
<file path=[Content_Types].xml><?xml version="1.0" encoding="utf-8"?>
<Types xmlns="http://schemas.openxmlformats.org/package/2006/content-type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Ex7.xml" ContentType="application/vnd.ms-office.chartex+xml"/>
  <Override PartName="/xl/charts/style17.xml" ContentType="application/vnd.ms-office.chartstyle+xml"/>
  <Override PartName="/xl/charts/colors17.xml" ContentType="application/vnd.ms-office.chartcolorstyle+xml"/>
  <Override PartName="/xl/charts/chart11.xml" ContentType="application/vnd.openxmlformats-officedocument.drawingml.chart+xml"/>
  <Override PartName="/xl/charts/style18.xml" ContentType="application/vnd.ms-office.chartstyle+xml"/>
  <Override PartName="/xl/charts/colors18.xml" ContentType="application/vnd.ms-office.chartcolorstyle+xml"/>
  <Override PartName="/xl/charts/chart12.xml" ContentType="application/vnd.openxmlformats-officedocument.drawingml.chart+xml"/>
  <Override PartName="/xl/charts/style19.xml" ContentType="application/vnd.ms-office.chartstyle+xml"/>
  <Override PartName="/xl/charts/colors19.xml" ContentType="application/vnd.ms-office.chartcolorstyle+xml"/>
  <Override PartName="/xl/charts/chartEx8.xml" ContentType="application/vnd.ms-office.chartex+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21.xml" ContentType="application/vnd.ms-office.chartstyle+xml"/>
  <Override PartName="/xl/charts/colors21.xml" ContentType="application/vnd.ms-office.chartcolorstyle+xml"/>
  <Override PartName="/xl/charts/chart14.xml" ContentType="application/vnd.openxmlformats-officedocument.drawingml.chart+xml"/>
  <Override PartName="/xl/charts/style22.xml" ContentType="application/vnd.ms-office.chartstyle+xml"/>
  <Override PartName="/xl/charts/colors22.xml" ContentType="application/vnd.ms-office.chartcolorstyle+xml"/>
  <Override PartName="/xl/charts/chart15.xml" ContentType="application/vnd.openxmlformats-officedocument.drawingml.chart+xml"/>
  <Override PartName="/xl/charts/style23.xml" ContentType="application/vnd.ms-office.chartstyle+xml"/>
  <Override PartName="/xl/charts/colors23.xml" ContentType="application/vnd.ms-office.chartcolorstyle+xml"/>
  <Override PartName="/xl/charts/chart16.xml" ContentType="application/vnd.openxmlformats-officedocument.drawingml.chart+xml"/>
  <Override PartName="/xl/charts/style24.xml" ContentType="application/vnd.ms-office.chartstyle+xml"/>
  <Override PartName="/xl/charts/colors24.xml" ContentType="application/vnd.ms-office.chartcolorstyle+xml"/>
  <Override PartName="/xl/charts/chart17.xml" ContentType="application/vnd.openxmlformats-officedocument.drawingml.chart+xml"/>
  <Override PartName="/xl/charts/style25.xml" ContentType="application/vnd.ms-office.chartstyle+xml"/>
  <Override PartName="/xl/charts/colors25.xml" ContentType="application/vnd.ms-office.chartcolorstyle+xml"/>
  <Override PartName="/xl/charts/chartEx9.xml" ContentType="application/vnd.ms-office.chartex+xml"/>
  <Override PartName="/xl/charts/style26.xml" ContentType="application/vnd.ms-office.chartstyle+xml"/>
  <Override PartName="/xl/charts/colors26.xml" ContentType="application/vnd.ms-office.chartcolorstyle+xml"/>
  <Override PartName="/xl/charts/chart18.xml" ContentType="application/vnd.openxmlformats-officedocument.drawingml.chart+xml"/>
  <Override PartName="/xl/charts/style27.xml" ContentType="application/vnd.ms-office.chartstyle+xml"/>
  <Override PartName="/xl/charts/colors27.xml" ContentType="application/vnd.ms-office.chartcolorstyle+xml"/>
  <Override PartName="/xl/charts/chartEx10.xml" ContentType="application/vnd.ms-office.chartex+xml"/>
  <Override PartName="/xl/charts/style28.xml" ContentType="application/vnd.ms-office.chartstyle+xml"/>
  <Override PartName="/xl/charts/colors28.xml" ContentType="application/vnd.ms-office.chartcolorstyle+xml"/>
  <Override PartName="/xl/charts/chart19.xml" ContentType="application/vnd.openxmlformats-officedocument.drawingml.chart+xml"/>
  <Override PartName="/xl/charts/style29.xml" ContentType="application/vnd.ms-office.chartstyle+xml"/>
  <Override PartName="/xl/charts/colors29.xml" ContentType="application/vnd.ms-office.chartcolorstyle+xml"/>
  <Override PartName="/xl/charts/chart2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2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22.xml" ContentType="application/vnd.openxmlformats-officedocument.drawingml.chart+xml"/>
  <Override PartName="/xl/charts/style32.xml" ContentType="application/vnd.ms-office.chartstyle+xml"/>
  <Override PartName="/xl/charts/colors32.xml" ContentType="application/vnd.ms-office.chartcolorstyle+xml"/>
  <Override PartName="/xl/charts/chart23.xml" ContentType="application/vnd.openxmlformats-officedocument.drawingml.chart+xml"/>
  <Override PartName="/xl/charts/style33.xml" ContentType="application/vnd.ms-office.chartstyle+xml"/>
  <Override PartName="/xl/charts/colors33.xml" ContentType="application/vnd.ms-office.chartcolorstyle+xml"/>
  <Override PartName="/xl/charts/chart2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ande\OneDrive\Documents\Data_Analysis_1001\EXCEL_PROJECTS\"/>
    </mc:Choice>
  </mc:AlternateContent>
  <xr:revisionPtr revIDLastSave="0" documentId="13_ncr:1_{D2435735-F944-4DF9-9829-9A26DB7834FA}" xr6:coauthVersionLast="47" xr6:coauthVersionMax="47" xr10:uidLastSave="{00000000-0000-0000-0000-000000000000}"/>
  <bookViews>
    <workbookView xWindow="-108" yWindow="-108" windowWidth="23256" windowHeight="12456" firstSheet="3" activeTab="4" xr2:uid="{4DE76B84-49FF-4089-A8AF-C39FB13EA0AD}"/>
  </bookViews>
  <sheets>
    <sheet name="Charts or Graphs" sheetId="3" r:id="rId1"/>
    <sheet name="Sheet1" sheetId="9" r:id="rId2"/>
    <sheet name="KPI" sheetId="4" r:id="rId3"/>
    <sheet name="DASHBOARD1" sheetId="6" r:id="rId4"/>
    <sheet name="DASHBOARD2" sheetId="7" r:id="rId5"/>
    <sheet name="DASHBOARD3" sheetId="8" r:id="rId6"/>
    <sheet name="Dataset" sheetId="1" r:id="rId7"/>
    <sheet name="Questions" sheetId="2" r:id="rId8"/>
    <sheet name="Solutions" sheetId="5" r:id="rId9"/>
    <sheet name="Sheet2" sheetId="10" r:id="rId10"/>
  </sheets>
  <definedNames>
    <definedName name="_xlnm._FilterDatabase" localSheetId="6" hidden="1">Dataset!$L$1:$L$1556</definedName>
    <definedName name="_xlchart.v1.0" hidden="1">'Charts or Graphs'!$C$103:$C$114</definedName>
    <definedName name="_xlchart.v1.1" hidden="1">Dataset!$O$2:$O$1556</definedName>
    <definedName name="_xlchart.v1.13" hidden="1">Dataset!$P$2:$P$1556</definedName>
    <definedName name="_xlchart.v1.14" hidden="1">'Charts or Graphs'!$F$217:$F$223</definedName>
    <definedName name="_xlchart.v1.15" hidden="1">Solutions!$E$545:$E$549</definedName>
    <definedName name="_xlchart.v1.16" hidden="1">Solutions!$F$544</definedName>
    <definedName name="_xlchart.v1.17" hidden="1">Solutions!$F$545:$F$549</definedName>
    <definedName name="_xlchart.v1.18" hidden="1">Solutions!$E$586:$E$590</definedName>
    <definedName name="_xlchart.v1.19" hidden="1">Solutions!$F$585</definedName>
    <definedName name="_xlchart.v1.2" hidden="1">Dataset!$Q$2:$Q$1556</definedName>
    <definedName name="_xlchart.v1.20" hidden="1">Solutions!$F$586:$F$590</definedName>
    <definedName name="_xlchart.v1.3" hidden="1">Solutions!$F$98:$F$109</definedName>
    <definedName name="_xlchart.v1.4" hidden="1">Solutions!$G$97</definedName>
    <definedName name="_xlchart.v1.5" hidden="1">Solutions!$G$98:$G$109</definedName>
    <definedName name="_xlchart.v2.6" hidden="1">Solutions!$D$121:$D$125</definedName>
    <definedName name="_xlchart.v2.7" hidden="1">Solutions!$E$120</definedName>
    <definedName name="_xlchart.v2.8" hidden="1">Solutions!$E$121:$E$125</definedName>
    <definedName name="_xlchart.v5.10" hidden="1">Solutions!$D$171:$D$316</definedName>
    <definedName name="_xlchart.v5.11" hidden="1">Solutions!$E$170</definedName>
    <definedName name="_xlchart.v5.12" hidden="1">Solutions!$E$171:$E$316</definedName>
    <definedName name="_xlchart.v5.9" hidden="1">Solutions!$D$170</definedName>
    <definedName name="Slicer_Category">#N/A</definedName>
    <definedName name="Slicer_City">#N/A</definedName>
    <definedName name="Slicer_Gender">#N/A</definedName>
    <definedName name="Slicer_Months__Order_Date">#N/A</definedName>
    <definedName name="Slicer_Sub_Category">#N/A</definedName>
    <definedName name="Slicer_Years__Order_Date">#N/A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5" l="1"/>
  <c r="E8" i="5"/>
  <c r="C8" i="5"/>
  <c r="F587" i="5"/>
  <c r="F588" i="5"/>
  <c r="F589" i="5"/>
  <c r="F590" i="5"/>
  <c r="F586" i="5"/>
  <c r="F546" i="5"/>
  <c r="F547" i="5"/>
  <c r="F548" i="5"/>
  <c r="F549" i="5"/>
  <c r="F545" i="5"/>
  <c r="G494" i="5"/>
  <c r="G495" i="5"/>
  <c r="G496" i="5"/>
  <c r="G497" i="5"/>
  <c r="G498" i="5"/>
  <c r="G499" i="5"/>
  <c r="G500" i="5"/>
  <c r="G501" i="5"/>
  <c r="G502" i="5"/>
  <c r="G503" i="5"/>
  <c r="G504" i="5"/>
  <c r="G505" i="5"/>
  <c r="G506" i="5"/>
  <c r="G507" i="5"/>
  <c r="G508" i="5"/>
  <c r="G509" i="5"/>
  <c r="G493" i="5"/>
  <c r="F217" i="3"/>
  <c r="O3" i="2"/>
  <c r="N3" i="2"/>
  <c r="J3" i="2"/>
  <c r="K3" i="2"/>
  <c r="L3" i="2"/>
  <c r="F218" i="3"/>
  <c r="F219" i="3"/>
  <c r="F220" i="3"/>
  <c r="F221" i="3"/>
  <c r="F222" i="3"/>
  <c r="F223" i="3"/>
  <c r="G98" i="5"/>
  <c r="G99" i="5"/>
  <c r="G100" i="5"/>
  <c r="G101" i="5"/>
  <c r="G102" i="5"/>
  <c r="G103" i="5"/>
  <c r="G104" i="5"/>
  <c r="G105" i="5"/>
  <c r="G106" i="5"/>
  <c r="G107" i="5"/>
  <c r="G108" i="5"/>
  <c r="G109"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171" i="5"/>
  <c r="E122" i="5"/>
  <c r="E123" i="5"/>
  <c r="E124" i="5"/>
  <c r="E125" i="5"/>
  <c r="E121" i="5"/>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2" i="1"/>
  <c r="A8" i="5"/>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2" i="1"/>
  <c r="B8" i="5"/>
  <c r="I23" i="3"/>
</calcChain>
</file>

<file path=xl/sharedStrings.xml><?xml version="1.0" encoding="utf-8"?>
<sst xmlns="http://schemas.openxmlformats.org/spreadsheetml/2006/main" count="28102" uniqueCount="4325">
  <si>
    <t>IN-2014-54694</t>
  </si>
  <si>
    <t>Standard Class</t>
  </si>
  <si>
    <t>HG-14845</t>
  </si>
  <si>
    <t>Harry Greene</t>
  </si>
  <si>
    <t>Consumer</t>
  </si>
  <si>
    <t>Rajkot</t>
  </si>
  <si>
    <t>Gujarat</t>
  </si>
  <si>
    <t>India</t>
  </si>
  <si>
    <t>West</t>
  </si>
  <si>
    <t>OFF-BI-10001312</t>
  </si>
  <si>
    <t>Office Supplies</t>
  </si>
  <si>
    <t>Binders</t>
  </si>
  <si>
    <t>Cardinal 3-Hole Punch, Clear</t>
  </si>
  <si>
    <t>Medium</t>
  </si>
  <si>
    <t>Mahesh</t>
  </si>
  <si>
    <t>Mohit</t>
  </si>
  <si>
    <t>Male</t>
  </si>
  <si>
    <t>IN-2013-53763</t>
  </si>
  <si>
    <t>AR-10510</t>
  </si>
  <si>
    <t>Andrew Roberts</t>
  </si>
  <si>
    <t>Durg</t>
  </si>
  <si>
    <t>Chhattisgarh</t>
  </si>
  <si>
    <t>East</t>
  </si>
  <si>
    <t>OFF-BI-10002386</t>
  </si>
  <si>
    <t>Acco Index Tab, Clear</t>
  </si>
  <si>
    <t>Mohan</t>
  </si>
  <si>
    <t>Female</t>
  </si>
  <si>
    <t>IN-2014-15473</t>
  </si>
  <si>
    <t>TP-21130</t>
  </si>
  <si>
    <t>Theone Pippenger</t>
  </si>
  <si>
    <t>Mangalore</t>
  </si>
  <si>
    <t>Karnataka</t>
  </si>
  <si>
    <t>South</t>
  </si>
  <si>
    <t>OFF-BI-10004436</t>
  </si>
  <si>
    <t>Acco Hole Reinforcements, Recycled</t>
  </si>
  <si>
    <t>Manu</t>
  </si>
  <si>
    <t>IN-2014-24622</t>
  </si>
  <si>
    <t>MM-17920</t>
  </si>
  <si>
    <t>Michael Moore</t>
  </si>
  <si>
    <t>Bijapur</t>
  </si>
  <si>
    <t>OFF-BI-10002885</t>
  </si>
  <si>
    <t>Avery Hole Reinforcements, Recycled</t>
  </si>
  <si>
    <t>Meena</t>
  </si>
  <si>
    <t>IN-2012-29130</t>
  </si>
  <si>
    <t>JR-15700</t>
  </si>
  <si>
    <t>Jocasta Rupert</t>
  </si>
  <si>
    <t>Kollam</t>
  </si>
  <si>
    <t>Kerala</t>
  </si>
  <si>
    <t>OFF-ST-10001290</t>
  </si>
  <si>
    <t>Storage</t>
  </si>
  <si>
    <t>Rogers Shelving, Single Width</t>
  </si>
  <si>
    <t>IN-2013-22648</t>
  </si>
  <si>
    <t>SF-20065</t>
  </si>
  <si>
    <t>Sandra Flanagan</t>
  </si>
  <si>
    <t>Ratlam</t>
  </si>
  <si>
    <t>Madhya Pradesh</t>
  </si>
  <si>
    <t>OFF-ST-10000327</t>
  </si>
  <si>
    <t>Smead Folders, Wire Frame</t>
  </si>
  <si>
    <t>IN-2011-24769</t>
  </si>
  <si>
    <t>JM-15535</t>
  </si>
  <si>
    <t>Jessica Myrick</t>
  </si>
  <si>
    <t>Solapur</t>
  </si>
  <si>
    <t>Maharashtra</t>
  </si>
  <si>
    <t>OFF-EN-10003632</t>
  </si>
  <si>
    <t>Envelopes</t>
  </si>
  <si>
    <t>Jiffy Mailers, Recycled</t>
  </si>
  <si>
    <t>IN-2012-43165</t>
  </si>
  <si>
    <t>MM-17260</t>
  </si>
  <si>
    <t>Magdelene Morse</t>
  </si>
  <si>
    <t>Puducherry</t>
  </si>
  <si>
    <t>OFF-EN-10002007</t>
  </si>
  <si>
    <t>Kraft Clasp Envelope, with clear poly window</t>
  </si>
  <si>
    <t>IN-2012-32882</t>
  </si>
  <si>
    <t>TR-21325</t>
  </si>
  <si>
    <t>Toby Ritter</t>
  </si>
  <si>
    <t>Kanpur</t>
  </si>
  <si>
    <t>Uttar Pradesh</t>
  </si>
  <si>
    <t>North</t>
  </si>
  <si>
    <t>OFF-LA-10003273</t>
  </si>
  <si>
    <t>Labels</t>
  </si>
  <si>
    <t>Harbour Creations Color Coded Labels, Adjustable</t>
  </si>
  <si>
    <t>IN-2011-59510</t>
  </si>
  <si>
    <t>DK-12985</t>
  </si>
  <si>
    <t>Darren Koutras</t>
  </si>
  <si>
    <t>Meerut</t>
  </si>
  <si>
    <t>OFF-LA-10002272</t>
  </si>
  <si>
    <t>Smead File Folder Labels, Alphabetical</t>
  </si>
  <si>
    <t>IN-2014-63766</t>
  </si>
  <si>
    <t>MK-18160</t>
  </si>
  <si>
    <t>Mike Kennedy</t>
  </si>
  <si>
    <t>OFF-LA-10004745</t>
  </si>
  <si>
    <t>Harbour Creations Shipping Labels, Adjustable</t>
  </si>
  <si>
    <t>IN-2011-78823</t>
  </si>
  <si>
    <t>ME-17725</t>
  </si>
  <si>
    <t>Max Engle</t>
  </si>
  <si>
    <t>Raipur</t>
  </si>
  <si>
    <t>Rajasthan</t>
  </si>
  <si>
    <t>OFF-FA-10000577</t>
  </si>
  <si>
    <t>Fasteners</t>
  </si>
  <si>
    <t>Stockwell Push Pins, 12 Pack</t>
  </si>
  <si>
    <t>IN-2013-18707</t>
  </si>
  <si>
    <t>JF-15190</t>
  </si>
  <si>
    <t>Jamie Frazer</t>
  </si>
  <si>
    <t>Indore</t>
  </si>
  <si>
    <t>OFF-SU-10004872</t>
  </si>
  <si>
    <t>Supplies</t>
  </si>
  <si>
    <t>Elite Letter Opener, Easy Grip</t>
  </si>
  <si>
    <t>OFF-SU-10000970</t>
  </si>
  <si>
    <t>Elite Box Cutter, Easy Grip</t>
  </si>
  <si>
    <t>IN-2013-46252</t>
  </si>
  <si>
    <t>ZC-21910</t>
  </si>
  <si>
    <t>Zuschuss Carroll</t>
  </si>
  <si>
    <t>Tiruppur</t>
  </si>
  <si>
    <t>Tamil Nadu</t>
  </si>
  <si>
    <t>OFF-PA-10000776</t>
  </si>
  <si>
    <t>Paper</t>
  </si>
  <si>
    <t>Xerox Cards &amp; Envelopes, Premium</t>
  </si>
  <si>
    <t>IN-2011-16831</t>
  </si>
  <si>
    <t>VM-21835</t>
  </si>
  <si>
    <t>Vivian Mathis</t>
  </si>
  <si>
    <t>Kota</t>
  </si>
  <si>
    <t>OFF-ST-10003274</t>
  </si>
  <si>
    <t>Eldon Box, Wire Frame</t>
  </si>
  <si>
    <t>IN-2014-16082</t>
  </si>
  <si>
    <t>SC-20305</t>
  </si>
  <si>
    <t>Sean Christensen</t>
  </si>
  <si>
    <t>Dhule</t>
  </si>
  <si>
    <t>OFF-EN-10001946</t>
  </si>
  <si>
    <t>Kraft Mailers, Security-Tint</t>
  </si>
  <si>
    <t>IN-2013-11448</t>
  </si>
  <si>
    <t>TC-21295</t>
  </si>
  <si>
    <t>Toby Carlisle</t>
  </si>
  <si>
    <t>Hubli</t>
  </si>
  <si>
    <t>OFF-EN-10000114</t>
  </si>
  <si>
    <t>Kraft Clasp Envelope, Security-Tint</t>
  </si>
  <si>
    <t>IN-2014-46777</t>
  </si>
  <si>
    <t>KD-16345</t>
  </si>
  <si>
    <t>Katherine Ducich</t>
  </si>
  <si>
    <t>Surat</t>
  </si>
  <si>
    <t>OFF-LA-10000624</t>
  </si>
  <si>
    <t>Hon File Folder Labels, 5000 Label Set</t>
  </si>
  <si>
    <t>OFF-FA-10002015</t>
  </si>
  <si>
    <t>IN-2011-29998</t>
  </si>
  <si>
    <t>GT-14755</t>
  </si>
  <si>
    <t>Guy Thornton</t>
  </si>
  <si>
    <t>Bilaspur</t>
  </si>
  <si>
    <t>OFF-BI-10001967</t>
  </si>
  <si>
    <t>Acco Binder, Recycled</t>
  </si>
  <si>
    <t>IN-2014-55191</t>
  </si>
  <si>
    <t>AA-10315</t>
  </si>
  <si>
    <t>Alex Avila</t>
  </si>
  <si>
    <t>Chennai</t>
  </si>
  <si>
    <t>OFF-BI-10004700</t>
  </si>
  <si>
    <t>Cardinal Binder, Durable</t>
  </si>
  <si>
    <t>IN-2011-39392</t>
  </si>
  <si>
    <t>Ajmer</t>
  </si>
  <si>
    <t>OFF-BI-10004369</t>
  </si>
  <si>
    <t>Ibico Hole Reinforcements, Recycled</t>
  </si>
  <si>
    <t>IN-2012-39763</t>
  </si>
  <si>
    <t>Sangli</t>
  </si>
  <si>
    <t>OFF-BI-10002684</t>
  </si>
  <si>
    <t>Avery Hole Reinforcements, Clear</t>
  </si>
  <si>
    <t>IN-2013-46091</t>
  </si>
  <si>
    <t>KH-16360</t>
  </si>
  <si>
    <t>Katherine Hughes</t>
  </si>
  <si>
    <t>OFF-BI-10000168</t>
  </si>
  <si>
    <t>Cardinal Hole Reinforcements, Recycled</t>
  </si>
  <si>
    <t>IN-2014-17244</t>
  </si>
  <si>
    <t>TM-21490</t>
  </si>
  <si>
    <t>Tony Molinari</t>
  </si>
  <si>
    <t>Durgapur</t>
  </si>
  <si>
    <t>OFF-EN-10002119</t>
  </si>
  <si>
    <t>Ames Manila Envelope, Security-Tint</t>
  </si>
  <si>
    <t>IN-2014-61414</t>
  </si>
  <si>
    <t>JJ-15445</t>
  </si>
  <si>
    <t>Jennifer Jackson</t>
  </si>
  <si>
    <t>Kolhapur</t>
  </si>
  <si>
    <t>OFF-LA-10004738</t>
  </si>
  <si>
    <t>Harbour Creations Legal Exhibit Labels, Alphabetical</t>
  </si>
  <si>
    <t>OFF-FA-10004813</t>
  </si>
  <si>
    <t>Stockwell Rubber Bands, Bulk Pack</t>
  </si>
  <si>
    <t>IN-2014-21143</t>
  </si>
  <si>
    <t>DC-12850</t>
  </si>
  <si>
    <t>Dan Campbell</t>
  </si>
  <si>
    <t>OFF-SU-10000789</t>
  </si>
  <si>
    <t>Kleencut Box Cutter, Serrated</t>
  </si>
  <si>
    <t>IN-2011-12890</t>
  </si>
  <si>
    <t>CT-11995</t>
  </si>
  <si>
    <t>Carol Triggs</t>
  </si>
  <si>
    <t>Bharatpur</t>
  </si>
  <si>
    <t>OFF-PA-10003654</t>
  </si>
  <si>
    <t>SanDisk Memo Slips, Recycled</t>
  </si>
  <si>
    <t>IN-2013-58747</t>
  </si>
  <si>
    <t>LR-16915</t>
  </si>
  <si>
    <t>Lena Radford</t>
  </si>
  <si>
    <t>Gorakhpur</t>
  </si>
  <si>
    <t>Haryana</t>
  </si>
  <si>
    <t>OFF-AR-10003774</t>
  </si>
  <si>
    <t>Art</t>
  </si>
  <si>
    <t>Stanley Sketch Pad, Fluorescent</t>
  </si>
  <si>
    <t>IN-2013-65075</t>
  </si>
  <si>
    <t>GZ-14470</t>
  </si>
  <si>
    <t>Gary Zandusky</t>
  </si>
  <si>
    <t>Ludhiana</t>
  </si>
  <si>
    <t>Punjab</t>
  </si>
  <si>
    <t>OFF-ST-10004382</t>
  </si>
  <si>
    <t>Tenex Folders, Industrial</t>
  </si>
  <si>
    <t>IN-2014-41723</t>
  </si>
  <si>
    <t>IL-15100</t>
  </si>
  <si>
    <t>Ivan Liston</t>
  </si>
  <si>
    <t>Bhilai</t>
  </si>
  <si>
    <t>OFF-BI-10004651</t>
  </si>
  <si>
    <t>Cardinal Binding Machine, Clear</t>
  </si>
  <si>
    <t>OFF-BI-10003025</t>
  </si>
  <si>
    <t>Cardinal Binding Machine, Durable</t>
  </si>
  <si>
    <t>IN-2013-51502</t>
  </si>
  <si>
    <t>CC-12370</t>
  </si>
  <si>
    <t>Christopher Conant</t>
  </si>
  <si>
    <t>Uttarakhand</t>
  </si>
  <si>
    <t>OFF-BI-10000089</t>
  </si>
  <si>
    <t>Wilson Jones 3-Hole Punch, Recycled</t>
  </si>
  <si>
    <t>IN-2014-69205</t>
  </si>
  <si>
    <t>LC-16885</t>
  </si>
  <si>
    <t>Lena Creighton</t>
  </si>
  <si>
    <t>Guwahati</t>
  </si>
  <si>
    <t>Assam</t>
  </si>
  <si>
    <t>OFF-BI-10002594</t>
  </si>
  <si>
    <t>Cardinal Binder Covers, Recycled</t>
  </si>
  <si>
    <t>OFF-BI-10001808</t>
  </si>
  <si>
    <t>Ibico Index Tab, Clear</t>
  </si>
  <si>
    <t>OFF-EN-10002464</t>
  </si>
  <si>
    <t>Cameo Peel and Seal, Security-Tint</t>
  </si>
  <si>
    <t>IN-2014-75785</t>
  </si>
  <si>
    <t>KW-16570</t>
  </si>
  <si>
    <t>Kelly Williams</t>
  </si>
  <si>
    <t>OFF-EN-10000224</t>
  </si>
  <si>
    <t>Cameo Clasp Envelope, Recycled</t>
  </si>
  <si>
    <t>IN-2011-18959</t>
  </si>
  <si>
    <t>CA-12775</t>
  </si>
  <si>
    <t>Cynthia Arntzen</t>
  </si>
  <si>
    <t>Satna</t>
  </si>
  <si>
    <t>OFF-LA-10002674</t>
  </si>
  <si>
    <t>Harbour Creations Color Coded Labels, 5000 Label Set</t>
  </si>
  <si>
    <t>IN-2014-65992</t>
  </si>
  <si>
    <t>Co-12640</t>
  </si>
  <si>
    <t>Corey-Lock</t>
  </si>
  <si>
    <t>Bangalore</t>
  </si>
  <si>
    <t>OFF-LA-10001672</t>
  </si>
  <si>
    <t>Avery Legal Exhibit Labels, Alphabetical</t>
  </si>
  <si>
    <t>OFF-FA-10000697</t>
  </si>
  <si>
    <t>Advantus Rubber Bands, 12 Pack</t>
  </si>
  <si>
    <t>OFF-FA-10003530</t>
  </si>
  <si>
    <t>OIC Clamps, Bulk Pack</t>
  </si>
  <si>
    <t>IN-2012-28528</t>
  </si>
  <si>
    <t>Delhi</t>
  </si>
  <si>
    <t>OFF-PA-10004930</t>
  </si>
  <si>
    <t>Xerox Note Cards, Recycled</t>
  </si>
  <si>
    <t>IN-2013-59748</t>
  </si>
  <si>
    <t>West Bengal</t>
  </si>
  <si>
    <t>OFF-EN-10001491</t>
  </si>
  <si>
    <t>Jiffy Interoffice Envelope, Set of 50</t>
  </si>
  <si>
    <t>IN-2012-35752</t>
  </si>
  <si>
    <t>OT-18730</t>
  </si>
  <si>
    <t>Olvera Toch</t>
  </si>
  <si>
    <t>OFF-PA-10001944</t>
  </si>
  <si>
    <t>SanDisk Computer Printout Paper, Premium</t>
  </si>
  <si>
    <t>OFF-BI-10003265</t>
  </si>
  <si>
    <t>Wilson Jones Binder, Clear</t>
  </si>
  <si>
    <t>IN-2014-54967</t>
  </si>
  <si>
    <t>OFF-BI-10002432</t>
  </si>
  <si>
    <t>Ibico Binder, Recycled</t>
  </si>
  <si>
    <t>OFF-PA-10003805</t>
  </si>
  <si>
    <t>Eaton Note Cards, Multicolor</t>
  </si>
  <si>
    <t>OFF-AP-10003275</t>
  </si>
  <si>
    <t>Appliances</t>
  </si>
  <si>
    <t>KitchenAid Microwave, Silver</t>
  </si>
  <si>
    <t>IN-2013-52972</t>
  </si>
  <si>
    <t>BD-11620</t>
  </si>
  <si>
    <t>Brian DeCherney</t>
  </si>
  <si>
    <t>Malegaon</t>
  </si>
  <si>
    <t>OFF-PA-10001258</t>
  </si>
  <si>
    <t>Green Bar Cards &amp; Envelopes, Multicolor</t>
  </si>
  <si>
    <t>IN-2012-25231</t>
  </si>
  <si>
    <t>SC-20695</t>
  </si>
  <si>
    <t>Steve Chapman</t>
  </si>
  <si>
    <t>Corporate</t>
  </si>
  <si>
    <t>OFF-LA-10000869</t>
  </si>
  <si>
    <t>Harbour Creations Removable Labels, Adjustable</t>
  </si>
  <si>
    <t>IN-2012-43081</t>
  </si>
  <si>
    <t>JS-15685</t>
  </si>
  <si>
    <t>Jim Sink</t>
  </si>
  <si>
    <t>OFF-SU-10000835</t>
  </si>
  <si>
    <t>Acme Box Cutter, Steel</t>
  </si>
  <si>
    <t>IN-2014-29074</t>
  </si>
  <si>
    <t>CS-12250</t>
  </si>
  <si>
    <t>Chris Selesnick</t>
  </si>
  <si>
    <t>OFF-AP-10001670</t>
  </si>
  <si>
    <t>Hoover Coffee Grinder, White</t>
  </si>
  <si>
    <t>IN-2014-48534</t>
  </si>
  <si>
    <t>AC-10615</t>
  </si>
  <si>
    <t>Ann Chong</t>
  </si>
  <si>
    <t>IN-2013-18483</t>
  </si>
  <si>
    <t>ND-18460</t>
  </si>
  <si>
    <t>Neil Ducich</t>
  </si>
  <si>
    <t>OFF-AR-10001226</t>
  </si>
  <si>
    <t>Boston Pencil Sharpener, Fluorescent</t>
  </si>
  <si>
    <t>IN-2013-79390</t>
  </si>
  <si>
    <t>Mysore</t>
  </si>
  <si>
    <t>OFF-FA-10003838</t>
  </si>
  <si>
    <t>Stockwell Rubber Bands, Assorted Sizes</t>
  </si>
  <si>
    <t>IN-2011-10055</t>
  </si>
  <si>
    <t>TS-21370</t>
  </si>
  <si>
    <t>Todd Sumrall</t>
  </si>
  <si>
    <t>Visakhapatnam</t>
  </si>
  <si>
    <t>Andhra Pradesh</t>
  </si>
  <si>
    <t>OFF-AP-10003598</t>
  </si>
  <si>
    <t>Breville Refrigerator, Red</t>
  </si>
  <si>
    <t>IN-2011-12554</t>
  </si>
  <si>
    <t>YC-21895</t>
  </si>
  <si>
    <t>Yoseph Carroll</t>
  </si>
  <si>
    <t>OFF-ST-10003203</t>
  </si>
  <si>
    <t>Eldon Lockers, Wire Frame</t>
  </si>
  <si>
    <t>IN-2012-56857</t>
  </si>
  <si>
    <t>GB-14530</t>
  </si>
  <si>
    <t>George Bell</t>
  </si>
  <si>
    <t>Ambattur</t>
  </si>
  <si>
    <t>OFF-FA-10002360</t>
  </si>
  <si>
    <t>Advantus Staples, Bulk Pack</t>
  </si>
  <si>
    <t>IN-2014-34128</t>
  </si>
  <si>
    <t>KN-16450</t>
  </si>
  <si>
    <t>Kean Nguyen</t>
  </si>
  <si>
    <t>OFF-FA-10003615</t>
  </si>
  <si>
    <t>Stockwell Staples, Assorted Sizes</t>
  </si>
  <si>
    <t>IN-2011-14983</t>
  </si>
  <si>
    <t>GH-14485</t>
  </si>
  <si>
    <t>Gene Hale</t>
  </si>
  <si>
    <t>OFF-PA-10000127</t>
  </si>
  <si>
    <t>SanDisk Parchment Paper, Multicolor</t>
  </si>
  <si>
    <t>IN-2012-26204</t>
  </si>
  <si>
    <t>DB-13555</t>
  </si>
  <si>
    <t>Dorothy Badders</t>
  </si>
  <si>
    <t>OFF-SU-10002388</t>
  </si>
  <si>
    <t>Elite Shears, Easy Grip</t>
  </si>
  <si>
    <t>IN-2011-67840</t>
  </si>
  <si>
    <t>VG-21805</t>
  </si>
  <si>
    <t>Vivek Grady</t>
  </si>
  <si>
    <t>OFF-SU-10000866</t>
  </si>
  <si>
    <t>Elite Trimmer, Serrated</t>
  </si>
  <si>
    <t>IN-2012-57844</t>
  </si>
  <si>
    <t>CS-12490</t>
  </si>
  <si>
    <t>Cindy Schnelling</t>
  </si>
  <si>
    <t>Panipat</t>
  </si>
  <si>
    <t>OFF-ST-10003528</t>
  </si>
  <si>
    <t>Fellowes Folders, Wire Frame</t>
  </si>
  <si>
    <t>IN-2013-44432</t>
  </si>
  <si>
    <t>DW-13195</t>
  </si>
  <si>
    <t>David Wiener</t>
  </si>
  <si>
    <t>Avadi</t>
  </si>
  <si>
    <t>OFF-ST-10000268</t>
  </si>
  <si>
    <t>Smead Box, Blue</t>
  </si>
  <si>
    <t>IN-2014-53000</t>
  </si>
  <si>
    <t>JO-15145</t>
  </si>
  <si>
    <t>Jack O'Briant</t>
  </si>
  <si>
    <t>Kozhikode</t>
  </si>
  <si>
    <t>OFF-AR-10003046</t>
  </si>
  <si>
    <t>Sanford Sketch Pad, Fluorescent</t>
  </si>
  <si>
    <t>IN-2012-61918</t>
  </si>
  <si>
    <t>ON-18715</t>
  </si>
  <si>
    <t>Odella Nelson</t>
  </si>
  <si>
    <t>OFF-BI-10000518</t>
  </si>
  <si>
    <t>Wilson Jones Index Tab, Clear</t>
  </si>
  <si>
    <t>IN-2014-19463</t>
  </si>
  <si>
    <t>LW-16825</t>
  </si>
  <si>
    <t>Laurel Workman</t>
  </si>
  <si>
    <t>OFF-FA-10001126</t>
  </si>
  <si>
    <t>Accos Paper Clips, Metal</t>
  </si>
  <si>
    <t>IN-2012-13037</t>
  </si>
  <si>
    <t>AH-10075</t>
  </si>
  <si>
    <t>Adam Hart</t>
  </si>
  <si>
    <t>Faridabad</t>
  </si>
  <si>
    <t>OFF-PA-10001835</t>
  </si>
  <si>
    <t>SanDisk Computer Printout Paper, 8.5 x 11</t>
  </si>
  <si>
    <t>IN-2012-38713</t>
  </si>
  <si>
    <t>SC-20770</t>
  </si>
  <si>
    <t>Stewart Carmichael</t>
  </si>
  <si>
    <t>Kamarhati</t>
  </si>
  <si>
    <t>OFF-EN-10002757</t>
  </si>
  <si>
    <t>Ames Interoffice Envelope, Security-Tint</t>
  </si>
  <si>
    <t>OFF-BI-10003588</t>
  </si>
  <si>
    <t>Ibico Binder, Economy</t>
  </si>
  <si>
    <t>IN-2013-28094</t>
  </si>
  <si>
    <t>OFF-BI-10004483</t>
  </si>
  <si>
    <t>IN-2014-13331</t>
  </si>
  <si>
    <t>BD-11560</t>
  </si>
  <si>
    <t>Brendan Dodson</t>
  </si>
  <si>
    <t>Home Office</t>
  </si>
  <si>
    <t>Nagercoil</t>
  </si>
  <si>
    <t>OFF-PA-10003303</t>
  </si>
  <si>
    <t>Xerox Computer Printout Paper, Multicolor</t>
  </si>
  <si>
    <t>IN-2014-75911</t>
  </si>
  <si>
    <t>CG-12040</t>
  </si>
  <si>
    <t>Catherine Glotzbach</t>
  </si>
  <si>
    <t>Ujjain</t>
  </si>
  <si>
    <t>OFF-ST-10002505</t>
  </si>
  <si>
    <t>Tenex Box, Wire Frame</t>
  </si>
  <si>
    <t>IN-2014-39826</t>
  </si>
  <si>
    <t>RS-19870</t>
  </si>
  <si>
    <t>Roy Skaria</t>
  </si>
  <si>
    <t>Jodhpur</t>
  </si>
  <si>
    <t>OFF-BI-10002243</t>
  </si>
  <si>
    <t>Wilson Jones 3-Hole Punch, Durable</t>
  </si>
  <si>
    <t>OFF-LA-10002289</t>
  </si>
  <si>
    <t>Hon Shipping Labels, Adjustable</t>
  </si>
  <si>
    <t>IN-2011-40155</t>
  </si>
  <si>
    <t>CL-12700</t>
  </si>
  <si>
    <t>Craig Leslie</t>
  </si>
  <si>
    <t>Kulti</t>
  </si>
  <si>
    <t>OFF-ST-10001214</t>
  </si>
  <si>
    <t>Smead Box, Industrial</t>
  </si>
  <si>
    <t>IN-2011-78263</t>
  </si>
  <si>
    <t>BF-11215</t>
  </si>
  <si>
    <t>Benjamin Farhat</t>
  </si>
  <si>
    <t>OFF-LA-10003396</t>
  </si>
  <si>
    <t>Avery Color Coded Labels, Laser Printer Compatible</t>
  </si>
  <si>
    <t>IN-2013-71193</t>
  </si>
  <si>
    <t>BT-11530</t>
  </si>
  <si>
    <t>Bradley Talbott</t>
  </si>
  <si>
    <t>Pune</t>
  </si>
  <si>
    <t>OFF-FA-10000353</t>
  </si>
  <si>
    <t>Accos Staples, Metal</t>
  </si>
  <si>
    <t>OFF-EN-10000219</t>
  </si>
  <si>
    <t>Jiffy Clasp Envelope, Recycled</t>
  </si>
  <si>
    <t>IN-2011-14941</t>
  </si>
  <si>
    <t>DA-13450</t>
  </si>
  <si>
    <t>Dianna Arnett</t>
  </si>
  <si>
    <t>OFF-AR-10001228</t>
  </si>
  <si>
    <t>Binney &amp; Smith Pens, Easy-Erase</t>
  </si>
  <si>
    <t>IN-2014-55513</t>
  </si>
  <si>
    <t>CR-12580</t>
  </si>
  <si>
    <t>Clay Rozendal</t>
  </si>
  <si>
    <t>OFF-AP-10002899</t>
  </si>
  <si>
    <t>Breville Toaster, Silver</t>
  </si>
  <si>
    <t>IN-2013-27492</t>
  </si>
  <si>
    <t>BE-11335</t>
  </si>
  <si>
    <t>Bill Eplett</t>
  </si>
  <si>
    <t>OFF-FA-10002241</t>
  </si>
  <si>
    <t>Stockwell Clamps, Bulk Pack</t>
  </si>
  <si>
    <t>IN-2013-22760</t>
  </si>
  <si>
    <t>VT-21700</t>
  </si>
  <si>
    <t>Valerie Takahito</t>
  </si>
  <si>
    <t>OFF-SU-10001308</t>
  </si>
  <si>
    <t>Fiskars Trimmer, Serrated</t>
  </si>
  <si>
    <t>OFF-FA-10000974</t>
  </si>
  <si>
    <t>Stockwell Paper Clips, Bulk Pack</t>
  </si>
  <si>
    <t>OFF-ST-10003810</t>
  </si>
  <si>
    <t>Tenex Box, Single Width</t>
  </si>
  <si>
    <t>IN-2011-62499</t>
  </si>
  <si>
    <t>MH-17440</t>
  </si>
  <si>
    <t>Mark Haberlin</t>
  </si>
  <si>
    <t>Nagpur</t>
  </si>
  <si>
    <t>OFF-PA-10002047</t>
  </si>
  <si>
    <t>Green Bar Cards &amp; Envelopes, 8.5 x 11</t>
  </si>
  <si>
    <t>High</t>
  </si>
  <si>
    <t>IN-2014-14227</t>
  </si>
  <si>
    <t>AJ-10795</t>
  </si>
  <si>
    <t>Anthony Johnson</t>
  </si>
  <si>
    <t>Amritsar</t>
  </si>
  <si>
    <t>OFF-LA-10003141</t>
  </si>
  <si>
    <t>Hon Shipping Labels, Laser Printer Compatible</t>
  </si>
  <si>
    <t>IN-2011-62450</t>
  </si>
  <si>
    <t>AY-10555</t>
  </si>
  <si>
    <t>Andy Yotov</t>
  </si>
  <si>
    <t>Bareilly</t>
  </si>
  <si>
    <t>OFF-AR-10000249</t>
  </si>
  <si>
    <t>Sanford Highlighters, Fluorescent</t>
  </si>
  <si>
    <t>IN-2014-31811</t>
  </si>
  <si>
    <t>HW-14935</t>
  </si>
  <si>
    <t>Helen Wasserman</t>
  </si>
  <si>
    <t>OFF-ST-10001638</t>
  </si>
  <si>
    <t>Tenex File Cart, Single Width</t>
  </si>
  <si>
    <t>IN-2014-14780</t>
  </si>
  <si>
    <t>CR-12820</t>
  </si>
  <si>
    <t>Cyra Reiten</t>
  </si>
  <si>
    <t>Patna</t>
  </si>
  <si>
    <t>Bihar</t>
  </si>
  <si>
    <t>OFF-ST-10004768</t>
  </si>
  <si>
    <t>Eldon Lockers, Industrial</t>
  </si>
  <si>
    <t>IN-2014-32665</t>
  </si>
  <si>
    <t>SL-20155</t>
  </si>
  <si>
    <t>Sara Luxemburg</t>
  </si>
  <si>
    <t>Mumbai</t>
  </si>
  <si>
    <t>OFF-BI-10000854</t>
  </si>
  <si>
    <t>Acco Binder Covers, Economy</t>
  </si>
  <si>
    <t>IN-2014-14374</t>
  </si>
  <si>
    <t>EM-14065</t>
  </si>
  <si>
    <t>Erin Mull</t>
  </si>
  <si>
    <t>Vadodara</t>
  </si>
  <si>
    <t>OFF-SU-10002649</t>
  </si>
  <si>
    <t>Elite Shears, Serrated</t>
  </si>
  <si>
    <t>IN-2012-40596</t>
  </si>
  <si>
    <t>RM-19375</t>
  </si>
  <si>
    <t>Raymond Messe</t>
  </si>
  <si>
    <t>OFF-PA-10001818</t>
  </si>
  <si>
    <t>Green Bar Note Cards, Multicolor</t>
  </si>
  <si>
    <t>IN-2012-32805</t>
  </si>
  <si>
    <t>AF-10885</t>
  </si>
  <si>
    <t>Art Foster</t>
  </si>
  <si>
    <t>OFF-AP-10002675</t>
  </si>
  <si>
    <t>Cuisinart Refrigerator, Black</t>
  </si>
  <si>
    <t>IN-2014-71102</t>
  </si>
  <si>
    <t>RD-19585</t>
  </si>
  <si>
    <t>Rob Dowd</t>
  </si>
  <si>
    <t>Patiala</t>
  </si>
  <si>
    <t>OFF-PA-10004613</t>
  </si>
  <si>
    <t>Green Bar Note Cards, Premium</t>
  </si>
  <si>
    <t>IN-2012-31076</t>
  </si>
  <si>
    <t>MB-17305</t>
  </si>
  <si>
    <t>Maria Bertelson</t>
  </si>
  <si>
    <t>Hyderabad</t>
  </si>
  <si>
    <t>Telangana</t>
  </si>
  <si>
    <t>OFF-SU-10001442</t>
  </si>
  <si>
    <t>Acme Scissors, Steel</t>
  </si>
  <si>
    <t>IN-2012-45951</t>
  </si>
  <si>
    <t>JG-15115</t>
  </si>
  <si>
    <t>Jack Garza</t>
  </si>
  <si>
    <t>Bhopal</t>
  </si>
  <si>
    <t>OFF-EN-10000315</t>
  </si>
  <si>
    <t>Jiffy Business Envelopes, Security-Tint</t>
  </si>
  <si>
    <t>IN-2013-50515</t>
  </si>
  <si>
    <t>DK-13090</t>
  </si>
  <si>
    <t>Dave Kipp</t>
  </si>
  <si>
    <t>Tirunelveli</t>
  </si>
  <si>
    <t>ID-2012-43963</t>
  </si>
  <si>
    <t>CC-12685</t>
  </si>
  <si>
    <t>Craig Carroll</t>
  </si>
  <si>
    <t>OFF-EN-10001789</t>
  </si>
  <si>
    <t>Kraft Peel and Seal, Set of 50</t>
  </si>
  <si>
    <t>IN-2011-49129</t>
  </si>
  <si>
    <t>MV-18190</t>
  </si>
  <si>
    <t>Mike Vittorini</t>
  </si>
  <si>
    <t>Nellore</t>
  </si>
  <si>
    <t>OFF-SU-10004766</t>
  </si>
  <si>
    <t>Kleencut Shears, Easy Grip</t>
  </si>
  <si>
    <t>IN-2012-49766</t>
  </si>
  <si>
    <t>MC-18100</t>
  </si>
  <si>
    <t>Mick Crebagga</t>
  </si>
  <si>
    <t>OFF-PA-10003418</t>
  </si>
  <si>
    <t>Enermax Memo Slips, Multicolor</t>
  </si>
  <si>
    <t>IN-2013-11301</t>
  </si>
  <si>
    <t>PO-18850</t>
  </si>
  <si>
    <t>Patrick O'Brill</t>
  </si>
  <si>
    <t>OFF-AR-10002109</t>
  </si>
  <si>
    <t>Binney &amp; Smith Sketch Pad, Fluorescent</t>
  </si>
  <si>
    <t>OFF-ST-10004583</t>
  </si>
  <si>
    <t>Eldon Shelving, Single Width</t>
  </si>
  <si>
    <t>OFF-BI-10000721</t>
  </si>
  <si>
    <t>Ibico Binder Covers, Recycled</t>
  </si>
  <si>
    <t>ID-2012-41520</t>
  </si>
  <si>
    <t>OFF-BI-10002329</t>
  </si>
  <si>
    <t>Avery 3-Hole Punch, Durable</t>
  </si>
  <si>
    <t>IN-2011-38307</t>
  </si>
  <si>
    <t>SE-20110</t>
  </si>
  <si>
    <t>Sanjit Engle</t>
  </si>
  <si>
    <t>Latur</t>
  </si>
  <si>
    <t>OFF-BI-10000305</t>
  </si>
  <si>
    <t>Wilson Jones Index Tab, Durable</t>
  </si>
  <si>
    <t>IN-2011-76961</t>
  </si>
  <si>
    <t>RE-19450</t>
  </si>
  <si>
    <t>Richard Eichhorn</t>
  </si>
  <si>
    <t>OFF-BI-10000106</t>
  </si>
  <si>
    <t>Cardinal Hole Reinforcements, Clear</t>
  </si>
  <si>
    <t>Low</t>
  </si>
  <si>
    <t>IN-2011-23131</t>
  </si>
  <si>
    <t>JG-15160</t>
  </si>
  <si>
    <t>James Galang</t>
  </si>
  <si>
    <t>Jaipur</t>
  </si>
  <si>
    <t>IN-2012-53105</t>
  </si>
  <si>
    <t>Coimbatore</t>
  </si>
  <si>
    <t>OFF-FA-10001057</t>
  </si>
  <si>
    <t>Accos Clamps, Assorted Sizes</t>
  </si>
  <si>
    <t>IN-2012-47008</t>
  </si>
  <si>
    <t>FG-14260</t>
  </si>
  <si>
    <t>Frank Gastineau</t>
  </si>
  <si>
    <t>Jabalpur</t>
  </si>
  <si>
    <t>OFF-PA-10004475</t>
  </si>
  <si>
    <t>Xerox Computer Printout Paper, 8.5 x 11</t>
  </si>
  <si>
    <t>IN-2013-54078</t>
  </si>
  <si>
    <t>AB-10165</t>
  </si>
  <si>
    <t>Alan Barnes</t>
  </si>
  <si>
    <t>OFF-EN-10003498</t>
  </si>
  <si>
    <t>Cameo Interoffice Envelope, Recycled</t>
  </si>
  <si>
    <t>IN-2012-53042</t>
  </si>
  <si>
    <t>Second Class</t>
  </si>
  <si>
    <t>Aurangabad</t>
  </si>
  <si>
    <t>OFF-LA-10002875</t>
  </si>
  <si>
    <t>Novimex Shipping Labels, Adjustable</t>
  </si>
  <si>
    <t>IN-2014-71907</t>
  </si>
  <si>
    <t>BT-11485</t>
  </si>
  <si>
    <t>Brad Thomas</t>
  </si>
  <si>
    <t>OFF-SU-10003537</t>
  </si>
  <si>
    <t>Kleencut Scissors, Steel</t>
  </si>
  <si>
    <t>IN-2014-64669</t>
  </si>
  <si>
    <t>First Class</t>
  </si>
  <si>
    <t>VP-21730</t>
  </si>
  <si>
    <t>Victor Preis</t>
  </si>
  <si>
    <t>Lucknow</t>
  </si>
  <si>
    <t>OFF-LA-10000506</t>
  </si>
  <si>
    <t>Harbour Creations Legal Exhibit Labels, Laser Printer Compatible</t>
  </si>
  <si>
    <t>IN-2012-33218</t>
  </si>
  <si>
    <t>HP-14815</t>
  </si>
  <si>
    <t>Harold Pawlan</t>
  </si>
  <si>
    <t>OFF-FA-10002539</t>
  </si>
  <si>
    <t>Stockwell Rubber Bands, Metal</t>
  </si>
  <si>
    <t>IN-2014-71256</t>
  </si>
  <si>
    <t>NM-18445</t>
  </si>
  <si>
    <t>Nathan Mautz</t>
  </si>
  <si>
    <t>OFF-FA-10001297</t>
  </si>
  <si>
    <t>OIC Staples, 12 Pack</t>
  </si>
  <si>
    <t>IN-2011-50445</t>
  </si>
  <si>
    <t>AT-10435</t>
  </si>
  <si>
    <t>Alyssa Tate</t>
  </si>
  <si>
    <t>OFF-BI-10000340</t>
  </si>
  <si>
    <t>Avery Binding Machine, Clear</t>
  </si>
  <si>
    <t>IN-2011-22585</t>
  </si>
  <si>
    <t>Hapur</t>
  </si>
  <si>
    <t>IN-2012-44278</t>
  </si>
  <si>
    <t>NZ-18565</t>
  </si>
  <si>
    <t>Nick Zandusky</t>
  </si>
  <si>
    <t>OFF-BI-10002364</t>
  </si>
  <si>
    <t>Acco Binder, Durable</t>
  </si>
  <si>
    <t>IN-2014-44012</t>
  </si>
  <si>
    <t>PS-19045</t>
  </si>
  <si>
    <t>Penelope Sewall</t>
  </si>
  <si>
    <t>Anantapur</t>
  </si>
  <si>
    <t>OFF-BI-10003142</t>
  </si>
  <si>
    <t>Acco Binder Covers, Clear</t>
  </si>
  <si>
    <t>Critical</t>
  </si>
  <si>
    <t>IN-2014-45188</t>
  </si>
  <si>
    <t>DR-12940</t>
  </si>
  <si>
    <t>Daniel Raglin</t>
  </si>
  <si>
    <t>OFF-ST-10000016</t>
  </si>
  <si>
    <t>Eldon Folders, Blue</t>
  </si>
  <si>
    <t>IN-2014-59650</t>
  </si>
  <si>
    <t>AW-10930</t>
  </si>
  <si>
    <t>Arthur Wiediger</t>
  </si>
  <si>
    <t>OFF-BI-10002853</t>
  </si>
  <si>
    <t>Avery Binder Covers, Recycled</t>
  </si>
  <si>
    <t>IN-2012-13919</t>
  </si>
  <si>
    <t>CW-11905</t>
  </si>
  <si>
    <t>Carl Weiss</t>
  </si>
  <si>
    <t>Jalna</t>
  </si>
  <si>
    <t>OFF-AR-10000720</t>
  </si>
  <si>
    <t>Binney &amp; Smith Markers, Fluorescent</t>
  </si>
  <si>
    <t>IN-2013-71333</t>
  </si>
  <si>
    <t>Same Day</t>
  </si>
  <si>
    <t>JE-15610</t>
  </si>
  <si>
    <t>Jim Epp</t>
  </si>
  <si>
    <t>Amravati</t>
  </si>
  <si>
    <t>OFF-ST-10002292</t>
  </si>
  <si>
    <t>Fellowes Lockers, Single Width</t>
  </si>
  <si>
    <t>IN-2014-72327</t>
  </si>
  <si>
    <t>KH-16330</t>
  </si>
  <si>
    <t>Katharine Harms</t>
  </si>
  <si>
    <t>OFF-PA-10000215</t>
  </si>
  <si>
    <t>Eaton Parchment Paper, Premium</t>
  </si>
  <si>
    <t>IN-2014-35731</t>
  </si>
  <si>
    <t>Dl-13600</t>
  </si>
  <si>
    <t>Dorris liebe</t>
  </si>
  <si>
    <t>OFF-ST-10004847</t>
  </si>
  <si>
    <t>Tenex File Cart, Blue</t>
  </si>
  <si>
    <t>OFF-SU-10001762</t>
  </si>
  <si>
    <t>Stiletto Shears, Easy Grip</t>
  </si>
  <si>
    <t>IN-2013-35787</t>
  </si>
  <si>
    <t>KE-16420</t>
  </si>
  <si>
    <t>Katrina Edelman</t>
  </si>
  <si>
    <t>OFF-LA-10001292</t>
  </si>
  <si>
    <t>Smead File Folder Labels, Adjustable</t>
  </si>
  <si>
    <t>IN-2013-30663</t>
  </si>
  <si>
    <t>SV-20815</t>
  </si>
  <si>
    <t>Stuart Van</t>
  </si>
  <si>
    <t>IN-2014-36795</t>
  </si>
  <si>
    <t>CV-12805</t>
  </si>
  <si>
    <t>Cynthia Voltz</t>
  </si>
  <si>
    <t>IN-2014-77339</t>
  </si>
  <si>
    <t>JC-16105</t>
  </si>
  <si>
    <t>Julie Creighton</t>
  </si>
  <si>
    <t>Thane</t>
  </si>
  <si>
    <t>OFF-SU-10004008</t>
  </si>
  <si>
    <t>Kleencut Letter Opener, Steel</t>
  </si>
  <si>
    <t>IN-2013-26540</t>
  </si>
  <si>
    <t>DJ-13510</t>
  </si>
  <si>
    <t>Don Jones</t>
  </si>
  <si>
    <t>OFF-LA-10000984</t>
  </si>
  <si>
    <t>Hon Round Labels, Alphabetical</t>
  </si>
  <si>
    <t>IN-2014-65488</t>
  </si>
  <si>
    <t>CP-12340</t>
  </si>
  <si>
    <t>Christine Phan</t>
  </si>
  <si>
    <t>IN-2013-13387</t>
  </si>
  <si>
    <t>AG-10525</t>
  </si>
  <si>
    <t>Andy Gerbode</t>
  </si>
  <si>
    <t>OFF-PA-10003686</t>
  </si>
  <si>
    <t>SanDisk Message Books, Multicolor</t>
  </si>
  <si>
    <t>IN-2012-75904</t>
  </si>
  <si>
    <t>BW-11110</t>
  </si>
  <si>
    <t>Bart Watters</t>
  </si>
  <si>
    <t>Jhansi</t>
  </si>
  <si>
    <t>OFF-LA-10002180</t>
  </si>
  <si>
    <t>Hon Color Coded Labels, 5000 Label Set</t>
  </si>
  <si>
    <t>IN-2012-22431</t>
  </si>
  <si>
    <t>AS-10285</t>
  </si>
  <si>
    <t>Alejandro Savely</t>
  </si>
  <si>
    <t>Jammu</t>
  </si>
  <si>
    <t>Jammu and Kashmir</t>
  </si>
  <si>
    <t>OFF-LA-10003778</t>
  </si>
  <si>
    <t>Novimex File Folder Labels, Alphabetical</t>
  </si>
  <si>
    <t>IN-2014-75603</t>
  </si>
  <si>
    <t>BS-11365</t>
  </si>
  <si>
    <t>Bill Shonely</t>
  </si>
  <si>
    <t>Vijayawada</t>
  </si>
  <si>
    <t>OFF-ST-10001824</t>
  </si>
  <si>
    <t>Rogers Box, Single Width</t>
  </si>
  <si>
    <t>OFF-FA-10000263</t>
  </si>
  <si>
    <t>Stockwell Thumb Tacks, Bulk Pack</t>
  </si>
  <si>
    <t>IN-2011-45993</t>
  </si>
  <si>
    <t>LR-17035</t>
  </si>
  <si>
    <t>Lisa Ryan</t>
  </si>
  <si>
    <t>Agra</t>
  </si>
  <si>
    <t>OFF-LA-10004894</t>
  </si>
  <si>
    <t>Hon Shipping Labels, Alphabetical</t>
  </si>
  <si>
    <t>IN-2014-76016</t>
  </si>
  <si>
    <t>Thiruvananthapuram</t>
  </si>
  <si>
    <t>OFF-PA-10004741</t>
  </si>
  <si>
    <t>SanDisk Cards &amp; Envelopes, 8.5 x 11</t>
  </si>
  <si>
    <t>IN-2014-51719</t>
  </si>
  <si>
    <t>DV-13045</t>
  </si>
  <si>
    <t>Darrin Van Huff</t>
  </si>
  <si>
    <t>Madurai</t>
  </si>
  <si>
    <t>OFF-ST-10001694</t>
  </si>
  <si>
    <t>Smead Folders, Blue</t>
  </si>
  <si>
    <t>IN-2012-24783</t>
  </si>
  <si>
    <t>GZ-14545</t>
  </si>
  <si>
    <t>George Zrebassa</t>
  </si>
  <si>
    <t>Saharanpur</t>
  </si>
  <si>
    <t>OFF-PA-10003390</t>
  </si>
  <si>
    <t>Enermax Computer Printout Paper, Recycled</t>
  </si>
  <si>
    <t>IN-2012-43459</t>
  </si>
  <si>
    <t>DG-13300</t>
  </si>
  <si>
    <t>Deirdre Greer</t>
  </si>
  <si>
    <t>OFF-LA-10004848</t>
  </si>
  <si>
    <t>Avery Legal Exhibit Labels, 5000 Label Set</t>
  </si>
  <si>
    <t>IN-2014-48632</t>
  </si>
  <si>
    <t>EM-13810</t>
  </si>
  <si>
    <t>Eleni McCrary</t>
  </si>
  <si>
    <t>Bhubaneswar</t>
  </si>
  <si>
    <t>Odisha</t>
  </si>
  <si>
    <t>OFF-FA-10003161</t>
  </si>
  <si>
    <t>OIC Paper Clips, Assorted Sizes</t>
  </si>
  <si>
    <t>OFF-ST-10003837</t>
  </si>
  <si>
    <t>Tenex Lockers, Single Width</t>
  </si>
  <si>
    <t>IN-2013-76667</t>
  </si>
  <si>
    <t>LW-16990</t>
  </si>
  <si>
    <t>Lindsay Williams</t>
  </si>
  <si>
    <t>OFF-LA-10000635</t>
  </si>
  <si>
    <t>Harbour Creations Shipping Labels, 5000 Label Set</t>
  </si>
  <si>
    <t>IN-2012-55282</t>
  </si>
  <si>
    <t>AS-10240</t>
  </si>
  <si>
    <t>Alan Shonely</t>
  </si>
  <si>
    <t>Aligarh</t>
  </si>
  <si>
    <t>OFF-FA-10004795</t>
  </si>
  <si>
    <t>Advantus Paper Clips, Assorted Sizes</t>
  </si>
  <si>
    <t>IN-2012-35143</t>
  </si>
  <si>
    <t>RO-19780</t>
  </si>
  <si>
    <t>Rose O'Brian</t>
  </si>
  <si>
    <t>OFF-AP-10002312</t>
  </si>
  <si>
    <t>KitchenAid Refrigerator, Black</t>
  </si>
  <si>
    <t>IN-2013-12757</t>
  </si>
  <si>
    <t>PS-18760</t>
  </si>
  <si>
    <t>Pamela Stobb</t>
  </si>
  <si>
    <t>Srinagar</t>
  </si>
  <si>
    <t>OFF-AP-10002186</t>
  </si>
  <si>
    <t>KitchenAid Toaster, Red</t>
  </si>
  <si>
    <t>IN-2014-15872</t>
  </si>
  <si>
    <t>JL-15235</t>
  </si>
  <si>
    <t>Janet Lee</t>
  </si>
  <si>
    <t>Kalyan</t>
  </si>
  <si>
    <t>OFF-LA-10001731</t>
  </si>
  <si>
    <t>Avery Removable Labels, Alphabetical</t>
  </si>
  <si>
    <t>IN-2014-45258</t>
  </si>
  <si>
    <t>EB-14170</t>
  </si>
  <si>
    <t>Evan Bailliet</t>
  </si>
  <si>
    <t>Allahabad</t>
  </si>
  <si>
    <t>OFF-AR-10004148</t>
  </si>
  <si>
    <t>Sanford Pens, Easy-Erase</t>
  </si>
  <si>
    <t>IN-2014-76555</t>
  </si>
  <si>
    <t>OFF-BI-10004589</t>
  </si>
  <si>
    <t>Avery Binding Machine, Economy</t>
  </si>
  <si>
    <t>IN-2014-72838</t>
  </si>
  <si>
    <t>RF-19840</t>
  </si>
  <si>
    <t>Roy Franzšsisch</t>
  </si>
  <si>
    <t>Cuttack</t>
  </si>
  <si>
    <t>OFF-BI-10003713</t>
  </si>
  <si>
    <t>Wilson Jones Index Tab, Economy</t>
  </si>
  <si>
    <t>IN-2014-56360</t>
  </si>
  <si>
    <t>JC-15385</t>
  </si>
  <si>
    <t>Jenna Caffey</t>
  </si>
  <si>
    <t>Ranchi</t>
  </si>
  <si>
    <t>Jharkhand</t>
  </si>
  <si>
    <t>OFF-PA-10001720</t>
  </si>
  <si>
    <t>Xerox Parchment Paper, Multicolor</t>
  </si>
  <si>
    <t>IN-2012-24797</t>
  </si>
  <si>
    <t>SS-20410</t>
  </si>
  <si>
    <t>Shahid Shariari</t>
  </si>
  <si>
    <t>Karimnagar</t>
  </si>
  <si>
    <t>IN-2013-26029</t>
  </si>
  <si>
    <t>KH-16510</t>
  </si>
  <si>
    <t>Keith Herrera</t>
  </si>
  <si>
    <t>OFF-SU-10004401</t>
  </si>
  <si>
    <t>Acme Shears, High Speed</t>
  </si>
  <si>
    <t>IN-2011-74609</t>
  </si>
  <si>
    <t>EN-13780</t>
  </si>
  <si>
    <t>Edward Nazzal</t>
  </si>
  <si>
    <t>OFF-FA-10003186</t>
  </si>
  <si>
    <t>Accos Push Pins, Bulk Pack</t>
  </si>
  <si>
    <t>IN-2014-75918</t>
  </si>
  <si>
    <t>BS-11665</t>
  </si>
  <si>
    <t>Brian Stugart</t>
  </si>
  <si>
    <t>Bhavnagar</t>
  </si>
  <si>
    <t>OFF-AR-10004749</t>
  </si>
  <si>
    <t>BIC Canvas, Blue</t>
  </si>
  <si>
    <t>IN-2012-49801</t>
  </si>
  <si>
    <t>JS-16030</t>
  </si>
  <si>
    <t>Joy Smith</t>
  </si>
  <si>
    <t>OFF-BI-10004454</t>
  </si>
  <si>
    <t>Cardinal Binder Covers, Clear</t>
  </si>
  <si>
    <t>OFF-PA-10000453</t>
  </si>
  <si>
    <t>Xerox Cards &amp; Envelopes, 8.5 x 11</t>
  </si>
  <si>
    <t>IN-2013-41569</t>
  </si>
  <si>
    <t>RP-19390</t>
  </si>
  <si>
    <t>Resi Pšlking</t>
  </si>
  <si>
    <t>OFF-ST-10003953</t>
  </si>
  <si>
    <t>Smead File Cart, Industrial</t>
  </si>
  <si>
    <t>IN-2013-25532</t>
  </si>
  <si>
    <t>OFF-PA-10000579</t>
  </si>
  <si>
    <t>Xerox Computer Printout Paper, Recycled</t>
  </si>
  <si>
    <t>IN-2014-63710</t>
  </si>
  <si>
    <t>AB-10015</t>
  </si>
  <si>
    <t>Aaron Bergman</t>
  </si>
  <si>
    <t>OFF-BI-10004140</t>
  </si>
  <si>
    <t>Cardinal Index Tab, Clear</t>
  </si>
  <si>
    <t>IN-2011-55275</t>
  </si>
  <si>
    <t>NP-18700</t>
  </si>
  <si>
    <t>Nora Preis</t>
  </si>
  <si>
    <t>Sonipat</t>
  </si>
  <si>
    <t>OFF-EN-10002540</t>
  </si>
  <si>
    <t>GlobeWeis Clasp Envelope, with clear poly window</t>
  </si>
  <si>
    <t>IN-2013-40806</t>
  </si>
  <si>
    <t>AC-10450</t>
  </si>
  <si>
    <t>Amy Cox</t>
  </si>
  <si>
    <t>Jamshedpur</t>
  </si>
  <si>
    <t>OFF-PA-10004260</t>
  </si>
  <si>
    <t>Xerox Memo Slips, Recycled</t>
  </si>
  <si>
    <t>IN-2014-47806</t>
  </si>
  <si>
    <t>DO-13435</t>
  </si>
  <si>
    <t>Denny Ordway</t>
  </si>
  <si>
    <t>OFF-AP-10001931</t>
  </si>
  <si>
    <t>Cuisinart Stove, Red</t>
  </si>
  <si>
    <t>ID-2012-32623</t>
  </si>
  <si>
    <t>IN-2014-11693</t>
  </si>
  <si>
    <t>ND-18370</t>
  </si>
  <si>
    <t>Natalie DeCherney</t>
  </si>
  <si>
    <t>OFF-ST-10002499</t>
  </si>
  <si>
    <t>Fellowes Shelving, Single Width</t>
  </si>
  <si>
    <t>IN-2011-46504</t>
  </si>
  <si>
    <t>LT-16765</t>
  </si>
  <si>
    <t>Larry Tron</t>
  </si>
  <si>
    <t>Warangal</t>
  </si>
  <si>
    <t>OFF-SU-10002742</t>
  </si>
  <si>
    <t>Stiletto Trimmer, Serrated</t>
  </si>
  <si>
    <t>IN-2012-26113</t>
  </si>
  <si>
    <t>DB-13210</t>
  </si>
  <si>
    <t>Dean Braden</t>
  </si>
  <si>
    <t>OFF-PA-10003906</t>
  </si>
  <si>
    <t>Eaton Memo Slips, Premium</t>
  </si>
  <si>
    <t>IN-2013-72901</t>
  </si>
  <si>
    <t>Bikaner</t>
  </si>
  <si>
    <t>OFF-FA-10002636</t>
  </si>
  <si>
    <t>Accos Staples, 12 Pack</t>
  </si>
  <si>
    <t>OFF-FA-10002156</t>
  </si>
  <si>
    <t>Advantus Push Pins, Metal</t>
  </si>
  <si>
    <t>IN-2012-65915</t>
  </si>
  <si>
    <t>CC-12145</t>
  </si>
  <si>
    <t>Charles Crestani</t>
  </si>
  <si>
    <t>Pimpri</t>
  </si>
  <si>
    <t>OFF-AR-10004651</t>
  </si>
  <si>
    <t>Boston Pens, Fluorescent</t>
  </si>
  <si>
    <t>IN-2012-52314</t>
  </si>
  <si>
    <t>TB-21055</t>
  </si>
  <si>
    <t>Ted Butterfield</t>
  </si>
  <si>
    <t>OFF-BI-10003779</t>
  </si>
  <si>
    <t>Cardinal 3-Hole Punch, Durable</t>
  </si>
  <si>
    <t>IN-2011-29935</t>
  </si>
  <si>
    <t>JM-16195</t>
  </si>
  <si>
    <t>Justin MacKendrick</t>
  </si>
  <si>
    <t>OFF-BI-10000006</t>
  </si>
  <si>
    <t>Ibico Binder, Durable</t>
  </si>
  <si>
    <t>IN-2013-29018</t>
  </si>
  <si>
    <t>JE-15715</t>
  </si>
  <si>
    <t>Joe Elijah</t>
  </si>
  <si>
    <t>Etawah</t>
  </si>
  <si>
    <t>OFF-BI-10002287</t>
  </si>
  <si>
    <t>IN-2014-14003</t>
  </si>
  <si>
    <t>GH-14425</t>
  </si>
  <si>
    <t>Gary Hwang</t>
  </si>
  <si>
    <t>Dewas</t>
  </si>
  <si>
    <t>OFF-AP-10002326</t>
  </si>
  <si>
    <t>Hamilton Beach Microwave, White</t>
  </si>
  <si>
    <t>IN-2012-44943</t>
  </si>
  <si>
    <t>BE-11410</t>
  </si>
  <si>
    <t>Bobby Elias</t>
  </si>
  <si>
    <t>OFF-BI-10002712</t>
  </si>
  <si>
    <t>Acco Hole Reinforcements, Durable</t>
  </si>
  <si>
    <t>IN-2011-60826</t>
  </si>
  <si>
    <t>KM-16660</t>
  </si>
  <si>
    <t>Khloe Miller</t>
  </si>
  <si>
    <t>OFF-ST-10004228</t>
  </si>
  <si>
    <t>Tenex Shelving, Industrial</t>
  </si>
  <si>
    <t>IN-2013-62723</t>
  </si>
  <si>
    <t>SJ-20500</t>
  </si>
  <si>
    <t>Shirley Jackson</t>
  </si>
  <si>
    <t>IN-2013-10811</t>
  </si>
  <si>
    <t>OFF-FA-10004684</t>
  </si>
  <si>
    <t>Advantus Thumb Tacks, Metal</t>
  </si>
  <si>
    <t>IN-2014-28192</t>
  </si>
  <si>
    <t>JW-16075</t>
  </si>
  <si>
    <t>Julia West</t>
  </si>
  <si>
    <t>OFF-EN-10002425</t>
  </si>
  <si>
    <t>Ames Peel and Seal, Set of 50</t>
  </si>
  <si>
    <t>IN-2014-76576</t>
  </si>
  <si>
    <t>NW-18400</t>
  </si>
  <si>
    <t>Natalie Webber</t>
  </si>
  <si>
    <t>Bhatpara</t>
  </si>
  <si>
    <t>OFF-BI-10004098</t>
  </si>
  <si>
    <t>Acco 3-Hole Punch, Durable</t>
  </si>
  <si>
    <t>IN-2013-61841</t>
  </si>
  <si>
    <t>CM-12385</t>
  </si>
  <si>
    <t>Christopher Martinez</t>
  </si>
  <si>
    <t>OFF-ST-10001357</t>
  </si>
  <si>
    <t>Eldon Lockers, Single Width</t>
  </si>
  <si>
    <t>IN-2013-78809</t>
  </si>
  <si>
    <t>AG-10900</t>
  </si>
  <si>
    <t>Arthur Gainer</t>
  </si>
  <si>
    <t>OFF-PA-10004335</t>
  </si>
  <si>
    <t>Green Bar Computer Printout Paper, Recycled</t>
  </si>
  <si>
    <t>IN-2012-62765</t>
  </si>
  <si>
    <t>RM-19750</t>
  </si>
  <si>
    <t>Roland Murray</t>
  </si>
  <si>
    <t>OFF-FA-10003745</t>
  </si>
  <si>
    <t>Accos Rubber Bands, Metal</t>
  </si>
  <si>
    <t>IN-2011-17594</t>
  </si>
  <si>
    <t>DP-13165</t>
  </si>
  <si>
    <t>David Philippe</t>
  </si>
  <si>
    <t>OFF-FA-10001526</t>
  </si>
  <si>
    <t>Stockwell Rubber Bands, 12 Pack</t>
  </si>
  <si>
    <t>OFF-FA-10000549</t>
  </si>
  <si>
    <t>Advantus Staples, Metal</t>
  </si>
  <si>
    <t>IN-2013-79306</t>
  </si>
  <si>
    <t>OFF-BI-10003874</t>
  </si>
  <si>
    <t>Avery Index Tab, Clear</t>
  </si>
  <si>
    <t>IN-2013-53819</t>
  </si>
  <si>
    <t>TB-21595</t>
  </si>
  <si>
    <t>Troy Blackwell</t>
  </si>
  <si>
    <t>IN-2014-52412</t>
  </si>
  <si>
    <t>SC-20020</t>
  </si>
  <si>
    <t>Sam Craven</t>
  </si>
  <si>
    <t>Dehra Dun</t>
  </si>
  <si>
    <t>TEC-MA-10000776</t>
  </si>
  <si>
    <t>Technology</t>
  </si>
  <si>
    <t>Machines</t>
  </si>
  <si>
    <t>Okidata Calculator, Wireless</t>
  </si>
  <si>
    <t>TEC-MA-10001752</t>
  </si>
  <si>
    <t>Konica Printer, Durable</t>
  </si>
  <si>
    <t>TEC-MA-10002468</t>
  </si>
  <si>
    <t>Panasonic Inkjet, White</t>
  </si>
  <si>
    <t>IN-2012-64221</t>
  </si>
  <si>
    <t>AO-10810</t>
  </si>
  <si>
    <t>Anthony O'Donnell</t>
  </si>
  <si>
    <t>TEC-MA-10004423</t>
  </si>
  <si>
    <t>StarTech Card Printer, White</t>
  </si>
  <si>
    <t>IN-2014-77689</t>
  </si>
  <si>
    <t>SC-20050</t>
  </si>
  <si>
    <t>Sample Company A</t>
  </si>
  <si>
    <t>Asansol</t>
  </si>
  <si>
    <t>TEC-CO-10000791</t>
  </si>
  <si>
    <t>Copiers</t>
  </si>
  <si>
    <t>Sharp Personal Copier, Laser</t>
  </si>
  <si>
    <t>IN-2011-73335</t>
  </si>
  <si>
    <t>EH-14125</t>
  </si>
  <si>
    <t>Eugene Hildebrand</t>
  </si>
  <si>
    <t>TEC-CO-10001531</t>
  </si>
  <si>
    <t>Hewlett Fax and Copier, Color</t>
  </si>
  <si>
    <t>TEC-CO-10003102</t>
  </si>
  <si>
    <t>Canon Copy Machine, Color</t>
  </si>
  <si>
    <t>TEC-CO-10004535</t>
  </si>
  <si>
    <t>Hewlett Fax Machine, High-Speed</t>
  </si>
  <si>
    <t>IN-2011-46728</t>
  </si>
  <si>
    <t>KB-16600</t>
  </si>
  <si>
    <t>Ken Brennan</t>
  </si>
  <si>
    <t>Ichalkaranji</t>
  </si>
  <si>
    <t>TEC-CO-10003777</t>
  </si>
  <si>
    <t>Hewlett Copy Machine, Color</t>
  </si>
  <si>
    <t>IN-2014-16887</t>
  </si>
  <si>
    <t>CC-12475</t>
  </si>
  <si>
    <t>Cindy Chapman</t>
  </si>
  <si>
    <t>TEC-CO-10002040</t>
  </si>
  <si>
    <t>Brother Fax Machine, Digital</t>
  </si>
  <si>
    <t>IN-2012-40211</t>
  </si>
  <si>
    <t>TEC-CO-10004897</t>
  </si>
  <si>
    <t>Sharp Fax Machine, High-Speed</t>
  </si>
  <si>
    <t>IN-2014-57984</t>
  </si>
  <si>
    <t>CS-12505</t>
  </si>
  <si>
    <t>Cindy Stewart</t>
  </si>
  <si>
    <t>TEC-CO-10001204</t>
  </si>
  <si>
    <t>Sharp Copy Machine, Color</t>
  </si>
  <si>
    <t>TEC-CO-10004929</t>
  </si>
  <si>
    <t>Canon Personal Copier, Color</t>
  </si>
  <si>
    <t>TEC-CO-10003448</t>
  </si>
  <si>
    <t>Canon Ink, Laser</t>
  </si>
  <si>
    <t>IN-2011-53203</t>
  </si>
  <si>
    <t>AH-10195</t>
  </si>
  <si>
    <t>Alan Haines</t>
  </si>
  <si>
    <t>TEC-AC-10000111</t>
  </si>
  <si>
    <t>Accessories</t>
  </si>
  <si>
    <t>SanDisk Mouse, USB</t>
  </si>
  <si>
    <t>TEC-AC-10000639</t>
  </si>
  <si>
    <t>Belkin Router, Bluetooth</t>
  </si>
  <si>
    <t>TEC-AC-10002255</t>
  </si>
  <si>
    <t>Memorex Keyboard, Erganomic</t>
  </si>
  <si>
    <t>IN-2012-52111</t>
  </si>
  <si>
    <t>JH-16180</t>
  </si>
  <si>
    <t>Justin Hirsh</t>
  </si>
  <si>
    <t>Nizamabad</t>
  </si>
  <si>
    <t>TEC-AC-10003734</t>
  </si>
  <si>
    <t>Memorex Numeric Keypad, Erganomic</t>
  </si>
  <si>
    <t>IN-2011-75218</t>
  </si>
  <si>
    <t>AH-10465</t>
  </si>
  <si>
    <t>Amy Hunt</t>
  </si>
  <si>
    <t>Belgaum</t>
  </si>
  <si>
    <t>TEC-AC-10001463</t>
  </si>
  <si>
    <t>Logitech Numeric Keypad, Programmable</t>
  </si>
  <si>
    <t>IN-2011-51964</t>
  </si>
  <si>
    <t>AB-10105</t>
  </si>
  <si>
    <t>Adrian Barton</t>
  </si>
  <si>
    <t>Kochi</t>
  </si>
  <si>
    <t>TEC-AC-10000642</t>
  </si>
  <si>
    <t>Logitech Flash Drive, Bluetooth</t>
  </si>
  <si>
    <t>IN-2014-16852</t>
  </si>
  <si>
    <t>GW-14605</t>
  </si>
  <si>
    <t>Giulietta Weimer</t>
  </si>
  <si>
    <t>TEC-AC-10002533</t>
  </si>
  <si>
    <t>Enermax Memory Card, USB</t>
  </si>
  <si>
    <t>IN-2012-70836</t>
  </si>
  <si>
    <t>AR-10540</t>
  </si>
  <si>
    <t>Andy Reiter</t>
  </si>
  <si>
    <t>Baranagar</t>
  </si>
  <si>
    <t>TEC-AC-10004562</t>
  </si>
  <si>
    <t>Enermax Flash Drive, Programmable</t>
  </si>
  <si>
    <t>IN-2014-65194</t>
  </si>
  <si>
    <t>AF-10870</t>
  </si>
  <si>
    <t>Art Ferguson</t>
  </si>
  <si>
    <t>TEC-AC-10003640</t>
  </si>
  <si>
    <t>SanDisk Mouse, Programmable</t>
  </si>
  <si>
    <t>IN-2014-19120</t>
  </si>
  <si>
    <t>AW-10840</t>
  </si>
  <si>
    <t>Anthony Witt</t>
  </si>
  <si>
    <t>Ganganagar</t>
  </si>
  <si>
    <t>TEC-AC-10001600</t>
  </si>
  <si>
    <t>Belkin Numeric Keypad, Bluetooth</t>
  </si>
  <si>
    <t>TEC-PH-10003713</t>
  </si>
  <si>
    <t>Phones</t>
  </si>
  <si>
    <t>Nokia Smart Phone, Cordless</t>
  </si>
  <si>
    <t>IN-2011-55268</t>
  </si>
  <si>
    <t>GT-14710</t>
  </si>
  <si>
    <t>Greg Tran</t>
  </si>
  <si>
    <t>TEC-PH-10001354</t>
  </si>
  <si>
    <t>Motorola Speaker Phone, Full Size</t>
  </si>
  <si>
    <t>IN-2012-38132</t>
  </si>
  <si>
    <t>NC-18340</t>
  </si>
  <si>
    <t>Nat Carroll</t>
  </si>
  <si>
    <t>TEC-PH-10004350</t>
  </si>
  <si>
    <t>Samsung Headset, Cordless</t>
  </si>
  <si>
    <t>TEC-PH-10001990</t>
  </si>
  <si>
    <t>Cisco Smart Phone, Full Size</t>
  </si>
  <si>
    <t>IN-2012-79012</t>
  </si>
  <si>
    <t>JF-15490</t>
  </si>
  <si>
    <t>Jeremy Farry</t>
  </si>
  <si>
    <t>TEC-PH-10003752</t>
  </si>
  <si>
    <t>Nokia Office Telephone, VoIP</t>
  </si>
  <si>
    <t>IN-2014-40526</t>
  </si>
  <si>
    <t>PF-19165</t>
  </si>
  <si>
    <t>Philip Fox</t>
  </si>
  <si>
    <t>TEC-PH-10000297</t>
  </si>
  <si>
    <t>Apple Office Telephone, with Caller ID</t>
  </si>
  <si>
    <t>IN-2014-71837</t>
  </si>
  <si>
    <t>TEC-PH-10002428</t>
  </si>
  <si>
    <t>Apple Headset, VoIP</t>
  </si>
  <si>
    <t>IN-2012-46448</t>
  </si>
  <si>
    <t>SW-20245</t>
  </si>
  <si>
    <t>Scot Wooten</t>
  </si>
  <si>
    <t>Fatehpur</t>
  </si>
  <si>
    <t>TEC-PH-10000358</t>
  </si>
  <si>
    <t>Samsung Headset, with Caller ID</t>
  </si>
  <si>
    <t>IN-2013-20933</t>
  </si>
  <si>
    <t>NL-18310</t>
  </si>
  <si>
    <t>Nancy Lomonaco</t>
  </si>
  <si>
    <t>TEC-PH-10002683</t>
  </si>
  <si>
    <t>Apple Smart Phone, Cordless</t>
  </si>
  <si>
    <t>IN-2014-34576</t>
  </si>
  <si>
    <t>CC-12100</t>
  </si>
  <si>
    <t>Chad Cunningham</t>
  </si>
  <si>
    <t>TEC-PH-10003927</t>
  </si>
  <si>
    <t>Nokia Audio Dock, with Caller ID</t>
  </si>
  <si>
    <t>IN-2012-48240</t>
  </si>
  <si>
    <t>GP-14740</t>
  </si>
  <si>
    <t>Guy Phonely</t>
  </si>
  <si>
    <t>TEC-PH-10004664</t>
  </si>
  <si>
    <t>Nokia Smart Phone, with Caller ID</t>
  </si>
  <si>
    <t>IN-2012-40638</t>
  </si>
  <si>
    <t>FH-14275</t>
  </si>
  <si>
    <t>Frank Hawley</t>
  </si>
  <si>
    <t>TEC-PH-10004675</t>
  </si>
  <si>
    <t>Nokia Audio Dock, VoIP</t>
  </si>
  <si>
    <t>TEC-PH-10003430</t>
  </si>
  <si>
    <t>Cisco Speaker Phone, VoIP</t>
  </si>
  <si>
    <t>TEC-PH-10002601</t>
  </si>
  <si>
    <t>Motorola Smart Phone, Cordless</t>
  </si>
  <si>
    <t>TEC-PH-10000922</t>
  </si>
  <si>
    <t>Nokia Headset, with Caller ID</t>
  </si>
  <si>
    <t>IN-2012-44810</t>
  </si>
  <si>
    <t>BP-11230</t>
  </si>
  <si>
    <t>Benjamin Patterson</t>
  </si>
  <si>
    <t>FUR-CH-10001415</t>
  </si>
  <si>
    <t>Furniture</t>
  </si>
  <si>
    <t>Chairs</t>
  </si>
  <si>
    <t>Office Star Executive Leather Armchair, Red</t>
  </si>
  <si>
    <t>IN-2011-23530</t>
  </si>
  <si>
    <t>FUR-CH-10004694</t>
  </si>
  <si>
    <t>Office Star Rocking Chair, Black</t>
  </si>
  <si>
    <t>IN-2013-37761</t>
  </si>
  <si>
    <t>KB-16240</t>
  </si>
  <si>
    <t>Karen Bern</t>
  </si>
  <si>
    <t>FUR-CH-10002944</t>
  </si>
  <si>
    <t>Office Star Steel Folding Chair, Black</t>
  </si>
  <si>
    <t>FUR-CH-10003950</t>
  </si>
  <si>
    <t>Novimex Executive Leather Armchair, Black</t>
  </si>
  <si>
    <t>IN-2013-12183</t>
  </si>
  <si>
    <t>HH-15010</t>
  </si>
  <si>
    <t>Hilary Holden</t>
  </si>
  <si>
    <t>FUR-CH-10002573</t>
  </si>
  <si>
    <t>Office Star Executive Leather Armchair, Adjustable</t>
  </si>
  <si>
    <t>IN-2012-15137</t>
  </si>
  <si>
    <t>CS-12175</t>
  </si>
  <si>
    <t>Charles Sheldon</t>
  </si>
  <si>
    <t>FUR-CH-10000351</t>
  </si>
  <si>
    <t>Novimex Chairmat, Set of Two</t>
  </si>
  <si>
    <t>FUR-CH-10004196</t>
  </si>
  <si>
    <t>Novimex Swivel Stool, Red</t>
  </si>
  <si>
    <t>IN-2014-10657</t>
  </si>
  <si>
    <t>DB-13615</t>
  </si>
  <si>
    <t>Doug Bickford</t>
  </si>
  <si>
    <t>FUR-CH-10002890</t>
  </si>
  <si>
    <t>Office Star Chairmat, Adjustable</t>
  </si>
  <si>
    <t>FUR-CH-10000391</t>
  </si>
  <si>
    <t>Novimex Bag Chairs, Red</t>
  </si>
  <si>
    <t>IN-2012-11749</t>
  </si>
  <si>
    <t>SM-20905</t>
  </si>
  <si>
    <t>Susan MacKendrick</t>
  </si>
  <si>
    <t>IN-2014-65243</t>
  </si>
  <si>
    <t>BE-11455</t>
  </si>
  <si>
    <t>Brad Eason</t>
  </si>
  <si>
    <t>Moradabad</t>
  </si>
  <si>
    <t>FUR-CH-10002224</t>
  </si>
  <si>
    <t>Hon Rocking Chair, Set of Two</t>
  </si>
  <si>
    <t>IN-2014-42276</t>
  </si>
  <si>
    <t>EH-13990</t>
  </si>
  <si>
    <t>Erica Hackney</t>
  </si>
  <si>
    <t>FUR-CH-10004065</t>
  </si>
  <si>
    <t>SAFCO Bag Chairs, Adjustable</t>
  </si>
  <si>
    <t>FUR-CH-10004584</t>
  </si>
  <si>
    <t>Office Star Steel Folding Chair, Set of Two</t>
  </si>
  <si>
    <t>IN-2014-18532</t>
  </si>
  <si>
    <t>AP-10915</t>
  </si>
  <si>
    <t>Arthur Prichep</t>
  </si>
  <si>
    <t>FUR-CH-10000026</t>
  </si>
  <si>
    <t>SAFCO Rocking Chair, Black</t>
  </si>
  <si>
    <t>FUR-CH-10001397</t>
  </si>
  <si>
    <t>SAFCO Chairmat, Set of Two</t>
  </si>
  <si>
    <t>FUR-CH-10002510</t>
  </si>
  <si>
    <t>Office Star Steel Folding Chair, Adjustable</t>
  </si>
  <si>
    <t>IN-2013-53742</t>
  </si>
  <si>
    <t>AH-10030</t>
  </si>
  <si>
    <t>Aaron Hawkins</t>
  </si>
  <si>
    <t>FUR-CH-10002966</t>
  </si>
  <si>
    <t>Harbour Creations Swivel Stool, Red</t>
  </si>
  <si>
    <t>IN-2014-16320</t>
  </si>
  <si>
    <t>DW-13480</t>
  </si>
  <si>
    <t>Dianna Wilson</t>
  </si>
  <si>
    <t>Mirzapur</t>
  </si>
  <si>
    <t>FUR-CH-10002468</t>
  </si>
  <si>
    <t>Hon Rocking Chair, Adjustable</t>
  </si>
  <si>
    <t>IN-2013-12729</t>
  </si>
  <si>
    <t>KT-16480</t>
  </si>
  <si>
    <t>Kean Thornton</t>
  </si>
  <si>
    <t>FUR-CH-10004609</t>
  </si>
  <si>
    <t>Harbour Creations Steel Folding Chair, Adjustable</t>
  </si>
  <si>
    <t>FUR-CH-10001695</t>
  </si>
  <si>
    <t>Harbour Creations Chairmat, Set of Two</t>
  </si>
  <si>
    <t>FUR-CH-10002412</t>
  </si>
  <si>
    <t>Hon Bag Chairs, Black</t>
  </si>
  <si>
    <t>FUR-CH-10003354</t>
  </si>
  <si>
    <t>Novimex Bag Chairs, Black</t>
  </si>
  <si>
    <t>IN-2013-49857</t>
  </si>
  <si>
    <t>SF-20200</t>
  </si>
  <si>
    <t>Sarah Foster</t>
  </si>
  <si>
    <t>IN-2013-59027</t>
  </si>
  <si>
    <t>SS-20875</t>
  </si>
  <si>
    <t>Sung Shariari</t>
  </si>
  <si>
    <t>FUR-CH-10004306</t>
  </si>
  <si>
    <t>SAFCO Bag Chairs, Red</t>
  </si>
  <si>
    <t>FUR-BO-10004043</t>
  </si>
  <si>
    <t>Bookcases</t>
  </si>
  <si>
    <t>Dania Classic Bookcase, Metal</t>
  </si>
  <si>
    <t>IN-2014-62156</t>
  </si>
  <si>
    <t>GM-14455</t>
  </si>
  <si>
    <t>Gary Mitchum</t>
  </si>
  <si>
    <t>FUR-BO-10001598</t>
  </si>
  <si>
    <t>Bush Corner Shelving, Pine</t>
  </si>
  <si>
    <t>IN-2011-44901</t>
  </si>
  <si>
    <t>MG-18205</t>
  </si>
  <si>
    <t>Mitch Gastineau</t>
  </si>
  <si>
    <t>FUR-BO-10002462</t>
  </si>
  <si>
    <t>Ikea Classic Bookcase, Pine</t>
  </si>
  <si>
    <t>IN-2013-29578</t>
  </si>
  <si>
    <t>JO-15280</t>
  </si>
  <si>
    <t>Jas O'Carroll</t>
  </si>
  <si>
    <t>FUR-BO-10002277</t>
  </si>
  <si>
    <t>Bush Floating Shelf Set, Mobile</t>
  </si>
  <si>
    <t>IN-2014-11231</t>
  </si>
  <si>
    <t>CS-11845</t>
  </si>
  <si>
    <t>Cari Sayre</t>
  </si>
  <si>
    <t>FUR-BO-10000676</t>
  </si>
  <si>
    <t>Bush Stackable Bookrack, Pine</t>
  </si>
  <si>
    <t>FUR-BO-10001155</t>
  </si>
  <si>
    <t>Dania 3-Shelf Cabinet, Traditional</t>
  </si>
  <si>
    <t>IN-2012-13345</t>
  </si>
  <si>
    <t>BN-11470</t>
  </si>
  <si>
    <t>Brad Norvell</t>
  </si>
  <si>
    <t>FUR-BO-10002390</t>
  </si>
  <si>
    <t>Ikea Library with Doors, Metal</t>
  </si>
  <si>
    <t>FUR-BO-10000087</t>
  </si>
  <si>
    <t>Dania Classic Bookcase, Mobile</t>
  </si>
  <si>
    <t>IN-2014-76114</t>
  </si>
  <si>
    <t>FUR-BO-10004699</t>
  </si>
  <si>
    <t>Dania 3-Shelf Cabinet, Mobile</t>
  </si>
  <si>
    <t>IN-2014-14150</t>
  </si>
  <si>
    <t>LD-17005</t>
  </si>
  <si>
    <t>Lisa DeCherney</t>
  </si>
  <si>
    <t>FUR-BO-10002032</t>
  </si>
  <si>
    <t>Ikea Stackable Bookrack, Pine</t>
  </si>
  <si>
    <t>IN-2013-72355</t>
  </si>
  <si>
    <t>ML-17755</t>
  </si>
  <si>
    <t>Max Ludwig</t>
  </si>
  <si>
    <t>FUR-FU-10004730</t>
  </si>
  <si>
    <t>Furnishings</t>
  </si>
  <si>
    <t>Rubbermaid Light Bulb, Erganomic</t>
  </si>
  <si>
    <t>IN-2014-42402</t>
  </si>
  <si>
    <t>TM-21010</t>
  </si>
  <si>
    <t>Tamara Manning</t>
  </si>
  <si>
    <t>FUR-FU-10002699</t>
  </si>
  <si>
    <t>Eldon Photo Frame, Erganomic</t>
  </si>
  <si>
    <t>FUR-FU-10004464</t>
  </si>
  <si>
    <t>Deflect-O Clock, Durable</t>
  </si>
  <si>
    <t>FUR-FU-10000921</t>
  </si>
  <si>
    <t>Advantus Door Stop, Erganomic</t>
  </si>
  <si>
    <t>IN-2014-58957</t>
  </si>
  <si>
    <t>FUR-FU-10004509</t>
  </si>
  <si>
    <t>Advantus Door Stop, Duo Pack</t>
  </si>
  <si>
    <t>IN-2012-69695</t>
  </si>
  <si>
    <t>DK-13225</t>
  </si>
  <si>
    <t>Dean Katz</t>
  </si>
  <si>
    <t>FUR-FU-10004619</t>
  </si>
  <si>
    <t>Tenex Stacking Tray, Erganomic</t>
  </si>
  <si>
    <t>IN-2013-74231</t>
  </si>
  <si>
    <t>KT-16465</t>
  </si>
  <si>
    <t>Kean Takahito</t>
  </si>
  <si>
    <t>FUR-FU-10000889</t>
  </si>
  <si>
    <t>Rubbermaid Clock, Black</t>
  </si>
  <si>
    <t>IN-2013-73342</t>
  </si>
  <si>
    <t>MH-17290</t>
  </si>
  <si>
    <t>Marc Harrigan</t>
  </si>
  <si>
    <t>FUR-FU-10000394</t>
  </si>
  <si>
    <t>Rubbermaid Photo Frame, Durable</t>
  </si>
  <si>
    <t>IN-2011-77479</t>
  </si>
  <si>
    <t>Guntur</t>
  </si>
  <si>
    <t>FUR-FU-10000815</t>
  </si>
  <si>
    <t>Eldon Door Stop, Black</t>
  </si>
  <si>
    <t>FUR-FU-10001343</t>
  </si>
  <si>
    <t>Eldon Stacking Tray, Erganomic</t>
  </si>
  <si>
    <t>FUR-TA-10001205</t>
  </si>
  <si>
    <t>Tables</t>
  </si>
  <si>
    <t>Chromcraft Wood Table, Rectangular</t>
  </si>
  <si>
    <t>IN-2013-60700</t>
  </si>
  <si>
    <t>MC-17845</t>
  </si>
  <si>
    <t>Michael Chen</t>
  </si>
  <si>
    <t>Gwalior</t>
  </si>
  <si>
    <t>FUR-TA-10001889</t>
  </si>
  <si>
    <t>Bevis Conference Table, Fully Assembled</t>
  </si>
  <si>
    <t>FUR-TA-10001359</t>
  </si>
  <si>
    <t>Chromcraft Training Table, with Bottom Storage</t>
  </si>
  <si>
    <t>TEC-PH-10002070</t>
  </si>
  <si>
    <t>Apple Headset, with Caller ID</t>
  </si>
  <si>
    <t>IN-2013-26659</t>
  </si>
  <si>
    <t>AB-10600</t>
  </si>
  <si>
    <t>Ann Blume</t>
  </si>
  <si>
    <t>TEC-MA-10003773</t>
  </si>
  <si>
    <t>Panasonic Card Printer, Wireless</t>
  </si>
  <si>
    <t>IN-2014-14458</t>
  </si>
  <si>
    <t>Brahmapur</t>
  </si>
  <si>
    <t>FUR-BO-10003706</t>
  </si>
  <si>
    <t>Sauder Stackable Bookrack, Pine</t>
  </si>
  <si>
    <t>IN-2014-17426</t>
  </si>
  <si>
    <t>DS-13030</t>
  </si>
  <si>
    <t>Darrin Sayre</t>
  </si>
  <si>
    <t>Imphal</t>
  </si>
  <si>
    <t>Manipur</t>
  </si>
  <si>
    <t>IN-2013-70297</t>
  </si>
  <si>
    <t>LS-16975</t>
  </si>
  <si>
    <t>Lindsay Shagiari</t>
  </si>
  <si>
    <t>FUR-BO-10001860</t>
  </si>
  <si>
    <t>Sauder Corner Shelving, Traditional</t>
  </si>
  <si>
    <t>IN-2014-32770</t>
  </si>
  <si>
    <t>AP-10720</t>
  </si>
  <si>
    <t>Anne Pryor</t>
  </si>
  <si>
    <t>FUR-FU-10003605</t>
  </si>
  <si>
    <t>Eldon Light Bulb, Durable</t>
  </si>
  <si>
    <t>IN-2012-33813</t>
  </si>
  <si>
    <t>CA-12055</t>
  </si>
  <si>
    <t>Cathy Armstrong</t>
  </si>
  <si>
    <t>IN-2014-46616</t>
  </si>
  <si>
    <t>FUR-CH-10002091</t>
  </si>
  <si>
    <t>Harbour Creations Swivel Stool, Set of Two</t>
  </si>
  <si>
    <t>TEC-PH-10003856</t>
  </si>
  <si>
    <t>Motorola Smart Phone, with Caller ID</t>
  </si>
  <si>
    <t>TEC-PH-10002104</t>
  </si>
  <si>
    <t>Cisco Speaker Phone, Cordless</t>
  </si>
  <si>
    <t>IN-2012-64494</t>
  </si>
  <si>
    <t>MA-17560</t>
  </si>
  <si>
    <t>Matt Abelman</t>
  </si>
  <si>
    <t>Bellary</t>
  </si>
  <si>
    <t>TEC-AC-10003570</t>
  </si>
  <si>
    <t>Memorex Flash Drive, Erganomic</t>
  </si>
  <si>
    <t>IN-2012-55653</t>
  </si>
  <si>
    <t>DW-13585</t>
  </si>
  <si>
    <t>Dorothy Wardle</t>
  </si>
  <si>
    <t>TEC-AC-10003969</t>
  </si>
  <si>
    <t>SanDisk Memory Card, USB</t>
  </si>
  <si>
    <t>IN-2012-21206</t>
  </si>
  <si>
    <t>SC-20800</t>
  </si>
  <si>
    <t>Stuart Calhoun</t>
  </si>
  <si>
    <t>FUR-BO-10000035</t>
  </si>
  <si>
    <t>Dania Classic Bookcase, Pine</t>
  </si>
  <si>
    <t>IN-2012-68358</t>
  </si>
  <si>
    <t>ML-18265</t>
  </si>
  <si>
    <t>Muhammed Lee</t>
  </si>
  <si>
    <t>FUR-BO-10000402</t>
  </si>
  <si>
    <t>Sauder Stackable Bookrack, Traditional</t>
  </si>
  <si>
    <t>IN-2012-18518</t>
  </si>
  <si>
    <t>TT-21070</t>
  </si>
  <si>
    <t>Ted Trevino</t>
  </si>
  <si>
    <t>FUR-CH-10001207</t>
  </si>
  <si>
    <t>Hon Executive Leather Armchair, Red</t>
  </si>
  <si>
    <t>IN-2011-30341</t>
  </si>
  <si>
    <t>BD-11635</t>
  </si>
  <si>
    <t>Brian Derr</t>
  </si>
  <si>
    <t>FUR-CH-10001477</t>
  </si>
  <si>
    <t>Novimex Chairmat, Black</t>
  </si>
  <si>
    <t>FUR-CH-10002061</t>
  </si>
  <si>
    <t>Harbour Creations Executive Leather Armchair, Red</t>
  </si>
  <si>
    <t>IN-2011-51271</t>
  </si>
  <si>
    <t>FUR-FU-10004503</t>
  </si>
  <si>
    <t>Tenex Photo Frame, Black</t>
  </si>
  <si>
    <t>IN-2014-54197</t>
  </si>
  <si>
    <t>DB-13405</t>
  </si>
  <si>
    <t>Denny Blanton</t>
  </si>
  <si>
    <t>IN-2013-79530</t>
  </si>
  <si>
    <t>AA-10645</t>
  </si>
  <si>
    <t>Anna Andreadi</t>
  </si>
  <si>
    <t>TEC-CO-10001382</t>
  </si>
  <si>
    <t>HP Personal Copier, Laser</t>
  </si>
  <si>
    <t>ID-2013-69345</t>
  </si>
  <si>
    <t>EM-13960</t>
  </si>
  <si>
    <t>Eric Murdock</t>
  </si>
  <si>
    <t>TEC-CO-10002283</t>
  </si>
  <si>
    <t>Brother Copy Machine, Color</t>
  </si>
  <si>
    <t>TEC-CO-10002197</t>
  </si>
  <si>
    <t>Hewlett Fax and Copier, High-Speed</t>
  </si>
  <si>
    <t>IN-2014-26981</t>
  </si>
  <si>
    <t>JM-15865</t>
  </si>
  <si>
    <t>John Murray</t>
  </si>
  <si>
    <t>TEC-CO-10001410</t>
  </si>
  <si>
    <t>Canon Personal Copier, High-Speed</t>
  </si>
  <si>
    <t>IN-2012-33820</t>
  </si>
  <si>
    <t>TEC-PH-10002652</t>
  </si>
  <si>
    <t>Cisco Smart Phone, Cordless</t>
  </si>
  <si>
    <t>TEC-PH-10001002</t>
  </si>
  <si>
    <t>Apple Signal Booster, Full Size</t>
  </si>
  <si>
    <t>TEC-PH-10002806</t>
  </si>
  <si>
    <t>Apple Audio Dock, VoIP</t>
  </si>
  <si>
    <t>IN-2013-31601</t>
  </si>
  <si>
    <t>KB-16405</t>
  </si>
  <si>
    <t>Katrina Bavinger</t>
  </si>
  <si>
    <t>FUR-CH-10002940</t>
  </si>
  <si>
    <t>Harbour Creations Chairmat, Black</t>
  </si>
  <si>
    <t>IN-2014-42808</t>
  </si>
  <si>
    <t>PB-18805</t>
  </si>
  <si>
    <t>Patrick Bzostek</t>
  </si>
  <si>
    <t>FUR-CH-10002743</t>
  </si>
  <si>
    <t>Novimex Chairmat, Adjustable</t>
  </si>
  <si>
    <t>IN-2013-63829</t>
  </si>
  <si>
    <t>Ulhasnagar</t>
  </si>
  <si>
    <t>FUR-FU-10001619</t>
  </si>
  <si>
    <t>Advantus Clock, Erganomic</t>
  </si>
  <si>
    <t>IN-2014-37166</t>
  </si>
  <si>
    <t>Dp-13240</t>
  </si>
  <si>
    <t>Dean percer</t>
  </si>
  <si>
    <t>FUR-BO-10001541</t>
  </si>
  <si>
    <t>Bush Stackable Bookrack, Traditional</t>
  </si>
  <si>
    <t>FUR-BO-10004230</t>
  </si>
  <si>
    <t>Bush Corner Shelving, Metal</t>
  </si>
  <si>
    <t>TEC-MA-10002941</t>
  </si>
  <si>
    <t>Okidata Card Printer, Red</t>
  </si>
  <si>
    <t>TEC-MA-10003351</t>
  </si>
  <si>
    <t>Okidata Card Printer, White</t>
  </si>
  <si>
    <t>IN-2012-68918</t>
  </si>
  <si>
    <t>MA-17995</t>
  </si>
  <si>
    <t>Michelle Arnett</t>
  </si>
  <si>
    <t>TEC-MA-10004421</t>
  </si>
  <si>
    <t>Konica Inkjet, Wireless</t>
  </si>
  <si>
    <t>IN-2014-23173</t>
  </si>
  <si>
    <t>HD-14785</t>
  </si>
  <si>
    <t>Harold Dahlen</t>
  </si>
  <si>
    <t>TEC-CO-10001726</t>
  </si>
  <si>
    <t>HP Fax and Copier, High-Speed</t>
  </si>
  <si>
    <t>ID-2012-61659</t>
  </si>
  <si>
    <t>VF-21715</t>
  </si>
  <si>
    <t>Vicky Freymann</t>
  </si>
  <si>
    <t>TEC-CO-10002350</t>
  </si>
  <si>
    <t>Canon Wireless Fax, Digital</t>
  </si>
  <si>
    <t>TEC-AC-10003408</t>
  </si>
  <si>
    <t>Enermax Keyboard, Programmable</t>
  </si>
  <si>
    <t>IN-2011-16362</t>
  </si>
  <si>
    <t>RH-19510</t>
  </si>
  <si>
    <t>Rick Huthwaite</t>
  </si>
  <si>
    <t>TEC-AC-10000051</t>
  </si>
  <si>
    <t>Logitech Memory Card, USB</t>
  </si>
  <si>
    <t>TEC-AC-10002795</t>
  </si>
  <si>
    <t>Memorex Mouse, Programmable</t>
  </si>
  <si>
    <t>IN-2014-70738</t>
  </si>
  <si>
    <t>RB-19465</t>
  </si>
  <si>
    <t>Rick Bensley</t>
  </si>
  <si>
    <t>TEC-PH-10001917</t>
  </si>
  <si>
    <t>Apple Signal Booster, Cordless</t>
  </si>
  <si>
    <t>TEC-PH-10003556</t>
  </si>
  <si>
    <t>Samsung Speaker Phone, VoIP</t>
  </si>
  <si>
    <t>TEC-PH-10000720</t>
  </si>
  <si>
    <t>Samsung Audio Dock, Full Size</t>
  </si>
  <si>
    <t>FUR-FU-10003939</t>
  </si>
  <si>
    <t>Tenex Photo Frame, Duo Pack</t>
  </si>
  <si>
    <t>IN-2013-50753</t>
  </si>
  <si>
    <t>TS-21430</t>
  </si>
  <si>
    <t>Tom Stivers</t>
  </si>
  <si>
    <t>FUR-FU-10000714</t>
  </si>
  <si>
    <t>Tenex Light Bulb, Black</t>
  </si>
  <si>
    <t>IN-2012-29459</t>
  </si>
  <si>
    <t>Bhiwandi</t>
  </si>
  <si>
    <t>FUR-BO-10002031</t>
  </si>
  <si>
    <t>Sauder Classic Bookcase, Pine</t>
  </si>
  <si>
    <t>IN-2012-64424</t>
  </si>
  <si>
    <t>TH-21115</t>
  </si>
  <si>
    <t>Thea Hudgings</t>
  </si>
  <si>
    <t>FUR-BO-10001580</t>
  </si>
  <si>
    <t>Dania Stackable Bookrack, Pine</t>
  </si>
  <si>
    <t>IN-2012-53357</t>
  </si>
  <si>
    <t>RA-19885</t>
  </si>
  <si>
    <t>Ruben Ausman</t>
  </si>
  <si>
    <t>FUR-BO-10001326</t>
  </si>
  <si>
    <t>Bush 3-Shelf Cabinet, Pine</t>
  </si>
  <si>
    <t>ID-2013-38776</t>
  </si>
  <si>
    <t>DR-12880</t>
  </si>
  <si>
    <t>Dan Reichenbach</t>
  </si>
  <si>
    <t>IN-2013-41037</t>
  </si>
  <si>
    <t>SP-20545</t>
  </si>
  <si>
    <t>Sibella Parks</t>
  </si>
  <si>
    <t>FUR-CH-10002117</t>
  </si>
  <si>
    <t>Hon Steel Folding Chair, Red</t>
  </si>
  <si>
    <t>IN-2011-51117</t>
  </si>
  <si>
    <t>DM-13525</t>
  </si>
  <si>
    <t>Don Miller</t>
  </si>
  <si>
    <t>FUR-CH-10000294</t>
  </si>
  <si>
    <t>Office Star Swivel Stool, Red</t>
  </si>
  <si>
    <t>IN-2011-26176</t>
  </si>
  <si>
    <t>IN-2014-44264</t>
  </si>
  <si>
    <t>SW-20755</t>
  </si>
  <si>
    <t>Steven Ward</t>
  </si>
  <si>
    <t>FUR-CH-10001465</t>
  </si>
  <si>
    <t>Hon Swivel Stool, Red</t>
  </si>
  <si>
    <t>IN-2014-28038</t>
  </si>
  <si>
    <t>DH-13075</t>
  </si>
  <si>
    <t>Dave Hallsten</t>
  </si>
  <si>
    <t>FUR-CH-10004365</t>
  </si>
  <si>
    <t>Novimex Rocking Chair, Black</t>
  </si>
  <si>
    <t>IN-2013-34471</t>
  </si>
  <si>
    <t>FA-14230</t>
  </si>
  <si>
    <t>Frank Atkinson</t>
  </si>
  <si>
    <t>FUR-CH-10001895</t>
  </si>
  <si>
    <t>Hon Chairmat, Adjustable</t>
  </si>
  <si>
    <t>TEC-AC-10000866</t>
  </si>
  <si>
    <t>Belkin Router, Erganomic</t>
  </si>
  <si>
    <t>TEC-CO-10000565</t>
  </si>
  <si>
    <t>Canon Fax and Copier, Color</t>
  </si>
  <si>
    <t>IN-2014-71928</t>
  </si>
  <si>
    <t>TEC-PH-10001699</t>
  </si>
  <si>
    <t>Samsung Smart Phone, Full Size</t>
  </si>
  <si>
    <t>IN-2013-32945</t>
  </si>
  <si>
    <t>PW-19030</t>
  </si>
  <si>
    <t>Pauline Webber</t>
  </si>
  <si>
    <t>Shimoga</t>
  </si>
  <si>
    <t>TEC-AC-10000332</t>
  </si>
  <si>
    <t>Logitech Keyboard, USB</t>
  </si>
  <si>
    <t>IN-2011-43599</t>
  </si>
  <si>
    <t>JG-15805</t>
  </si>
  <si>
    <t>John Grady</t>
  </si>
  <si>
    <t>TEC-AC-10004938</t>
  </si>
  <si>
    <t>Belkin Mouse, Bluetooth</t>
  </si>
  <si>
    <t>TEC-PH-10001321</t>
  </si>
  <si>
    <t>Cisco Speaker Phone, Full Size</t>
  </si>
  <si>
    <t>IN-2014-78368</t>
  </si>
  <si>
    <t>TEC-PH-10003946</t>
  </si>
  <si>
    <t>Cisco Office Telephone, VoIP</t>
  </si>
  <si>
    <t>IN-2012-40799</t>
  </si>
  <si>
    <t>AR-10345</t>
  </si>
  <si>
    <t>Alex Russell</t>
  </si>
  <si>
    <t>TEC-MA-10002780</t>
  </si>
  <si>
    <t>Okidata Inkjet, Wireless</t>
  </si>
  <si>
    <t>TEC-MA-10001372</t>
  </si>
  <si>
    <t>Konica Card Printer, White</t>
  </si>
  <si>
    <t>TEC-MA-10004428</t>
  </si>
  <si>
    <t>Panasonic Card Printer, Durable</t>
  </si>
  <si>
    <t>FUR-TA-10004826</t>
  </si>
  <si>
    <t>Bevis Training Table, Rectangular</t>
  </si>
  <si>
    <t>IN-2014-35479</t>
  </si>
  <si>
    <t>DJ-13420</t>
  </si>
  <si>
    <t>Denny Joy</t>
  </si>
  <si>
    <t>FUR-BO-10003029</t>
  </si>
  <si>
    <t>Sauder Library with Doors, Traditional</t>
  </si>
  <si>
    <t>IN-2012-40848</t>
  </si>
  <si>
    <t>FUR-TA-10003893</t>
  </si>
  <si>
    <t>Lesro Wood Table, with Bottom Storage</t>
  </si>
  <si>
    <t>FUR-TA-10002571</t>
  </si>
  <si>
    <t>Chromcraft Coffee Table, Adjustable Height</t>
  </si>
  <si>
    <t>FUR-CH-10002932</t>
  </si>
  <si>
    <t>Harbour Creations Rocking Chair, Adjustable</t>
  </si>
  <si>
    <t>IN-2013-11357</t>
  </si>
  <si>
    <t>JH-15910</t>
  </si>
  <si>
    <t>Jonathan Howell</t>
  </si>
  <si>
    <t>Bihar Sharif</t>
  </si>
  <si>
    <t>FUR-CH-10001138</t>
  </si>
  <si>
    <t>Office Star Swivel Stool, Black</t>
  </si>
  <si>
    <t>TEC-AC-10002324</t>
  </si>
  <si>
    <t>Enermax Numeric Keypad, Bluetooth</t>
  </si>
  <si>
    <t>IN-2011-59685</t>
  </si>
  <si>
    <t>BM-11785</t>
  </si>
  <si>
    <t>Bryan Mills</t>
  </si>
  <si>
    <t>Tiruchchirappalli</t>
  </si>
  <si>
    <t>FUR-BO-10001934</t>
  </si>
  <si>
    <t>Bush Library with Doors, Metal</t>
  </si>
  <si>
    <t>FUR-BO-10001342</t>
  </si>
  <si>
    <t>Safco Corner Shelving, Metal</t>
  </si>
  <si>
    <t>IN-2013-34268</t>
  </si>
  <si>
    <t>LC-16870</t>
  </si>
  <si>
    <t>Lena Cacioppo</t>
  </si>
  <si>
    <t>FUR-CH-10001271</t>
  </si>
  <si>
    <t>SAFCO Executive Leather Armchair, Red</t>
  </si>
  <si>
    <t>IN-2014-49472</t>
  </si>
  <si>
    <t>IN-2014-69856</t>
  </si>
  <si>
    <t>TEC-AC-10002335</t>
  </si>
  <si>
    <t>Belkin Memory Card, USB</t>
  </si>
  <si>
    <t>IN-2014-45426</t>
  </si>
  <si>
    <t>Kukatpalli</t>
  </si>
  <si>
    <t>TEC-PH-10001362</t>
  </si>
  <si>
    <t>Cisco Office Telephone, Cordless</t>
  </si>
  <si>
    <t>IN-2013-73748</t>
  </si>
  <si>
    <t>SG-20470</t>
  </si>
  <si>
    <t>Sheri Gordon</t>
  </si>
  <si>
    <t>FUR-CH-10002207</t>
  </si>
  <si>
    <t>Hon Chairmat, Set of Two</t>
  </si>
  <si>
    <t>IN-2012-27583</t>
  </si>
  <si>
    <t>DL-13330</t>
  </si>
  <si>
    <t>Denise Leinenbach</t>
  </si>
  <si>
    <t>IN-2014-12365</t>
  </si>
  <si>
    <t>BG-11035</t>
  </si>
  <si>
    <t>Barry Gonzalez</t>
  </si>
  <si>
    <t>TEC-CO-10003496</t>
  </si>
  <si>
    <t>Brother Wireless Fax, Digital</t>
  </si>
  <si>
    <t>IN-2012-77234</t>
  </si>
  <si>
    <t>MC-17275</t>
  </si>
  <si>
    <t>Marc Crier</t>
  </si>
  <si>
    <t>TEC-MA-10003631</t>
  </si>
  <si>
    <t>Okidata Card Printer, Wireless</t>
  </si>
  <si>
    <t>IN-2013-66776</t>
  </si>
  <si>
    <t>NG-18430</t>
  </si>
  <si>
    <t>Nathan Gelder</t>
  </si>
  <si>
    <t>Firozabad</t>
  </si>
  <si>
    <t>TEC-AC-10004108</t>
  </si>
  <si>
    <t>Memorex Router, USB</t>
  </si>
  <si>
    <t>TEC-AC-10002883</t>
  </si>
  <si>
    <t>Logitech Keyboard, Erganomic</t>
  </si>
  <si>
    <t>TEC-AC-10004012</t>
  </si>
  <si>
    <t>Enermax Flash Drive, Erganomic</t>
  </si>
  <si>
    <t>IN-2012-24209</t>
  </si>
  <si>
    <t>AR-10570</t>
  </si>
  <si>
    <t>Anemone Ratner</t>
  </si>
  <si>
    <t>TEC-PH-10000896</t>
  </si>
  <si>
    <t>Cisco Signal Booster, VoIP</t>
  </si>
  <si>
    <t>IN-2013-42080</t>
  </si>
  <si>
    <t>TB-21625</t>
  </si>
  <si>
    <t>Trudy Brown</t>
  </si>
  <si>
    <t>Tirupati</t>
  </si>
  <si>
    <t>FUR-FU-10000918</t>
  </si>
  <si>
    <t>Deflect-O Photo Frame, Duo Pack</t>
  </si>
  <si>
    <t>IN-2013-24300</t>
  </si>
  <si>
    <t>VG-21790</t>
  </si>
  <si>
    <t>Vivek Gonzalez</t>
  </si>
  <si>
    <t>FUR-FU-10001477</t>
  </si>
  <si>
    <t>Rubbermaid Stacking Tray, Black</t>
  </si>
  <si>
    <t>TEC-CO-10000447</t>
  </si>
  <si>
    <t>Canon Wireless Fax, Color</t>
  </si>
  <si>
    <t>IN-2012-56395</t>
  </si>
  <si>
    <t>LP-17095</t>
  </si>
  <si>
    <t>Liz Preis</t>
  </si>
  <si>
    <t>ID-2013-62177</t>
  </si>
  <si>
    <t>FUR-BO-10000670</t>
  </si>
  <si>
    <t>Dania Corner Shelving, Metal</t>
  </si>
  <si>
    <t>IN-2011-69177</t>
  </si>
  <si>
    <t>SG-20080</t>
  </si>
  <si>
    <t>Sandra Glassco</t>
  </si>
  <si>
    <t>FUR-BO-10003793</t>
  </si>
  <si>
    <t>Bush 3-Shelf Cabinet, Metal</t>
  </si>
  <si>
    <t>IN-2012-40148</t>
  </si>
  <si>
    <t>Korba</t>
  </si>
  <si>
    <t>FUR-CH-10000110</t>
  </si>
  <si>
    <t>Hon Bag Chairs, Red</t>
  </si>
  <si>
    <t>FUR-FU-10004704</t>
  </si>
  <si>
    <t>Deflect-O Door Stop, Black</t>
  </si>
  <si>
    <t>TEC-PH-10000780</t>
  </si>
  <si>
    <t>Cisco Smart Phone, with Caller ID</t>
  </si>
  <si>
    <t>IN-2014-31622</t>
  </si>
  <si>
    <t>SS-20590</t>
  </si>
  <si>
    <t>Sonia Sunley</t>
  </si>
  <si>
    <t>TEC-MA-10004116</t>
  </si>
  <si>
    <t>StarTech Inkjet, Wireless</t>
  </si>
  <si>
    <t>FUR-BO-10003022</t>
  </si>
  <si>
    <t>Dania 3-Shelf Cabinet, Metal</t>
  </si>
  <si>
    <t>IN-2013-51621</t>
  </si>
  <si>
    <t>FUR-BO-10003887</t>
  </si>
  <si>
    <t>Ikea Floating Shelf Set, Traditional</t>
  </si>
  <si>
    <t>FUR-BO-10002510</t>
  </si>
  <si>
    <t>Bush 3-Shelf Cabinet, Mobile</t>
  </si>
  <si>
    <t>IN-2012-34324</t>
  </si>
  <si>
    <t>RL-19615</t>
  </si>
  <si>
    <t>Rob Lucas</t>
  </si>
  <si>
    <t>FUR-FU-10004820</t>
  </si>
  <si>
    <t>Advantus Photo Frame, Erganomic</t>
  </si>
  <si>
    <t>FUR-FU-10002459</t>
  </si>
  <si>
    <t>Rubbermaid Door Stop, Duo Pack</t>
  </si>
  <si>
    <t>IN-2013-63927</t>
  </si>
  <si>
    <t>EG-13900</t>
  </si>
  <si>
    <t>Emily Grady</t>
  </si>
  <si>
    <t>FUR-CH-10002250</t>
  </si>
  <si>
    <t>Office Star Executive Leather Armchair, Black</t>
  </si>
  <si>
    <t>IN-2014-36627</t>
  </si>
  <si>
    <t>JK-16090</t>
  </si>
  <si>
    <t>Juliana Krohn</t>
  </si>
  <si>
    <t>FUR-CH-10001797</t>
  </si>
  <si>
    <t>Harbour Creations Bag Chairs, Adjustable</t>
  </si>
  <si>
    <t>IN-2013-49577</t>
  </si>
  <si>
    <t>TEC-AC-10001616</t>
  </si>
  <si>
    <t>SanDisk Numeric Keypad, Erganomic</t>
  </si>
  <si>
    <t>IN-2014-28675</t>
  </si>
  <si>
    <t>TEC-AC-10004016</t>
  </si>
  <si>
    <t>Memorex Flash Drive, Programmable</t>
  </si>
  <si>
    <t>TEC-PH-10001433</t>
  </si>
  <si>
    <t>Motorola Headset, Full Size</t>
  </si>
  <si>
    <t>IN-2014-50179</t>
  </si>
  <si>
    <t>TEC-CO-10000778</t>
  </si>
  <si>
    <t>Sharp Fax and Copier, Color</t>
  </si>
  <si>
    <t>TEC-CO-10000129</t>
  </si>
  <si>
    <t>Brother Fax and Copier, Color</t>
  </si>
  <si>
    <t>IN-2013-21024</t>
  </si>
  <si>
    <t>Ramesh</t>
  </si>
  <si>
    <t>Radha</t>
  </si>
  <si>
    <t>OFF-BI-10004105</t>
  </si>
  <si>
    <t>Acco 3-Hole Punch, Recycled</t>
  </si>
  <si>
    <t>Renuka</t>
  </si>
  <si>
    <t>IN-2013-64956</t>
  </si>
  <si>
    <t>RB-19435</t>
  </si>
  <si>
    <t>Richard Bierner</t>
  </si>
  <si>
    <t>OFF-BI-10002682</t>
  </si>
  <si>
    <t>Cardinal Binding Machine, Economy</t>
  </si>
  <si>
    <t>Ram</t>
  </si>
  <si>
    <t>IN-2011-24986</t>
  </si>
  <si>
    <t>OFF-BI-10000871</t>
  </si>
  <si>
    <t>Wilson Jones Binder Covers, Recycled</t>
  </si>
  <si>
    <t>Rohit</t>
  </si>
  <si>
    <t>IN-2013-11721</t>
  </si>
  <si>
    <t>BG-11740</t>
  </si>
  <si>
    <t>Bruce Geld</t>
  </si>
  <si>
    <t>OFF-BI-10001096</t>
  </si>
  <si>
    <t>Ibico Binder Covers, Durable</t>
  </si>
  <si>
    <t>IN-2012-36123</t>
  </si>
  <si>
    <t>PJ-19015</t>
  </si>
  <si>
    <t>Pauline Johnson</t>
  </si>
  <si>
    <t>OFF-BI-10003012</t>
  </si>
  <si>
    <t>Wilson Jones Hole Reinforcements, Economy</t>
  </si>
  <si>
    <t>OFF-AR-10001329</t>
  </si>
  <si>
    <t>BIC Pens, Fluorescent</t>
  </si>
  <si>
    <t>OFF-ST-10001719</t>
  </si>
  <si>
    <t>Tenex Trays, Industrial</t>
  </si>
  <si>
    <t>OFF-EN-10001162</t>
  </si>
  <si>
    <t>GlobeWeis Mailers, Set of 50</t>
  </si>
  <si>
    <t>OFF-EN-10001975</t>
  </si>
  <si>
    <t>Kraft Business Envelopes, Security-Tint</t>
  </si>
  <si>
    <t>OFF-LA-10003435</t>
  </si>
  <si>
    <t>Harbour Creations File Folder Labels, Laser Printer Compatible</t>
  </si>
  <si>
    <t>OFF-LA-10001764</t>
  </si>
  <si>
    <t>Avery Round Labels, Adjustable</t>
  </si>
  <si>
    <t>IN-2013-11518</t>
  </si>
  <si>
    <t>RR-19315</t>
  </si>
  <si>
    <t>Ralph Ritter</t>
  </si>
  <si>
    <t>OFF-PA-10003969</t>
  </si>
  <si>
    <t>Green Bar Note Cards, 8.5 x 11</t>
  </si>
  <si>
    <t>IN-2014-52818</t>
  </si>
  <si>
    <t>JF-15565</t>
  </si>
  <si>
    <t>Jill Fjeld</t>
  </si>
  <si>
    <t>OFF-PA-10003938</t>
  </si>
  <si>
    <t>Eaton Cards &amp; Envelopes, Premium</t>
  </si>
  <si>
    <t>IN-2014-67959</t>
  </si>
  <si>
    <t>SJ-20215</t>
  </si>
  <si>
    <t>Sarah Jordon</t>
  </si>
  <si>
    <t>Udaipur</t>
  </si>
  <si>
    <t>Tripura</t>
  </si>
  <si>
    <t>OFF-PA-10003744</t>
  </si>
  <si>
    <t>Green Bar Parchment Paper, Multicolor</t>
  </si>
  <si>
    <t>OFF-BI-10001400</t>
  </si>
  <si>
    <t>Cardinal 3-Hole Punch, Economy</t>
  </si>
  <si>
    <t>IN-2014-46203</t>
  </si>
  <si>
    <t>OFF-ST-10000752</t>
  </si>
  <si>
    <t>Fellowes File Cart, Wire Frame</t>
  </si>
  <si>
    <t>ID-2012-59041</t>
  </si>
  <si>
    <t>IN-2011-48009</t>
  </si>
  <si>
    <t>OFF-BI-10003367</t>
  </si>
  <si>
    <t>Wilson Jones Binder, Recycled</t>
  </si>
  <si>
    <t>IN-2013-12407</t>
  </si>
  <si>
    <t>MS-17710</t>
  </si>
  <si>
    <t>Maurice Satty</t>
  </si>
  <si>
    <t>IN-2011-36879</t>
  </si>
  <si>
    <t>OFF-BI-10003166</t>
  </si>
  <si>
    <t>Cardinal Hole Reinforcements, Durable</t>
  </si>
  <si>
    <t>IN-2012-70731</t>
  </si>
  <si>
    <t>OFF-BI-10004224</t>
  </si>
  <si>
    <t>Avery Index Tab, Durable</t>
  </si>
  <si>
    <t>OFF-AR-10004009</t>
  </si>
  <si>
    <t>Boston Highlighters, Easy-Erase</t>
  </si>
  <si>
    <t>OFF-ST-10000220</t>
  </si>
  <si>
    <t>Rogers Shelving, Industrial</t>
  </si>
  <si>
    <t>IN-2012-55618</t>
  </si>
  <si>
    <t>MG-17695</t>
  </si>
  <si>
    <t>Maureen Gnade</t>
  </si>
  <si>
    <t>OFF-ST-10000007</t>
  </si>
  <si>
    <t>Fellowes File Cart, Single Width</t>
  </si>
  <si>
    <t>OFF-EN-10001109</t>
  </si>
  <si>
    <t>Ames Interoffice Envelope, Recycled</t>
  </si>
  <si>
    <t>OFF-LA-10002806</t>
  </si>
  <si>
    <t>Novimex Shipping Labels, 5000 Label Set</t>
  </si>
  <si>
    <t>OFF-FA-10003218</t>
  </si>
  <si>
    <t>Advantus Push Pins, Assorted Sizes</t>
  </si>
  <si>
    <t>OFF-SU-10000969</t>
  </si>
  <si>
    <t>Fiskars Box Cutter, Serrated</t>
  </si>
  <si>
    <t>OFF-SU-10000062</t>
  </si>
  <si>
    <t>Stiletto Scissors, High Speed</t>
  </si>
  <si>
    <t>IN-2013-59006</t>
  </si>
  <si>
    <t>SC-20845</t>
  </si>
  <si>
    <t>Sung Chung</t>
  </si>
  <si>
    <t>OFF-AP-10001621</t>
  </si>
  <si>
    <t>Cuisinart Blender, Silver</t>
  </si>
  <si>
    <t>IN-2012-74168</t>
  </si>
  <si>
    <t>OFF-AP-10004972</t>
  </si>
  <si>
    <t>Breville Coffee Grinder, Red</t>
  </si>
  <si>
    <t>OFF-AP-10001254</t>
  </si>
  <si>
    <t>KitchenAid Coffee Grinder, Red</t>
  </si>
  <si>
    <t>ID-2013-11777</t>
  </si>
  <si>
    <t>OFF-AR-10001770</t>
  </si>
  <si>
    <t>Binney &amp; Smith Markers, Water Color</t>
  </si>
  <si>
    <t>IN-2012-57424</t>
  </si>
  <si>
    <t>RW-19690</t>
  </si>
  <si>
    <t>Robert Waldorf</t>
  </si>
  <si>
    <t>Bhatinda</t>
  </si>
  <si>
    <t>OFF-AP-10004295</t>
  </si>
  <si>
    <t>Cuisinart Refrigerator, Silver</t>
  </si>
  <si>
    <t>IN-2014-64501</t>
  </si>
  <si>
    <t>TB-21250</t>
  </si>
  <si>
    <t>Tim Brockman</t>
  </si>
  <si>
    <t>OFF-AP-10002057</t>
  </si>
  <si>
    <t>Breville Coffee Grinder, Black</t>
  </si>
  <si>
    <t>IN-2013-55604</t>
  </si>
  <si>
    <t>AJ-10960</t>
  </si>
  <si>
    <t>Astrea Jones</t>
  </si>
  <si>
    <t>OFF-SU-10002909</t>
  </si>
  <si>
    <t>Fiskars Ruler, Easy Grip</t>
  </si>
  <si>
    <t>OFF-BI-10000561</t>
  </si>
  <si>
    <t>Acco Binding Machine, Durable</t>
  </si>
  <si>
    <t>OFF-BI-10001659</t>
  </si>
  <si>
    <t>IN-2012-55485</t>
  </si>
  <si>
    <t>OFF-EN-10001977</t>
  </si>
  <si>
    <t>Cameo Business Envelopes, Recycled</t>
  </si>
  <si>
    <t>OFF-LA-10002139</t>
  </si>
  <si>
    <t>Novimex Color Coded Labels, Alphabetical</t>
  </si>
  <si>
    <t>IN-2012-22900</t>
  </si>
  <si>
    <t>TS-21505</t>
  </si>
  <si>
    <t>Tony Sayre</t>
  </si>
  <si>
    <t>OFF-SU-10004696</t>
  </si>
  <si>
    <t>Acme Shears, Easy Grip</t>
  </si>
  <si>
    <t>IN-2014-41891</t>
  </si>
  <si>
    <t>TG-21310</t>
  </si>
  <si>
    <t>Toby Gnade</t>
  </si>
  <si>
    <t>Naihati</t>
  </si>
  <si>
    <t>OFF-PA-10000344</t>
  </si>
  <si>
    <t>SanDisk Memo Slips, 8.5 x 11</t>
  </si>
  <si>
    <t>OFF-LA-10004614</t>
  </si>
  <si>
    <t>Smead Round Labels, 5000 Label Set</t>
  </si>
  <si>
    <t>IN-2014-74224</t>
  </si>
  <si>
    <t>CM-12115</t>
  </si>
  <si>
    <t>Chad McGuire</t>
  </si>
  <si>
    <t>OFF-SU-10001535</t>
  </si>
  <si>
    <t>Elite Box Cutter, High Speed</t>
  </si>
  <si>
    <t>OFF-AR-10004068</t>
  </si>
  <si>
    <t>Boston Markers, Fluorescent</t>
  </si>
  <si>
    <t>IN-2012-63759</t>
  </si>
  <si>
    <t>CS-12460</t>
  </si>
  <si>
    <t>Chuck Sachs</t>
  </si>
  <si>
    <t>OFF-SU-10003834</t>
  </si>
  <si>
    <t>Stiletto Shears, High Speed</t>
  </si>
  <si>
    <t>OFF-PA-10004946</t>
  </si>
  <si>
    <t>SanDisk Note Cards, Multicolor</t>
  </si>
  <si>
    <t>OFF-LA-10003132</t>
  </si>
  <si>
    <t>Hon File Folder Labels, Adjustable</t>
  </si>
  <si>
    <t>OFF-PA-10004268</t>
  </si>
  <si>
    <t>SanDisk Note Cards, 8.5 x 11</t>
  </si>
  <si>
    <t>IN-2014-61211</t>
  </si>
  <si>
    <t>Gulbarga</t>
  </si>
  <si>
    <t>OFF-EN-10002985</t>
  </si>
  <si>
    <t>Cameo Peel and Seal, Recycled</t>
  </si>
  <si>
    <t>IN-2011-68904</t>
  </si>
  <si>
    <t>AH-10690</t>
  </si>
  <si>
    <t>Anna HŠberlin</t>
  </si>
  <si>
    <t>IN-2013-62443</t>
  </si>
  <si>
    <t>RF-19345</t>
  </si>
  <si>
    <t>Randy Ferguson</t>
  </si>
  <si>
    <t>OFF-AR-10002340</t>
  </si>
  <si>
    <t>Stanley Markers, Water Color</t>
  </si>
  <si>
    <t>OFF-FA-10004447</t>
  </si>
  <si>
    <t>Advantus Rubber Bands, Metal</t>
  </si>
  <si>
    <t>IN-2014-46343</t>
  </si>
  <si>
    <t>JW-15220</t>
  </si>
  <si>
    <t>Jane Waco</t>
  </si>
  <si>
    <t>Barddhaman</t>
  </si>
  <si>
    <t>IN-2011-71634</t>
  </si>
  <si>
    <t>MC-17425</t>
  </si>
  <si>
    <t>Mark Cousins</t>
  </si>
  <si>
    <t>IN-2013-18357</t>
  </si>
  <si>
    <t>YS-21880</t>
  </si>
  <si>
    <t>Yana Sorensen</t>
  </si>
  <si>
    <t>OFF-BI-10001904</t>
  </si>
  <si>
    <t>Cardinal Binder Covers, Durable</t>
  </si>
  <si>
    <t>IN-2011-29781</t>
  </si>
  <si>
    <t>MC-18130</t>
  </si>
  <si>
    <t>Mike Caudle</t>
  </si>
  <si>
    <t>OFF-FA-10004527</t>
  </si>
  <si>
    <t>Advantus Thumb Tacks, Bulk Pack</t>
  </si>
  <si>
    <t>OFF-LA-10000195</t>
  </si>
  <si>
    <t>Novimex File Folder Labels, Laser Printer Compatible</t>
  </si>
  <si>
    <t>IN-2014-18238</t>
  </si>
  <si>
    <t>KH-16690</t>
  </si>
  <si>
    <t>Kristen Hastings</t>
  </si>
  <si>
    <t>OFF-EN-10004473</t>
  </si>
  <si>
    <t>Ames Interoffice Envelope, with clear poly window</t>
  </si>
  <si>
    <t>IN-2013-28297</t>
  </si>
  <si>
    <t>BO-11350</t>
  </si>
  <si>
    <t>Bill Overfelt</t>
  </si>
  <si>
    <t>IN-2012-31867</t>
  </si>
  <si>
    <t>KD-16495</t>
  </si>
  <si>
    <t>Keith Dawkins</t>
  </si>
  <si>
    <t>Nasik</t>
  </si>
  <si>
    <t>OFF-AP-10000675</t>
  </si>
  <si>
    <t>Hamilton Beach Stove, White</t>
  </si>
  <si>
    <t>OFF-FA-10002481</t>
  </si>
  <si>
    <t>OIC Rubber Bands, 12 Pack</t>
  </si>
  <si>
    <t>OFF-FA-10004523</t>
  </si>
  <si>
    <t>OIC Thumb Tacks, Bulk Pack</t>
  </si>
  <si>
    <t>IN-2013-36081</t>
  </si>
  <si>
    <t>OFF-FA-10001082</t>
  </si>
  <si>
    <t>OIC Staples, Assorted Sizes</t>
  </si>
  <si>
    <t>IN-2013-41240</t>
  </si>
  <si>
    <t>CC-12610</t>
  </si>
  <si>
    <t>Corey Catlett</t>
  </si>
  <si>
    <t>OFF-PA-10000357</t>
  </si>
  <si>
    <t>Eaton Memo Slips, Recycled</t>
  </si>
  <si>
    <t>OFF-LA-10002107</t>
  </si>
  <si>
    <t>Harbour Creations Removable Labels, Laser Printer Compatible</t>
  </si>
  <si>
    <t>OFF-BI-10001326</t>
  </si>
  <si>
    <t>Cardinal Binder, Recycled</t>
  </si>
  <si>
    <t>OFF-PA-10000116</t>
  </si>
  <si>
    <t>Xerox Parchment Paper, Premium</t>
  </si>
  <si>
    <t>IN-2012-10209</t>
  </si>
  <si>
    <t>MF-18250</t>
  </si>
  <si>
    <t>Monica Federle</t>
  </si>
  <si>
    <t>OFF-SU-10000932</t>
  </si>
  <si>
    <t>Elite Shears, Steel</t>
  </si>
  <si>
    <t>OFF-ST-10004837</t>
  </si>
  <si>
    <t>Eldon File Cart, Single Width</t>
  </si>
  <si>
    <t>OFF-FA-10004659</t>
  </si>
  <si>
    <t>Stockwell Thumb Tacks, 12 Pack</t>
  </si>
  <si>
    <t>OFF-LA-10002939</t>
  </si>
  <si>
    <t>Harbour Creations Legal Exhibit Labels, 5000 Label Set</t>
  </si>
  <si>
    <t>IN-2011-36620</t>
  </si>
  <si>
    <t>OFF-LA-10000540</t>
  </si>
  <si>
    <t>Harbour Creations Round Labels, Adjustable</t>
  </si>
  <si>
    <t>IN-2013-77437</t>
  </si>
  <si>
    <t>IN-2014-62716</t>
  </si>
  <si>
    <t>RP-19270</t>
  </si>
  <si>
    <t>Rachel Payne</t>
  </si>
  <si>
    <t>OFF-AR-10002747</t>
  </si>
  <si>
    <t>Boston Canvas, Fluorescent</t>
  </si>
  <si>
    <t>OFF-AR-10003978</t>
  </si>
  <si>
    <t>Binney &amp; Smith Sketch Pad, Easy-Erase</t>
  </si>
  <si>
    <t>IN-2014-18777</t>
  </si>
  <si>
    <t>MZ-17515</t>
  </si>
  <si>
    <t>Mary Zewe</t>
  </si>
  <si>
    <t>IN-2012-31762</t>
  </si>
  <si>
    <t>JD-15895</t>
  </si>
  <si>
    <t>Jonathan Doherty</t>
  </si>
  <si>
    <t>OFF-BI-10000328</t>
  </si>
  <si>
    <t>Acco Binding Machine, Clear</t>
  </si>
  <si>
    <t>IN-2013-35969</t>
  </si>
  <si>
    <t>SN-20560</t>
  </si>
  <si>
    <t>Skye Norling</t>
  </si>
  <si>
    <t>OFF-BI-10001028</t>
  </si>
  <si>
    <t>Ibico 3-Hole Punch, Clear</t>
  </si>
  <si>
    <t>IN-2014-49675</t>
  </si>
  <si>
    <t>LB-16795</t>
  </si>
  <si>
    <t>Laurel Beltran</t>
  </si>
  <si>
    <t>OFF-BI-10001200</t>
  </si>
  <si>
    <t>Avery Binder, Durable</t>
  </si>
  <si>
    <t>IN-2014-21241</t>
  </si>
  <si>
    <t>OFF-AP-10003032</t>
  </si>
  <si>
    <t>Hoover Stove, Red</t>
  </si>
  <si>
    <t>OFF-EN-10001627</t>
  </si>
  <si>
    <t>Cameo Interoffice Envelope, with clear poly window</t>
  </si>
  <si>
    <t>OFF-AR-10000054</t>
  </si>
  <si>
    <t>Sanford Pencil Sharpener, Water Color</t>
  </si>
  <si>
    <t>IN-2014-23236</t>
  </si>
  <si>
    <t>EH-14005</t>
  </si>
  <si>
    <t>Erica Hernandez</t>
  </si>
  <si>
    <t>OFF-LA-10002851</t>
  </si>
  <si>
    <t>Hon Legal Exhibit Labels, 5000 Label Set</t>
  </si>
  <si>
    <t>IN-2011-49241</t>
  </si>
  <si>
    <t>MT-18070</t>
  </si>
  <si>
    <t>Michelle Tran</t>
  </si>
  <si>
    <t>OFF-SU-10003789</t>
  </si>
  <si>
    <t>Fiskars Box Cutter, Steel</t>
  </si>
  <si>
    <t>IN-2011-53770</t>
  </si>
  <si>
    <t>OFF-LA-10002703</t>
  </si>
  <si>
    <t>Novimex Removable Labels, Adjustable</t>
  </si>
  <si>
    <t>IN-2012-36410</t>
  </si>
  <si>
    <t>HR-14770</t>
  </si>
  <si>
    <t>Hallie Redmond</t>
  </si>
  <si>
    <t>Chandigarh</t>
  </si>
  <si>
    <t>OFF-FA-10003779</t>
  </si>
  <si>
    <t>Stockwell Paper Clips, Assorted Sizes</t>
  </si>
  <si>
    <t>IN-2014-33792</t>
  </si>
  <si>
    <t>HJ-14875</t>
  </si>
  <si>
    <t>Heather Jas</t>
  </si>
  <si>
    <t>OFF-FA-10003437</t>
  </si>
  <si>
    <t>Accos Clamps, Bulk Pack</t>
  </si>
  <si>
    <t>IN-2014-34842</t>
  </si>
  <si>
    <t>Varanasi</t>
  </si>
  <si>
    <t>OFF-AP-10002017</t>
  </si>
  <si>
    <t>Cuisinart Blender, Red</t>
  </si>
  <si>
    <t>IN-2014-14059</t>
  </si>
  <si>
    <t>SW-20350</t>
  </si>
  <si>
    <t>Sean Wendt</t>
  </si>
  <si>
    <t>IN-2014-40428</t>
  </si>
  <si>
    <t>AS-10135</t>
  </si>
  <si>
    <t>Adrian Shami</t>
  </si>
  <si>
    <t>OFF-SU-10002732</t>
  </si>
  <si>
    <t>Acme Box Cutter, High Speed</t>
  </si>
  <si>
    <t>OFF-PA-10001086</t>
  </si>
  <si>
    <t>Enermax Cards &amp; Envelopes, Multicolor</t>
  </si>
  <si>
    <t>IN-2012-45909</t>
  </si>
  <si>
    <t>TB-21190</t>
  </si>
  <si>
    <t>Thomas Brumley</t>
  </si>
  <si>
    <t>OFF-ST-10003206</t>
  </si>
  <si>
    <t>Eldon Shelving, Blue</t>
  </si>
  <si>
    <t>OFF-EN-10002258</t>
  </si>
  <si>
    <t>Jiffy Mailers, with clear poly window</t>
  </si>
  <si>
    <t>IN-2014-29893</t>
  </si>
  <si>
    <t>SC-20680</t>
  </si>
  <si>
    <t>Steve Carroll</t>
  </si>
  <si>
    <t>OFF-LA-10000861</t>
  </si>
  <si>
    <t>Avery Color Coded Labels, Alphabetical</t>
  </si>
  <si>
    <t>IN-2013-53861</t>
  </si>
  <si>
    <t>SP-20620</t>
  </si>
  <si>
    <t>Stefania Perrino</t>
  </si>
  <si>
    <t>OFF-ST-10004060</t>
  </si>
  <si>
    <t>Fellowes Lockers, Blue</t>
  </si>
  <si>
    <t>OFF-EN-10004784</t>
  </si>
  <si>
    <t>Kraft Business Envelopes, Recycled</t>
  </si>
  <si>
    <t>IN-2013-31055</t>
  </si>
  <si>
    <t>AD-10180</t>
  </si>
  <si>
    <t>Alan Dominguez</t>
  </si>
  <si>
    <t>OFF-SU-10001848</t>
  </si>
  <si>
    <t>Kleencut Ruler, Easy Grip</t>
  </si>
  <si>
    <t>IN-2014-37320</t>
  </si>
  <si>
    <t>BF-11005</t>
  </si>
  <si>
    <t>Barry Franz</t>
  </si>
  <si>
    <t>OFF-LA-10003381</t>
  </si>
  <si>
    <t>Novimex Removable Labels, Laser Printer Compatible</t>
  </si>
  <si>
    <t>OFF-AP-10002244</t>
  </si>
  <si>
    <t>Breville Refrigerator, White</t>
  </si>
  <si>
    <t>IN-2013-33372</t>
  </si>
  <si>
    <t>NF-18475</t>
  </si>
  <si>
    <t>Neil Franzšsisch</t>
  </si>
  <si>
    <t>OFF-AP-10001824</t>
  </si>
  <si>
    <t>Breville Stove, Silver</t>
  </si>
  <si>
    <t>IN-2014-29291</t>
  </si>
  <si>
    <t>OFF-EN-10004550</t>
  </si>
  <si>
    <t>GlobeWeis Interoffice Envelope, Recycled</t>
  </si>
  <si>
    <t>OFF-PA-10003455</t>
  </si>
  <si>
    <t>Green Bar Memo Slips, Recycled</t>
  </si>
  <si>
    <t>IN-2014-40932</t>
  </si>
  <si>
    <t>TG-21640</t>
  </si>
  <si>
    <t>Trudy Glocke</t>
  </si>
  <si>
    <t>IN-2013-59496</t>
  </si>
  <si>
    <t>LL-16840</t>
  </si>
  <si>
    <t>Lauren Leatherbury</t>
  </si>
  <si>
    <t>OFF-AR-10001405</t>
  </si>
  <si>
    <t>Binney &amp; Smith Highlighters, Fluorescent</t>
  </si>
  <si>
    <t>IN-2014-64753</t>
  </si>
  <si>
    <t>EB-13870</t>
  </si>
  <si>
    <t>Emily Burns</t>
  </si>
  <si>
    <t>OFF-AR-10000387</t>
  </si>
  <si>
    <t>Sanford Highlighters, Water Color</t>
  </si>
  <si>
    <t>IN-2014-17349</t>
  </si>
  <si>
    <t>RB-19570</t>
  </si>
  <si>
    <t>Rob Beeghly</t>
  </si>
  <si>
    <t>IN-2013-55933</t>
  </si>
  <si>
    <t>OFF-ST-10003445</t>
  </si>
  <si>
    <t>Rogers Folders, Industrial</t>
  </si>
  <si>
    <t>IN-2012-69765</t>
  </si>
  <si>
    <t>SV-20935</t>
  </si>
  <si>
    <t>Susan Vittorini</t>
  </si>
  <si>
    <t>OFF-ST-10003017</t>
  </si>
  <si>
    <t>Tenex Box, Industrial</t>
  </si>
  <si>
    <t>OFF-BI-10001744</t>
  </si>
  <si>
    <t>Acco Binding Machine, Economy</t>
  </si>
  <si>
    <t>IN-2012-78914</t>
  </si>
  <si>
    <t>IN-2013-17524</t>
  </si>
  <si>
    <t>GM-14440</t>
  </si>
  <si>
    <t>Gary McGarr</t>
  </si>
  <si>
    <t>OFF-ST-10001186</t>
  </si>
  <si>
    <t>Rogers Trays, Industrial</t>
  </si>
  <si>
    <t>OFF-LA-10002123</t>
  </si>
  <si>
    <t>Smead Legal Exhibit Labels, Alphabetical</t>
  </si>
  <si>
    <t>IN-2011-45489</t>
  </si>
  <si>
    <t>OFF-FA-10004698</t>
  </si>
  <si>
    <t>Stockwell Staples, Metal</t>
  </si>
  <si>
    <t>IN-2014-50480</t>
  </si>
  <si>
    <t>JW-15955</t>
  </si>
  <si>
    <t>Joni Wasserman</t>
  </si>
  <si>
    <t>Akola</t>
  </si>
  <si>
    <t>OFF-EN-10004424</t>
  </si>
  <si>
    <t>GlobeWeis Interoffice Envelope, Set of 50</t>
  </si>
  <si>
    <t>OFF-AR-10004218</t>
  </si>
  <si>
    <t>IN-2014-74644</t>
  </si>
  <si>
    <t>PS-18970</t>
  </si>
  <si>
    <t>Paul Stevenson</t>
  </si>
  <si>
    <t>Parbhani</t>
  </si>
  <si>
    <t>IN-2011-15165</t>
  </si>
  <si>
    <t>MG-17680</t>
  </si>
  <si>
    <t>Maureen Gastineau</t>
  </si>
  <si>
    <t>OFF-SU-10001618</t>
  </si>
  <si>
    <t>Kleencut Letter Opener, Easy Grip</t>
  </si>
  <si>
    <t>OFF-FA-10002459</t>
  </si>
  <si>
    <t>Advantus Clamps, Bulk Pack</t>
  </si>
  <si>
    <t>OFF-ST-10000103</t>
  </si>
  <si>
    <t>Smead Lockers, Industrial</t>
  </si>
  <si>
    <t>OFF-ST-10004365</t>
  </si>
  <si>
    <t>Fellowes Shelving, Wire Frame</t>
  </si>
  <si>
    <t>OFF-PA-10003407</t>
  </si>
  <si>
    <t>Enermax Memo Slips, Recycled</t>
  </si>
  <si>
    <t>IN-2014-73762</t>
  </si>
  <si>
    <t>OFF-LA-10002596</t>
  </si>
  <si>
    <t>Harbour Creations Round Labels, Laser Printer Compatible</t>
  </si>
  <si>
    <t>OFF-PA-10001006</t>
  </si>
  <si>
    <t>Eaton Message Books, Recycled</t>
  </si>
  <si>
    <t>IN-2012-33708</t>
  </si>
  <si>
    <t>JS-15940</t>
  </si>
  <si>
    <t>Joni Sundaresam</t>
  </si>
  <si>
    <t>OFF-LA-10000668</t>
  </si>
  <si>
    <t>Smead Removable Labels, Adjustable</t>
  </si>
  <si>
    <t>IN-2014-11427</t>
  </si>
  <si>
    <t>ED-13885</t>
  </si>
  <si>
    <t>Emily Ducich</t>
  </si>
  <si>
    <t>OFF-ST-10004703</t>
  </si>
  <si>
    <t>Tenex Folders, Single Width</t>
  </si>
  <si>
    <t>IN-2014-15543</t>
  </si>
  <si>
    <t>LO-17170</t>
  </si>
  <si>
    <t>Lori Olson</t>
  </si>
  <si>
    <t>OFF-AR-10001208</t>
  </si>
  <si>
    <t>Binney &amp; Smith Canvas, Water Color</t>
  </si>
  <si>
    <t>IN-2014-48940</t>
  </si>
  <si>
    <t>JK-15325</t>
  </si>
  <si>
    <t>Jason Klamczynski</t>
  </si>
  <si>
    <t>OFF-BI-10001645</t>
  </si>
  <si>
    <t>Ibico Binding Machine, Recycled</t>
  </si>
  <si>
    <t>OFF-LA-10002765</t>
  </si>
  <si>
    <t>Harbour Creations Legal Exhibit Labels, Adjustable</t>
  </si>
  <si>
    <t>OFF-AP-10002090</t>
  </si>
  <si>
    <t>Hamilton Beach Refrigerator, Red</t>
  </si>
  <si>
    <t>IN-2012-13828</t>
  </si>
  <si>
    <t>LS-17200</t>
  </si>
  <si>
    <t>Luke Schmidt</t>
  </si>
  <si>
    <t>IN-2013-22179</t>
  </si>
  <si>
    <t>OFF-PA-10001968</t>
  </si>
  <si>
    <t>Eaton Computer Printout Paper, 8.5 x 11</t>
  </si>
  <si>
    <t>OFF-SU-10002566</t>
  </si>
  <si>
    <t>Stiletto Trimmer, Steel</t>
  </si>
  <si>
    <t>OFF-BI-10000389</t>
  </si>
  <si>
    <t>Ibico Binding Machine, Clear</t>
  </si>
  <si>
    <t>OFF-EN-10000383</t>
  </si>
  <si>
    <t>Ames Clasp Envelope, Recycled</t>
  </si>
  <si>
    <t>OFF-AR-10004656</t>
  </si>
  <si>
    <t>Boston Sketch Pad, Easy-Erase</t>
  </si>
  <si>
    <t>OFF-BI-10002335</t>
  </si>
  <si>
    <t>Avery Binder Covers, Durable</t>
  </si>
  <si>
    <t>IN-2013-26785</t>
  </si>
  <si>
    <t>IN-2013-74350</t>
  </si>
  <si>
    <t>MS-17980</t>
  </si>
  <si>
    <t>Michael Stewart</t>
  </si>
  <si>
    <t>OFF-LA-10002575</t>
  </si>
  <si>
    <t>Smead Legal Exhibit Labels, 5000 Label Set</t>
  </si>
  <si>
    <t>IN-2014-19673</t>
  </si>
  <si>
    <t>NH-18610</t>
  </si>
  <si>
    <t>Nicole Hansen</t>
  </si>
  <si>
    <t>OFF-LA-10004114</t>
  </si>
  <si>
    <t>Avery File Folder Labels, Alphabetical</t>
  </si>
  <si>
    <t>IN-2013-31825</t>
  </si>
  <si>
    <t>OFF-AR-10003446</t>
  </si>
  <si>
    <t>BIC Highlighters, Water Color</t>
  </si>
  <si>
    <t>IN-2012-46903</t>
  </si>
  <si>
    <t>JG-15310</t>
  </si>
  <si>
    <t>Jason Gross</t>
  </si>
  <si>
    <t>OFF-SU-10004705</t>
  </si>
  <si>
    <t>Fiskars Ruler, Serrated</t>
  </si>
  <si>
    <t>IN-2011-69450</t>
  </si>
  <si>
    <t>OFF-LA-10000271</t>
  </si>
  <si>
    <t>Harbour Creations Shipping Labels, Alphabetical</t>
  </si>
  <si>
    <t>OFF-LA-10002992</t>
  </si>
  <si>
    <t>Novimex Removable Labels, 5000 Label Set</t>
  </si>
  <si>
    <t>IN-2011-61176</t>
  </si>
  <si>
    <t>IN-2014-68463</t>
  </si>
  <si>
    <t>DM-13345</t>
  </si>
  <si>
    <t>Denise Monton</t>
  </si>
  <si>
    <t>Bokaro</t>
  </si>
  <si>
    <t>IN-2014-50151</t>
  </si>
  <si>
    <t>OFF-AP-10002938</t>
  </si>
  <si>
    <t>KitchenAid Toaster, Black</t>
  </si>
  <si>
    <t>IN-2012-49500</t>
  </si>
  <si>
    <t>KN-16390</t>
  </si>
  <si>
    <t>Katherine Nockton</t>
  </si>
  <si>
    <t>Mau</t>
  </si>
  <si>
    <t>OFF-PA-10003784</t>
  </si>
  <si>
    <t>Eaton Note Cards, Premium</t>
  </si>
  <si>
    <t>OFF-BI-10004666</t>
  </si>
  <si>
    <t>Wilson Jones Binding Machine, Durable</t>
  </si>
  <si>
    <t>IN-2013-32063</t>
  </si>
  <si>
    <t>OFF-EN-10001528</t>
  </si>
  <si>
    <t>IN-2011-46322</t>
  </si>
  <si>
    <t>JD-16015</t>
  </si>
  <si>
    <t>Joy Daniels</t>
  </si>
  <si>
    <t>OFF-SU-10001731</t>
  </si>
  <si>
    <t>Elite Letter Opener, High Speed</t>
  </si>
  <si>
    <t>IN-2014-51187</t>
  </si>
  <si>
    <t>MN-17935</t>
  </si>
  <si>
    <t>Michael Nguyen</t>
  </si>
  <si>
    <t>OFF-EN-10000296</t>
  </si>
  <si>
    <t>Cameo Business Envelopes, Security-Tint</t>
  </si>
  <si>
    <t>IN-2014-38531</t>
  </si>
  <si>
    <t>IN-2012-40897</t>
  </si>
  <si>
    <t>BO-11425</t>
  </si>
  <si>
    <t>Bobby Odegard</t>
  </si>
  <si>
    <t>OFF-AR-10000851</t>
  </si>
  <si>
    <t>Sanford Sketch Pad, Blue</t>
  </si>
  <si>
    <t>IN-2011-44593</t>
  </si>
  <si>
    <t>OFF-AP-10000304</t>
  </si>
  <si>
    <t>Hoover Microwave, White</t>
  </si>
  <si>
    <t>IN-2012-41415</t>
  </si>
  <si>
    <t>OFF-EN-10002556</t>
  </si>
  <si>
    <t>Ames Business Envelopes, Recycled</t>
  </si>
  <si>
    <t>IN-2012-28171</t>
  </si>
  <si>
    <t>IN-2013-51103</t>
  </si>
  <si>
    <t>OFF-BI-10003582</t>
  </si>
  <si>
    <t>Cardinal Index Tab, Economy</t>
  </si>
  <si>
    <t>IN-2012-40918</t>
  </si>
  <si>
    <t>LH-17155</t>
  </si>
  <si>
    <t>Logan Haushalter</t>
  </si>
  <si>
    <t>OFF-EN-10002581</t>
  </si>
  <si>
    <t>GlobeWeis Peel and Seal, Set of 50</t>
  </si>
  <si>
    <t>IN-2012-31958</t>
  </si>
  <si>
    <t>JC-15775</t>
  </si>
  <si>
    <t>John Castell</t>
  </si>
  <si>
    <t>OFF-ST-10000078</t>
  </si>
  <si>
    <t>Eldon Trays, Single Width</t>
  </si>
  <si>
    <t>OFF-AR-10001266</t>
  </si>
  <si>
    <t>Boston Canvas, Blue</t>
  </si>
  <si>
    <t>IN-2012-40946</t>
  </si>
  <si>
    <t>PG-18895</t>
  </si>
  <si>
    <t>Paul Gonzalez</t>
  </si>
  <si>
    <t>OFF-BI-10004868</t>
  </si>
  <si>
    <t>Wilson Jones Hole Reinforcements, Durable</t>
  </si>
  <si>
    <t>ID-2011-11392</t>
  </si>
  <si>
    <t>OFF-ST-10003243</t>
  </si>
  <si>
    <t>Fellowes Folders, Blue</t>
  </si>
  <si>
    <t>IN-2014-70724</t>
  </si>
  <si>
    <t>OFF-SU-10002709</t>
  </si>
  <si>
    <t>Fiskars Letter Opener, Easy Grip</t>
  </si>
  <si>
    <t>IN-2014-32028</t>
  </si>
  <si>
    <t>IN-2012-74854</t>
  </si>
  <si>
    <t>CG-12520</t>
  </si>
  <si>
    <t>Claire Gute</t>
  </si>
  <si>
    <t>OFF-ST-10002240</t>
  </si>
  <si>
    <t>Fellowes Shelving, Blue</t>
  </si>
  <si>
    <t>IN-2012-71340</t>
  </si>
  <si>
    <t>IN-2012-19078</t>
  </si>
  <si>
    <t>OFF-FA-10004298</t>
  </si>
  <si>
    <t>Stockwell Staples, Bulk Pack</t>
  </si>
  <si>
    <t>IN-2011-59286</t>
  </si>
  <si>
    <t>TD-20995</t>
  </si>
  <si>
    <t>Tamara Dahlen</t>
  </si>
  <si>
    <t>OFF-PA-10002974</t>
  </si>
  <si>
    <t>Enermax Note Cards, 8.5 x 11</t>
  </si>
  <si>
    <t>OFF-PA-10001327</t>
  </si>
  <si>
    <t>SanDisk Cards &amp; Envelopes, Recycled</t>
  </si>
  <si>
    <t>IN-2013-60007</t>
  </si>
  <si>
    <t>HG-15025</t>
  </si>
  <si>
    <t>Hunter Glantz</t>
  </si>
  <si>
    <t>OFF-LA-10002493</t>
  </si>
  <si>
    <t>Hon Color Coded Labels, Adjustable</t>
  </si>
  <si>
    <t>OFF-EN-10004755</t>
  </si>
  <si>
    <t>Cameo Business Envelopes, Set of 50</t>
  </si>
  <si>
    <t>IN-2014-32084</t>
  </si>
  <si>
    <t>Salem</t>
  </si>
  <si>
    <t>IN-2013-15732</t>
  </si>
  <si>
    <t>RK-19300</t>
  </si>
  <si>
    <t>Ralph Kennedy</t>
  </si>
  <si>
    <t>OFF-ST-10003141</t>
  </si>
  <si>
    <t>Fellowes Trays, Industrial</t>
  </si>
  <si>
    <t>IN-2014-35619</t>
  </si>
  <si>
    <t>OFF-BI-10002881</t>
  </si>
  <si>
    <t>Wilson Jones Binding Machine, Economy</t>
  </si>
  <si>
    <t>IN-2014-78991</t>
  </si>
  <si>
    <t>JF-15355</t>
  </si>
  <si>
    <t>Jay Fein</t>
  </si>
  <si>
    <t>OFF-BI-10003340</t>
  </si>
  <si>
    <t>Acco Index Tab, Durable</t>
  </si>
  <si>
    <t>IN-2011-32371</t>
  </si>
  <si>
    <t>IN-2013-50018</t>
  </si>
  <si>
    <t>JH-15820</t>
  </si>
  <si>
    <t>John Huston</t>
  </si>
  <si>
    <t>OFF-EN-10002679</t>
  </si>
  <si>
    <t>Kraft Mailers, with clear poly window</t>
  </si>
  <si>
    <t>OFF-LA-10002364</t>
  </si>
  <si>
    <t>Smead Shipping Labels, Alphabetical</t>
  </si>
  <si>
    <t>IN-2012-66580</t>
  </si>
  <si>
    <t>IN-2014-35983</t>
  </si>
  <si>
    <t>SW-20275</t>
  </si>
  <si>
    <t>Scott Williamson</t>
  </si>
  <si>
    <t>OFF-BI-10003646</t>
  </si>
  <si>
    <t>Avery Index Tab, Economy</t>
  </si>
  <si>
    <t>IN-2013-17671</t>
  </si>
  <si>
    <t>CR-12730</t>
  </si>
  <si>
    <t>Craig Reiter</t>
  </si>
  <si>
    <t>OFF-AP-10002963</t>
  </si>
  <si>
    <t>Hoover Toaster, Red</t>
  </si>
  <si>
    <t>IN-2012-28367</t>
  </si>
  <si>
    <t>CS-11950</t>
  </si>
  <si>
    <t>Carlos Soltero</t>
  </si>
  <si>
    <t>OFF-FA-10002635</t>
  </si>
  <si>
    <t>Accos Thumb Tacks, Metal</t>
  </si>
  <si>
    <t>OFF-FA-10003817</t>
  </si>
  <si>
    <t>Stockwell Clamps, Metal</t>
  </si>
  <si>
    <t>OFF-SU-10000207</t>
  </si>
  <si>
    <t>Kleencut Box Cutter, High Speed</t>
  </si>
  <si>
    <t>OFF-FA-10000248</t>
  </si>
  <si>
    <t>OFF-AP-10001335</t>
  </si>
  <si>
    <t>Hoover Toaster, Black</t>
  </si>
  <si>
    <t>IN-2012-23054</t>
  </si>
  <si>
    <t>OFF-EN-10004560</t>
  </si>
  <si>
    <t>Ames Mailers, Security-Tint</t>
  </si>
  <si>
    <t>IN-2012-10720</t>
  </si>
  <si>
    <t>TEC-MA-10002340</t>
  </si>
  <si>
    <t>Konica Receipt Printer, White</t>
  </si>
  <si>
    <t>TEC-MA-10002680</t>
  </si>
  <si>
    <t>Konica Inkjet, White</t>
  </si>
  <si>
    <t>TEC-MA-10002148</t>
  </si>
  <si>
    <t>Epson Printer, Durable</t>
  </si>
  <si>
    <t>TEC-MA-10003314</t>
  </si>
  <si>
    <t>Epson Phone, White</t>
  </si>
  <si>
    <t>TEC-MA-10000555</t>
  </si>
  <si>
    <t>Panasonic Card Printer, Red</t>
  </si>
  <si>
    <t>IN-2014-47274</t>
  </si>
  <si>
    <t>CC-12670</t>
  </si>
  <si>
    <t>Craig Carreira</t>
  </si>
  <si>
    <t>TEC-MA-10002134</t>
  </si>
  <si>
    <t>IN-2014-48261</t>
  </si>
  <si>
    <t>CY-12745</t>
  </si>
  <si>
    <t>Craig Yedwab</t>
  </si>
  <si>
    <t>TEC-CO-10002376</t>
  </si>
  <si>
    <t>Hewlett Fax Machine, Laser</t>
  </si>
  <si>
    <t>TEC-CO-10000679</t>
  </si>
  <si>
    <t>Hewlett Personal Copier, High-Speed</t>
  </si>
  <si>
    <t>TEC-CO-10001472</t>
  </si>
  <si>
    <t>Sharp Copy Machine, Laser</t>
  </si>
  <si>
    <t>TEC-CO-10001419</t>
  </si>
  <si>
    <t>IN-2012-66342</t>
  </si>
  <si>
    <t>TEC-CO-10004997</t>
  </si>
  <si>
    <t>Hewlett Wireless Fax, Color</t>
  </si>
  <si>
    <t>TEC-CO-10001407</t>
  </si>
  <si>
    <t>Canon Ink, Digital</t>
  </si>
  <si>
    <t>TEC-CO-10004998</t>
  </si>
  <si>
    <t>HP Fax and Copier, Color</t>
  </si>
  <si>
    <t>TEC-CO-10002526</t>
  </si>
  <si>
    <t>Sharp Wireless Fax, Digital</t>
  </si>
  <si>
    <t>TEC-CO-10003250</t>
  </si>
  <si>
    <t>Brother Personal Copier, Digital</t>
  </si>
  <si>
    <t>IN-2014-15809</t>
  </si>
  <si>
    <t>TEC-CO-10000865</t>
  </si>
  <si>
    <t>Brother Fax Machine, High-Speed</t>
  </si>
  <si>
    <t>TEC-AC-10003217</t>
  </si>
  <si>
    <t>Enermax Keyboard, USB</t>
  </si>
  <si>
    <t>IN-2011-27408</t>
  </si>
  <si>
    <t>LA-16780</t>
  </si>
  <si>
    <t>Laura Armstrong</t>
  </si>
  <si>
    <t>ID-2011-41863</t>
  </si>
  <si>
    <t>BF-10975</t>
  </si>
  <si>
    <t>Barbara Fisher</t>
  </si>
  <si>
    <t>TEC-AC-10002086</t>
  </si>
  <si>
    <t>SanDisk Keyboard, Erganomic</t>
  </si>
  <si>
    <t>IN-2014-75267</t>
  </si>
  <si>
    <t>TEC-AC-10002172</t>
  </si>
  <si>
    <t>Memorex Keyboard, Programmable</t>
  </si>
  <si>
    <t>IN-2014-48982</t>
  </si>
  <si>
    <t>DH-13675</t>
  </si>
  <si>
    <t>Duane Huffman</t>
  </si>
  <si>
    <t>TEC-AC-10000596</t>
  </si>
  <si>
    <t>Enermax Memory Card, Erganomic</t>
  </si>
  <si>
    <t>TEC-AC-10004478</t>
  </si>
  <si>
    <t>SanDisk Numeric Keypad, Bluetooth</t>
  </si>
  <si>
    <t>IN-2014-69688</t>
  </si>
  <si>
    <t>MC-17575</t>
  </si>
  <si>
    <t>Matt Collins</t>
  </si>
  <si>
    <t>TEC-AC-10001840</t>
  </si>
  <si>
    <t>SanDisk Mouse, Erganomic</t>
  </si>
  <si>
    <t>IN-2014-47505</t>
  </si>
  <si>
    <t>WB-21850</t>
  </si>
  <si>
    <t>William Brown</t>
  </si>
  <si>
    <t>TEC-AC-10003889</t>
  </si>
  <si>
    <t>Enermax Mouse, USB</t>
  </si>
  <si>
    <t>IN-2014-54421</t>
  </si>
  <si>
    <t>TEC-AC-10001792</t>
  </si>
  <si>
    <t>Logitech Mouse, Programmable</t>
  </si>
  <si>
    <t>TEC-AC-10000483</t>
  </si>
  <si>
    <t>SanDisk Memory Card, Bluetooth</t>
  </si>
  <si>
    <t>TEC-AC-10004848</t>
  </si>
  <si>
    <t>SanDisk Memory Card, Erganomic</t>
  </si>
  <si>
    <t>TEC-AC-10004334</t>
  </si>
  <si>
    <t>Logitech Router, Erganomic</t>
  </si>
  <si>
    <t>IN-2013-15683</t>
  </si>
  <si>
    <t>TEC-AC-10000896</t>
  </si>
  <si>
    <t>Belkin Numeric Keypad, Erganomic</t>
  </si>
  <si>
    <t>IN-2012-47750</t>
  </si>
  <si>
    <t>TEC-PH-10001921</t>
  </si>
  <si>
    <t>Nokia Signal Booster, with Caller ID</t>
  </si>
  <si>
    <t>IN-2013-62205</t>
  </si>
  <si>
    <t>TP-21415</t>
  </si>
  <si>
    <t>Tom Prescott</t>
  </si>
  <si>
    <t>TEC-PH-10004559</t>
  </si>
  <si>
    <t>Nokia Speaker Phone, with Caller ID</t>
  </si>
  <si>
    <t>ID-2011-52937</t>
  </si>
  <si>
    <t>TEC-PH-10001614</t>
  </si>
  <si>
    <t>Motorola Audio Dock, VoIP</t>
  </si>
  <si>
    <t>TEC-PH-10004261</t>
  </si>
  <si>
    <t>Nokia Signal Booster, Full Size</t>
  </si>
  <si>
    <t>IN-2013-74203</t>
  </si>
  <si>
    <t>TEC-PH-10003823</t>
  </si>
  <si>
    <t>Apple Headset, Full Size</t>
  </si>
  <si>
    <t>TEC-PH-10004006</t>
  </si>
  <si>
    <t>Nokia Audio Dock, Full Size</t>
  </si>
  <si>
    <t>IN-2013-15277</t>
  </si>
  <si>
    <t>MR-17545</t>
  </si>
  <si>
    <t>Mathew Reese</t>
  </si>
  <si>
    <t>TEC-PH-10002152</t>
  </si>
  <si>
    <t>Apple Headset, Cordless</t>
  </si>
  <si>
    <t>IN-2012-24230</t>
  </si>
  <si>
    <t>EL-13735</t>
  </si>
  <si>
    <t>Ed Ludwig</t>
  </si>
  <si>
    <t>Mathura</t>
  </si>
  <si>
    <t>TEC-PH-10001640</t>
  </si>
  <si>
    <t>Motorola Office Telephone, Full Size</t>
  </si>
  <si>
    <t>IN-2011-51740</t>
  </si>
  <si>
    <t>Muzaffarpur</t>
  </si>
  <si>
    <t>TEC-PH-10001751</t>
  </si>
  <si>
    <t>Samsung Smart Phone, Cordless</t>
  </si>
  <si>
    <t>TEC-PH-10003488</t>
  </si>
  <si>
    <t>Nokia Signal Booster, VoIP</t>
  </si>
  <si>
    <t>IN-2011-46413</t>
  </si>
  <si>
    <t>FUR-CH-10000602</t>
  </si>
  <si>
    <t>Novimex Executive Leather Armchair, Red</t>
  </si>
  <si>
    <t>FUR-CH-10000994</t>
  </si>
  <si>
    <t>Harbour Creations Rocking Chair, Black</t>
  </si>
  <si>
    <t>FUR-CH-10002247</t>
  </si>
  <si>
    <t>Hon Executive Leather Armchair, Adjustable</t>
  </si>
  <si>
    <t>FUR-CH-10003760</t>
  </si>
  <si>
    <t>Office Star Bag Chairs, Set of Two</t>
  </si>
  <si>
    <t>FUR-CH-10003009</t>
  </si>
  <si>
    <t>Novimex Swivel Stool, Adjustable</t>
  </si>
  <si>
    <t>FUR-CH-10000258</t>
  </si>
  <si>
    <t>Office Star Steel Folding Chair, Red</t>
  </si>
  <si>
    <t>FUR-CH-10004163</t>
  </si>
  <si>
    <t>Novimex Steel Folding Chair, Adjustable</t>
  </si>
  <si>
    <t>IN-2012-46112</t>
  </si>
  <si>
    <t>JK-16120</t>
  </si>
  <si>
    <t>Julie Kriz</t>
  </si>
  <si>
    <t>FUR-CH-10003123</t>
  </si>
  <si>
    <t>Hon Chairmat, Black</t>
  </si>
  <si>
    <t>FUR-CH-10004331</t>
  </si>
  <si>
    <t>SAFCO Rocking Chair, Red</t>
  </si>
  <si>
    <t>FUR-CH-10004387</t>
  </si>
  <si>
    <t>Office Star Bag Chairs, Red</t>
  </si>
  <si>
    <t>IN-2014-21990</t>
  </si>
  <si>
    <t>SM-20320</t>
  </si>
  <si>
    <t>Sean Miller</t>
  </si>
  <si>
    <t>FUR-CH-10004580</t>
  </si>
  <si>
    <t>Office Star Bag Chairs, Adjustable</t>
  </si>
  <si>
    <t>IN-2011-70584</t>
  </si>
  <si>
    <t>PR-18880</t>
  </si>
  <si>
    <t>Patrick Ryan</t>
  </si>
  <si>
    <t>FUR-CH-10003965</t>
  </si>
  <si>
    <t>Hon Rocking Chair, Red</t>
  </si>
  <si>
    <t>IN-2013-58915</t>
  </si>
  <si>
    <t>FUR-CH-10001203</t>
  </si>
  <si>
    <t>Novimex Steel Folding Chair, Set of Two</t>
  </si>
  <si>
    <t>IN-2014-28157</t>
  </si>
  <si>
    <t>AJ-10945</t>
  </si>
  <si>
    <t>Ashley Jarboe</t>
  </si>
  <si>
    <t>FUR-CH-10003692</t>
  </si>
  <si>
    <t>SAFCO Swivel Stool, Set of Two</t>
  </si>
  <si>
    <t>ID-2013-48485</t>
  </si>
  <si>
    <t>FUR-CH-10000025</t>
  </si>
  <si>
    <t>Office Star Rocking Chair, Set of Two</t>
  </si>
  <si>
    <t>IN-2012-79439</t>
  </si>
  <si>
    <t>FUR-BO-10001372</t>
  </si>
  <si>
    <t>Safco Classic Bookcase, Pine</t>
  </si>
  <si>
    <t>FUR-BO-10003549</t>
  </si>
  <si>
    <t>Sauder Floating Shelf Set, Metal</t>
  </si>
  <si>
    <t>IN-2014-23761</t>
  </si>
  <si>
    <t>MH-18115</t>
  </si>
  <si>
    <t>Mick Hernandez</t>
  </si>
  <si>
    <t>FUR-BO-10000210</t>
  </si>
  <si>
    <t>Ikea Library with Doors, Pine</t>
  </si>
  <si>
    <t>FUR-BO-10001461</t>
  </si>
  <si>
    <t>Safco Floating Shelf Set, Traditional</t>
  </si>
  <si>
    <t>IN-2014-65334</t>
  </si>
  <si>
    <t>MM-18280</t>
  </si>
  <si>
    <t>Muhammed MacIntyre</t>
  </si>
  <si>
    <t>FUR-BO-10004537</t>
  </si>
  <si>
    <t>Dania Floating Shelf Set, Mobile</t>
  </si>
  <si>
    <t>FUR-BO-10003945</t>
  </si>
  <si>
    <t>Sauder 3-Shelf Cabinet, Metal</t>
  </si>
  <si>
    <t>IN-2011-15984</t>
  </si>
  <si>
    <t>Safco 3-Shelf Cabinet, Traditional</t>
  </si>
  <si>
    <t>FUR-FU-10000735</t>
  </si>
  <si>
    <t>Tenex Frame, Erganomic</t>
  </si>
  <si>
    <t>IN-2013-33302</t>
  </si>
  <si>
    <t>SZ-20035</t>
  </si>
  <si>
    <t>Sam Zeldin</t>
  </si>
  <si>
    <t>FUR-FU-10003960</t>
  </si>
  <si>
    <t>Deflect-O Stacking Tray, Erganomic</t>
  </si>
  <si>
    <t>FUR-FU-10000548</t>
  </si>
  <si>
    <t>Tenex Stacking Tray, Durable</t>
  </si>
  <si>
    <t>IN-2014-61218</t>
  </si>
  <si>
    <t>FUR-FU-10000496</t>
  </si>
  <si>
    <t>Eldon Clock, Duo Pack</t>
  </si>
  <si>
    <t>FUR-FU-10003540</t>
  </si>
  <si>
    <t>Deflect-O Light Bulb, Erganomic</t>
  </si>
  <si>
    <t>IN-2011-57704</t>
  </si>
  <si>
    <t>FUR-FU-10002292</t>
  </si>
  <si>
    <t>Deflect-O Door Stop, Duo Pack</t>
  </si>
  <si>
    <t>FUR-TA-10001360</t>
  </si>
  <si>
    <t>Bevis Round Table, Rectangular</t>
  </si>
  <si>
    <t>FUR-TA-10000403</t>
  </si>
  <si>
    <t>Barricks Computer Table, Fully Assembled</t>
  </si>
  <si>
    <t>ID-2013-13422</t>
  </si>
  <si>
    <t>AG-10765</t>
  </si>
  <si>
    <t>Anthony Garverick</t>
  </si>
  <si>
    <t>FUR-TA-10004416</t>
  </si>
  <si>
    <t>Bevis Wood Table, Adjustable Height</t>
  </si>
  <si>
    <t>IN-2011-37999</t>
  </si>
  <si>
    <t>FUR-FU-10002223</t>
  </si>
  <si>
    <t>Deflect-O Stacking Tray, Durable</t>
  </si>
  <si>
    <t>IN-2014-66076</t>
  </si>
  <si>
    <t>TT-21460</t>
  </si>
  <si>
    <t>Tonja Turnell</t>
  </si>
  <si>
    <t>TEC-PH-10000730</t>
  </si>
  <si>
    <t>Samsung Office Telephone, VoIP</t>
  </si>
  <si>
    <t>TEC-CO-10002911</t>
  </si>
  <si>
    <t>Hewlett Wireless Fax, Laser</t>
  </si>
  <si>
    <t>IN-2012-21892</t>
  </si>
  <si>
    <t>SB-20290</t>
  </si>
  <si>
    <t>Sean Braxton</t>
  </si>
  <si>
    <t>FUR-CH-10004600</t>
  </si>
  <si>
    <t>Harbour Creations Chairmat, Red</t>
  </si>
  <si>
    <t>TEC-PH-10001725</t>
  </si>
  <si>
    <t>Motorola Speaker Phone, Cordless</t>
  </si>
  <si>
    <t>FUR-TA-10001386</t>
  </si>
  <si>
    <t>Lesro Conference Table, Fully Assembled</t>
  </si>
  <si>
    <t>TEC-PH-10004358</t>
  </si>
  <si>
    <t>Samsung Office Telephone, Cordless</t>
  </si>
  <si>
    <t>TEC-PH-10003239</t>
  </si>
  <si>
    <t>Samsung Signal Booster, with Caller ID</t>
  </si>
  <si>
    <t>TEC-CO-10003951</t>
  </si>
  <si>
    <t>HP Copy Machine, High-Speed</t>
  </si>
  <si>
    <t>TEC-CO-10002587</t>
  </si>
  <si>
    <t>Sharp Fax and Copier, Laser</t>
  </si>
  <si>
    <t>IN-2014-62660</t>
  </si>
  <si>
    <t>JB-16045</t>
  </si>
  <si>
    <t>Julia Barnett</t>
  </si>
  <si>
    <t>TEC-AC-10001703</t>
  </si>
  <si>
    <t>Memorex Keyboard, USB</t>
  </si>
  <si>
    <t>FUR-BO-10001641</t>
  </si>
  <si>
    <t>Bush 3-Shelf Cabinet, Traditional</t>
  </si>
  <si>
    <t>IN-2014-72054</t>
  </si>
  <si>
    <t>IN-2014-47218</t>
  </si>
  <si>
    <t>VP-21760</t>
  </si>
  <si>
    <t>Victoria Pisteka</t>
  </si>
  <si>
    <t>TEC-PH-10004085</t>
  </si>
  <si>
    <t>Apple Audio Dock, with Caller ID</t>
  </si>
  <si>
    <t>IN-2013-46854</t>
  </si>
  <si>
    <t>IN-2013-78935</t>
  </si>
  <si>
    <t>FUR-BO-10001874</t>
  </si>
  <si>
    <t>Sauder Corner Shelving, Pine</t>
  </si>
  <si>
    <t>IN-2013-76590</t>
  </si>
  <si>
    <t>FUR-BO-10001708</t>
  </si>
  <si>
    <t>Safco Stackable Bookrack, Pine</t>
  </si>
  <si>
    <t>TEC-AC-10001352</t>
  </si>
  <si>
    <t>TEC-MA-10001711</t>
  </si>
  <si>
    <t>Konica Phone, White</t>
  </si>
  <si>
    <t>ID-2013-38748</t>
  </si>
  <si>
    <t>MJ-17740</t>
  </si>
  <si>
    <t>Max Jones</t>
  </si>
  <si>
    <t>TEC-MA-10001127</t>
  </si>
  <si>
    <t>Epson Inkjet, Wireless</t>
  </si>
  <si>
    <t>FUR-CH-10000783</t>
  </si>
  <si>
    <t>IN-2014-62135</t>
  </si>
  <si>
    <t>PN-18775</t>
  </si>
  <si>
    <t>Parhena Norris</t>
  </si>
  <si>
    <t>FUR-CH-10004826</t>
  </si>
  <si>
    <t>Hon Steel Folding Chair, Set of Two</t>
  </si>
  <si>
    <t>IN-2012-26274</t>
  </si>
  <si>
    <t>FUR-FU-10002648</t>
  </si>
  <si>
    <t>Rubbermaid Stacking Tray, Erganomic</t>
  </si>
  <si>
    <t>FUR-FU-10004064</t>
  </si>
  <si>
    <t>Rubbermaid Door Stop, Erganomic</t>
  </si>
  <si>
    <t>IN-2013-20107</t>
  </si>
  <si>
    <t>IN-2014-15662</t>
  </si>
  <si>
    <t>TEC-MA-10003492</t>
  </si>
  <si>
    <t>Okidata Printer, Wireless</t>
  </si>
  <si>
    <t>TEC-MA-10002827</t>
  </si>
  <si>
    <t>StarTech Printer, Red</t>
  </si>
  <si>
    <t>TEC-MA-10000429</t>
  </si>
  <si>
    <t>Konica Card Printer, Red</t>
  </si>
  <si>
    <t>IN-2014-71067</t>
  </si>
  <si>
    <t>TEC-MA-10004064</t>
  </si>
  <si>
    <t>Panasonic Calculator, Red</t>
  </si>
  <si>
    <t>TEC-CO-10003410</t>
  </si>
  <si>
    <t>Brother Ink, High-Speed</t>
  </si>
  <si>
    <t>IN-2013-27772</t>
  </si>
  <si>
    <t>TEC-AC-10001438</t>
  </si>
  <si>
    <t>SanDisk Flash Drive, Programmable</t>
  </si>
  <si>
    <t>TEC-AC-10002688</t>
  </si>
  <si>
    <t>Memorex Memory Card, Bluetooth</t>
  </si>
  <si>
    <t>TEC-PH-10000499</t>
  </si>
  <si>
    <t>Motorola Smart Phone, Full Size</t>
  </si>
  <si>
    <t>IN-2011-70850</t>
  </si>
  <si>
    <t>TEC-PH-10003002</t>
  </si>
  <si>
    <t>FUR-FU-10001674</t>
  </si>
  <si>
    <t>Deflect-O Clock, Duo Pack</t>
  </si>
  <si>
    <t>ID-2014-59517</t>
  </si>
  <si>
    <t>FUR-FU-10004182</t>
  </si>
  <si>
    <t>Eldon Stacking Tray, Black</t>
  </si>
  <si>
    <t>FUR-BO-10004806</t>
  </si>
  <si>
    <t>Safco Corner Shelving, Traditional</t>
  </si>
  <si>
    <t>IN-2011-39175</t>
  </si>
  <si>
    <t>NC-18625</t>
  </si>
  <si>
    <t>Noah Childs</t>
  </si>
  <si>
    <t>FUR-CH-10002060</t>
  </si>
  <si>
    <t>SAFCO Rocking Chair, Adjustable</t>
  </si>
  <si>
    <t>IN-2014-11672</t>
  </si>
  <si>
    <t>TB-21175</t>
  </si>
  <si>
    <t>Thomas Boland</t>
  </si>
  <si>
    <t>FUR-CH-10001913</t>
  </si>
  <si>
    <t>Office Star Swivel Stool, Adjustable</t>
  </si>
  <si>
    <t>FUR-CH-10001756</t>
  </si>
  <si>
    <t>Novimex Bag Chairs, Adjustable</t>
  </si>
  <si>
    <t>FUR-CH-10004082</t>
  </si>
  <si>
    <t>Office Star Chairmat, Black</t>
  </si>
  <si>
    <t>TEC-AC-10004487</t>
  </si>
  <si>
    <t>Memorex Router, Erganomic</t>
  </si>
  <si>
    <t>TEC-AC-10004652</t>
  </si>
  <si>
    <t>Belkin Mouse, Erganomic</t>
  </si>
  <si>
    <t>TEC-CO-10000208</t>
  </si>
  <si>
    <t>Brother Wireless Fax, Color</t>
  </si>
  <si>
    <t>IN-2014-51572</t>
  </si>
  <si>
    <t>TEC-MA-10003553</t>
  </si>
  <si>
    <t>Epson Printer, Red</t>
  </si>
  <si>
    <t>TEC-PH-10003813</t>
  </si>
  <si>
    <t>Samsung Signal Booster, VoIP</t>
  </si>
  <si>
    <t>IN-2013-30831</t>
  </si>
  <si>
    <t>Panihati</t>
  </si>
  <si>
    <t>TEC-PH-10003723</t>
  </si>
  <si>
    <t>Samsung Audio Dock, with Caller ID</t>
  </si>
  <si>
    <t>TEC-CO-10000427</t>
  </si>
  <si>
    <t>HP Fax Machine, Color</t>
  </si>
  <si>
    <t>FUR-FU-10001770</t>
  </si>
  <si>
    <t>Deflect-O Clock, Erganomic</t>
  </si>
  <si>
    <t>FUR-CH-10000660</t>
  </si>
  <si>
    <t>Novimex Executive Leather Armchair, Adjustable</t>
  </si>
  <si>
    <t>FUR-CH-10000027</t>
  </si>
  <si>
    <t>SAFCO Executive Leather Armchair, Black</t>
  </si>
  <si>
    <t>FUR-FU-10002928</t>
  </si>
  <si>
    <t>Rubbermaid Clock, Durable</t>
  </si>
  <si>
    <t>IN-2013-67014</t>
  </si>
  <si>
    <t>IN-2012-20597</t>
  </si>
  <si>
    <t>PK-19075</t>
  </si>
  <si>
    <t>Pete Kriz</t>
  </si>
  <si>
    <t>Jamnagar</t>
  </si>
  <si>
    <t>FUR-FU-10003447</t>
  </si>
  <si>
    <t>Eldon Light Bulb, Duo Pack</t>
  </si>
  <si>
    <t>FUR-FU-10001351</t>
  </si>
  <si>
    <t>Rubbermaid Photo Frame, Black</t>
  </si>
  <si>
    <t>TEC-CO-10000972</t>
  </si>
  <si>
    <t>Sharp Fax and Copier, Digital</t>
  </si>
  <si>
    <t>TEC-CO-10001482</t>
  </si>
  <si>
    <t>Sharp Ink, High-Speed</t>
  </si>
  <si>
    <t>IN-2012-68883</t>
  </si>
  <si>
    <t>ML-17410</t>
  </si>
  <si>
    <t>Maris LaWare</t>
  </si>
  <si>
    <t>TEC-AC-10000861</t>
  </si>
  <si>
    <t>SanDisk Router, Erganomic</t>
  </si>
  <si>
    <t>FUR-BO-10003408</t>
  </si>
  <si>
    <t>Ikea 3-Shelf Cabinet, Metal</t>
  </si>
  <si>
    <t>FUR-BO-10002308</t>
  </si>
  <si>
    <t>Safco Floating Shelf Set, Metal</t>
  </si>
  <si>
    <t>IN-2013-58152</t>
  </si>
  <si>
    <t>FUR-BO-10000961</t>
  </si>
  <si>
    <t>FUR-BO-10000610</t>
  </si>
  <si>
    <t>Ikea Stackable Bookrack, Mobile</t>
  </si>
  <si>
    <t>IN-2013-58873</t>
  </si>
  <si>
    <t>IN-2013-10097</t>
  </si>
  <si>
    <t>CJ-12010</t>
  </si>
  <si>
    <t>Caroline Jumper</t>
  </si>
  <si>
    <t>Ghaziabad</t>
  </si>
  <si>
    <t>TEC-PH-10001805</t>
  </si>
  <si>
    <t>Nokia Speaker Phone, Full Size</t>
  </si>
  <si>
    <t>FUR-FU-10001447</t>
  </si>
  <si>
    <t>Eldon Stacking Tray, Duo Pack</t>
  </si>
  <si>
    <t>IN-2012-48317</t>
  </si>
  <si>
    <t>IN-2014-34877</t>
  </si>
  <si>
    <t>LT-17110</t>
  </si>
  <si>
    <t>Liz Thompson</t>
  </si>
  <si>
    <t>IN-2014-24377</t>
  </si>
  <si>
    <t>BS-11755</t>
  </si>
  <si>
    <t>Bruce Stewart</t>
  </si>
  <si>
    <t>ID-2013-26806</t>
  </si>
  <si>
    <t>TEC-PH-10000688</t>
  </si>
  <si>
    <t>Nokia Speaker Phone, VoIP</t>
  </si>
  <si>
    <t>FUR-CH-10002209</t>
  </si>
  <si>
    <t>Novimex Chairmat, Red</t>
  </si>
  <si>
    <t>FUR-CH-10003822</t>
  </si>
  <si>
    <t>SAFCO Steel Folding Chair, Adjustable</t>
  </si>
  <si>
    <t>FUR-CH-10004339</t>
  </si>
  <si>
    <t>SAFCO Steel Folding Chair, Red</t>
  </si>
  <si>
    <t>TEC-CO-10004027</t>
  </si>
  <si>
    <t>Sharp Fax Machine, Color</t>
  </si>
  <si>
    <t>IN-2013-71753</t>
  </si>
  <si>
    <t>FUR-BO-10002204</t>
  </si>
  <si>
    <t>Bush Classic Bookcase, Pine</t>
  </si>
  <si>
    <t>IN-2014-32728</t>
  </si>
  <si>
    <t>BN-11515</t>
  </si>
  <si>
    <t>Bradley Nguyen</t>
  </si>
  <si>
    <t>FUR-TA-10002095</t>
  </si>
  <si>
    <t>Lesro Training Table, Fully Assembled</t>
  </si>
  <si>
    <t>IN-2013-29326</t>
  </si>
  <si>
    <t>IM-15070</t>
  </si>
  <si>
    <t>Irene Maddox</t>
  </si>
  <si>
    <t>IN-2011-37614</t>
  </si>
  <si>
    <t>AS-10090</t>
  </si>
  <si>
    <t>Adam Shillingsburg</t>
  </si>
  <si>
    <t>FUR-BO-10004161</t>
  </si>
  <si>
    <t>Bush Corner Shelving, Mobile</t>
  </si>
  <si>
    <t>FUR-FU-10000514</t>
  </si>
  <si>
    <t>Deflect-O Photo Frame, Erganomic</t>
  </si>
  <si>
    <t>FUR-FU-10002722</t>
  </si>
  <si>
    <t>Tenex Photo Frame, Erganomic</t>
  </si>
  <si>
    <t>IN-2012-32280</t>
  </si>
  <si>
    <t>FUR-CH-10001204</t>
  </si>
  <si>
    <t>Harbour Creations Steel Folding Chair, Red</t>
  </si>
  <si>
    <t>TEC-AC-10004081</t>
  </si>
  <si>
    <t>Logitech Keyboard, Bluetooth</t>
  </si>
  <si>
    <t>TEC-AC-10000398</t>
  </si>
  <si>
    <t>SanDisk Memory Card, Programmable</t>
  </si>
  <si>
    <t>IN-2014-38223</t>
  </si>
  <si>
    <t>MS-17770</t>
  </si>
  <si>
    <t>Maxwell Schwartz</t>
  </si>
  <si>
    <t>TEC-PH-10003062</t>
  </si>
  <si>
    <t>Apple Audio Dock, Full Size</t>
  </si>
  <si>
    <t>IN-2013-53455</t>
  </si>
  <si>
    <t>TEC-PH-10002154</t>
  </si>
  <si>
    <t>Cisco Headset, Full Size</t>
  </si>
  <si>
    <t>OFF-BI-10001867</t>
  </si>
  <si>
    <t>Acco Binder Covers, Recycled</t>
  </si>
  <si>
    <t>Suresh</t>
  </si>
  <si>
    <t>Sunil</t>
  </si>
  <si>
    <t>Sumita</t>
  </si>
  <si>
    <t>IN-2012-39651</t>
  </si>
  <si>
    <t>TS-21655</t>
  </si>
  <si>
    <t>Trudy Schmidt</t>
  </si>
  <si>
    <t>Suma</t>
  </si>
  <si>
    <t>Suraj</t>
  </si>
  <si>
    <t>OFF-ST-10003606</t>
  </si>
  <si>
    <t>Smead Box, Single Width</t>
  </si>
  <si>
    <t>OFF-PA-10004187</t>
  </si>
  <si>
    <t>Xerox Message Books, Multicolor</t>
  </si>
  <si>
    <t>OFF-PA-10004185</t>
  </si>
  <si>
    <t>SanDisk Message Books, Recycled</t>
  </si>
  <si>
    <t>IN-2011-33904</t>
  </si>
  <si>
    <t>OFF-AP-10002793</t>
  </si>
  <si>
    <t>KitchenAid Stove, Black</t>
  </si>
  <si>
    <t>OFF-LA-10000322</t>
  </si>
  <si>
    <t>Smead Round Labels, Laser Printer Compatible</t>
  </si>
  <si>
    <t>IN-2014-13597</t>
  </si>
  <si>
    <t>OFF-LA-10002088</t>
  </si>
  <si>
    <t>Novimex Round Labels, Laser Printer Compatible</t>
  </si>
  <si>
    <t>OFF-FA-10003962</t>
  </si>
  <si>
    <t>Accos Thumb Tacks, Assorted Sizes</t>
  </si>
  <si>
    <t>OFF-FA-10004910</t>
  </si>
  <si>
    <t>Advantus Staples, Assorted Sizes</t>
  </si>
  <si>
    <t>IN-2014-48163</t>
  </si>
  <si>
    <t>KA-16525</t>
  </si>
  <si>
    <t>Kelly Andreada</t>
  </si>
  <si>
    <t>IN-2012-17727</t>
  </si>
  <si>
    <t>OFF-ST-10004464</t>
  </si>
  <si>
    <t>Eldon Trays, Blue</t>
  </si>
  <si>
    <t>OFF-EN-10002784</t>
  </si>
  <si>
    <t>Cameo Manila Envelope, Recycled</t>
  </si>
  <si>
    <t>OFF-FA-10000197</t>
  </si>
  <si>
    <t>Stockwell Push Pins, Metal</t>
  </si>
  <si>
    <t>OFF-SU-10003723</t>
  </si>
  <si>
    <t>Elite Shears, High Speed</t>
  </si>
  <si>
    <t>OFF-SU-10000914</t>
  </si>
  <si>
    <t>Kleencut Scissors, Serrated</t>
  </si>
  <si>
    <t>OFF-PA-10002618</t>
  </si>
  <si>
    <t>Eaton Memo Slips, Multicolor</t>
  </si>
  <si>
    <t>OFF-AP-10000490</t>
  </si>
  <si>
    <t>Hamilton Beach Coffee Grinder, Silver</t>
  </si>
  <si>
    <t>IN-2014-39693</t>
  </si>
  <si>
    <t>CM-12235</t>
  </si>
  <si>
    <t>Chris McAfee</t>
  </si>
  <si>
    <t>OFF-AP-10000935</t>
  </si>
  <si>
    <t>Cuisinart Toaster, White</t>
  </si>
  <si>
    <t>ID-2011-45272</t>
  </si>
  <si>
    <t>TZ-21580</t>
  </si>
  <si>
    <t>Tracy Zic</t>
  </si>
  <si>
    <t>IN-2012-45979</t>
  </si>
  <si>
    <t>OFF-EN-10004053</t>
  </si>
  <si>
    <t>GlobeWeis Manila Envelope, with clear poly window</t>
  </si>
  <si>
    <t>OFF-SU-10002448</t>
  </si>
  <si>
    <t>Stiletto Trimmer, High Speed</t>
  </si>
  <si>
    <t>OFF-SU-10000484</t>
  </si>
  <si>
    <t>Kleencut Ruler, High Speed</t>
  </si>
  <si>
    <t>IN-2012-42367</t>
  </si>
  <si>
    <t>LH-16900</t>
  </si>
  <si>
    <t>Lena Hernandez</t>
  </si>
  <si>
    <t>OFF-EN-10003413</t>
  </si>
  <si>
    <t>Jiffy Interoffice Envelope, with clear poly window</t>
  </si>
  <si>
    <t>OFF-EN-10004892</t>
  </si>
  <si>
    <t>Ames Manila Envelope, with clear poly window</t>
  </si>
  <si>
    <t>IN-2013-55772</t>
  </si>
  <si>
    <t>OFF-EN-10000428</t>
  </si>
  <si>
    <t>Cameo Clasp Envelope, with clear poly window</t>
  </si>
  <si>
    <t>IN-2013-65950</t>
  </si>
  <si>
    <t>IN-2012-73930</t>
  </si>
  <si>
    <t>CD-12280</t>
  </si>
  <si>
    <t>Christina DeMoss</t>
  </si>
  <si>
    <t>OFF-FA-10001026</t>
  </si>
  <si>
    <t>IN-2014-30845</t>
  </si>
  <si>
    <t>MS-17530</t>
  </si>
  <si>
    <t>MaryBeth Skach</t>
  </si>
  <si>
    <t>OFF-PA-10003499</t>
  </si>
  <si>
    <t>Xerox Parchment Paper, 8.5 x 11</t>
  </si>
  <si>
    <t>IN-2011-45041</t>
  </si>
  <si>
    <t>OFF-BI-10002446</t>
  </si>
  <si>
    <t>Wilson Jones Binder, Economy</t>
  </si>
  <si>
    <t>OFF-PA-10003550</t>
  </si>
  <si>
    <t>Eaton Cards &amp; Envelopes, Recycled</t>
  </si>
  <si>
    <t>OFF-FA-10001596</t>
  </si>
  <si>
    <t>Stockwell Clamps, 12 Pack</t>
  </si>
  <si>
    <t>OFF-PA-10003332</t>
  </si>
  <si>
    <t>Xerox Cards &amp; Envelopes, Recycled</t>
  </si>
  <si>
    <t>IN-2013-76296</t>
  </si>
  <si>
    <t>OFF-AP-10002371</t>
  </si>
  <si>
    <t>KitchenAid Blender, Silver</t>
  </si>
  <si>
    <t>OFF-EN-10000699</t>
  </si>
  <si>
    <t>Cameo Interoffice Envelope, Set of 50</t>
  </si>
  <si>
    <t>IN-2014-52272</t>
  </si>
  <si>
    <t>BD-11770</t>
  </si>
  <si>
    <t>Bryan Davis</t>
  </si>
  <si>
    <t>ID-2014-52923</t>
  </si>
  <si>
    <t>OFF-LA-10001803</t>
  </si>
  <si>
    <t>Avery Legal Exhibit Labels, Adjustable</t>
  </si>
  <si>
    <t>OFF-LA-10000244</t>
  </si>
  <si>
    <t>Hon Legal Exhibit Labels, Alphabetical</t>
  </si>
  <si>
    <t>IN-2013-61127</t>
  </si>
  <si>
    <t>KB-16585</t>
  </si>
  <si>
    <t>Ken Black</t>
  </si>
  <si>
    <t>OFF-FA-10000838</t>
  </si>
  <si>
    <t>Stockwell Push Pins, Assorted Sizes</t>
  </si>
  <si>
    <t>OFF-PA-10001979</t>
  </si>
  <si>
    <t>Enermax Message Books, Premium</t>
  </si>
  <si>
    <t>IN-2011-74994</t>
  </si>
  <si>
    <t>AG-10495</t>
  </si>
  <si>
    <t>Andrew Gjertsen</t>
  </si>
  <si>
    <t>IN-2013-34457</t>
  </si>
  <si>
    <t>OFF-EN-10004173</t>
  </si>
  <si>
    <t>Ames Peel and Seal, Recycled</t>
  </si>
  <si>
    <t>IN-2013-27639</t>
  </si>
  <si>
    <t>OFF-ST-10002085</t>
  </si>
  <si>
    <t>Tenex File Cart, Industrial</t>
  </si>
  <si>
    <t>OFF-ST-10004325</t>
  </si>
  <si>
    <t>Eldon Box, Single Width</t>
  </si>
  <si>
    <t>IN-2012-58817</t>
  </si>
  <si>
    <t>OFF-SU-10003717</t>
  </si>
  <si>
    <t>Stiletto Ruler, Serrated</t>
  </si>
  <si>
    <t>OFF-AR-10001518</t>
  </si>
  <si>
    <t>Binney &amp; Smith Pencil Sharpener, Water Color</t>
  </si>
  <si>
    <t>IN-2012-18273</t>
  </si>
  <si>
    <t>EB-13975</t>
  </si>
  <si>
    <t>Erica Bern</t>
  </si>
  <si>
    <t>OFF-PA-10003511</t>
  </si>
  <si>
    <t>Green Bar Memo Slips, 8.5 x 11</t>
  </si>
  <si>
    <t>OFF-EN-10002700</t>
  </si>
  <si>
    <t>Kraft Interoffice Envelope, with clear poly window</t>
  </si>
  <si>
    <t>IN-2011-75526</t>
  </si>
  <si>
    <t>DM-12955</t>
  </si>
  <si>
    <t>Dario Medina</t>
  </si>
  <si>
    <t>OFF-BI-10004120</t>
  </si>
  <si>
    <t>Ibico 3-Hole Punch, Durable</t>
  </si>
  <si>
    <t>OFF-AR-10004900</t>
  </si>
  <si>
    <t>Boston Canvas, Easy-Erase</t>
  </si>
  <si>
    <t>OFF-BI-10002907</t>
  </si>
  <si>
    <t>Wilson Jones 3-Hole Punch, Economy</t>
  </si>
  <si>
    <t>OFF-AP-10002933</t>
  </si>
  <si>
    <t>Hoover Blender, Silver</t>
  </si>
  <si>
    <t>OFF-PA-10004943</t>
  </si>
  <si>
    <t>Enermax Memo Slips, 8.5 x 11</t>
  </si>
  <si>
    <t>IN-2011-41254</t>
  </si>
  <si>
    <t>SC-20230</t>
  </si>
  <si>
    <t>Scot Coram</t>
  </si>
  <si>
    <t>OFF-SU-10000178</t>
  </si>
  <si>
    <t>Acme Ruler, Easy Grip</t>
  </si>
  <si>
    <t>OFF-AR-10001073</t>
  </si>
  <si>
    <t>Sanford Markers, Easy-Erase</t>
  </si>
  <si>
    <t>OFF-AR-10002260</t>
  </si>
  <si>
    <t>Boston Pens, Blue</t>
  </si>
  <si>
    <t>OFF-ST-10004315</t>
  </si>
  <si>
    <t>Rogers Lockers, Blue</t>
  </si>
  <si>
    <t>IN-2014-74504</t>
  </si>
  <si>
    <t>EK-13795</t>
  </si>
  <si>
    <t>Eileen Kiefer</t>
  </si>
  <si>
    <t>OFF-AR-10002392</t>
  </si>
  <si>
    <t>Binney &amp; Smith Highlighters, Blue</t>
  </si>
  <si>
    <t>OFF-FA-10001246</t>
  </si>
  <si>
    <t>OIC Staples, Metal</t>
  </si>
  <si>
    <t>OFF-PA-10003139</t>
  </si>
  <si>
    <t>SanDisk Parchment Paper, Recycled</t>
  </si>
  <si>
    <t>OFF-FA-10000038</t>
  </si>
  <si>
    <t>Stockwell Clamps, Assorted Sizes</t>
  </si>
  <si>
    <t>IN-2011-72411</t>
  </si>
  <si>
    <t>AB-10255</t>
  </si>
  <si>
    <t>Alejandro Ballentine</t>
  </si>
  <si>
    <t>OFF-SU-10004575</t>
  </si>
  <si>
    <t>Fiskars Letter Opener, Steel</t>
  </si>
  <si>
    <t>IN-2012-56647</t>
  </si>
  <si>
    <t>PH-18790</t>
  </si>
  <si>
    <t>Patricia Hirasaki</t>
  </si>
  <si>
    <t>ID-2012-58201</t>
  </si>
  <si>
    <t>OFF-AR-10004153</t>
  </si>
  <si>
    <t>Binney &amp; Smith Highlighters, Easy-Erase</t>
  </si>
  <si>
    <t>OFF-BI-10003917</t>
  </si>
  <si>
    <t>Avery Hole Reinforcements, Economy</t>
  </si>
  <si>
    <t>IN-2012-26757</t>
  </si>
  <si>
    <t>VM-21685</t>
  </si>
  <si>
    <t>Valerie Mitchum</t>
  </si>
  <si>
    <t>OFF-ST-10004346</t>
  </si>
  <si>
    <t>Tenex Shelving, Single Width</t>
  </si>
  <si>
    <t>OFF-SU-10004177</t>
  </si>
  <si>
    <t>Fiskars Box Cutter, Easy Grip</t>
  </si>
  <si>
    <t>IN-2014-41954</t>
  </si>
  <si>
    <t>OFF-ST-10000485</t>
  </si>
  <si>
    <t>Fellowes Folders, Single Width</t>
  </si>
  <si>
    <t>OFF-AR-10003023</t>
  </si>
  <si>
    <t>Stanley Highlighters, Water Color</t>
  </si>
  <si>
    <t>OFF-FA-10004171</t>
  </si>
  <si>
    <t>Accos Paper Clips, Assorted Sizes</t>
  </si>
  <si>
    <t>ID-2014-21640</t>
  </si>
  <si>
    <t>SU-20665</t>
  </si>
  <si>
    <t>Stephanie Ulpright</t>
  </si>
  <si>
    <t>OFF-ST-10003306</t>
  </si>
  <si>
    <t>OFF-AP-10004711</t>
  </si>
  <si>
    <t>Breville Refrigerator, Silver</t>
  </si>
  <si>
    <t>IN-2011-44558</t>
  </si>
  <si>
    <t>RB-19795</t>
  </si>
  <si>
    <t>Ross Baird</t>
  </si>
  <si>
    <t>OFF-EN-10002671</t>
  </si>
  <si>
    <t>GlobeWeis Interoffice Envelope, with clear poly window</t>
  </si>
  <si>
    <t>IN-2011-16033</t>
  </si>
  <si>
    <t>OFF-PA-10001850</t>
  </si>
  <si>
    <t>IN-2014-58173</t>
  </si>
  <si>
    <t>Kakinada</t>
  </si>
  <si>
    <t>IN-2011-10552</t>
  </si>
  <si>
    <t>CC-12430</t>
  </si>
  <si>
    <t>Chuck Clark</t>
  </si>
  <si>
    <t>OFF-LA-10004430</t>
  </si>
  <si>
    <t>Avery Shipping Labels, Laser Printer Compatible</t>
  </si>
  <si>
    <t>OFF-SU-10002911</t>
  </si>
  <si>
    <t>Acme Scissors, Serrated</t>
  </si>
  <si>
    <t>IN-2014-63619</t>
  </si>
  <si>
    <t>OFF-PA-10000383</t>
  </si>
  <si>
    <t>OFF-FA-10003596</t>
  </si>
  <si>
    <t>Stockwell Push Pins, Bulk Pack</t>
  </si>
  <si>
    <t>OFF-BI-10002190</t>
  </si>
  <si>
    <t>Wilson Jones Binder, Durable</t>
  </si>
  <si>
    <t>OFF-ST-10001554</t>
  </si>
  <si>
    <t>Eldon Folders, Industrial</t>
  </si>
  <si>
    <t>IN-2012-57823</t>
  </si>
  <si>
    <t>CR-12625</t>
  </si>
  <si>
    <t>Corey Roper</t>
  </si>
  <si>
    <t>OFF-SU-10003651</t>
  </si>
  <si>
    <t>Elite Ruler, Serrated</t>
  </si>
  <si>
    <t>OFF-SU-10001686</t>
  </si>
  <si>
    <t>Kleencut Trimmer, Easy Grip</t>
  </si>
  <si>
    <t>IN-2014-26918</t>
  </si>
  <si>
    <t>OFF-EN-10004849</t>
  </si>
  <si>
    <t>Cameo Mailers, Security-Tint</t>
  </si>
  <si>
    <t>IN-2013-48471</t>
  </si>
  <si>
    <t>OFF-FA-10003980</t>
  </si>
  <si>
    <t>OIC Paper Clips, Metal</t>
  </si>
  <si>
    <t>OFF-PA-10003350</t>
  </si>
  <si>
    <t>Eaton Message Books, 8.5 x 11</t>
  </si>
  <si>
    <t>IN-2014-61974</t>
  </si>
  <si>
    <t>IN-2014-31587</t>
  </si>
  <si>
    <t>DF-13135</t>
  </si>
  <si>
    <t>David Flashing</t>
  </si>
  <si>
    <t>Shahjahanpur</t>
  </si>
  <si>
    <t>OFF-AR-10003554</t>
  </si>
  <si>
    <t>Stanley Canvas, Blue</t>
  </si>
  <si>
    <t>OFF-AR-10002727</t>
  </si>
  <si>
    <t>Stanley Pencil Sharpener, Fluorescent</t>
  </si>
  <si>
    <t>IN-2012-79103</t>
  </si>
  <si>
    <t>OFF-AR-10002036</t>
  </si>
  <si>
    <t>Binney &amp; Smith Pencil Sharpener, Fluorescent</t>
  </si>
  <si>
    <t>OFF-ST-10004802</t>
  </si>
  <si>
    <t>Rogers File Cart, Industrial</t>
  </si>
  <si>
    <t>IN-2013-66216</t>
  </si>
  <si>
    <t>OFF-BI-10003098</t>
  </si>
  <si>
    <t>Ibico Binding Machine, Economy</t>
  </si>
  <si>
    <t>IN-2014-36200</t>
  </si>
  <si>
    <t>PC-19000</t>
  </si>
  <si>
    <t>Pauline Chand</t>
  </si>
  <si>
    <t>IN-2014-73545</t>
  </si>
  <si>
    <t>GG-14650</t>
  </si>
  <si>
    <t>Greg Guthrie</t>
  </si>
  <si>
    <t>OFF-ST-10003121</t>
  </si>
  <si>
    <t>Rogers Box, Industrial</t>
  </si>
  <si>
    <t>IN-2013-60308</t>
  </si>
  <si>
    <t>PO-19195</t>
  </si>
  <si>
    <t>Phillina Ober</t>
  </si>
  <si>
    <t>OFF-LA-10000615</t>
  </si>
  <si>
    <t>Hon Removable Labels, Adjustable</t>
  </si>
  <si>
    <t>IN-2013-35017</t>
  </si>
  <si>
    <t>SR-20740</t>
  </si>
  <si>
    <t>Steven Roelle</t>
  </si>
  <si>
    <t>OFF-EN-10004418</t>
  </si>
  <si>
    <t>GlobeWeis Clasp Envelope, Recycled</t>
  </si>
  <si>
    <t>OFF-PA-10003115</t>
  </si>
  <si>
    <t>Enermax Note Cards, Premium</t>
  </si>
  <si>
    <t>OFF-LA-10001191</t>
  </si>
  <si>
    <t>Harbour Creations File Folder Labels, Alphabetical</t>
  </si>
  <si>
    <t>OFF-FA-10003833</t>
  </si>
  <si>
    <t>OIC Thumb Tacks, Metal</t>
  </si>
  <si>
    <t>OFF-ST-10000287</t>
  </si>
  <si>
    <t>Rogers Box, Blue</t>
  </si>
  <si>
    <t>IN-2011-31496</t>
  </si>
  <si>
    <t>OFF-PA-10000070</t>
  </si>
  <si>
    <t>Eaton Computer Printout Paper, Recycled</t>
  </si>
  <si>
    <t>OFF-SU-10000283</t>
  </si>
  <si>
    <t>Stiletto Letter Opener, Easy Grip</t>
  </si>
  <si>
    <t>IN-2011-10426</t>
  </si>
  <si>
    <t>OFF-ST-10004331</t>
  </si>
  <si>
    <t>Eldon Folders, Single Width</t>
  </si>
  <si>
    <t>OFF-PA-10004648</t>
  </si>
  <si>
    <t>Xerox Message Books, Recycled</t>
  </si>
  <si>
    <t>IN-2013-50410</t>
  </si>
  <si>
    <t>NP-18685</t>
  </si>
  <si>
    <t>Nora Pelletier</t>
  </si>
  <si>
    <t>OFF-ST-10003256</t>
  </si>
  <si>
    <t>Eldon Shelving, Wire Frame</t>
  </si>
  <si>
    <t>OFF-PA-10002022</t>
  </si>
  <si>
    <t>Xerox Message Books, 8.5 x 11</t>
  </si>
  <si>
    <t>OFF-EN-10002434</t>
  </si>
  <si>
    <t>Kraft Manila Envelope, Recycled</t>
  </si>
  <si>
    <t>OFF-SU-10004846</t>
  </si>
  <si>
    <t>Acme Box Cutter, Serrated</t>
  </si>
  <si>
    <t>OFF-PA-10001236</t>
  </si>
  <si>
    <t>Enermax Message Books, Recycled</t>
  </si>
  <si>
    <t>OFF-ST-10003088</t>
  </si>
  <si>
    <t>Fellowes Box, Wire Frame</t>
  </si>
  <si>
    <t>IN-2013-22102</t>
  </si>
  <si>
    <t>OFF-ST-10001534</t>
  </si>
  <si>
    <t>Smead Folders, Industrial</t>
  </si>
  <si>
    <t>OFF-EN-10000328</t>
  </si>
  <si>
    <t>Kraft Business Envelopes, Set of 50</t>
  </si>
  <si>
    <t>OFF-BI-10001399</t>
  </si>
  <si>
    <t>Avery Binder Covers, Clear</t>
  </si>
  <si>
    <t>OFF-AR-10002022</t>
  </si>
  <si>
    <t>Stanley Sketch Pad, Water Color</t>
  </si>
  <si>
    <t>IN-2014-72313</t>
  </si>
  <si>
    <t>CM-12715</t>
  </si>
  <si>
    <t>Craig Molinari</t>
  </si>
  <si>
    <t>IN-2014-19981</t>
  </si>
  <si>
    <t>CA-12310</t>
  </si>
  <si>
    <t>Christine Abelman</t>
  </si>
  <si>
    <t>OFF-AR-10004780</t>
  </si>
  <si>
    <t>Stanley Markers, Blue</t>
  </si>
  <si>
    <t>OFF-AR-10000058</t>
  </si>
  <si>
    <t>Stanley Canvas, Water Color</t>
  </si>
  <si>
    <t>OFF-SU-10004236</t>
  </si>
  <si>
    <t>Stiletto Letter Opener, Steel</t>
  </si>
  <si>
    <t>IN-2013-48807</t>
  </si>
  <si>
    <t>IN-2014-71998</t>
  </si>
  <si>
    <t>IN-2014-72565</t>
  </si>
  <si>
    <t>MW-18235</t>
  </si>
  <si>
    <t>Mitch Willingham</t>
  </si>
  <si>
    <t>OFF-FA-10003819</t>
  </si>
  <si>
    <t>OFF-AR-10001922</t>
  </si>
  <si>
    <t>Sanford Pens, Blue</t>
  </si>
  <si>
    <t>IN-2013-68449</t>
  </si>
  <si>
    <t>PC-18745</t>
  </si>
  <si>
    <t>Pamela Coakley</t>
  </si>
  <si>
    <t>OFF-LA-10001658</t>
  </si>
  <si>
    <t>Avery Round Labels, 5000 Label Set</t>
  </si>
  <si>
    <t>IN-2011-23712</t>
  </si>
  <si>
    <t>IN-2012-17986</t>
  </si>
  <si>
    <t>KD-16615</t>
  </si>
  <si>
    <t>Ken Dana</t>
  </si>
  <si>
    <t>OFF-LA-10000658</t>
  </si>
  <si>
    <t>Avery Shipping Labels, 5000 Label Set</t>
  </si>
  <si>
    <t>OFF-BI-10003806</t>
  </si>
  <si>
    <t>OFF-EN-10002427</t>
  </si>
  <si>
    <t>Ames Manila Envelope, Recycled</t>
  </si>
  <si>
    <t>OFF-AR-10004424</t>
  </si>
  <si>
    <t>Boston Markers, Blue</t>
  </si>
  <si>
    <t>OFF-AR-10004614</t>
  </si>
  <si>
    <t>Boston Pencil Sharpener, Water Color</t>
  </si>
  <si>
    <t>OFF-EN-10002613</t>
  </si>
  <si>
    <t>Ames Clasp Envelope, Security-Tint</t>
  </si>
  <si>
    <t>OFF-EN-10000657</t>
  </si>
  <si>
    <t>Jiffy Peel and Seal, with clear poly window</t>
  </si>
  <si>
    <t>OFF-FA-10003893</t>
  </si>
  <si>
    <t>OIC Paper Clips, 12 Pack</t>
  </si>
  <si>
    <t>OFF-LA-10000879</t>
  </si>
  <si>
    <t>Hon File Folder Labels, Alphabetical</t>
  </si>
  <si>
    <t>OFF-LA-10000425</t>
  </si>
  <si>
    <t>Avery Shipping Labels, Alphabetical</t>
  </si>
  <si>
    <t>IN-2013-22879</t>
  </si>
  <si>
    <t>ID-2011-58726</t>
  </si>
  <si>
    <t>DL-12865</t>
  </si>
  <si>
    <t>Dan Lawera</t>
  </si>
  <si>
    <t>OFF-LA-10003848</t>
  </si>
  <si>
    <t>Avery File Folder Labels, 5000 Label Set</t>
  </si>
  <si>
    <t>ID-2014-67602</t>
  </si>
  <si>
    <t>IN-2014-10272</t>
  </si>
  <si>
    <t>OFF-SU-10001346</t>
  </si>
  <si>
    <t>Stiletto Shears, Steel</t>
  </si>
  <si>
    <t>OFF-SU-10003085</t>
  </si>
  <si>
    <t>Stiletto Ruler, Easy Grip</t>
  </si>
  <si>
    <t>IN-2014-19820</t>
  </si>
  <si>
    <t>LF-17185</t>
  </si>
  <si>
    <t>Luke Foster</t>
  </si>
  <si>
    <t>OFF-LA-10004398</t>
  </si>
  <si>
    <t>Hon Color Coded Labels, Alphabetical</t>
  </si>
  <si>
    <t>OFF-SU-10002445</t>
  </si>
  <si>
    <t>Fiskars Trimmer, High Speed</t>
  </si>
  <si>
    <t>OFF-PA-10003731</t>
  </si>
  <si>
    <t>OFF-ST-10000622</t>
  </si>
  <si>
    <t>Rogers File Cart, Single Width</t>
  </si>
  <si>
    <t>OFF-SU-10000375</t>
  </si>
  <si>
    <t>Kleencut Box Cutter, Steel</t>
  </si>
  <si>
    <t>IN-2013-34030</t>
  </si>
  <si>
    <t>OFF-FA-10000757</t>
  </si>
  <si>
    <t>OFF-AP-10000904</t>
  </si>
  <si>
    <t>Cuisinart Coffee Grinder, Silver</t>
  </si>
  <si>
    <t>IN-2013-25651</t>
  </si>
  <si>
    <t>LE-16810</t>
  </si>
  <si>
    <t>Laurel Elliston</t>
  </si>
  <si>
    <t>OFF-AR-10003684</t>
  </si>
  <si>
    <t>BIC Sketch Pad, Fluorescent</t>
  </si>
  <si>
    <t>OFF-AR-10002144</t>
  </si>
  <si>
    <t>Stanley Pens, Blue</t>
  </si>
  <si>
    <t>OFF-BI-10002562</t>
  </si>
  <si>
    <t>Ibico Binding Machine, Durable</t>
  </si>
  <si>
    <t>OFF-BI-10003018</t>
  </si>
  <si>
    <t>Avery Binder, Clear</t>
  </si>
  <si>
    <t>IN-2014-47946</t>
  </si>
  <si>
    <t>JK-15625</t>
  </si>
  <si>
    <t>Jim Karlsson</t>
  </si>
  <si>
    <t>OFF-FA-10001272</t>
  </si>
  <si>
    <t>OIC Thumb Tacks, Assorted Sizes</t>
  </si>
  <si>
    <t>OFF-PA-10000302</t>
  </si>
  <si>
    <t>Eaton Computer Printout Paper, Multicolor</t>
  </si>
  <si>
    <t>OFF-EN-10004144</t>
  </si>
  <si>
    <t>Cameo Clasp Envelope, Security-Tint</t>
  </si>
  <si>
    <t>OFF-PA-10000924</t>
  </si>
  <si>
    <t>Green Bar Message Books, Multicolor</t>
  </si>
  <si>
    <t>ID-2012-18938</t>
  </si>
  <si>
    <t>Acme Letter Opener, Serrated</t>
  </si>
  <si>
    <t>IN-2014-34863</t>
  </si>
  <si>
    <t>IN-2014-18672</t>
  </si>
  <si>
    <t>OFF-FA-10004606</t>
  </si>
  <si>
    <t>Stockwell Staples, 12 Pack</t>
  </si>
  <si>
    <t>OFF-FA-10003604</t>
  </si>
  <si>
    <t>OFF-EN-10000947</t>
  </si>
  <si>
    <t>GlobeWeis Mailers, Security-Tint</t>
  </si>
  <si>
    <t>ID-2014-17314</t>
  </si>
  <si>
    <t>OFF-SU-10001343</t>
  </si>
  <si>
    <t>Elite Scissors, High Speed</t>
  </si>
  <si>
    <t>IN-2011-52783</t>
  </si>
  <si>
    <t>SP-20920</t>
  </si>
  <si>
    <t>Susan Pistek</t>
  </si>
  <si>
    <t>TEC-MA-10001267</t>
  </si>
  <si>
    <t>Epson Calculator, Red</t>
  </si>
  <si>
    <t>IN-2014-22207</t>
  </si>
  <si>
    <t>TEC-MA-10004997</t>
  </si>
  <si>
    <t>Konica Receipt Printer, Red</t>
  </si>
  <si>
    <t>TEC-MA-10001358</t>
  </si>
  <si>
    <t>StarTech Phone, Wireless</t>
  </si>
  <si>
    <t>IN-2013-22746</t>
  </si>
  <si>
    <t>GH-14410</t>
  </si>
  <si>
    <t>Gary Hansen</t>
  </si>
  <si>
    <t>TEC-MA-10002155</t>
  </si>
  <si>
    <t>Panasonic Receipt Printer, Durable</t>
  </si>
  <si>
    <t>TEC-CO-10002150</t>
  </si>
  <si>
    <t>Canon Fax and Copier, Digital</t>
  </si>
  <si>
    <t>TEC-CO-10000269</t>
  </si>
  <si>
    <t>HP Ink, Laser</t>
  </si>
  <si>
    <t>TEC-CO-10002788</t>
  </si>
  <si>
    <t>Hewlett Personal Copier, Digital</t>
  </si>
  <si>
    <t>TEC-CO-10004689</t>
  </si>
  <si>
    <t>Canon Ink, Color</t>
  </si>
  <si>
    <t>TEC-CO-10000560</t>
  </si>
  <si>
    <t>Hewlett Ink, High-Speed</t>
  </si>
  <si>
    <t>IN-2011-69751</t>
  </si>
  <si>
    <t>IN-2013-26743</t>
  </si>
  <si>
    <t>TEC-AC-10002884</t>
  </si>
  <si>
    <t>Belkin Keyboard, USB</t>
  </si>
  <si>
    <t>IN-2014-16579</t>
  </si>
  <si>
    <t>BS-11590</t>
  </si>
  <si>
    <t>Brendan Sweed</t>
  </si>
  <si>
    <t>TEC-AC-10004566</t>
  </si>
  <si>
    <t>Belkin Mouse, USB</t>
  </si>
  <si>
    <t>TEC-AC-10002833</t>
  </si>
  <si>
    <t>Logitech Mouse, USB</t>
  </si>
  <si>
    <t>TEC-AC-10001664</t>
  </si>
  <si>
    <t>SanDisk Keyboard, USB</t>
  </si>
  <si>
    <t>IN-2014-74672</t>
  </si>
  <si>
    <t>TEC-AC-10003989</t>
  </si>
  <si>
    <t>TEC-AC-10003895</t>
  </si>
  <si>
    <t>Enermax Mouse, Bluetooth</t>
  </si>
  <si>
    <t>IN-2014-32651</t>
  </si>
  <si>
    <t>TEC-AC-10001500</t>
  </si>
  <si>
    <t>Logitech Memory Card, Erganomic</t>
  </si>
  <si>
    <t>TEC-AC-10003276</t>
  </si>
  <si>
    <t>Enermax Router, USB</t>
  </si>
  <si>
    <t>TEC-PH-10001585</t>
  </si>
  <si>
    <t>Nokia Signal Booster, Cordless</t>
  </si>
  <si>
    <t>IN-2014-28416</t>
  </si>
  <si>
    <t>IN-2013-22438</t>
  </si>
  <si>
    <t>TC-21475</t>
  </si>
  <si>
    <t>Tony Chapman</t>
  </si>
  <si>
    <t>TEC-PH-10003784</t>
  </si>
  <si>
    <t>Motorola Signal Booster, with Caller ID</t>
  </si>
  <si>
    <t>TEC-PH-10001619</t>
  </si>
  <si>
    <t>Cisco Signal Booster, Full Size</t>
  </si>
  <si>
    <t>TEC-PH-10001457</t>
  </si>
  <si>
    <t>Apple Smart Phone, Full Size</t>
  </si>
  <si>
    <t>IN-2012-29977</t>
  </si>
  <si>
    <t>IN-2014-46875</t>
  </si>
  <si>
    <t>IN-2013-18973</t>
  </si>
  <si>
    <t>GT-14635</t>
  </si>
  <si>
    <t>Grant Thornton</t>
  </si>
  <si>
    <t>FUR-CH-10004810</t>
  </si>
  <si>
    <t>Hon Swivel Stool, Set of Two</t>
  </si>
  <si>
    <t>IN-2012-23957</t>
  </si>
  <si>
    <t>FUR-CH-10000825</t>
  </si>
  <si>
    <t>SAFCO Chairmat, Red</t>
  </si>
  <si>
    <t>FUR-BO-10004852</t>
  </si>
  <si>
    <t>Sauder Classic Bookcase, Traditional</t>
  </si>
  <si>
    <t>IN-2013-34968</t>
  </si>
  <si>
    <t>FUR-BO-10004679</t>
  </si>
  <si>
    <t>Safco Library with Doors, Pine</t>
  </si>
  <si>
    <t>IN-2012-54729</t>
  </si>
  <si>
    <t>PV-18985</t>
  </si>
  <si>
    <t>Paul Van Hugh</t>
  </si>
  <si>
    <t>IN-2014-32168</t>
  </si>
  <si>
    <t>TC-20980</t>
  </si>
  <si>
    <t>Tamara Chand</t>
  </si>
  <si>
    <t>Eldon Light Bulb, Erganomic</t>
  </si>
  <si>
    <t>IN-2012-76121</t>
  </si>
  <si>
    <t>FUR-FU-10004797</t>
  </si>
  <si>
    <t>FUR-FU-10001557</t>
  </si>
  <si>
    <t>Advantus Clock, Duo Pack</t>
  </si>
  <si>
    <t>FUR-FU-10003094</t>
  </si>
  <si>
    <t>Eldon Clock, Erganomic</t>
  </si>
  <si>
    <t>FUR-FU-10000606</t>
  </si>
  <si>
    <t>Deflect-O Photo Frame, Durable</t>
  </si>
  <si>
    <t>FUR-FU-10003414</t>
  </si>
  <si>
    <t>Tenex Clock, Duo Pack</t>
  </si>
  <si>
    <t>IN-2014-40400</t>
  </si>
  <si>
    <t>FUR-FU-10002829</t>
  </si>
  <si>
    <t>Deflect-O Clock, Black</t>
  </si>
  <si>
    <t>IN-2014-10083</t>
  </si>
  <si>
    <t>FUR-FU-10004811</t>
  </si>
  <si>
    <t>Eldon Door Stop, Erganomic</t>
  </si>
  <si>
    <t>IN-2011-29592</t>
  </si>
  <si>
    <t>FUR-FU-10000666</t>
  </si>
  <si>
    <t>Rubbermaid Frame, Black</t>
  </si>
  <si>
    <t>FUR-TA-10000226</t>
  </si>
  <si>
    <t>Chromcraft Conference Table, with Bottom Storage</t>
  </si>
  <si>
    <t>FUR-BO-10004529</t>
  </si>
  <si>
    <t>Sauder 3-Shelf Cabinet, Pine</t>
  </si>
  <si>
    <t>IN-2014-63206</t>
  </si>
  <si>
    <t>DV-13465</t>
  </si>
  <si>
    <t>Dianna Vittorini</t>
  </si>
  <si>
    <t>IN-2014-29116</t>
  </si>
  <si>
    <t>IN-2014-44138</t>
  </si>
  <si>
    <t>FUR-BO-10001147</t>
  </si>
  <si>
    <t>Bush Floating Shelf Set, Metal</t>
  </si>
  <si>
    <t>FUR-BO-10000071</t>
  </si>
  <si>
    <t>Safco 3-Shelf Cabinet, Metal</t>
  </si>
  <si>
    <t>FUR-FU-10002210</t>
  </si>
  <si>
    <t>Tenex Clock, Black</t>
  </si>
  <si>
    <t>IN-2012-57123</t>
  </si>
  <si>
    <t>PK-18910</t>
  </si>
  <si>
    <t>Paul Knutson</t>
  </si>
  <si>
    <t>IN-2011-16341</t>
  </si>
  <si>
    <t>IN-2012-77773</t>
  </si>
  <si>
    <t>Gaya</t>
  </si>
  <si>
    <t>FUR-BO-10004541</t>
  </si>
  <si>
    <t>Dania Library with Doors, Mobile</t>
  </si>
  <si>
    <t>IN-2013-12771</t>
  </si>
  <si>
    <t>FUR-CH-10002188</t>
  </si>
  <si>
    <t>SAFCO Steel Folding Chair, Set of Two</t>
  </si>
  <si>
    <t>TEC-AC-10003407</t>
  </si>
  <si>
    <t>Memorex Mouse, Erganomic</t>
  </si>
  <si>
    <t>TEC-CO-10003992</t>
  </si>
  <si>
    <t>HP Ink, Color</t>
  </si>
  <si>
    <t>TEC-PH-10003348</t>
  </si>
  <si>
    <t>Cisco Speaker Phone, with Caller ID</t>
  </si>
  <si>
    <t>TEC-PH-10000840</t>
  </si>
  <si>
    <t>Cisco Audio Dock, VoIP</t>
  </si>
  <si>
    <t>IN-2013-52398</t>
  </si>
  <si>
    <t>TEC-PH-10000822</t>
  </si>
  <si>
    <t>Apple Speaker Phone, Full Size</t>
  </si>
  <si>
    <t>IN-2013-51285</t>
  </si>
  <si>
    <t>JP-16135</t>
  </si>
  <si>
    <t>Julie Prescott</t>
  </si>
  <si>
    <t>FUR-FU-10002972</t>
  </si>
  <si>
    <t>Advantus Light Bulb, Duo Pack</t>
  </si>
  <si>
    <t>FUR-BO-10001212</t>
  </si>
  <si>
    <t>Safco Classic Bookcase, Mobile</t>
  </si>
  <si>
    <t>FUR-TA-10001116</t>
  </si>
  <si>
    <t>Barricks Conference Table, Fully Assembled</t>
  </si>
  <si>
    <t>TEC-MA-10003632</t>
  </si>
  <si>
    <t>Epson Calculator, Wireless</t>
  </si>
  <si>
    <t>TEC-AC-10000742</t>
  </si>
  <si>
    <t>SanDisk Flash Drive, Erganomic</t>
  </si>
  <si>
    <t>TEC-AC-10001254</t>
  </si>
  <si>
    <t>Enermax Memory Card, Programmable</t>
  </si>
  <si>
    <t>TEC-AC-10000860</t>
  </si>
  <si>
    <t>Enermax Numeric Keypad, USB</t>
  </si>
  <si>
    <t>TEC-PH-10000030</t>
  </si>
  <si>
    <t>Samsung Smart Phone, with Caller ID</t>
  </si>
  <si>
    <t>IN-2014-12323</t>
  </si>
  <si>
    <t>TEC-PH-10001478</t>
  </si>
  <si>
    <t>Nokia Headset, Full Size</t>
  </si>
  <si>
    <t>IN-2013-73412</t>
  </si>
  <si>
    <t>AM-10360</t>
  </si>
  <si>
    <t>Alice McCarthy</t>
  </si>
  <si>
    <t>IN-2013-61232</t>
  </si>
  <si>
    <t>HG-14965</t>
  </si>
  <si>
    <t>Henry Goldwyn</t>
  </si>
  <si>
    <t>FUR-BO-10000243</t>
  </si>
  <si>
    <t>Safco Floating Shelf Set, Pine</t>
  </si>
  <si>
    <t>FUR-TA-10001531</t>
  </si>
  <si>
    <t>Lesro Training Table, Adjustable Height</t>
  </si>
  <si>
    <t>IN-2011-16418</t>
  </si>
  <si>
    <t>DL-13495</t>
  </si>
  <si>
    <t>Dionis Lloyd</t>
  </si>
  <si>
    <t>FUR-CH-10003846</t>
  </si>
  <si>
    <t>Office Star Swivel Stool, Set of Two</t>
  </si>
  <si>
    <t>TEC-CO-10003506</t>
  </si>
  <si>
    <t>HP Fax Machine, Laser</t>
  </si>
  <si>
    <t>TEC-CO-10000452</t>
  </si>
  <si>
    <t>HP Copy Machine, Laser</t>
  </si>
  <si>
    <t>TEC-CO-10001501</t>
  </si>
  <si>
    <t>Canon Fax and Copier, Laser</t>
  </si>
  <si>
    <t>IN-2012-17335</t>
  </si>
  <si>
    <t>BF-11020</t>
  </si>
  <si>
    <t>Barry Franzšsisch</t>
  </si>
  <si>
    <t>TEC-MA-10000606</t>
  </si>
  <si>
    <t>Okidata Printer, White</t>
  </si>
  <si>
    <t>IN-2014-62247</t>
  </si>
  <si>
    <t>TEC-MA-10002998</t>
  </si>
  <si>
    <t>Okidata Receipt Printer, Durable</t>
  </si>
  <si>
    <t>TEC-MA-10001311</t>
  </si>
  <si>
    <t>Epson Printer, Wireless</t>
  </si>
  <si>
    <t>TEC-PH-10004402</t>
  </si>
  <si>
    <t>Cisco Headset, with Caller ID</t>
  </si>
  <si>
    <t>IN-2011-49087</t>
  </si>
  <si>
    <t>HR-14830</t>
  </si>
  <si>
    <t>Harold Ryan</t>
  </si>
  <si>
    <t>IN-2012-79817</t>
  </si>
  <si>
    <t>TEC-CO-10001157</t>
  </si>
  <si>
    <t>Hewlett Personal Copier, Color</t>
  </si>
  <si>
    <t>IN-2013-61001</t>
  </si>
  <si>
    <t>RP-19855</t>
  </si>
  <si>
    <t>Roy Phan</t>
  </si>
  <si>
    <t>TEC-AC-10004704</t>
  </si>
  <si>
    <t>SanDisk Numeric Keypad, USB</t>
  </si>
  <si>
    <t>TEC-PH-10001428</t>
  </si>
  <si>
    <t>Motorola Headset, VoIP</t>
  </si>
  <si>
    <t>IN-2014-78396</t>
  </si>
  <si>
    <t>MG-18145</t>
  </si>
  <si>
    <t>Mike Gockenbach</t>
  </si>
  <si>
    <t>Bhilwara</t>
  </si>
  <si>
    <t>FUR-TA-10004744</t>
  </si>
  <si>
    <t>Lesro Conference Table, with Bottom Storage</t>
  </si>
  <si>
    <t>FUR-TA-10002860</t>
  </si>
  <si>
    <t>Hon Training Table, with Bottom Storage</t>
  </si>
  <si>
    <t>IN-2011-31895</t>
  </si>
  <si>
    <t>RD-19900</t>
  </si>
  <si>
    <t>Ruben Dartt</t>
  </si>
  <si>
    <t>FUR-CH-10001871</t>
  </si>
  <si>
    <t>Harbour Creations Steel Folding Chair, Set of Two</t>
  </si>
  <si>
    <t>FUR-FU-10003052</t>
  </si>
  <si>
    <t>Advantus Photo Frame, Duo Pack</t>
  </si>
  <si>
    <t>FUR-FU-10003214</t>
  </si>
  <si>
    <t>Eldon Stacking Tray, Durable</t>
  </si>
  <si>
    <t>IN-2012-59538</t>
  </si>
  <si>
    <t>Hisar</t>
  </si>
  <si>
    <t>TEC-PH-10004680</t>
  </si>
  <si>
    <t>Samsung Speaker Phone, with Caller ID</t>
  </si>
  <si>
    <t>TEC-CO-10001703</t>
  </si>
  <si>
    <t>Brother Copy Machine, Laser</t>
  </si>
  <si>
    <t>IN-2013-33428</t>
  </si>
  <si>
    <t>TEC-MA-10001627</t>
  </si>
  <si>
    <t>Konica Printer, White</t>
  </si>
  <si>
    <t>TEC-MA-10001726</t>
  </si>
  <si>
    <t>Epson Receipt Printer, White</t>
  </si>
  <si>
    <t>IN-2012-31111</t>
  </si>
  <si>
    <t>TEC-AC-10003776</t>
  </si>
  <si>
    <t>Belkin Flash Drive, Programmable</t>
  </si>
  <si>
    <t>ID-2013-77836</t>
  </si>
  <si>
    <t>FUR-CH-10000432</t>
  </si>
  <si>
    <t>Harbour Creations Swivel Stool, Adjustable</t>
  </si>
  <si>
    <t>TEC-CO-10003113</t>
  </si>
  <si>
    <t>Hewlett Fax Machine, Color</t>
  </si>
  <si>
    <t>TEC-MA-10004666</t>
  </si>
  <si>
    <t>Panasonic Inkjet, Red</t>
  </si>
  <si>
    <t>TEC-MA-10000473</t>
  </si>
  <si>
    <t>Epson Receipt Printer, Durable</t>
  </si>
  <si>
    <t>FUR-TA-10002256</t>
  </si>
  <si>
    <t>Hon Wood Table, Fully Assembled</t>
  </si>
  <si>
    <t>FUR-FU-10003451</t>
  </si>
  <si>
    <t>Eldon Frame, Black</t>
  </si>
  <si>
    <t>FUR-FU-10000628</t>
  </si>
  <si>
    <t>Rubbermaid Light Bulb, Black</t>
  </si>
  <si>
    <t>TEC-MA-10004954</t>
  </si>
  <si>
    <t>StarTech Calculator, Red</t>
  </si>
  <si>
    <t>TEC-AC-10004414</t>
  </si>
  <si>
    <t>Enermax Router, Bluetooth</t>
  </si>
  <si>
    <t>FUR-BO-10003282</t>
  </si>
  <si>
    <t>Ikea Classic Bookcase, Mobile</t>
  </si>
  <si>
    <t>FUR-BO-10003206</t>
  </si>
  <si>
    <t>Sauder Floating Shelf Set, Pine</t>
  </si>
  <si>
    <t>FUR-TA-10001237</t>
  </si>
  <si>
    <t>Barricks Coffee Table, Fully Assembled</t>
  </si>
  <si>
    <t>TEC-PH-10002042</t>
  </si>
  <si>
    <t>Cisco Audio Dock, Full Size</t>
  </si>
  <si>
    <t>FUR-TA-10001786</t>
  </si>
  <si>
    <t>Chromcraft Computer Table, with Bottom Storage</t>
  </si>
  <si>
    <t>TEC-PH-10003481</t>
  </si>
  <si>
    <t>Apple Office Telephone, Full Size</t>
  </si>
  <si>
    <t>IN-2013-10027</t>
  </si>
  <si>
    <t>FUR-FU-10002659</t>
  </si>
  <si>
    <t>Eldon Clock, Black</t>
  </si>
  <si>
    <t>IN-2014-56241</t>
  </si>
  <si>
    <t>HZ-14950</t>
  </si>
  <si>
    <t>Henia Zydlo</t>
  </si>
  <si>
    <t>FUR-TA-10002351</t>
  </si>
  <si>
    <t>Hon Training Table, Adjustable Height</t>
  </si>
  <si>
    <t>IN-2014-15585</t>
  </si>
  <si>
    <t>IN-2014-31902</t>
  </si>
  <si>
    <t>LC-17140</t>
  </si>
  <si>
    <t>Logan Currie</t>
  </si>
  <si>
    <t>FUR-CH-10002631</t>
  </si>
  <si>
    <t>Office Star Bag Chairs, Black</t>
  </si>
  <si>
    <t>TEC-AC-10004252</t>
  </si>
  <si>
    <t>SanDisk Mouse, Bluetooth</t>
  </si>
  <si>
    <t>IN-2012-26337</t>
  </si>
  <si>
    <t>TB-21520</t>
  </si>
  <si>
    <t>Tracy Blumstein</t>
  </si>
  <si>
    <t>TEC-PH-10002138</t>
  </si>
  <si>
    <t>Apple Audio Dock, Cordless</t>
  </si>
  <si>
    <t>IN-2012-48520</t>
  </si>
  <si>
    <t>ID-2011-29389</t>
  </si>
  <si>
    <t>OFF-AR-10000989</t>
  </si>
  <si>
    <t>Binney &amp; Smith Canvas, Blue</t>
  </si>
  <si>
    <t>IN-2013-52230</t>
  </si>
  <si>
    <t>SC-20380</t>
  </si>
  <si>
    <t>Shahid Collister</t>
  </si>
  <si>
    <t>OFF-PA-10003020</t>
  </si>
  <si>
    <t>Xerox Message Books, Premium</t>
  </si>
  <si>
    <t>IN-2011-19953</t>
  </si>
  <si>
    <t>SC-20725</t>
  </si>
  <si>
    <t>Steven Cartwright</t>
  </si>
  <si>
    <t>IN-2013-19337</t>
  </si>
  <si>
    <t>BW-11200</t>
  </si>
  <si>
    <t>Ben Wallace</t>
  </si>
  <si>
    <t>IN-2014-55912</t>
  </si>
  <si>
    <t>OFF-AP-10000004</t>
  </si>
  <si>
    <t>Cuisinart Stove, Silver</t>
  </si>
  <si>
    <t>IN-2014-78116</t>
  </si>
  <si>
    <t>DL-12925</t>
  </si>
  <si>
    <t>Daniel Lacy</t>
  </si>
  <si>
    <t>IN-2012-43291</t>
  </si>
  <si>
    <t>GB-14575</t>
  </si>
  <si>
    <t>Giulietta Baptist</t>
  </si>
  <si>
    <t>IN-2013-54736</t>
  </si>
  <si>
    <t>IN-2011-43109</t>
  </si>
  <si>
    <t>OFF-ST-10000351</t>
  </si>
  <si>
    <t>Smead Shelving, Wire Frame</t>
  </si>
  <si>
    <t>IN-2012-35668</t>
  </si>
  <si>
    <t>SO-20335</t>
  </si>
  <si>
    <t>Sean O'Donnell</t>
  </si>
  <si>
    <t>IN-2013-21192</t>
  </si>
  <si>
    <t>OFF-SU-10004077</t>
  </si>
  <si>
    <t>Acme Letter Opener, Easy Grip</t>
  </si>
  <si>
    <t>IN-2013-64452</t>
  </si>
  <si>
    <t>Darbhanga</t>
  </si>
  <si>
    <t>IN-2012-32343</t>
  </si>
  <si>
    <t>OFF-BI-10002632</t>
  </si>
  <si>
    <t>Acco Binding Machine, Recycled</t>
  </si>
  <si>
    <t>IN-2012-37957</t>
  </si>
  <si>
    <t>IN-2013-77766</t>
  </si>
  <si>
    <t>IN-2013-29683</t>
  </si>
  <si>
    <t>AS-10225</t>
  </si>
  <si>
    <t>Alan Schoenberger</t>
  </si>
  <si>
    <t>OFF-LA-10003379</t>
  </si>
  <si>
    <t>Smead Color Coded Labels, Laser Printer Compatible</t>
  </si>
  <si>
    <t>IN-2013-34506</t>
  </si>
  <si>
    <t>GR-14560</t>
  </si>
  <si>
    <t>Georgia Rosenberg</t>
  </si>
  <si>
    <t>IN-2014-55471</t>
  </si>
  <si>
    <t>GM-14695</t>
  </si>
  <si>
    <t>Greg Maxwell</t>
  </si>
  <si>
    <t>OFF-EN-10001882</t>
  </si>
  <si>
    <t>Jiffy Manila Envelope, with clear poly window</t>
  </si>
  <si>
    <t>IN-2011-29438</t>
  </si>
  <si>
    <t>OFF-ST-10003547</t>
  </si>
  <si>
    <t>Smead Shelving, Blue</t>
  </si>
  <si>
    <t>IN-2013-49423</t>
  </si>
  <si>
    <t>IN-2011-73734</t>
  </si>
  <si>
    <t>MG-17890</t>
  </si>
  <si>
    <t>Michael Granlund</t>
  </si>
  <si>
    <t>OFF-BI-10004440</t>
  </si>
  <si>
    <t>Cardinal Binder, Economy</t>
  </si>
  <si>
    <t>IN-2014-34653</t>
  </si>
  <si>
    <t>NK-18490</t>
  </si>
  <si>
    <t>Neil Knudson</t>
  </si>
  <si>
    <t>IN-2013-60049</t>
  </si>
  <si>
    <t>OFF-LA-10000219</t>
  </si>
  <si>
    <t>Harbour Creations File Folder Labels, Adjustable</t>
  </si>
  <si>
    <t>IN-2014-68218</t>
  </si>
  <si>
    <t>GK-14620</t>
  </si>
  <si>
    <t>Grace Kelly</t>
  </si>
  <si>
    <t>OFF-ST-10001124</t>
  </si>
  <si>
    <t>Fellowes Trays, Wire Frame</t>
  </si>
  <si>
    <t>OFF-PA-10003381</t>
  </si>
  <si>
    <t>Eaton Cards &amp; Envelopes, Multicolor</t>
  </si>
  <si>
    <t>ID-2013-74882</t>
  </si>
  <si>
    <t>OFF-LA-10003236</t>
  </si>
  <si>
    <t>Hon Round Labels, Adjustable</t>
  </si>
  <si>
    <t>IN-2012-57116</t>
  </si>
  <si>
    <t>IN-2013-55016</t>
  </si>
  <si>
    <t>TN-21040</t>
  </si>
  <si>
    <t>Tanja Norvell</t>
  </si>
  <si>
    <t>IN-2014-13051</t>
  </si>
  <si>
    <t>IN-2012-70472</t>
  </si>
  <si>
    <t>SA-20830</t>
  </si>
  <si>
    <t>Sue Ann Reed</t>
  </si>
  <si>
    <t>IN-2014-65712</t>
  </si>
  <si>
    <t>OFF-EN-10000061</t>
  </si>
  <si>
    <t>Jiffy Clasp Envelope, Security-Tint</t>
  </si>
  <si>
    <t>IN-2012-41926</t>
  </si>
  <si>
    <t>IN-2012-42045</t>
  </si>
  <si>
    <t>IN-2013-70381</t>
  </si>
  <si>
    <t>OFF-AR-10001850</t>
  </si>
  <si>
    <t>BIC Highlighters, Fluorescent</t>
  </si>
  <si>
    <t>IN-2014-53427</t>
  </si>
  <si>
    <t>IN-2011-22368</t>
  </si>
  <si>
    <t>JM-15250</t>
  </si>
  <si>
    <t>Janet Martin</t>
  </si>
  <si>
    <t>IN-2011-46581</t>
  </si>
  <si>
    <t>TA-21385</t>
  </si>
  <si>
    <t>Tom Ashbrook</t>
  </si>
  <si>
    <t>IN-2014-63374</t>
  </si>
  <si>
    <t>OFF-LA-10004062</t>
  </si>
  <si>
    <t>Hon Removable Labels, 5000 Label Set</t>
  </si>
  <si>
    <t>IN-2012-66090</t>
  </si>
  <si>
    <t>SH-20635</t>
  </si>
  <si>
    <t>Stefanie Holloman</t>
  </si>
  <si>
    <t>OFF-AP-10000043</t>
  </si>
  <si>
    <t>Cuisinart Toaster, Silver</t>
  </si>
  <si>
    <t>ID-2014-23642</t>
  </si>
  <si>
    <t>KC-16255</t>
  </si>
  <si>
    <t>Karen Carlisle</t>
  </si>
  <si>
    <t>OFF-ST-10003411</t>
  </si>
  <si>
    <t>Eldon Trays, Wire Frame</t>
  </si>
  <si>
    <t>IN-2012-11476</t>
  </si>
  <si>
    <t>ID-2013-69464</t>
  </si>
  <si>
    <t>OFF-LA-10001383</t>
  </si>
  <si>
    <t>Smead Shipping Labels, Adjustable</t>
  </si>
  <si>
    <t>IN-2014-16439</t>
  </si>
  <si>
    <t>IN-2013-61617</t>
  </si>
  <si>
    <t>IN-2012-48548</t>
  </si>
  <si>
    <t>RB-19360</t>
  </si>
  <si>
    <t>Raymond Buch</t>
  </si>
  <si>
    <t>OFF-SU-10000649</t>
  </si>
  <si>
    <t>Fiskars Box Cutter, High Speed</t>
  </si>
  <si>
    <t>IN-2014-53707</t>
  </si>
  <si>
    <t>DJ-13630</t>
  </si>
  <si>
    <t>Doug Jacobs</t>
  </si>
  <si>
    <t>OFF-LA-10003678</t>
  </si>
  <si>
    <t>Hon Round Labels, 5000 Label Set</t>
  </si>
  <si>
    <t>IN-2014-25847</t>
  </si>
  <si>
    <t>IN-2013-74952</t>
  </si>
  <si>
    <t>IN-2011-29928</t>
  </si>
  <si>
    <t>OFF-BI-10002301</t>
  </si>
  <si>
    <t>Cardinal Hole Reinforcements, Economy</t>
  </si>
  <si>
    <t>IN-2014-41898</t>
  </si>
  <si>
    <t>OFF-SU-10002961</t>
  </si>
  <si>
    <t>Kleencut Ruler, Serrated</t>
  </si>
  <si>
    <t>IN-2014-23922</t>
  </si>
  <si>
    <t>JK-15730</t>
  </si>
  <si>
    <t>Joe Kamberova</t>
  </si>
  <si>
    <t>OFF-PA-10003943</t>
  </si>
  <si>
    <t>Green Bar Computer Printout Paper, Multicolor</t>
  </si>
  <si>
    <t>IN-2012-53420</t>
  </si>
  <si>
    <t>TEC-CO-10004961</t>
  </si>
  <si>
    <t>HP Wireless Fax, Color</t>
  </si>
  <si>
    <t>IN-2011-25035</t>
  </si>
  <si>
    <t>TEC-AC-10000284</t>
  </si>
  <si>
    <t>Belkin Flash Drive, Bluetooth</t>
  </si>
  <si>
    <t>IN-2013-47393</t>
  </si>
  <si>
    <t>MH-17455</t>
  </si>
  <si>
    <t>Mark Hamilton</t>
  </si>
  <si>
    <t>TEC-PH-10001884</t>
  </si>
  <si>
    <t>Nokia Office Telephone, Full Size</t>
  </si>
  <si>
    <t>IN-2013-17482</t>
  </si>
  <si>
    <t>FUR-CH-10004009</t>
  </si>
  <si>
    <t>SAFCO Rocking Chair, Set of Two</t>
  </si>
  <si>
    <t>IN-2014-47449</t>
  </si>
  <si>
    <t>IN-2012-70619</t>
  </si>
  <si>
    <t>FUR-CH-10004572</t>
  </si>
  <si>
    <t>Harbour Creations Bag Chairs, Red</t>
  </si>
  <si>
    <t>IN-2014-69527</t>
  </si>
  <si>
    <t>IN-2012-67735</t>
  </si>
  <si>
    <t>FUR-CH-10004913</t>
  </si>
  <si>
    <t>Office Star Rocking Chair, Red</t>
  </si>
  <si>
    <t>FUR-BO-10000288</t>
  </si>
  <si>
    <t>Safco Classic Bookcase, Traditional</t>
  </si>
  <si>
    <t>IN-2014-43872</t>
  </si>
  <si>
    <t>FUR-FU-10000556</t>
  </si>
  <si>
    <t>Tenex Light Bulb, Durable</t>
  </si>
  <si>
    <t>IN-2014-49815</t>
  </si>
  <si>
    <t>RB-19330</t>
  </si>
  <si>
    <t>Randy Bradley</t>
  </si>
  <si>
    <t>FUR-TA-10004711</t>
  </si>
  <si>
    <t>Lesro Conference Table, Adjustable Height</t>
  </si>
  <si>
    <t>IN-2011-62016</t>
  </si>
  <si>
    <t>NM-18520</t>
  </si>
  <si>
    <t>Neoma Murray</t>
  </si>
  <si>
    <t>FUR-TA-10000558</t>
  </si>
  <si>
    <t>Hon Wood Table, Rectangular</t>
  </si>
  <si>
    <t>IN-2014-60623</t>
  </si>
  <si>
    <t>TEC-PH-10001730</t>
  </si>
  <si>
    <t>Motorola Signal Booster, Full Size</t>
  </si>
  <si>
    <t>TEC-CO-10003917</t>
  </si>
  <si>
    <t>HP Fax and Copier, Digital</t>
  </si>
  <si>
    <t>IN-2012-65397</t>
  </si>
  <si>
    <t>TEC-AC-10002455</t>
  </si>
  <si>
    <t>Logitech Flash Drive, Programmable</t>
  </si>
  <si>
    <t>IN-2011-78284</t>
  </si>
  <si>
    <t>TEC-CO-10004267</t>
  </si>
  <si>
    <t>Brother Ink, Laser</t>
  </si>
  <si>
    <t>ID-2012-46210</t>
  </si>
  <si>
    <t>FUR-FU-10001130</t>
  </si>
  <si>
    <t>IN-2013-76835</t>
  </si>
  <si>
    <t>RA-19285</t>
  </si>
  <si>
    <t>Ralph Arnett</t>
  </si>
  <si>
    <t>TEC-CO-10004170</t>
  </si>
  <si>
    <t>HP Wireless Fax, High-Speed</t>
  </si>
  <si>
    <t>TEC-PH-10003913</t>
  </si>
  <si>
    <t>Samsung Signal Booster, Cordless</t>
  </si>
  <si>
    <t>IN-2011-56710</t>
  </si>
  <si>
    <t>TS-21340</t>
  </si>
  <si>
    <t>Toby Swindell</t>
  </si>
  <si>
    <t>IN-2013-64865</t>
  </si>
  <si>
    <t>IN-2013-33596</t>
  </si>
  <si>
    <t>Tumkur</t>
  </si>
  <si>
    <t>IN-2014-39371</t>
  </si>
  <si>
    <t>FUR-CH-10001147</t>
  </si>
  <si>
    <t>Hon Swivel Stool, Adjustable</t>
  </si>
  <si>
    <t>IN-2014-42801</t>
  </si>
  <si>
    <t>JP-15460</t>
  </si>
  <si>
    <t>Jennifer Patt</t>
  </si>
  <si>
    <t>IN-2012-46259</t>
  </si>
  <si>
    <t>RW-19630</t>
  </si>
  <si>
    <t>Rob Williams</t>
  </si>
  <si>
    <t>TEC-MA-10003868</t>
  </si>
  <si>
    <t>StarTech Phone, Durable</t>
  </si>
  <si>
    <t>IN-2013-19176</t>
  </si>
  <si>
    <t>IN-2012-29571</t>
  </si>
  <si>
    <t>MD-17860</t>
  </si>
  <si>
    <t>Michael Dominguez</t>
  </si>
  <si>
    <t>IN-2013-30257</t>
  </si>
  <si>
    <t>JR-16210</t>
  </si>
  <si>
    <t>Justin Ritter</t>
  </si>
  <si>
    <t>IN-2013-25042</t>
  </si>
  <si>
    <t>FUR-TA-10000665</t>
  </si>
  <si>
    <t>Bevis Computer Table, Fully Assembled</t>
  </si>
  <si>
    <t>IN-2012-30117</t>
  </si>
  <si>
    <t>FUR-BO-10001192</t>
  </si>
  <si>
    <t>Bush Library with Doors, Mobile</t>
  </si>
  <si>
    <t>IN-2014-57172</t>
  </si>
  <si>
    <t>CB-12025</t>
  </si>
  <si>
    <t>Cassandra Brandow</t>
  </si>
  <si>
    <t>IN-2012-74210</t>
  </si>
  <si>
    <t>TEC-PH-10004959</t>
  </si>
  <si>
    <t>Motorola Audio Dock, with Caller ID</t>
  </si>
  <si>
    <t>IN-2014-19967</t>
  </si>
  <si>
    <t>IN-2013-46798</t>
  </si>
  <si>
    <t>TEC-PH-10002936</t>
  </si>
  <si>
    <t>Nokia Smart Phone, Full Size</t>
  </si>
  <si>
    <t>IN-2014-40764</t>
  </si>
  <si>
    <t>FUR-BO-10004648</t>
  </si>
  <si>
    <t>Sauder Library with Doors, Pine</t>
  </si>
  <si>
    <t>IN-2013-64515</t>
  </si>
  <si>
    <t>TEC-AC-10000221</t>
  </si>
  <si>
    <t>Belkin Memory Card, Programmable</t>
  </si>
  <si>
    <t>IN-2013-12092</t>
  </si>
  <si>
    <t>ID-2014-59489</t>
  </si>
  <si>
    <t>FUR-CH-10003419</t>
  </si>
  <si>
    <t>Hon Steel Folding Chair, Black</t>
  </si>
  <si>
    <t>FUR-CH-10000187</t>
  </si>
  <si>
    <t>Hon Chairmat, Red</t>
  </si>
  <si>
    <t>IN-2012-70325</t>
  </si>
  <si>
    <t>TEC-AC-10004054</t>
  </si>
  <si>
    <t>Memorex Keyboard, Bluetooth</t>
  </si>
  <si>
    <t>IN-2013-13583</t>
  </si>
  <si>
    <t>BF-11080</t>
  </si>
  <si>
    <t>Bart Folk</t>
  </si>
  <si>
    <t>OFF-PA-10004380</t>
  </si>
  <si>
    <t>SanDisk Memo Slips, Multicolor</t>
  </si>
  <si>
    <t>IN-2011-70402</t>
  </si>
  <si>
    <t>BD-11500</t>
  </si>
  <si>
    <t>Bradley Drucker</t>
  </si>
  <si>
    <t>OFF-PA-10003416</t>
  </si>
  <si>
    <t>Green Bar Parchment Paper, Recycled</t>
  </si>
  <si>
    <t>IN-2013-63633</t>
  </si>
  <si>
    <t>OFF-AR-10000681</t>
  </si>
  <si>
    <t>Binney &amp; Smith Sketch Pad, Water Color</t>
  </si>
  <si>
    <t>IN-2011-61372</t>
  </si>
  <si>
    <t>TB-21400</t>
  </si>
  <si>
    <t>Tom Boeckenhauer</t>
  </si>
  <si>
    <t>OFF-PA-10004815</t>
  </si>
  <si>
    <t>Xerox Note Cards, Premium</t>
  </si>
  <si>
    <t>OFF-ST-10000344</t>
  </si>
  <si>
    <t>Fellowes Box, Industrial</t>
  </si>
  <si>
    <t>OFF-EN-10000871</t>
  </si>
  <si>
    <t>Ames Interoffice Envelope, Set of 50</t>
  </si>
  <si>
    <t>IN-2013-71774</t>
  </si>
  <si>
    <t>Barasat</t>
  </si>
  <si>
    <t>OFF-LA-10003973</t>
  </si>
  <si>
    <t>Hon Removable Labels, Laser Printer Compatible</t>
  </si>
  <si>
    <t>IN-2014-52048</t>
  </si>
  <si>
    <t>Karnal</t>
  </si>
  <si>
    <t>OFF-SU-10002362</t>
  </si>
  <si>
    <t>Acme Ruler, Serrated</t>
  </si>
  <si>
    <t>IN-2012-52076</t>
  </si>
  <si>
    <t>ML-17395</t>
  </si>
  <si>
    <t>Marina Lichtenstein</t>
  </si>
  <si>
    <t>OFF-BI-10002627</t>
  </si>
  <si>
    <t>Avery Binder Covers, Economy</t>
  </si>
  <si>
    <t>OFF-PA-10000030</t>
  </si>
  <si>
    <t>Eaton Parchment Paper, Recycled</t>
  </si>
  <si>
    <t>OFF-SU-10003559</t>
  </si>
  <si>
    <t>Kleencut Ruler, Steel</t>
  </si>
  <si>
    <t>IN-2014-30264</t>
  </si>
  <si>
    <t>OFF-BI-10000698</t>
  </si>
  <si>
    <t>Wilson Jones Hole Reinforcements, Recycled</t>
  </si>
  <si>
    <t>IN-2014-15011</t>
  </si>
  <si>
    <t>MC-17635</t>
  </si>
  <si>
    <t>Matthew Clasen</t>
  </si>
  <si>
    <t>IN-2011-13534</t>
  </si>
  <si>
    <t>MG-17875</t>
  </si>
  <si>
    <t>Michael Grace</t>
  </si>
  <si>
    <t>OFF-EN-10003455</t>
  </si>
  <si>
    <t>Cameo Manila Envelope, Set of 50</t>
  </si>
  <si>
    <t>IN-2012-53490</t>
  </si>
  <si>
    <t>OFF-LA-10004623</t>
  </si>
  <si>
    <t>Smead Removable Labels, 5000 Label Set</t>
  </si>
  <si>
    <t>IN-2013-19400</t>
  </si>
  <si>
    <t>DP-13390</t>
  </si>
  <si>
    <t>Dennis Pardue</t>
  </si>
  <si>
    <t>OFF-BI-10004534</t>
  </si>
  <si>
    <t>Wilson Jones Binding Machine, Recycled</t>
  </si>
  <si>
    <t>OFF-SU-10002547</t>
  </si>
  <si>
    <t>Acme Ruler, Steel</t>
  </si>
  <si>
    <t>IN-2012-50823</t>
  </si>
  <si>
    <t>OFF-FA-10002058</t>
  </si>
  <si>
    <t>Stockwell Thumb Tacks, Assorted Sizes</t>
  </si>
  <si>
    <t>IN-2012-58432</t>
  </si>
  <si>
    <t>AS-10630</t>
  </si>
  <si>
    <t>Ann Steele</t>
  </si>
  <si>
    <t>OFF-EN-10003463</t>
  </si>
  <si>
    <t>Jiffy Peel and Seal, Recycled</t>
  </si>
  <si>
    <t>ID-2011-65152</t>
  </si>
  <si>
    <t>IN-2011-60917</t>
  </si>
  <si>
    <t>SP-20860</t>
  </si>
  <si>
    <t>Sung Pak</t>
  </si>
  <si>
    <t>IN-2014-21920</t>
  </si>
  <si>
    <t>OFF-AR-10001132</t>
  </si>
  <si>
    <t>BIC Markers, Blue</t>
  </si>
  <si>
    <t>IN-2014-20870</t>
  </si>
  <si>
    <t>EM-14140</t>
  </si>
  <si>
    <t>Eugene Moren</t>
  </si>
  <si>
    <t>OFF-SU-10002344</t>
  </si>
  <si>
    <t>Stiletto Box Cutter, Serrated</t>
  </si>
  <si>
    <t>IN-2012-32826</t>
  </si>
  <si>
    <t>AG-10270</t>
  </si>
  <si>
    <t>Alejandro Grove</t>
  </si>
  <si>
    <t>IN-2013-79292</t>
  </si>
  <si>
    <t>IN-2011-60063</t>
  </si>
  <si>
    <t>TS-21610</t>
  </si>
  <si>
    <t>Troy Staebel</t>
  </si>
  <si>
    <t>IN-2012-63500</t>
  </si>
  <si>
    <t>SM-20005</t>
  </si>
  <si>
    <t>Sally Matthias</t>
  </si>
  <si>
    <t>Rohtak</t>
  </si>
  <si>
    <t>IN-2013-55184</t>
  </si>
  <si>
    <t>RH-19555</t>
  </si>
  <si>
    <t>Ritsa Hightower</t>
  </si>
  <si>
    <t>IN-2013-59552</t>
  </si>
  <si>
    <t>NP-18325</t>
  </si>
  <si>
    <t>Naresj Patel</t>
  </si>
  <si>
    <t>OFF-BI-10004869</t>
  </si>
  <si>
    <t>Avery 3-Hole Punch, Recycled</t>
  </si>
  <si>
    <t>IN-2014-27954</t>
  </si>
  <si>
    <t>IN-2011-47533</t>
  </si>
  <si>
    <t>OFF-SU-10001709</t>
  </si>
  <si>
    <t>Kleencut Scissors, High Speed</t>
  </si>
  <si>
    <t>IN-2011-73244</t>
  </si>
  <si>
    <t>IN-2014-38664</t>
  </si>
  <si>
    <t>IN-2014-13737</t>
  </si>
  <si>
    <t>IN-2013-54757</t>
  </si>
  <si>
    <t>AR-10825</t>
  </si>
  <si>
    <t>Anthony Rawles</t>
  </si>
  <si>
    <t>IN-2012-59874</t>
  </si>
  <si>
    <t>BG-11695</t>
  </si>
  <si>
    <t>Brooke Gillingham</t>
  </si>
  <si>
    <t>OFF-ST-10000892</t>
  </si>
  <si>
    <t>Tenex Trays, Wire Frame</t>
  </si>
  <si>
    <t>IN-2014-25840</t>
  </si>
  <si>
    <t>BD-11320</t>
  </si>
  <si>
    <t>Bill Donatelli</t>
  </si>
  <si>
    <t>IN-2012-16166</t>
  </si>
  <si>
    <t>IN-2011-47309</t>
  </si>
  <si>
    <t>PW-19240</t>
  </si>
  <si>
    <t>Pierre Wener</t>
  </si>
  <si>
    <t>IN-2012-47757</t>
  </si>
  <si>
    <t>JF-15415</t>
  </si>
  <si>
    <t>Jennifer Ferguson</t>
  </si>
  <si>
    <t>OFF-SU-10001689</t>
  </si>
  <si>
    <t>Acme Box Cutter, Easy Grip</t>
  </si>
  <si>
    <t>IN-2011-29067</t>
  </si>
  <si>
    <t>ST-20530</t>
  </si>
  <si>
    <t>Shui Tom</t>
  </si>
  <si>
    <t>New Delhi</t>
  </si>
  <si>
    <t>TEC-MA-10003682</t>
  </si>
  <si>
    <t>Panasonic Phone, White</t>
  </si>
  <si>
    <t>TEC-MA-10002039</t>
  </si>
  <si>
    <t>Panasonic Calculator, Wireless</t>
  </si>
  <si>
    <t>IN-2014-41485</t>
  </si>
  <si>
    <t>TEC-CO-10000953</t>
  </si>
  <si>
    <t>HP Wireless Fax, Laser</t>
  </si>
  <si>
    <t>IN-2011-19421</t>
  </si>
  <si>
    <t>IN-2012-74028</t>
  </si>
  <si>
    <t>TEC-PH-10004300</t>
  </si>
  <si>
    <t>Apple Office Telephone, Cordless</t>
  </si>
  <si>
    <t>IN-2013-69331</t>
  </si>
  <si>
    <t>FUR-FU-10002525</t>
  </si>
  <si>
    <t>Deflect-O Door Stop, Erganomic</t>
  </si>
  <si>
    <t>IN-2014-17230</t>
  </si>
  <si>
    <t>TEC-CO-10003982</t>
  </si>
  <si>
    <t>HP Ink, High-Speed</t>
  </si>
  <si>
    <t>IN-2013-55170</t>
  </si>
  <si>
    <t>FUR-CH-10002872</t>
  </si>
  <si>
    <t>SAFCO Executive Leather Armchair, Adjustable</t>
  </si>
  <si>
    <t>IN-2014-44089</t>
  </si>
  <si>
    <t>FUR-CH-10004863</t>
  </si>
  <si>
    <t>SAFCO Swivel Stool, Black</t>
  </si>
  <si>
    <t>IN-2011-29872</t>
  </si>
  <si>
    <t>FUR-FU-10001471</t>
  </si>
  <si>
    <t>Eldon Door Stop, Durable</t>
  </si>
  <si>
    <t>TEC-MA-10003441</t>
  </si>
  <si>
    <t>TEC-AC-10003668</t>
  </si>
  <si>
    <t>Belkin Memory Card, Bluetooth</t>
  </si>
  <si>
    <t>IN-2013-27247</t>
  </si>
  <si>
    <t>Thanjavur</t>
  </si>
  <si>
    <t>FUR-FU-10000482</t>
  </si>
  <si>
    <t>Eldon Photo Frame, Duo Pack</t>
  </si>
  <si>
    <t>IN-2014-59706</t>
  </si>
  <si>
    <t>FUR-CH-10000117</t>
  </si>
  <si>
    <t>Novimex Steel Folding Chair, Black</t>
  </si>
  <si>
    <t>TEC-CO-10001787</t>
  </si>
  <si>
    <t>HP Fax and Copier, Laser</t>
  </si>
  <si>
    <t>Dania Floating Shelf Set, Traditional</t>
  </si>
  <si>
    <t>FUR-FU-10000339</t>
  </si>
  <si>
    <t>Tenex Frame, Black</t>
  </si>
  <si>
    <t>IN-2012-65894</t>
  </si>
  <si>
    <t>FUR-FU-10000422</t>
  </si>
  <si>
    <t>Deflect-O Photo Frame, Black</t>
  </si>
  <si>
    <t>IN-2012-54134</t>
  </si>
  <si>
    <t>LB-16735</t>
  </si>
  <si>
    <t>Larry Blacks</t>
  </si>
  <si>
    <t>TEC-CO-10003759</t>
  </si>
  <si>
    <t>Canon Fax Machine, Laser</t>
  </si>
  <si>
    <t>IN-2011-12288</t>
  </si>
  <si>
    <t>JS-15880</t>
  </si>
  <si>
    <t>John Stevenson</t>
  </si>
  <si>
    <t>ID-2012-65236</t>
  </si>
  <si>
    <t>AA-10375</t>
  </si>
  <si>
    <t>Allen Armold</t>
  </si>
  <si>
    <t>FUR-BO-10000208</t>
  </si>
  <si>
    <t>Bush Stackable Bookrack, Mobile</t>
  </si>
  <si>
    <t>FUR-CH-10004447</t>
  </si>
  <si>
    <t>Harbour Creations Rocking Chair, Set of Two</t>
  </si>
  <si>
    <t>TEC-AC-10002719</t>
  </si>
  <si>
    <t>Enermax Router, Programmable</t>
  </si>
  <si>
    <t>IN-2013-50809</t>
  </si>
  <si>
    <t>TEC-PH-10000169</t>
  </si>
  <si>
    <t>Apple Smart Phone, with Caller ID</t>
  </si>
  <si>
    <t>FUR-BO-10001471</t>
  </si>
  <si>
    <t>Sauder Classic Bookcase, Metal</t>
  </si>
  <si>
    <t>ID-2013-35094</t>
  </si>
  <si>
    <t>JM-15580</t>
  </si>
  <si>
    <t>Jill Matthias</t>
  </si>
  <si>
    <t>FUR-TA-10002172</t>
  </si>
  <si>
    <t>Hon Conference Table, Rectangular</t>
  </si>
  <si>
    <t>IN-2014-10377</t>
  </si>
  <si>
    <t>BD-11725</t>
  </si>
  <si>
    <t>Bruce Degenhardt</t>
  </si>
  <si>
    <t>OFF-LA-10000707</t>
  </si>
  <si>
    <t>Avery Removable Labels, Adjustable</t>
  </si>
  <si>
    <t>OFF-PA-10000944</t>
  </si>
  <si>
    <t>Enermax Computer Printout Paper, 8.5 x 11</t>
  </si>
  <si>
    <t>IN-2014-45734</t>
  </si>
  <si>
    <t>OFF-ST-10001753</t>
  </si>
  <si>
    <t>Eldon Shelving, Industrial</t>
  </si>
  <si>
    <t>IN-2014-39546</t>
  </si>
  <si>
    <t>CA-12265</t>
  </si>
  <si>
    <t>Christina Anderson</t>
  </si>
  <si>
    <t>OFF-AR-10002400</t>
  </si>
  <si>
    <t>Boston Highlighters, Water Color</t>
  </si>
  <si>
    <t>IN-2012-52496</t>
  </si>
  <si>
    <t>OFF-ST-10004226</t>
  </si>
  <si>
    <t>Fellowes File Cart, Blue</t>
  </si>
  <si>
    <t>IN-2013-59867</t>
  </si>
  <si>
    <t>EP-13915</t>
  </si>
  <si>
    <t>Emily Phan</t>
  </si>
  <si>
    <t>OFF-BI-10004181</t>
  </si>
  <si>
    <t>Avery 3-Hole Punch, Clear</t>
  </si>
  <si>
    <t>IN-2012-28269</t>
  </si>
  <si>
    <t>IN-2013-40134</t>
  </si>
  <si>
    <t>IN-2012-37362</t>
  </si>
  <si>
    <t>DB-13120</t>
  </si>
  <si>
    <t>David Bremer</t>
  </si>
  <si>
    <t>IN-2014-10020</t>
  </si>
  <si>
    <t>OFF-PA-10002073</t>
  </si>
  <si>
    <t>Green Bar Parchment Paper, 8.5 x 11</t>
  </si>
  <si>
    <t>OFF-AP-10002226</t>
  </si>
  <si>
    <t>Hoover Blender, Black</t>
  </si>
  <si>
    <t>OFF-AR-10003536</t>
  </si>
  <si>
    <t>Stanley Pencil Sharpener, Water Color</t>
  </si>
  <si>
    <t>OFF-ST-10004015</t>
  </si>
  <si>
    <t>Smead Trays, Blue</t>
  </si>
  <si>
    <t>IN-2013-49024</t>
  </si>
  <si>
    <t>OFF-AR-10000539</t>
  </si>
  <si>
    <t>Boston Markers, Easy-Erase</t>
  </si>
  <si>
    <t>OFF-BI-10003475</t>
  </si>
  <si>
    <t>Wilson Jones Index Tab, Recycled</t>
  </si>
  <si>
    <t>IN-2013-42087</t>
  </si>
  <si>
    <t>OFF-AP-10001305</t>
  </si>
  <si>
    <t>Breville Microwave, White</t>
  </si>
  <si>
    <t>OFF-AR-10002417</t>
  </si>
  <si>
    <t>Boston Sketch Pad, Water Color</t>
  </si>
  <si>
    <t>IN-2012-26624</t>
  </si>
  <si>
    <t>JJ-15760</t>
  </si>
  <si>
    <t>Joel Jenkins</t>
  </si>
  <si>
    <t>OFF-SU-10003665</t>
  </si>
  <si>
    <t>Kleencut Trimmer, Serrated</t>
  </si>
  <si>
    <t>OFF-FA-10004839</t>
  </si>
  <si>
    <t>Accos Clamps, Metal</t>
  </si>
  <si>
    <t>IN-2011-31713</t>
  </si>
  <si>
    <t>OFF-AR-10000097</t>
  </si>
  <si>
    <t>BIC Sketch Pad, Blue</t>
  </si>
  <si>
    <t>OFF-FA-10004739</t>
  </si>
  <si>
    <t>Accos Rubber Bands, Bulk Pack</t>
  </si>
  <si>
    <t>OFF-AP-10000391</t>
  </si>
  <si>
    <t>Hamilton Beach Coffee Grinder, Black</t>
  </si>
  <si>
    <t>OFF-AR-10003592</t>
  </si>
  <si>
    <t>Sanford Pencil Sharpener, Fluorescent</t>
  </si>
  <si>
    <t>OFF-PA-10004124</t>
  </si>
  <si>
    <t>SanDisk Message Books, 8.5 x 11</t>
  </si>
  <si>
    <t>IN-2011-76198</t>
  </si>
  <si>
    <t>OFF-AR-10002256</t>
  </si>
  <si>
    <t>BIC Sketch Pad, Easy-Erase</t>
  </si>
  <si>
    <t>IN-2014-39434</t>
  </si>
  <si>
    <t>JB-15925</t>
  </si>
  <si>
    <t>Joni Blumstein</t>
  </si>
  <si>
    <t>IN-2014-23488</t>
  </si>
  <si>
    <t>OFF-AR-10000242</t>
  </si>
  <si>
    <t>BIC Pencil Sharpener, Blue</t>
  </si>
  <si>
    <t>IN-2011-42570</t>
  </si>
  <si>
    <t>MH-17785</t>
  </si>
  <si>
    <t>Maya Herman</t>
  </si>
  <si>
    <t>OFF-EN-10004590</t>
  </si>
  <si>
    <t>Ames Peel and Seal, with clear poly window</t>
  </si>
  <si>
    <t>OFF-PA-10003252</t>
  </si>
  <si>
    <t>Xerox Note Cards, 8.5 x 11</t>
  </si>
  <si>
    <t>OFF-EN-10003601</t>
  </si>
  <si>
    <t>GlobeWeis Clasp Envelope, Set of 50</t>
  </si>
  <si>
    <t>IN-2013-30775</t>
  </si>
  <si>
    <t>AR-10405</t>
  </si>
  <si>
    <t>Allen Rosenblatt</t>
  </si>
  <si>
    <t>IN-2014-10475</t>
  </si>
  <si>
    <t>TH-21100</t>
  </si>
  <si>
    <t>Thea Hendricks</t>
  </si>
  <si>
    <t>OFF-LA-10000216</t>
  </si>
  <si>
    <t>Novimex Round Labels, Alphabetical</t>
  </si>
  <si>
    <t>OFF-ST-10004668</t>
  </si>
  <si>
    <t>Smead Trays, Industrial</t>
  </si>
  <si>
    <t>IN-2014-52636</t>
  </si>
  <si>
    <t>TEC-CO-10004404</t>
  </si>
  <si>
    <t>Brother Copy Machine, High-Speed</t>
  </si>
  <si>
    <t>ID-2011-71851</t>
  </si>
  <si>
    <t>MK-17905</t>
  </si>
  <si>
    <t>Michael Kennedy</t>
  </si>
  <si>
    <t>TEC-AC-10002243</t>
  </si>
  <si>
    <t>SanDisk Keyboard, Programmable</t>
  </si>
  <si>
    <t>IN-2011-62982</t>
  </si>
  <si>
    <t>TEC-AC-10001835</t>
  </si>
  <si>
    <t>Belkin Mouse, Programmable</t>
  </si>
  <si>
    <t>IN-2014-26561</t>
  </si>
  <si>
    <t>FUR-CH-10003861</t>
  </si>
  <si>
    <t>Novimex Rocking Chair, Set of Two</t>
  </si>
  <si>
    <t>IN-2012-66727</t>
  </si>
  <si>
    <t>EC-14050</t>
  </si>
  <si>
    <t>Erin Creighton</t>
  </si>
  <si>
    <t>TEC-AC-10002244</t>
  </si>
  <si>
    <t>Enermax Router, Erganomic</t>
  </si>
  <si>
    <t>IN-2014-23124</t>
  </si>
  <si>
    <t>AJ-10780</t>
  </si>
  <si>
    <t>Anthony Jacobs</t>
  </si>
  <si>
    <t>FUR-BO-10003301</t>
  </si>
  <si>
    <t>Dania Floating Shelf Set, Metal</t>
  </si>
  <si>
    <t>TEC-PH-10003075</t>
  </si>
  <si>
    <t>Samsung Signal Booster, Full Size</t>
  </si>
  <si>
    <t>FUR-CH-10003580</t>
  </si>
  <si>
    <t>Harbour Creations Bag Chairs, Black</t>
  </si>
  <si>
    <t>TEC-CO-10003702</t>
  </si>
  <si>
    <t>Brother Ink, Digital</t>
  </si>
  <si>
    <t>TEC-MA-10000697</t>
  </si>
  <si>
    <t>StarTech Card Printer, Wireless</t>
  </si>
  <si>
    <t>FUR-FU-10004780</t>
  </si>
  <si>
    <t>Deflect-O Frame, Duo Pack</t>
  </si>
  <si>
    <t>IN-2011-21983</t>
  </si>
  <si>
    <t>TEC-CO-10003087</t>
  </si>
  <si>
    <t>Canon Wireless Fax, Laser</t>
  </si>
  <si>
    <t>IN-2011-69835</t>
  </si>
  <si>
    <t>LC-16960</t>
  </si>
  <si>
    <t>Lindsay Castell</t>
  </si>
  <si>
    <t>FUR-FU-10001942</t>
  </si>
  <si>
    <t>Eldon Frame, Duo Pack</t>
  </si>
  <si>
    <t>FUR-FU-10001452</t>
  </si>
  <si>
    <t>Rubbermaid Door Stop, Black</t>
  </si>
  <si>
    <t>FUR-BO-10003783</t>
  </si>
  <si>
    <t>Dania Library with Doors, Pine</t>
  </si>
  <si>
    <t>FUR-BO-10004507</t>
  </si>
  <si>
    <t>Ikea Corner Shelving, Metal</t>
  </si>
  <si>
    <t>TEC-AC-10000269</t>
  </si>
  <si>
    <t>Memorex Numeric Keypad, USB</t>
  </si>
  <si>
    <t>TEC-PH-10003546</t>
  </si>
  <si>
    <t>Apple Signal Booster, with Caller ID</t>
  </si>
  <si>
    <t>IN-2012-67609</t>
  </si>
  <si>
    <t>MY-17380</t>
  </si>
  <si>
    <t>Maribeth Yedwab</t>
  </si>
  <si>
    <t>FUR-FU-10003420</t>
  </si>
  <si>
    <t>Deflect-O Door Stop, Durable</t>
  </si>
  <si>
    <t>IN-2014-50088</t>
  </si>
  <si>
    <t>TEC-PH-10002443</t>
  </si>
  <si>
    <t>Cisco Signal Booster, with Caller ID</t>
  </si>
  <si>
    <t>IN-2014-66510</t>
  </si>
  <si>
    <t>TEC-AC-10003951</t>
  </si>
  <si>
    <t>Logitech Numeric Keypad, USB</t>
  </si>
  <si>
    <t>IN-2014-63325</t>
  </si>
  <si>
    <t>TEC-AC-10003416</t>
  </si>
  <si>
    <t>Memorex Mouse, USB</t>
  </si>
  <si>
    <t>IN-2013-14675</t>
  </si>
  <si>
    <t>CS-12130</t>
  </si>
  <si>
    <t>Chad Sievert</t>
  </si>
  <si>
    <t>TEC-CO-10002035</t>
  </si>
  <si>
    <t>Canon Wireless Fax, High-Speed</t>
  </si>
  <si>
    <t>Sales, Profit, and Quantity Analysis</t>
  </si>
  <si>
    <t>1. What is the total Sales, Profit, and Quantity sold across all records?</t>
  </si>
  <si>
    <t>2. Which Product Name has the highest Sales?</t>
  </si>
  <si>
    <t>3. Which Customer placed the highest number of orders?</t>
  </si>
  <si>
    <t>4. What is the average Sales and Profit per order?</t>
  </si>
  <si>
    <t>5. Which Region has the highest total profit?</t>
  </si>
  <si>
    <t>6. How many orders were placed in each year?</t>
  </si>
  <si>
    <t>7. Calculate the number of days taken to ship each order (Ship Date - Order Date). What is the average shipping time?</t>
  </si>
  <si>
    <t>8. Identify orders where shipping took more than 10 days.</t>
  </si>
  <si>
    <t>9. Count how many orders were placed in each month.</t>
  </si>
  <si>
    <t>10. Which month had the highest Sales?</t>
  </si>
  <si>
    <t>11. What are the total Sales and Profit by State?</t>
  </si>
  <si>
    <t>12. Which City contributed the most to overall profit?</t>
  </si>
  <si>
    <t>13. Group Sales by Region and compare average Shipping Cost per region.</t>
  </si>
  <si>
    <t>14. Which states have negative profit?</t>
  </si>
  <si>
    <t>15. What is the total sales for each Sub-Category?</t>
  </si>
  <si>
    <t>16. Find out the most profitable and least profitable Sub-Category.</t>
  </si>
  <si>
    <t>17. Which Category has the highest Shipping Cost?</t>
  </si>
  <si>
    <t>18. List all unique Product Names sold in Karnataka.</t>
  </si>
  <si>
    <t>19. Which Team Lead has managed the highest sales?</t>
  </si>
  <si>
    <t>20. Group data by Manager and find average profit per order.</t>
  </si>
  <si>
    <t>21. Which Team Lead has the highest average shipping cost per order?</t>
  </si>
  <si>
    <t>22. Count the number of male vs. female customers.</t>
  </si>
  <si>
    <t>23. What is the total sales by gender?</t>
  </si>
  <si>
    <t>24. Who are the top 5 customers by total profit earned?</t>
  </si>
  <si>
    <t>25. How many orders have Sales between ₹200 and ₹500?</t>
  </si>
  <si>
    <t>26. List all orders where “Column4” is “Not ok”.</t>
  </si>
  <si>
    <t>27. Find customers who placed more than 2 orders (you’ll need to group).</t>
  </si>
  <si>
    <t>28. Which orders have negative profit?</t>
  </si>
  <si>
    <t>29. Create a Pivot Table to show Sub-Category-wise Sales and Profit.</t>
  </si>
  <si>
    <t>30. Create a line chart showing monthly sales trends over the year.</t>
  </si>
  <si>
    <t>A. Sales, Quantity &amp; Profit Analysis</t>
  </si>
  <si>
    <t>1. Show total Sales, Quantity, and Profit by Category.</t>
  </si>
  <si>
    <t>2. Create a Pivot Table showing total Sales by Sub-Category and Region.</t>
  </si>
  <si>
    <t>3. Find average Profit per Order by Ship Mode.</t>
  </si>
  <si>
    <t>4. Compare Sales by Customer Segment and Region.</t>
  </si>
  <si>
    <t>5. Show Profit margins (Profit ÷ Sales) for each Product Name.</t>
  </si>
  <si>
    <t>6. Create a Pivot Table showing monthly Sales.</t>
  </si>
  <si>
    <r>
      <t xml:space="preserve">7. Group </t>
    </r>
    <r>
      <rPr>
        <b/>
        <sz val="10"/>
        <color theme="1"/>
        <rFont val="Arial Unicode MS"/>
      </rPr>
      <t>Order Date</t>
    </r>
    <r>
      <rPr>
        <b/>
        <sz val="11"/>
        <color theme="1"/>
        <rFont val="Aptos Narrow"/>
        <family val="2"/>
        <scheme val="minor"/>
      </rPr>
      <t xml:space="preserve"> by Year and Month and find total Sales and Profit.</t>
    </r>
  </si>
  <si>
    <t>8. Compare average Shipping Time (Ship Date – Order Date) across Regions.</t>
  </si>
  <si>
    <t>9. Show number of orders by Year and Ship Mode.</t>
  </si>
  <si>
    <t>10. Compare Sales trend across Quarters using Order Date.</t>
  </si>
  <si>
    <t>11. Create a Pivot Table to show total Sales and Profit by State.</t>
  </si>
  <si>
    <t>12. Which 5 Cities generated the highest Sales?</t>
  </si>
  <si>
    <t>13. Compare Sales across Regions and also count number of orders.</t>
  </si>
  <si>
    <t>14. Show average Profit per Product sold in each Region.</t>
  </si>
  <si>
    <t>15. Group orders by Region and Segment to analyze Shipping Costs.</t>
  </si>
  <si>
    <t>16. Create Pivot Table showing Sales by Gender and Product Category.</t>
  </si>
  <si>
    <t>17. Compare Sales and Profit by Customer Name — top 10 customers only.</t>
  </si>
  <si>
    <t>18. Show number of orders and average profit by Gender and Region.</t>
  </si>
  <si>
    <t>19. Sales by Gender and Order Priority.</t>
  </si>
  <si>
    <t>20. Group Customers by Manager or Team Lead and analyze total quantity ordered.</t>
  </si>
  <si>
    <t>21. Show total Quantity sold by Product Name and Sub-Category.</t>
  </si>
  <si>
    <t>22. Analyze Sales by Product Category and Shipping Cost.</t>
  </si>
  <si>
    <t>23. Which Sub-Category has the highest Profit-to-Sales ratio?</t>
  </si>
  <si>
    <t>24. Group Products by Category and calculate average Sales and average Profit.</t>
  </si>
  <si>
    <t>25. Show Sub-Categories that contributed over ₹1000 in total Profit.</t>
  </si>
  <si>
    <t>E. Product &amp; Category Insights</t>
  </si>
  <si>
    <t>D. Customer &amp; Gender Analysis</t>
  </si>
  <si>
    <t xml:space="preserve"> C. Region, State, and City</t>
  </si>
  <si>
    <t xml:space="preserve"> B. Time-Based (Order Date / Ship Date)</t>
  </si>
  <si>
    <t xml:space="preserve"> 8. Pivot Table / Chart Based</t>
  </si>
  <si>
    <t>7. Filter-Based / Condition-Based</t>
  </si>
  <si>
    <t xml:space="preserve"> 6. Customer &amp; Gender Based</t>
  </si>
  <si>
    <t xml:space="preserve"> 5. Manager &amp; Team Questions</t>
  </si>
  <si>
    <t>4. Product/Category Questions</t>
  </si>
  <si>
    <t xml:space="preserve"> 3. Location-Based Questions</t>
  </si>
  <si>
    <t xml:space="preserve"> 2. Date &amp; Time Based Questions</t>
  </si>
  <si>
    <t>Row ID</t>
  </si>
  <si>
    <t>Order ID</t>
  </si>
  <si>
    <t>Ship Mode</t>
  </si>
  <si>
    <t>Customer ID</t>
  </si>
  <si>
    <t>Customer Name</t>
  </si>
  <si>
    <t>Segment</t>
  </si>
  <si>
    <t>City</t>
  </si>
  <si>
    <t>State</t>
  </si>
  <si>
    <t>Country</t>
  </si>
  <si>
    <t>Region</t>
  </si>
  <si>
    <t>Product ID</t>
  </si>
  <si>
    <t>Category</t>
  </si>
  <si>
    <t>Sub-Category</t>
  </si>
  <si>
    <t>Product Name</t>
  </si>
  <si>
    <t>Sales</t>
  </si>
  <si>
    <t>Quantity</t>
  </si>
  <si>
    <t>Profit</t>
  </si>
  <si>
    <t>Shipping Cost</t>
  </si>
  <si>
    <t>Order Priority</t>
  </si>
  <si>
    <t>Target</t>
  </si>
  <si>
    <t>Manager</t>
  </si>
  <si>
    <t>Team lead</t>
  </si>
  <si>
    <t>Gender</t>
  </si>
  <si>
    <t>Order Date</t>
  </si>
  <si>
    <t>Ship Date</t>
  </si>
  <si>
    <t>Column chart</t>
  </si>
  <si>
    <t>Q1</t>
  </si>
  <si>
    <t>Total Profit</t>
  </si>
  <si>
    <t>Total Qty orders</t>
  </si>
  <si>
    <t>Total Sales</t>
  </si>
  <si>
    <t>KPI</t>
  </si>
  <si>
    <t xml:space="preserve">it tells  you whether performance is improving,declining or staying the same </t>
  </si>
  <si>
    <t>e.g Toal Sales</t>
  </si>
  <si>
    <t xml:space="preserve">Total customers </t>
  </si>
  <si>
    <t xml:space="preserve">Total orders </t>
  </si>
  <si>
    <t>Revenue growth %</t>
  </si>
  <si>
    <t>Total profit</t>
  </si>
  <si>
    <t>Total Quantity</t>
  </si>
  <si>
    <r>
      <rPr>
        <b/>
        <sz val="11"/>
        <color theme="1"/>
        <rFont val="Aptos Narrow"/>
        <family val="2"/>
        <scheme val="minor"/>
      </rPr>
      <t>Key Performance Indecator is a measurable value</t>
    </r>
    <r>
      <rPr>
        <sz val="11"/>
        <color theme="1"/>
        <rFont val="Aptos Narrow"/>
        <family val="2"/>
        <scheme val="minor"/>
      </rPr>
      <t xml:space="preserve"> that shows how well a business,team or process is achieving its goals </t>
    </r>
  </si>
  <si>
    <t>When we use column or bar chart</t>
  </si>
  <si>
    <t>Vertical bars</t>
  </si>
  <si>
    <t xml:space="preserve">Bar charts </t>
  </si>
  <si>
    <t>2. year wise total profit</t>
  </si>
  <si>
    <t>3. category wise total qty ordered</t>
  </si>
  <si>
    <t xml:space="preserve">Horizontal bars </t>
  </si>
  <si>
    <t>Column chart  ( Vertical )</t>
  </si>
  <si>
    <t>Text</t>
  </si>
  <si>
    <t>Numeric</t>
  </si>
  <si>
    <t xml:space="preserve">X-axis </t>
  </si>
  <si>
    <t>Y -axis</t>
  </si>
  <si>
    <t xml:space="preserve">Y-axis </t>
  </si>
  <si>
    <t>X -axis</t>
  </si>
  <si>
    <t>Bar chart ( Horizantal)</t>
  </si>
  <si>
    <t>Q1. Ans</t>
  </si>
  <si>
    <t>KPI'S</t>
  </si>
  <si>
    <t>Q2. Ans</t>
  </si>
  <si>
    <t>Grand Total</t>
  </si>
  <si>
    <t>Sum of Sales</t>
  </si>
  <si>
    <t>Q3.Ans</t>
  </si>
  <si>
    <t>Count of Order ID</t>
  </si>
  <si>
    <t>Average of Sales</t>
  </si>
  <si>
    <t>Average of Profit</t>
  </si>
  <si>
    <t>Ordered id</t>
  </si>
  <si>
    <t>Q5. Ans</t>
  </si>
  <si>
    <t>1. Sales, Profit, and Quantity Analysis</t>
  </si>
  <si>
    <t>Pie chart</t>
  </si>
  <si>
    <t>When we want to display % contribution</t>
  </si>
  <si>
    <t>Donought chart</t>
  </si>
  <si>
    <t>e.g. calculate year wise % of total sales</t>
  </si>
  <si>
    <t>Year</t>
  </si>
  <si>
    <t>DASHBOARD</t>
  </si>
  <si>
    <t>2021</t>
  </si>
  <si>
    <t>2022</t>
  </si>
  <si>
    <t>2023</t>
  </si>
  <si>
    <t>2024</t>
  </si>
  <si>
    <t>Column or Bar Chart</t>
  </si>
  <si>
    <t>Pie or Donought Chart</t>
  </si>
  <si>
    <t xml:space="preserve">it is used to monitor performance,tracktrends and make decisions </t>
  </si>
  <si>
    <r>
      <rPr>
        <b/>
        <sz val="11"/>
        <color theme="1"/>
        <rFont val="Aptos Narrow"/>
        <family val="2"/>
        <scheme val="minor"/>
      </rPr>
      <t>it is a visual display of important information</t>
    </r>
    <r>
      <rPr>
        <sz val="11"/>
        <color theme="1"/>
        <rFont val="Aptos Narrow"/>
        <family val="2"/>
        <scheme val="minor"/>
      </rPr>
      <t xml:space="preserve"> ,shown in a single screen or page using charts,numbers,tables,slicers(filter) KPI'S</t>
    </r>
  </si>
  <si>
    <t>e.g. Bike (meter)==&gt; performance display</t>
  </si>
  <si>
    <t>Total Customers</t>
  </si>
  <si>
    <t>Total Orders</t>
  </si>
  <si>
    <t>Row Labels</t>
  </si>
  <si>
    <t xml:space="preserve">unique key or pivot table used ==&gt; Total count value-- 494 </t>
  </si>
  <si>
    <t>Tree map/Hierarchy chart</t>
  </si>
  <si>
    <t>Month</t>
  </si>
  <si>
    <t>Jan</t>
  </si>
  <si>
    <t>Feb</t>
  </si>
  <si>
    <t>Mar</t>
  </si>
  <si>
    <t>Apr</t>
  </si>
  <si>
    <t>May</t>
  </si>
  <si>
    <t>Jun</t>
  </si>
  <si>
    <t>Jul</t>
  </si>
  <si>
    <t>Aug</t>
  </si>
  <si>
    <t>Sep</t>
  </si>
  <si>
    <t>Oct</t>
  </si>
  <si>
    <t>Nov</t>
  </si>
  <si>
    <t>Dec</t>
  </si>
  <si>
    <t>Q9. Ans</t>
  </si>
  <si>
    <t>Top 5 Team Lead in Sales</t>
  </si>
  <si>
    <t>Team Lead</t>
  </si>
  <si>
    <t>Day wise sum of sales</t>
  </si>
  <si>
    <t>Sum of Profit</t>
  </si>
  <si>
    <t>we can't create tree map chart and funnel chart direct on pivot table</t>
  </si>
  <si>
    <t>Total Ordered</t>
  </si>
  <si>
    <t>Funnel Chart</t>
  </si>
  <si>
    <t>Line or Axis Chart</t>
  </si>
  <si>
    <t>Map Chart</t>
  </si>
  <si>
    <t xml:space="preserve"> </t>
  </si>
  <si>
    <t>Scatter Chart</t>
  </si>
  <si>
    <t>To show relation between two numeric columns</t>
  </si>
  <si>
    <t>e.g. Sales vs Profit ==&gt; numeric to numeric data</t>
  </si>
  <si>
    <t xml:space="preserve">                                                                                            e.g</t>
  </si>
  <si>
    <t xml:space="preserve">Car age </t>
  </si>
  <si>
    <t>Car Price</t>
  </si>
  <si>
    <t>Height</t>
  </si>
  <si>
    <t>Weight</t>
  </si>
  <si>
    <t>Top 5    ====&gt;  data outside copy and paste</t>
  </si>
  <si>
    <t>Top / Bottom display      ====&gt;  data outside copy and paste</t>
  </si>
  <si>
    <t>Location / City / Region       ====&gt;  data outside copy and paste</t>
  </si>
  <si>
    <t>Histogram</t>
  </si>
  <si>
    <t xml:space="preserve">Single column numeric </t>
  </si>
  <si>
    <t>Boxplot</t>
  </si>
  <si>
    <t xml:space="preserve">To show outliers from the data  </t>
  </si>
  <si>
    <t>Outliers : The points that are not matching with rest of the data points</t>
  </si>
  <si>
    <t>very small or very large</t>
  </si>
  <si>
    <t>Age</t>
  </si>
  <si>
    <t xml:space="preserve"> to show trends</t>
  </si>
  <si>
    <t>Combo chart</t>
  </si>
  <si>
    <t>Line chart with bar chart</t>
  </si>
  <si>
    <t>create pivot table : monthwise total sales and profit</t>
  </si>
  <si>
    <t>Sum of Quantity</t>
  </si>
  <si>
    <t>Stacked bar chart</t>
  </si>
  <si>
    <t>When we  have one text column and two numeric column</t>
  </si>
  <si>
    <t>month</t>
  </si>
  <si>
    <t>jan</t>
  </si>
  <si>
    <t>feb</t>
  </si>
  <si>
    <t>march</t>
  </si>
  <si>
    <t xml:space="preserve">april </t>
  </si>
  <si>
    <t>may</t>
  </si>
  <si>
    <t>june</t>
  </si>
  <si>
    <t>current sales</t>
  </si>
  <si>
    <t>previous sales</t>
  </si>
  <si>
    <t xml:space="preserve">To show frequency distribution  </t>
  </si>
  <si>
    <t>(only two values)</t>
  </si>
  <si>
    <t>Cluster bar chart</t>
  </si>
  <si>
    <t xml:space="preserve">Multiple column bar : Layer by layer </t>
  </si>
  <si>
    <t>Waterfall chart</t>
  </si>
  <si>
    <t>Slicers/ Filters</t>
  </si>
  <si>
    <t>we can apply any filter on graph (year,month)</t>
  </si>
  <si>
    <t xml:space="preserve">Time seies data  </t>
  </si>
  <si>
    <t>Single column numeric ======&gt; pivot table not cteate</t>
  </si>
  <si>
    <t xml:space="preserve">Mltiple columns bar : side by side </t>
  </si>
  <si>
    <t>When we want to display change (increase or decrease in sales/profit)</t>
  </si>
  <si>
    <t>Difference</t>
  </si>
  <si>
    <t>e.g . 1. regon wise total sales</t>
  </si>
  <si>
    <t>Ans</t>
  </si>
  <si>
    <t>Count of Ship Date</t>
  </si>
  <si>
    <t>Sum of profit</t>
  </si>
  <si>
    <t>Sum of Shipping Cost</t>
  </si>
  <si>
    <t>Average of Shipping Cost</t>
  </si>
  <si>
    <t>Avg  of shipping cost</t>
  </si>
  <si>
    <t xml:space="preserve">Customer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</si>
</sst>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3.5"/>
      <color theme="1"/>
      <name val="Aptos Narrow"/>
      <family val="2"/>
      <scheme val="minor"/>
    </font>
    <font>
      <b/>
      <sz val="10"/>
      <color theme="1"/>
      <name val="Arial Unicode MS"/>
    </font>
    <font>
      <b/>
      <sz val="15"/>
      <color theme="0"/>
      <name val="Cambria"/>
      <family val="2"/>
    </font>
    <font>
      <b/>
      <sz val="20"/>
      <color theme="1"/>
      <name val="Aptos Narrow"/>
      <family val="2"/>
      <scheme val="minor"/>
    </font>
    <font>
      <sz val="20"/>
      <color theme="1"/>
      <name val="Aptos Narrow"/>
      <family val="2"/>
      <scheme val="minor"/>
    </font>
    <font>
      <sz val="11"/>
      <color theme="1"/>
      <name val="Aptos Narrow"/>
      <family val="2"/>
      <scheme val="minor"/>
    </font>
    <font>
      <b/>
      <i/>
      <u/>
      <sz val="20"/>
      <color theme="1"/>
      <name val="Aptos Narrow"/>
      <family val="2"/>
      <scheme val="minor"/>
    </font>
  </fonts>
  <fills count="6">
    <fill>
      <patternFill patternType="none"/>
    </fill>
    <fill>
      <patternFill patternType="gray125"/>
    </fill>
    <fill>
      <patternFill patternType="solid">
        <fgColor theme="7" tint="0.79998168889431442"/>
        <bgColor theme="7" tint="0.79998168889431442"/>
      </patternFill>
    </fill>
    <fill>
      <patternFill patternType="solid">
        <fgColor theme="7"/>
        <bgColor theme="7"/>
      </patternFill>
    </fill>
    <fill>
      <patternFill patternType="solid">
        <fgColor rgb="FFFFFF00"/>
        <bgColor indexed="64"/>
      </patternFill>
    </fill>
    <fill>
      <patternFill patternType="solid">
        <fgColor rgb="FF92D050"/>
        <bgColor indexed="64"/>
      </patternFill>
    </fill>
  </fills>
  <borders count="5">
    <border>
      <left/>
      <right/>
      <top/>
      <bottom/>
      <diagonal/>
    </border>
    <border>
      <left style="thin">
        <color indexed="64"/>
      </left>
      <right/>
      <top style="thin">
        <color indexed="64"/>
      </top>
      <bottom style="thin">
        <color theme="7" tint="0.39997558519241921"/>
      </bottom>
      <diagonal/>
    </border>
    <border>
      <left style="thin">
        <color indexed="64"/>
      </left>
      <right style="thin">
        <color indexed="64"/>
      </right>
      <top style="thin">
        <color indexed="64"/>
      </top>
      <bottom style="thin">
        <color theme="7"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36">
    <xf numFmtId="0" fontId="0" fillId="0" borderId="0" xfId="0"/>
    <xf numFmtId="0" fontId="0" fillId="2" borderId="1" xfId="0" applyFill="1" applyBorder="1"/>
    <xf numFmtId="0" fontId="0" fillId="2" borderId="2" xfId="0" applyFill="1" applyBorder="1"/>
    <xf numFmtId="15" fontId="0" fillId="2" borderId="4" xfId="0" applyNumberFormat="1" applyFill="1" applyBorder="1"/>
    <xf numFmtId="0" fontId="0" fillId="0" borderId="1" xfId="0" applyBorder="1"/>
    <xf numFmtId="0" fontId="0" fillId="0" borderId="2" xfId="0" applyBorder="1"/>
    <xf numFmtId="15" fontId="0" fillId="0" borderId="4" xfId="0" applyNumberFormat="1" applyBorder="1"/>
    <xf numFmtId="15" fontId="0" fillId="2" borderId="1" xfId="0" applyNumberFormat="1" applyFill="1" applyBorder="1"/>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4" fillId="3" borderId="1" xfId="0" applyFont="1" applyFill="1" applyBorder="1"/>
    <xf numFmtId="0" fontId="4" fillId="3" borderId="2" xfId="0" applyFont="1" applyFill="1" applyBorder="1"/>
    <xf numFmtId="0" fontId="4" fillId="3" borderId="3" xfId="0" applyFont="1" applyFill="1" applyBorder="1"/>
    <xf numFmtId="0" fontId="0" fillId="4" borderId="0" xfId="0" applyFill="1"/>
    <xf numFmtId="0" fontId="1" fillId="0" borderId="0" xfId="0" applyFont="1"/>
    <xf numFmtId="0" fontId="0" fillId="0" borderId="0" xfId="0" pivotButton="1"/>
    <xf numFmtId="0" fontId="0" fillId="0" borderId="0" xfId="0" applyAlignment="1">
      <alignment horizontal="left"/>
    </xf>
    <xf numFmtId="0" fontId="5" fillId="0" borderId="0" xfId="0" applyFont="1" applyAlignment="1">
      <alignment vertical="center"/>
    </xf>
    <xf numFmtId="0" fontId="6" fillId="0" borderId="0" xfId="0" applyFont="1"/>
    <xf numFmtId="14" fontId="4" fillId="3" borderId="3" xfId="0" applyNumberFormat="1" applyFont="1" applyFill="1" applyBorder="1"/>
    <xf numFmtId="14" fontId="0" fillId="2" borderId="3" xfId="0" applyNumberFormat="1" applyFill="1" applyBorder="1"/>
    <xf numFmtId="14" fontId="0" fillId="0" borderId="3" xfId="0" applyNumberFormat="1" applyBorder="1"/>
    <xf numFmtId="14" fontId="0" fillId="2" borderId="2" xfId="0" applyNumberFormat="1" applyFill="1" applyBorder="1"/>
    <xf numFmtId="14" fontId="0" fillId="0" borderId="0" xfId="0" applyNumberFormat="1"/>
    <xf numFmtId="14" fontId="0" fillId="2" borderId="4" xfId="0" applyNumberFormat="1" applyFill="1" applyBorder="1"/>
    <xf numFmtId="9" fontId="0" fillId="0" borderId="0" xfId="1" applyFont="1"/>
    <xf numFmtId="0" fontId="1" fillId="4" borderId="0" xfId="0" applyFont="1" applyFill="1"/>
    <xf numFmtId="0" fontId="8" fillId="0" borderId="0" xfId="0" applyFont="1"/>
    <xf numFmtId="1" fontId="0" fillId="0" borderId="0" xfId="0" applyNumberFormat="1"/>
    <xf numFmtId="15" fontId="0" fillId="0" borderId="0" xfId="0" applyNumberFormat="1" applyAlignment="1">
      <alignment horizontal="left"/>
    </xf>
    <xf numFmtId="0" fontId="0" fillId="0" borderId="3" xfId="0" applyBorder="1"/>
    <xf numFmtId="16" fontId="0" fillId="0" borderId="0" xfId="0" applyNumberFormat="1"/>
    <xf numFmtId="0" fontId="1" fillId="5" borderId="0" xfId="0" applyFont="1" applyFill="1" applyAlignment="1">
      <alignment horizontal="left" vertical="center" indent="1"/>
    </xf>
    <xf numFmtId="0" fontId="0" fillId="5" borderId="0" xfId="0" applyFill="1"/>
    <xf numFmtId="0" fontId="0" fillId="5" borderId="0" xfId="0" applyFill="1" applyAlignment="1">
      <alignment horizontal="left"/>
    </xf>
  </cellXfs>
  <cellStyles count="2">
    <cellStyle name="Normal" xfId="0" builtinId="0"/>
    <cellStyle name="Percent" xfId="1" builtinId="5"/>
  </cellStyles>
  <dxfs count="4">
    <dxf>
      <fill>
        <patternFill patternType="solid">
          <bgColor rgb="FF92D050"/>
        </patternFill>
      </fill>
    </dxf>
    <dxf>
      <fill>
        <patternFill patternType="solid">
          <bgColor rgb="FF92D050"/>
        </patternFill>
      </fill>
    </dxf>
    <dxf>
      <fill>
        <patternFill patternType="solid">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1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2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[INDIA_SALES_DATA_ANALYSIS.xlsx]Charts or Graphs!PivotTable7</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or Graphs'!$I$16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C7F-4EAA-B77F-AC1BA16562A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C7F-4EAA-B77F-AC1BA16562A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C7F-4EAA-B77F-AC1BA16562A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C7F-4EAA-B77F-AC1BA16562A8}"/>
              </c:ext>
            </c:extLst>
          </c:dPt>
          <c:cat>
            <c:strRef>
              <c:f>'Charts or Graphs'!$H$17:$H$21</c:f>
              <c:strCache>
                <c:ptCount val="4"/>
                <c:pt idx="0">
                  <c:v>2021</c:v>
                </c:pt>
                <c:pt idx="1">
                  <c:v>2022</c:v>
                </c:pt>
                <c:pt idx="2">
                  <c:v>2023</c:v>
                </c:pt>
                <c:pt idx="3">
                  <c:v>2024</c:v>
                </c:pt>
              </c:strCache>
            </c:strRef>
          </c:cat>
          <c:val>
            <c:numRef>
              <c:f>'Charts or Graphs'!$I$17:$I$21</c:f>
              <c:numCache>
                <c:formatCode>General</c:formatCode>
                <c:ptCount val="4"/>
                <c:pt idx="0">
                  <c:v>98294.639999999941</c:v>
                </c:pt>
                <c:pt idx="1">
                  <c:v>133235.84999999998</c:v>
                </c:pt>
                <c:pt idx="2">
                  <c:v>135261.50999999992</c:v>
                </c:pt>
                <c:pt idx="3">
                  <c:v>222858.10500000004</c:v>
                </c:pt>
              </c:numCache>
            </c:numRef>
          </c:val>
          <c:extLst>
            <c:ext xmlns:c16="http://schemas.microsoft.com/office/drawing/2014/chart" uri="{C3380CC4-5D6E-409C-BE32-E72D297353CC}">
              <c16:uniqueId val="{00000008-DC7F-4EAA-B77F-AC1BA16562A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'Charts or Graphs'!$C$50:$C$57</c:f>
              <c:numCache>
                <c:formatCode>General</c:formatCode>
                <c:ptCount val="8"/>
                <c:pt idx="0">
                  <c:v>1</c:v>
                </c:pt>
                <c:pt idx="1">
                  <c:v>2</c:v>
                </c:pt>
                <c:pt idx="2">
                  <c:v>3</c:v>
                </c:pt>
                <c:pt idx="3">
                  <c:v>4</c:v>
                </c:pt>
                <c:pt idx="4">
                  <c:v>5</c:v>
                </c:pt>
                <c:pt idx="5">
                  <c:v>6</c:v>
                </c:pt>
                <c:pt idx="6">
                  <c:v>7</c:v>
                </c:pt>
                <c:pt idx="7">
                  <c:v>8</c:v>
                </c:pt>
              </c:numCache>
            </c:numRef>
          </c:xVal>
          <c:yVal>
            <c:numRef>
              <c:f>'Charts or Graphs'!$D$50:$D$57</c:f>
              <c:numCache>
                <c:formatCode>General</c:formatCode>
                <c:ptCount val="8"/>
                <c:pt idx="0">
                  <c:v>5000</c:v>
                </c:pt>
                <c:pt idx="1">
                  <c:v>4000</c:v>
                </c:pt>
                <c:pt idx="2">
                  <c:v>3500</c:v>
                </c:pt>
                <c:pt idx="3">
                  <c:v>3000</c:v>
                </c:pt>
                <c:pt idx="4">
                  <c:v>2500</c:v>
                </c:pt>
                <c:pt idx="5">
                  <c:v>2000</c:v>
                </c:pt>
                <c:pt idx="6">
                  <c:v>1000</c:v>
                </c:pt>
                <c:pt idx="7">
                  <c:v>900</c:v>
                </c:pt>
              </c:numCache>
            </c:numRef>
          </c:yVal>
          <c:smooth val="0"/>
          <c:extLst>
            <c:ext xmlns:c16="http://schemas.microsoft.com/office/drawing/2014/chart" uri="{C3380CC4-5D6E-409C-BE32-E72D297353CC}">
              <c16:uniqueId val="{00000000-970E-45BC-AF22-AE25DF21D418}"/>
            </c:ext>
          </c:extLst>
        </c:ser>
        <c:dLbls>
          <c:showLegendKey val="0"/>
          <c:showVal val="0"/>
          <c:showCatName val="0"/>
          <c:showSerName val="0"/>
          <c:showPercent val="0"/>
          <c:showBubbleSize val="0"/>
        </c:dLbls>
        <c:axId val="598603984"/>
        <c:axId val="598592464"/>
      </c:scatterChart>
      <c:valAx>
        <c:axId val="598603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92464"/>
        <c:crosses val="autoZero"/>
        <c:crossBetween val="midCat"/>
      </c:valAx>
      <c:valAx>
        <c:axId val="59859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039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'Charts or Graphs'!$D$67:$D$72</c:f>
              <c:numCache>
                <c:formatCode>General</c:formatCode>
                <c:ptCount val="6"/>
                <c:pt idx="0">
                  <c:v>130</c:v>
                </c:pt>
                <c:pt idx="1">
                  <c:v>140</c:v>
                </c:pt>
                <c:pt idx="2">
                  <c:v>145</c:v>
                </c:pt>
                <c:pt idx="3">
                  <c:v>150</c:v>
                </c:pt>
                <c:pt idx="4">
                  <c:v>155</c:v>
                </c:pt>
                <c:pt idx="5">
                  <c:v>160</c:v>
                </c:pt>
              </c:numCache>
            </c:numRef>
          </c:xVal>
          <c:yVal>
            <c:numRef>
              <c:f>'Charts or Graphs'!$E$67:$E$72</c:f>
              <c:numCache>
                <c:formatCode>General</c:formatCode>
                <c:ptCount val="6"/>
                <c:pt idx="0">
                  <c:v>30</c:v>
                </c:pt>
                <c:pt idx="1">
                  <c:v>40</c:v>
                </c:pt>
                <c:pt idx="2">
                  <c:v>50</c:v>
                </c:pt>
                <c:pt idx="3">
                  <c:v>60</c:v>
                </c:pt>
                <c:pt idx="4">
                  <c:v>70</c:v>
                </c:pt>
                <c:pt idx="5">
                  <c:v>80</c:v>
                </c:pt>
              </c:numCache>
            </c:numRef>
          </c:yVal>
          <c:smooth val="0"/>
          <c:extLst>
            <c:ext xmlns:c16="http://schemas.microsoft.com/office/drawing/2014/chart" uri="{C3380CC4-5D6E-409C-BE32-E72D297353CC}">
              <c16:uniqueId val="{00000000-DEEB-4EAF-8095-582F76DD6529}"/>
            </c:ext>
          </c:extLst>
        </c:ser>
        <c:dLbls>
          <c:showLegendKey val="0"/>
          <c:showVal val="0"/>
          <c:showCatName val="0"/>
          <c:showSerName val="0"/>
          <c:showPercent val="0"/>
          <c:showBubbleSize val="0"/>
        </c:dLbls>
        <c:axId val="651831168"/>
        <c:axId val="651829728"/>
      </c:scatterChart>
      <c:valAx>
        <c:axId val="65183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829728"/>
        <c:crosses val="autoZero"/>
        <c:crossBetween val="midCat"/>
      </c:valAx>
      <c:valAx>
        <c:axId val="65182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8311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[INDIA_SALES_DATA_ANALYSIS.xlsx]Charts or Graphs!PivotTable1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or Graphs'!$D$146</c:f>
              <c:strCache>
                <c:ptCount val="1"/>
                <c:pt idx="0">
                  <c:v>Sum of Sales</c:v>
                </c:pt>
              </c:strCache>
            </c:strRef>
          </c:tx>
          <c:spPr>
            <a:solidFill>
              <a:schemeClr val="accent1"/>
            </a:solidFill>
            <a:ln>
              <a:noFill/>
            </a:ln>
            <a:effectLst/>
          </c:spPr>
          <c:invertIfNegative val="0"/>
          <c:cat>
            <c:strRef>
              <c:f>'Charts or Graphs'!$C$147:$C$159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or Graphs'!$D$147:$D$159</c:f>
              <c:numCache>
                <c:formatCode>General</c:formatCode>
                <c:ptCount val="12"/>
                <c:pt idx="0">
                  <c:v>40776.150000000009</c:v>
                </c:pt>
                <c:pt idx="1">
                  <c:v>34869.720000000016</c:v>
                </c:pt>
                <c:pt idx="2">
                  <c:v>25832.685000000009</c:v>
                </c:pt>
                <c:pt idx="3">
                  <c:v>38287.784999999989</c:v>
                </c:pt>
                <c:pt idx="4">
                  <c:v>47050.379999999983</c:v>
                </c:pt>
                <c:pt idx="5">
                  <c:v>75494.220000000016</c:v>
                </c:pt>
                <c:pt idx="6">
                  <c:v>39468.284999999996</c:v>
                </c:pt>
                <c:pt idx="7">
                  <c:v>50235.450000000012</c:v>
                </c:pt>
                <c:pt idx="8">
                  <c:v>70709.64</c:v>
                </c:pt>
                <c:pt idx="9">
                  <c:v>62997.374999999978</c:v>
                </c:pt>
                <c:pt idx="10">
                  <c:v>49089.764999999992</c:v>
                </c:pt>
                <c:pt idx="11">
                  <c:v>54838.649999999994</c:v>
                </c:pt>
              </c:numCache>
            </c:numRef>
          </c:val>
          <c:extLst>
            <c:ext xmlns:c16="http://schemas.microsoft.com/office/drawing/2014/chart" uri="{C3380CC4-5D6E-409C-BE32-E72D297353CC}">
              <c16:uniqueId val="{00000000-9E47-41E0-8C8F-DEFAC7E9D556}"/>
            </c:ext>
          </c:extLst>
        </c:ser>
        <c:dLbls>
          <c:showLegendKey val="0"/>
          <c:showVal val="0"/>
          <c:showCatName val="0"/>
          <c:showSerName val="0"/>
          <c:showPercent val="0"/>
          <c:showBubbleSize val="0"/>
        </c:dLbls>
        <c:gapWidth val="150"/>
        <c:axId val="248173248"/>
        <c:axId val="248173728"/>
      </c:barChart>
      <c:lineChart>
        <c:grouping val="standard"/>
        <c:varyColors val="0"/>
        <c:ser>
          <c:idx val="1"/>
          <c:order val="1"/>
          <c:tx>
            <c:strRef>
              <c:f>'Charts or Graphs'!$E$146</c:f>
              <c:strCache>
                <c:ptCount val="1"/>
                <c:pt idx="0">
                  <c:v>Sum of Profit</c:v>
                </c:pt>
              </c:strCache>
            </c:strRef>
          </c:tx>
          <c:spPr>
            <a:ln w="28575" cap="rnd">
              <a:solidFill>
                <a:schemeClr val="accent2"/>
              </a:solidFill>
              <a:round/>
            </a:ln>
            <a:effectLst/>
          </c:spPr>
          <c:marker>
            <c:symbol val="none"/>
          </c:marker>
          <c:cat>
            <c:strRef>
              <c:f>'Charts or Graphs'!$C$147:$C$159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or Graphs'!$E$147:$E$159</c:f>
              <c:numCache>
                <c:formatCode>General</c:formatCode>
                <c:ptCount val="12"/>
                <c:pt idx="0">
                  <c:v>9249.9300000000039</c:v>
                </c:pt>
                <c:pt idx="1">
                  <c:v>7253.3399999999992</c:v>
                </c:pt>
                <c:pt idx="2">
                  <c:v>4520.1750000000002</c:v>
                </c:pt>
                <c:pt idx="3">
                  <c:v>8416.7249999999967</c:v>
                </c:pt>
                <c:pt idx="4">
                  <c:v>11815.139999999998</c:v>
                </c:pt>
                <c:pt idx="5">
                  <c:v>19511.55</c:v>
                </c:pt>
                <c:pt idx="6">
                  <c:v>6951.2549999999992</c:v>
                </c:pt>
                <c:pt idx="7">
                  <c:v>11513.070000000003</c:v>
                </c:pt>
                <c:pt idx="8">
                  <c:v>13654.050000000005</c:v>
                </c:pt>
                <c:pt idx="9">
                  <c:v>11722.454999999996</c:v>
                </c:pt>
                <c:pt idx="10">
                  <c:v>11187.374999999993</c:v>
                </c:pt>
                <c:pt idx="11">
                  <c:v>13276.770000000004</c:v>
                </c:pt>
              </c:numCache>
            </c:numRef>
          </c:val>
          <c:smooth val="0"/>
          <c:extLst>
            <c:ext xmlns:c16="http://schemas.microsoft.com/office/drawing/2014/chart" uri="{C3380CC4-5D6E-409C-BE32-E72D297353CC}">
              <c16:uniqueId val="{00000001-9E47-41E0-8C8F-DEFAC7E9D556}"/>
            </c:ext>
          </c:extLst>
        </c:ser>
        <c:dLbls>
          <c:showLegendKey val="0"/>
          <c:showVal val="0"/>
          <c:showCatName val="0"/>
          <c:showSerName val="0"/>
          <c:showPercent val="0"/>
          <c:showBubbleSize val="0"/>
        </c:dLbls>
        <c:marker val="1"/>
        <c:smooth val="0"/>
        <c:axId val="248173248"/>
        <c:axId val="248173728"/>
      </c:lineChart>
      <c:catAx>
        <c:axId val="24817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73728"/>
        <c:crosses val="autoZero"/>
        <c:auto val="1"/>
        <c:lblAlgn val="ctr"/>
        <c:lblOffset val="100"/>
        <c:noMultiLvlLbl val="0"/>
      </c:catAx>
      <c:valAx>
        <c:axId val="24817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7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[INDIA_SALES_DATA_ANALYSIS.xlsx]Charts or Graphs!PivotTable1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0314960629922"/>
          <c:y val="0.20629192184310294"/>
          <c:w val="0.67130293088363957"/>
          <c:h val="0.65890128317293672"/>
        </c:manualLayout>
      </c:layout>
      <c:barChart>
        <c:barDir val="col"/>
        <c:grouping val="clustered"/>
        <c:varyColors val="0"/>
        <c:ser>
          <c:idx val="0"/>
          <c:order val="0"/>
          <c:tx>
            <c:strRef>
              <c:f>'Charts or Graphs'!$D$146</c:f>
              <c:strCache>
                <c:ptCount val="1"/>
                <c:pt idx="0">
                  <c:v>Sum of Sales</c:v>
                </c:pt>
              </c:strCache>
            </c:strRef>
          </c:tx>
          <c:spPr>
            <a:solidFill>
              <a:schemeClr val="accent1"/>
            </a:solidFill>
            <a:ln>
              <a:noFill/>
            </a:ln>
            <a:effectLst/>
          </c:spPr>
          <c:invertIfNegative val="0"/>
          <c:cat>
            <c:strRef>
              <c:f>'Charts or Graphs'!$C$147:$C$159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or Graphs'!$D$147:$D$159</c:f>
              <c:numCache>
                <c:formatCode>General</c:formatCode>
                <c:ptCount val="12"/>
                <c:pt idx="0">
                  <c:v>40776.150000000009</c:v>
                </c:pt>
                <c:pt idx="1">
                  <c:v>34869.720000000016</c:v>
                </c:pt>
                <c:pt idx="2">
                  <c:v>25832.685000000009</c:v>
                </c:pt>
                <c:pt idx="3">
                  <c:v>38287.784999999989</c:v>
                </c:pt>
                <c:pt idx="4">
                  <c:v>47050.379999999983</c:v>
                </c:pt>
                <c:pt idx="5">
                  <c:v>75494.220000000016</c:v>
                </c:pt>
                <c:pt idx="6">
                  <c:v>39468.284999999996</c:v>
                </c:pt>
                <c:pt idx="7">
                  <c:v>50235.450000000012</c:v>
                </c:pt>
                <c:pt idx="8">
                  <c:v>70709.64</c:v>
                </c:pt>
                <c:pt idx="9">
                  <c:v>62997.374999999978</c:v>
                </c:pt>
                <c:pt idx="10">
                  <c:v>49089.764999999992</c:v>
                </c:pt>
                <c:pt idx="11">
                  <c:v>54838.649999999994</c:v>
                </c:pt>
              </c:numCache>
            </c:numRef>
          </c:val>
          <c:extLst>
            <c:ext xmlns:c16="http://schemas.microsoft.com/office/drawing/2014/chart" uri="{C3380CC4-5D6E-409C-BE32-E72D297353CC}">
              <c16:uniqueId val="{00000000-E6CC-4E45-BDA4-87E54A4089E6}"/>
            </c:ext>
          </c:extLst>
        </c:ser>
        <c:ser>
          <c:idx val="1"/>
          <c:order val="1"/>
          <c:tx>
            <c:strRef>
              <c:f>'Charts or Graphs'!$E$146</c:f>
              <c:strCache>
                <c:ptCount val="1"/>
                <c:pt idx="0">
                  <c:v>Sum of Profit</c:v>
                </c:pt>
              </c:strCache>
            </c:strRef>
          </c:tx>
          <c:spPr>
            <a:solidFill>
              <a:schemeClr val="accent2"/>
            </a:solidFill>
            <a:ln>
              <a:noFill/>
            </a:ln>
            <a:effectLst/>
          </c:spPr>
          <c:invertIfNegative val="0"/>
          <c:cat>
            <c:strRef>
              <c:f>'Charts or Graphs'!$C$147:$C$159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or Graphs'!$E$147:$E$159</c:f>
              <c:numCache>
                <c:formatCode>General</c:formatCode>
                <c:ptCount val="12"/>
                <c:pt idx="0">
                  <c:v>9249.9300000000039</c:v>
                </c:pt>
                <c:pt idx="1">
                  <c:v>7253.3399999999992</c:v>
                </c:pt>
                <c:pt idx="2">
                  <c:v>4520.1750000000002</c:v>
                </c:pt>
                <c:pt idx="3">
                  <c:v>8416.7249999999967</c:v>
                </c:pt>
                <c:pt idx="4">
                  <c:v>11815.139999999998</c:v>
                </c:pt>
                <c:pt idx="5">
                  <c:v>19511.55</c:v>
                </c:pt>
                <c:pt idx="6">
                  <c:v>6951.2549999999992</c:v>
                </c:pt>
                <c:pt idx="7">
                  <c:v>11513.070000000003</c:v>
                </c:pt>
                <c:pt idx="8">
                  <c:v>13654.050000000005</c:v>
                </c:pt>
                <c:pt idx="9">
                  <c:v>11722.454999999996</c:v>
                </c:pt>
                <c:pt idx="10">
                  <c:v>11187.374999999993</c:v>
                </c:pt>
                <c:pt idx="11">
                  <c:v>13276.770000000004</c:v>
                </c:pt>
              </c:numCache>
            </c:numRef>
          </c:val>
          <c:extLst>
            <c:ext xmlns:c16="http://schemas.microsoft.com/office/drawing/2014/chart" uri="{C3380CC4-5D6E-409C-BE32-E72D297353CC}">
              <c16:uniqueId val="{00000001-E6CC-4E45-BDA4-87E54A4089E6}"/>
            </c:ext>
          </c:extLst>
        </c:ser>
        <c:dLbls>
          <c:showLegendKey val="0"/>
          <c:showVal val="0"/>
          <c:showCatName val="0"/>
          <c:showSerName val="0"/>
          <c:showPercent val="0"/>
          <c:showBubbleSize val="0"/>
        </c:dLbls>
        <c:gapWidth val="219"/>
        <c:overlap val="-27"/>
        <c:axId val="556959"/>
        <c:axId val="559839"/>
      </c:barChart>
      <c:catAx>
        <c:axId val="55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839"/>
        <c:crosses val="autoZero"/>
        <c:auto val="1"/>
        <c:lblAlgn val="ctr"/>
        <c:lblOffset val="100"/>
        <c:noMultiLvlLbl val="0"/>
      </c:catAx>
      <c:valAx>
        <c:axId val="55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[INDIA_SALES_DATA_ANALYSIS.xlsx]Solutions!PivotTable4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PRODUCTS</a:t>
            </a:r>
          </a:p>
        </c:rich>
      </c:tx>
      <c:layout>
        <c:manualLayout>
          <c:xMode val="edge"/>
          <c:yMode val="edge"/>
          <c:x val="0.38050759916754801"/>
          <c:y val="9.44970979752037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Solutions!$B$20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Solutions!$A$21:$A$26</c:f>
              <c:strCache>
                <c:ptCount val="5"/>
                <c:pt idx="0">
                  <c:v>Motorola Smart Phone, with Caller ID</c:v>
                </c:pt>
                <c:pt idx="1">
                  <c:v>Sauder Classic Bookcase, Traditional</c:v>
                </c:pt>
                <c:pt idx="2">
                  <c:v>Apple Smart Phone, Full Size</c:v>
                </c:pt>
                <c:pt idx="3">
                  <c:v>Cisco Smart Phone, Full Size</c:v>
                </c:pt>
                <c:pt idx="4">
                  <c:v>Bush Library with Doors, Metal</c:v>
                </c:pt>
              </c:strCache>
            </c:strRef>
          </c:cat>
          <c:val>
            <c:numRef>
              <c:f>Solutions!$B$21:$B$26</c:f>
              <c:numCache>
                <c:formatCode>General</c:formatCode>
                <c:ptCount val="5"/>
                <c:pt idx="0">
                  <c:v>9683.0999999999985</c:v>
                </c:pt>
                <c:pt idx="1">
                  <c:v>7847.82</c:v>
                </c:pt>
                <c:pt idx="2">
                  <c:v>7650</c:v>
                </c:pt>
                <c:pt idx="3">
                  <c:v>5870.25</c:v>
                </c:pt>
                <c:pt idx="4">
                  <c:v>5820.48</c:v>
                </c:pt>
              </c:numCache>
            </c:numRef>
          </c:val>
          <c:extLst>
            <c:ext xmlns:c16="http://schemas.microsoft.com/office/drawing/2014/chart" uri="{C3380CC4-5D6E-409C-BE32-E72D297353CC}">
              <c16:uniqueId val="{00000000-A1B7-4D51-B20C-FC6B2DBF679D}"/>
            </c:ext>
          </c:extLst>
        </c:ser>
        <c:dLbls>
          <c:showLegendKey val="0"/>
          <c:showVal val="1"/>
          <c:showCatName val="0"/>
          <c:showSerName val="0"/>
          <c:showPercent val="0"/>
          <c:showBubbleSize val="0"/>
        </c:dLbls>
        <c:gapWidth val="150"/>
        <c:shape val="box"/>
        <c:axId val="2128829088"/>
        <c:axId val="2128823808"/>
        <c:axId val="0"/>
      </c:bar3DChart>
      <c:catAx>
        <c:axId val="2128829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8823808"/>
        <c:crosses val="autoZero"/>
        <c:auto val="1"/>
        <c:lblAlgn val="ctr"/>
        <c:lblOffset val="100"/>
        <c:noMultiLvlLbl val="0"/>
      </c:catAx>
      <c:valAx>
        <c:axId val="2128823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882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[INDIA_SALES_DATA_ANALYSIS.xlsx]Charts or Graphs!PivotTable7</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65425442836673E-2"/>
          <c:y val="0.12087349601919176"/>
          <c:w val="0.82333821742470648"/>
          <c:h val="0.81821009924097754"/>
        </c:manualLayout>
      </c:layout>
      <c:pie3DChart>
        <c:varyColors val="1"/>
        <c:ser>
          <c:idx val="0"/>
          <c:order val="0"/>
          <c:tx>
            <c:strRef>
              <c:f>'Charts or Graphs'!$I$16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04E-491A-9CE1-E9088C8A6D3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04E-491A-9CE1-E9088C8A6D3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04E-491A-9CE1-E9088C8A6D3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04E-491A-9CE1-E9088C8A6D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or Graphs'!$H$17:$H$21</c:f>
              <c:strCache>
                <c:ptCount val="4"/>
                <c:pt idx="0">
                  <c:v>2021</c:v>
                </c:pt>
                <c:pt idx="1">
                  <c:v>2022</c:v>
                </c:pt>
                <c:pt idx="2">
                  <c:v>2023</c:v>
                </c:pt>
                <c:pt idx="3">
                  <c:v>2024</c:v>
                </c:pt>
              </c:strCache>
            </c:strRef>
          </c:cat>
          <c:val>
            <c:numRef>
              <c:f>'Charts or Graphs'!$I$17:$I$21</c:f>
              <c:numCache>
                <c:formatCode>General</c:formatCode>
                <c:ptCount val="4"/>
                <c:pt idx="0">
                  <c:v>98294.639999999941</c:v>
                </c:pt>
                <c:pt idx="1">
                  <c:v>133235.84999999998</c:v>
                </c:pt>
                <c:pt idx="2">
                  <c:v>135261.50999999992</c:v>
                </c:pt>
                <c:pt idx="3">
                  <c:v>222858.10500000004</c:v>
                </c:pt>
              </c:numCache>
            </c:numRef>
          </c:val>
          <c:extLst>
            <c:ext xmlns:c16="http://schemas.microsoft.com/office/drawing/2014/chart" uri="{C3380CC4-5D6E-409C-BE32-E72D297353CC}">
              <c16:uniqueId val="{00000008-304E-491A-9CE1-E9088C8A6D3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[INDIA_SALES_DATA_ANALYSIS.xlsx]Solutions!PivotTable5</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Customrrs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Solutions!$B$39</c:f>
              <c:strCache>
                <c:ptCount val="1"/>
                <c:pt idx="0">
                  <c:v>Total</c:v>
                </c:pt>
              </c:strCache>
            </c:strRef>
          </c:tx>
          <c:spPr>
            <a:solidFill>
              <a:schemeClr val="tx2">
                <a:lumMod val="50000"/>
                <a:lumOff val="50000"/>
              </a:schemeClr>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Solutions!$A$40:$A$52</c:f>
              <c:strCache>
                <c:ptCount val="12"/>
                <c:pt idx="0">
                  <c:v>Arthur Gainer</c:v>
                </c:pt>
                <c:pt idx="1">
                  <c:v>Katherine Ducich</c:v>
                </c:pt>
                <c:pt idx="2">
                  <c:v>Luke Foster</c:v>
                </c:pt>
                <c:pt idx="3">
                  <c:v>Lena Radford</c:v>
                </c:pt>
                <c:pt idx="4">
                  <c:v>Lisa DeCherney</c:v>
                </c:pt>
                <c:pt idx="5">
                  <c:v>Harry Greene</c:v>
                </c:pt>
                <c:pt idx="6">
                  <c:v>Jessica Myrick</c:v>
                </c:pt>
                <c:pt idx="7">
                  <c:v>Richard Bierner</c:v>
                </c:pt>
                <c:pt idx="8">
                  <c:v>Corey-Lock</c:v>
                </c:pt>
                <c:pt idx="9">
                  <c:v>Stewart Carmichael</c:v>
                </c:pt>
                <c:pt idx="10">
                  <c:v>Alejandro Savely</c:v>
                </c:pt>
                <c:pt idx="11">
                  <c:v>Frank Gastineau</c:v>
                </c:pt>
              </c:strCache>
            </c:strRef>
          </c:cat>
          <c:val>
            <c:numRef>
              <c:f>Solutions!$B$40:$B$52</c:f>
              <c:numCache>
                <c:formatCode>General</c:formatCode>
                <c:ptCount val="12"/>
                <c:pt idx="0">
                  <c:v>17</c:v>
                </c:pt>
                <c:pt idx="1">
                  <c:v>12</c:v>
                </c:pt>
                <c:pt idx="2">
                  <c:v>11</c:v>
                </c:pt>
                <c:pt idx="3">
                  <c:v>10</c:v>
                </c:pt>
                <c:pt idx="4">
                  <c:v>10</c:v>
                </c:pt>
                <c:pt idx="5">
                  <c:v>10</c:v>
                </c:pt>
                <c:pt idx="6">
                  <c:v>10</c:v>
                </c:pt>
                <c:pt idx="7">
                  <c:v>9</c:v>
                </c:pt>
                <c:pt idx="8">
                  <c:v>9</c:v>
                </c:pt>
                <c:pt idx="9">
                  <c:v>9</c:v>
                </c:pt>
                <c:pt idx="10">
                  <c:v>9</c:v>
                </c:pt>
                <c:pt idx="11">
                  <c:v>9</c:v>
                </c:pt>
              </c:numCache>
            </c:numRef>
          </c:val>
          <c:extLst>
            <c:ext xmlns:c16="http://schemas.microsoft.com/office/drawing/2014/chart" uri="{C3380CC4-5D6E-409C-BE32-E72D297353CC}">
              <c16:uniqueId val="{00000000-1244-4B4E-89D1-F28E9419ED62}"/>
            </c:ext>
          </c:extLst>
        </c:ser>
        <c:dLbls>
          <c:showLegendKey val="0"/>
          <c:showVal val="1"/>
          <c:showCatName val="0"/>
          <c:showSerName val="0"/>
          <c:showPercent val="0"/>
          <c:showBubbleSize val="0"/>
        </c:dLbls>
        <c:gapWidth val="150"/>
        <c:shape val="box"/>
        <c:axId val="2128823328"/>
        <c:axId val="2128821888"/>
        <c:axId val="0"/>
      </c:bar3DChart>
      <c:catAx>
        <c:axId val="212882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8821888"/>
        <c:crosses val="autoZero"/>
        <c:auto val="1"/>
        <c:lblAlgn val="ctr"/>
        <c:lblOffset val="100"/>
        <c:noMultiLvlLbl val="0"/>
      </c:catAx>
      <c:valAx>
        <c:axId val="2128821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882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[INDIA_SALES_DATA_ANALYSIS.xlsx]Solutions!PivotTable13</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Day Wise  Sum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1594244361873"/>
          <c:y val="0.1628100295185424"/>
          <c:w val="0.71491407438870913"/>
          <c:h val="0.59564074954358637"/>
        </c:manualLayout>
      </c:layout>
      <c:lineChart>
        <c:grouping val="standard"/>
        <c:varyColors val="0"/>
        <c:ser>
          <c:idx val="0"/>
          <c:order val="0"/>
          <c:tx>
            <c:strRef>
              <c:f>Solutions!$B$135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Solutions!$A$136:$A$156</c:f>
              <c:strCache>
                <c:ptCount val="20"/>
                <c:pt idx="0">
                  <c:v>10-Jun-21</c:v>
                </c:pt>
                <c:pt idx="1">
                  <c:v>29-Aug-21</c:v>
                </c:pt>
                <c:pt idx="2">
                  <c:v>15-Sep-21</c:v>
                </c:pt>
                <c:pt idx="3">
                  <c:v>21-Dec-21</c:v>
                </c:pt>
                <c:pt idx="4">
                  <c:v>06-Apr-22</c:v>
                </c:pt>
                <c:pt idx="5">
                  <c:v>27-Jun-22</c:v>
                </c:pt>
                <c:pt idx="6">
                  <c:v>31-Aug-22</c:v>
                </c:pt>
                <c:pt idx="7">
                  <c:v>15-Sep-22</c:v>
                </c:pt>
                <c:pt idx="8">
                  <c:v>29-Oct-22</c:v>
                </c:pt>
                <c:pt idx="9">
                  <c:v>28-Nov-23</c:v>
                </c:pt>
                <c:pt idx="10">
                  <c:v>05-Feb-24</c:v>
                </c:pt>
                <c:pt idx="11">
                  <c:v>13-May-24</c:v>
                </c:pt>
                <c:pt idx="12">
                  <c:v>17-Jun-24</c:v>
                </c:pt>
                <c:pt idx="13">
                  <c:v>25-Sep-24</c:v>
                </c:pt>
                <c:pt idx="14">
                  <c:v>26-Sep-24</c:v>
                </c:pt>
                <c:pt idx="15">
                  <c:v>13-Oct-24</c:v>
                </c:pt>
                <c:pt idx="16">
                  <c:v>17-Oct-24</c:v>
                </c:pt>
                <c:pt idx="17">
                  <c:v>11-Nov-24</c:v>
                </c:pt>
                <c:pt idx="18">
                  <c:v>18-Nov-24</c:v>
                </c:pt>
                <c:pt idx="19">
                  <c:v>11-Dec-24</c:v>
                </c:pt>
              </c:strCache>
            </c:strRef>
          </c:cat>
          <c:val>
            <c:numRef>
              <c:f>Solutions!$B$136:$B$156</c:f>
              <c:numCache>
                <c:formatCode>General</c:formatCode>
                <c:ptCount val="20"/>
                <c:pt idx="0">
                  <c:v>7674.15</c:v>
                </c:pt>
                <c:pt idx="1">
                  <c:v>4419.3</c:v>
                </c:pt>
                <c:pt idx="2">
                  <c:v>4526.58</c:v>
                </c:pt>
                <c:pt idx="3">
                  <c:v>4393.29</c:v>
                </c:pt>
                <c:pt idx="4">
                  <c:v>7812.09</c:v>
                </c:pt>
                <c:pt idx="5">
                  <c:v>7576.68</c:v>
                </c:pt>
                <c:pt idx="6">
                  <c:v>4756.2000000000007</c:v>
                </c:pt>
                <c:pt idx="7">
                  <c:v>5470.7699999999995</c:v>
                </c:pt>
                <c:pt idx="8">
                  <c:v>5014.71</c:v>
                </c:pt>
                <c:pt idx="9">
                  <c:v>4561.26</c:v>
                </c:pt>
                <c:pt idx="10">
                  <c:v>5968.38</c:v>
                </c:pt>
                <c:pt idx="11">
                  <c:v>4608.3</c:v>
                </c:pt>
                <c:pt idx="12">
                  <c:v>6881.9700000000012</c:v>
                </c:pt>
                <c:pt idx="13">
                  <c:v>10082.129999999999</c:v>
                </c:pt>
                <c:pt idx="14">
                  <c:v>5336.2349999999997</c:v>
                </c:pt>
                <c:pt idx="15">
                  <c:v>7439.25</c:v>
                </c:pt>
                <c:pt idx="16">
                  <c:v>5642.3550000000005</c:v>
                </c:pt>
                <c:pt idx="17">
                  <c:v>4403.46</c:v>
                </c:pt>
                <c:pt idx="18">
                  <c:v>6106.9199999999992</c:v>
                </c:pt>
                <c:pt idx="19">
                  <c:v>5536.32</c:v>
                </c:pt>
              </c:numCache>
            </c:numRef>
          </c:val>
          <c:smooth val="0"/>
          <c:extLst>
            <c:ext xmlns:c16="http://schemas.microsoft.com/office/drawing/2014/chart" uri="{C3380CC4-5D6E-409C-BE32-E72D297353CC}">
              <c16:uniqueId val="{00000000-9D16-48A3-874A-0AE6BDD2A01C}"/>
            </c:ext>
          </c:extLst>
        </c:ser>
        <c:dLbls>
          <c:showLegendKey val="0"/>
          <c:showVal val="0"/>
          <c:showCatName val="0"/>
          <c:showSerName val="0"/>
          <c:showPercent val="0"/>
          <c:showBubbleSize val="0"/>
        </c:dLbls>
        <c:marker val="1"/>
        <c:smooth val="0"/>
        <c:axId val="1447073840"/>
        <c:axId val="1447072400"/>
      </c:lineChart>
      <c:catAx>
        <c:axId val="144707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7072400"/>
        <c:crosses val="autoZero"/>
        <c:auto val="1"/>
        <c:lblAlgn val="ctr"/>
        <c:lblOffset val="100"/>
        <c:noMultiLvlLbl val="0"/>
      </c:catAx>
      <c:valAx>
        <c:axId val="144707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707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a:t>
            </a:r>
            <a:r>
              <a:rPr lang="en-US" baseline="0"/>
              <a:t> Vs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0501159230096238"/>
          <c:y val="0.19721055701370663"/>
          <c:w val="0.84465507436570431"/>
          <c:h val="0.77736111111111106"/>
        </c:manualLayout>
      </c:layout>
      <c:scatterChart>
        <c:scatterStyle val="lineMarker"/>
        <c:varyColors val="0"/>
        <c:ser>
          <c:idx val="0"/>
          <c:order val="0"/>
          <c:spPr>
            <a:ln w="25400" cap="rnd">
              <a:noFill/>
              <a:round/>
            </a:ln>
            <a:effectLst/>
          </c:spPr>
          <c:marker>
            <c:symbol val="circle"/>
            <c:size val="5"/>
            <c:spPr>
              <a:solidFill>
                <a:schemeClr val="bg1"/>
              </a:solidFill>
              <a:ln w="9525">
                <a:solidFill>
                  <a:schemeClr val="accent1"/>
                </a:solidFill>
              </a:ln>
              <a:effectLst/>
            </c:spPr>
          </c:marker>
          <c:xVal>
            <c:numRef>
              <c:f>Dataset!$O$2:$O$1556</c:f>
              <c:numCache>
                <c:formatCode>General</c:formatCode>
                <c:ptCount val="1555"/>
                <c:pt idx="0">
                  <c:v>56.52</c:v>
                </c:pt>
                <c:pt idx="1">
                  <c:v>17.16</c:v>
                </c:pt>
                <c:pt idx="2">
                  <c:v>14.04</c:v>
                </c:pt>
                <c:pt idx="3">
                  <c:v>9.5399999999999991</c:v>
                </c:pt>
                <c:pt idx="4">
                  <c:v>124.32</c:v>
                </c:pt>
                <c:pt idx="5">
                  <c:v>33.119999999999997</c:v>
                </c:pt>
                <c:pt idx="6">
                  <c:v>71.94</c:v>
                </c:pt>
                <c:pt idx="7">
                  <c:v>25.08</c:v>
                </c:pt>
                <c:pt idx="8">
                  <c:v>21.6</c:v>
                </c:pt>
                <c:pt idx="9">
                  <c:v>17.399999999999999</c:v>
                </c:pt>
                <c:pt idx="10">
                  <c:v>18.72</c:v>
                </c:pt>
                <c:pt idx="11">
                  <c:v>26.82</c:v>
                </c:pt>
                <c:pt idx="12">
                  <c:v>57.84</c:v>
                </c:pt>
                <c:pt idx="13">
                  <c:v>73.02</c:v>
                </c:pt>
                <c:pt idx="14">
                  <c:v>89.94</c:v>
                </c:pt>
                <c:pt idx="15">
                  <c:v>9.33</c:v>
                </c:pt>
                <c:pt idx="16">
                  <c:v>40.049999999999997</c:v>
                </c:pt>
                <c:pt idx="17">
                  <c:v>11.4</c:v>
                </c:pt>
                <c:pt idx="18">
                  <c:v>9.0299999999999994</c:v>
                </c:pt>
                <c:pt idx="19">
                  <c:v>13.8</c:v>
                </c:pt>
                <c:pt idx="20">
                  <c:v>46.53</c:v>
                </c:pt>
                <c:pt idx="21">
                  <c:v>45.99</c:v>
                </c:pt>
                <c:pt idx="22">
                  <c:v>22.05</c:v>
                </c:pt>
                <c:pt idx="23">
                  <c:v>11.61</c:v>
                </c:pt>
                <c:pt idx="24">
                  <c:v>17.100000000000001</c:v>
                </c:pt>
                <c:pt idx="25">
                  <c:v>81.27</c:v>
                </c:pt>
                <c:pt idx="26">
                  <c:v>32.31</c:v>
                </c:pt>
                <c:pt idx="27">
                  <c:v>49.59</c:v>
                </c:pt>
                <c:pt idx="28">
                  <c:v>94.05</c:v>
                </c:pt>
                <c:pt idx="29">
                  <c:v>50.67</c:v>
                </c:pt>
                <c:pt idx="30">
                  <c:v>182.76</c:v>
                </c:pt>
                <c:pt idx="31">
                  <c:v>94.8</c:v>
                </c:pt>
                <c:pt idx="32">
                  <c:v>196.92</c:v>
                </c:pt>
                <c:pt idx="33">
                  <c:v>205.08</c:v>
                </c:pt>
                <c:pt idx="34">
                  <c:v>141.75</c:v>
                </c:pt>
                <c:pt idx="35">
                  <c:v>61.8</c:v>
                </c:pt>
                <c:pt idx="36">
                  <c:v>44.55</c:v>
                </c:pt>
                <c:pt idx="37">
                  <c:v>117</c:v>
                </c:pt>
                <c:pt idx="38">
                  <c:v>41.55</c:v>
                </c:pt>
                <c:pt idx="39">
                  <c:v>66.45</c:v>
                </c:pt>
                <c:pt idx="40">
                  <c:v>55.8</c:v>
                </c:pt>
                <c:pt idx="41">
                  <c:v>80.099999999999994</c:v>
                </c:pt>
                <c:pt idx="42">
                  <c:v>98.85</c:v>
                </c:pt>
                <c:pt idx="43">
                  <c:v>131.4</c:v>
                </c:pt>
                <c:pt idx="44">
                  <c:v>278.64</c:v>
                </c:pt>
                <c:pt idx="45">
                  <c:v>178.74</c:v>
                </c:pt>
                <c:pt idx="46">
                  <c:v>87.36</c:v>
                </c:pt>
                <c:pt idx="47">
                  <c:v>110.88</c:v>
                </c:pt>
                <c:pt idx="48">
                  <c:v>215.04</c:v>
                </c:pt>
                <c:pt idx="49">
                  <c:v>2799.63</c:v>
                </c:pt>
                <c:pt idx="50">
                  <c:v>498</c:v>
                </c:pt>
                <c:pt idx="51">
                  <c:v>85.92</c:v>
                </c:pt>
                <c:pt idx="52">
                  <c:v>260.39999999999998</c:v>
                </c:pt>
                <c:pt idx="53">
                  <c:v>401.58</c:v>
                </c:pt>
                <c:pt idx="54">
                  <c:v>75.239999999999995</c:v>
                </c:pt>
                <c:pt idx="55">
                  <c:v>173.7</c:v>
                </c:pt>
                <c:pt idx="56">
                  <c:v>67.95</c:v>
                </c:pt>
                <c:pt idx="57">
                  <c:v>2077.3200000000002</c:v>
                </c:pt>
                <c:pt idx="58">
                  <c:v>787.92</c:v>
                </c:pt>
                <c:pt idx="59">
                  <c:v>248.64</c:v>
                </c:pt>
                <c:pt idx="60">
                  <c:v>32.58</c:v>
                </c:pt>
                <c:pt idx="61">
                  <c:v>23.58</c:v>
                </c:pt>
                <c:pt idx="62">
                  <c:v>54.36</c:v>
                </c:pt>
                <c:pt idx="63">
                  <c:v>145.88999999999999</c:v>
                </c:pt>
                <c:pt idx="64">
                  <c:v>115.11</c:v>
                </c:pt>
                <c:pt idx="65">
                  <c:v>76.41</c:v>
                </c:pt>
                <c:pt idx="66">
                  <c:v>32.31</c:v>
                </c:pt>
                <c:pt idx="67">
                  <c:v>140.22</c:v>
                </c:pt>
                <c:pt idx="68">
                  <c:v>17.73</c:v>
                </c:pt>
                <c:pt idx="69">
                  <c:v>13.47</c:v>
                </c:pt>
                <c:pt idx="70">
                  <c:v>67.86</c:v>
                </c:pt>
                <c:pt idx="71">
                  <c:v>95.04</c:v>
                </c:pt>
                <c:pt idx="72">
                  <c:v>30.96</c:v>
                </c:pt>
                <c:pt idx="73">
                  <c:v>16.739999999999998</c:v>
                </c:pt>
                <c:pt idx="74">
                  <c:v>55.5</c:v>
                </c:pt>
                <c:pt idx="75">
                  <c:v>31.14</c:v>
                </c:pt>
                <c:pt idx="76">
                  <c:v>29.49</c:v>
                </c:pt>
                <c:pt idx="77">
                  <c:v>15.48</c:v>
                </c:pt>
                <c:pt idx="78">
                  <c:v>27.81</c:v>
                </c:pt>
                <c:pt idx="79">
                  <c:v>33.75</c:v>
                </c:pt>
                <c:pt idx="80">
                  <c:v>39.869999999999997</c:v>
                </c:pt>
                <c:pt idx="81">
                  <c:v>33.21</c:v>
                </c:pt>
                <c:pt idx="82">
                  <c:v>21.96</c:v>
                </c:pt>
                <c:pt idx="83">
                  <c:v>48.84</c:v>
                </c:pt>
                <c:pt idx="84">
                  <c:v>45.6</c:v>
                </c:pt>
                <c:pt idx="85">
                  <c:v>387.3</c:v>
                </c:pt>
                <c:pt idx="86">
                  <c:v>94.2</c:v>
                </c:pt>
                <c:pt idx="87">
                  <c:v>234</c:v>
                </c:pt>
                <c:pt idx="88">
                  <c:v>84.06</c:v>
                </c:pt>
                <c:pt idx="89">
                  <c:v>115.71</c:v>
                </c:pt>
                <c:pt idx="90">
                  <c:v>262.64999999999998</c:v>
                </c:pt>
                <c:pt idx="91">
                  <c:v>34.11</c:v>
                </c:pt>
                <c:pt idx="92">
                  <c:v>51.03</c:v>
                </c:pt>
                <c:pt idx="93">
                  <c:v>134.61000000000001</c:v>
                </c:pt>
                <c:pt idx="94">
                  <c:v>595.16999999999996</c:v>
                </c:pt>
                <c:pt idx="95">
                  <c:v>19.98</c:v>
                </c:pt>
                <c:pt idx="96">
                  <c:v>393.39</c:v>
                </c:pt>
                <c:pt idx="97">
                  <c:v>271.44</c:v>
                </c:pt>
                <c:pt idx="98">
                  <c:v>2973.06</c:v>
                </c:pt>
                <c:pt idx="99">
                  <c:v>148.94999999999999</c:v>
                </c:pt>
                <c:pt idx="100">
                  <c:v>74.52</c:v>
                </c:pt>
                <c:pt idx="101">
                  <c:v>47.88</c:v>
                </c:pt>
                <c:pt idx="102">
                  <c:v>40.229999999999997</c:v>
                </c:pt>
                <c:pt idx="103">
                  <c:v>30.734999999999999</c:v>
                </c:pt>
                <c:pt idx="104">
                  <c:v>96.78</c:v>
                </c:pt>
                <c:pt idx="105">
                  <c:v>34.14</c:v>
                </c:pt>
                <c:pt idx="106">
                  <c:v>190.32</c:v>
                </c:pt>
                <c:pt idx="107">
                  <c:v>339.15</c:v>
                </c:pt>
                <c:pt idx="108">
                  <c:v>112.08</c:v>
                </c:pt>
                <c:pt idx="109">
                  <c:v>73.424999999999997</c:v>
                </c:pt>
                <c:pt idx="110">
                  <c:v>15.9</c:v>
                </c:pt>
                <c:pt idx="111">
                  <c:v>19.2</c:v>
                </c:pt>
                <c:pt idx="112">
                  <c:v>243.15</c:v>
                </c:pt>
                <c:pt idx="113">
                  <c:v>84.15</c:v>
                </c:pt>
                <c:pt idx="114">
                  <c:v>152.4</c:v>
                </c:pt>
                <c:pt idx="115">
                  <c:v>277.38</c:v>
                </c:pt>
                <c:pt idx="116">
                  <c:v>71.040000000000006</c:v>
                </c:pt>
                <c:pt idx="117">
                  <c:v>151.83000000000001</c:v>
                </c:pt>
                <c:pt idx="118">
                  <c:v>54.75</c:v>
                </c:pt>
                <c:pt idx="119">
                  <c:v>65.040000000000006</c:v>
                </c:pt>
                <c:pt idx="120">
                  <c:v>43.08</c:v>
                </c:pt>
                <c:pt idx="121">
                  <c:v>144.9</c:v>
                </c:pt>
                <c:pt idx="122">
                  <c:v>145.35</c:v>
                </c:pt>
                <c:pt idx="123">
                  <c:v>49.95</c:v>
                </c:pt>
                <c:pt idx="124">
                  <c:v>38.340000000000003</c:v>
                </c:pt>
                <c:pt idx="125">
                  <c:v>33.96</c:v>
                </c:pt>
                <c:pt idx="126">
                  <c:v>22.86</c:v>
                </c:pt>
                <c:pt idx="127">
                  <c:v>50.7</c:v>
                </c:pt>
                <c:pt idx="128">
                  <c:v>414.72</c:v>
                </c:pt>
                <c:pt idx="129">
                  <c:v>26.94</c:v>
                </c:pt>
                <c:pt idx="130">
                  <c:v>133.19999999999999</c:v>
                </c:pt>
                <c:pt idx="131">
                  <c:v>49.71</c:v>
                </c:pt>
                <c:pt idx="132">
                  <c:v>27.12</c:v>
                </c:pt>
                <c:pt idx="133">
                  <c:v>189.63</c:v>
                </c:pt>
                <c:pt idx="134">
                  <c:v>179.88</c:v>
                </c:pt>
                <c:pt idx="135">
                  <c:v>95.04</c:v>
                </c:pt>
                <c:pt idx="136">
                  <c:v>25.92</c:v>
                </c:pt>
                <c:pt idx="137">
                  <c:v>26.73</c:v>
                </c:pt>
                <c:pt idx="138">
                  <c:v>75.69</c:v>
                </c:pt>
                <c:pt idx="139">
                  <c:v>39.6</c:v>
                </c:pt>
                <c:pt idx="140">
                  <c:v>8.07</c:v>
                </c:pt>
                <c:pt idx="141">
                  <c:v>72</c:v>
                </c:pt>
                <c:pt idx="142">
                  <c:v>39.42</c:v>
                </c:pt>
                <c:pt idx="143">
                  <c:v>44.76</c:v>
                </c:pt>
                <c:pt idx="144">
                  <c:v>210.24</c:v>
                </c:pt>
                <c:pt idx="145">
                  <c:v>69.959999999999994</c:v>
                </c:pt>
                <c:pt idx="146">
                  <c:v>141.9</c:v>
                </c:pt>
                <c:pt idx="147">
                  <c:v>58.65</c:v>
                </c:pt>
                <c:pt idx="148">
                  <c:v>59.4</c:v>
                </c:pt>
                <c:pt idx="149">
                  <c:v>1429.26</c:v>
                </c:pt>
                <c:pt idx="150">
                  <c:v>23.7</c:v>
                </c:pt>
                <c:pt idx="151">
                  <c:v>57</c:v>
                </c:pt>
                <c:pt idx="152">
                  <c:v>2636.85</c:v>
                </c:pt>
                <c:pt idx="153">
                  <c:v>426.6</c:v>
                </c:pt>
                <c:pt idx="154">
                  <c:v>52.8</c:v>
                </c:pt>
                <c:pt idx="155">
                  <c:v>56.85</c:v>
                </c:pt>
                <c:pt idx="156">
                  <c:v>244.2</c:v>
                </c:pt>
                <c:pt idx="157">
                  <c:v>32.25</c:v>
                </c:pt>
                <c:pt idx="158">
                  <c:v>88.02</c:v>
                </c:pt>
                <c:pt idx="159">
                  <c:v>170.1</c:v>
                </c:pt>
                <c:pt idx="160">
                  <c:v>349.44</c:v>
                </c:pt>
                <c:pt idx="161">
                  <c:v>101.64</c:v>
                </c:pt>
                <c:pt idx="162">
                  <c:v>79.8</c:v>
                </c:pt>
                <c:pt idx="163">
                  <c:v>375.9</c:v>
                </c:pt>
                <c:pt idx="164">
                  <c:v>80.22</c:v>
                </c:pt>
                <c:pt idx="165">
                  <c:v>392.88</c:v>
                </c:pt>
                <c:pt idx="166">
                  <c:v>1027.2</c:v>
                </c:pt>
                <c:pt idx="167">
                  <c:v>236.25</c:v>
                </c:pt>
                <c:pt idx="168">
                  <c:v>26.88</c:v>
                </c:pt>
                <c:pt idx="169">
                  <c:v>53.76</c:v>
                </c:pt>
                <c:pt idx="170">
                  <c:v>53.76</c:v>
                </c:pt>
                <c:pt idx="171">
                  <c:v>2153.16</c:v>
                </c:pt>
                <c:pt idx="172">
                  <c:v>22.8</c:v>
                </c:pt>
                <c:pt idx="173">
                  <c:v>231.48</c:v>
                </c:pt>
                <c:pt idx="174">
                  <c:v>118.35</c:v>
                </c:pt>
                <c:pt idx="175">
                  <c:v>41.22</c:v>
                </c:pt>
                <c:pt idx="176">
                  <c:v>31.14</c:v>
                </c:pt>
                <c:pt idx="177">
                  <c:v>43.65</c:v>
                </c:pt>
                <c:pt idx="178">
                  <c:v>46.44</c:v>
                </c:pt>
                <c:pt idx="179">
                  <c:v>90.9</c:v>
                </c:pt>
                <c:pt idx="180">
                  <c:v>50.94</c:v>
                </c:pt>
                <c:pt idx="181">
                  <c:v>24.12</c:v>
                </c:pt>
                <c:pt idx="182">
                  <c:v>280.64999999999998</c:v>
                </c:pt>
                <c:pt idx="183">
                  <c:v>13.32</c:v>
                </c:pt>
                <c:pt idx="184">
                  <c:v>8.16</c:v>
                </c:pt>
                <c:pt idx="185">
                  <c:v>55.14</c:v>
                </c:pt>
                <c:pt idx="186">
                  <c:v>16.739999999999998</c:v>
                </c:pt>
                <c:pt idx="187">
                  <c:v>27.42</c:v>
                </c:pt>
                <c:pt idx="188">
                  <c:v>37.380000000000003</c:v>
                </c:pt>
                <c:pt idx="189">
                  <c:v>63.24</c:v>
                </c:pt>
                <c:pt idx="190">
                  <c:v>395.88</c:v>
                </c:pt>
                <c:pt idx="191">
                  <c:v>43.38</c:v>
                </c:pt>
                <c:pt idx="192">
                  <c:v>59.34</c:v>
                </c:pt>
                <c:pt idx="193">
                  <c:v>33.6</c:v>
                </c:pt>
                <c:pt idx="194">
                  <c:v>31.92</c:v>
                </c:pt>
                <c:pt idx="195">
                  <c:v>21.96</c:v>
                </c:pt>
                <c:pt idx="196">
                  <c:v>11.58</c:v>
                </c:pt>
                <c:pt idx="197">
                  <c:v>22.74</c:v>
                </c:pt>
                <c:pt idx="198">
                  <c:v>156.87</c:v>
                </c:pt>
                <c:pt idx="199">
                  <c:v>1607.76</c:v>
                </c:pt>
                <c:pt idx="200">
                  <c:v>2173.5</c:v>
                </c:pt>
                <c:pt idx="201">
                  <c:v>485.73</c:v>
                </c:pt>
                <c:pt idx="202">
                  <c:v>240</c:v>
                </c:pt>
                <c:pt idx="203">
                  <c:v>194.31</c:v>
                </c:pt>
                <c:pt idx="204">
                  <c:v>2372.2199999999998</c:v>
                </c:pt>
                <c:pt idx="205">
                  <c:v>1590.6</c:v>
                </c:pt>
                <c:pt idx="206">
                  <c:v>785.61</c:v>
                </c:pt>
                <c:pt idx="207">
                  <c:v>1272.72</c:v>
                </c:pt>
                <c:pt idx="208">
                  <c:v>1469.25</c:v>
                </c:pt>
                <c:pt idx="209">
                  <c:v>963.36</c:v>
                </c:pt>
                <c:pt idx="210">
                  <c:v>144.18</c:v>
                </c:pt>
                <c:pt idx="211">
                  <c:v>294.3</c:v>
                </c:pt>
                <c:pt idx="212">
                  <c:v>77.040000000000006</c:v>
                </c:pt>
                <c:pt idx="213">
                  <c:v>258.75</c:v>
                </c:pt>
                <c:pt idx="214">
                  <c:v>276.60000000000002</c:v>
                </c:pt>
                <c:pt idx="215">
                  <c:v>280.26</c:v>
                </c:pt>
                <c:pt idx="216">
                  <c:v>382.56</c:v>
                </c:pt>
                <c:pt idx="217">
                  <c:v>61.02</c:v>
                </c:pt>
                <c:pt idx="218">
                  <c:v>458.4</c:v>
                </c:pt>
                <c:pt idx="219">
                  <c:v>172.08</c:v>
                </c:pt>
                <c:pt idx="220">
                  <c:v>318.48</c:v>
                </c:pt>
                <c:pt idx="221">
                  <c:v>115.5</c:v>
                </c:pt>
                <c:pt idx="222">
                  <c:v>1908.45</c:v>
                </c:pt>
                <c:pt idx="223">
                  <c:v>524.28</c:v>
                </c:pt>
                <c:pt idx="224">
                  <c:v>228.15</c:v>
                </c:pt>
                <c:pt idx="225">
                  <c:v>3916.08</c:v>
                </c:pt>
                <c:pt idx="226">
                  <c:v>130.44</c:v>
                </c:pt>
                <c:pt idx="227">
                  <c:v>130.56</c:v>
                </c:pt>
                <c:pt idx="228">
                  <c:v>293.39999999999998</c:v>
                </c:pt>
                <c:pt idx="229">
                  <c:v>951.6</c:v>
                </c:pt>
                <c:pt idx="230">
                  <c:v>636.29999999999995</c:v>
                </c:pt>
                <c:pt idx="231">
                  <c:v>833.7</c:v>
                </c:pt>
                <c:pt idx="232">
                  <c:v>1916.73</c:v>
                </c:pt>
                <c:pt idx="233">
                  <c:v>333.66</c:v>
                </c:pt>
                <c:pt idx="234">
                  <c:v>277.14</c:v>
                </c:pt>
                <c:pt idx="235">
                  <c:v>642.78</c:v>
                </c:pt>
                <c:pt idx="236">
                  <c:v>109.66500000000001</c:v>
                </c:pt>
                <c:pt idx="237">
                  <c:v>1878.72</c:v>
                </c:pt>
                <c:pt idx="238">
                  <c:v>969.36</c:v>
                </c:pt>
                <c:pt idx="239">
                  <c:v>803.52</c:v>
                </c:pt>
                <c:pt idx="240">
                  <c:v>2289.75</c:v>
                </c:pt>
                <c:pt idx="241">
                  <c:v>1395</c:v>
                </c:pt>
                <c:pt idx="242">
                  <c:v>527.30999999999995</c:v>
                </c:pt>
                <c:pt idx="243">
                  <c:v>1315.68</c:v>
                </c:pt>
                <c:pt idx="244">
                  <c:v>1409.04</c:v>
                </c:pt>
                <c:pt idx="245">
                  <c:v>341.55</c:v>
                </c:pt>
                <c:pt idx="246">
                  <c:v>183.84</c:v>
                </c:pt>
                <c:pt idx="247">
                  <c:v>1409.04</c:v>
                </c:pt>
                <c:pt idx="248">
                  <c:v>398.61</c:v>
                </c:pt>
                <c:pt idx="249">
                  <c:v>415.44</c:v>
                </c:pt>
                <c:pt idx="250">
                  <c:v>281.88</c:v>
                </c:pt>
                <c:pt idx="251">
                  <c:v>264.95999999999998</c:v>
                </c:pt>
                <c:pt idx="252">
                  <c:v>310.35000000000002</c:v>
                </c:pt>
                <c:pt idx="253">
                  <c:v>282.60000000000002</c:v>
                </c:pt>
                <c:pt idx="254">
                  <c:v>360.24</c:v>
                </c:pt>
                <c:pt idx="255">
                  <c:v>266.22000000000003</c:v>
                </c:pt>
                <c:pt idx="256">
                  <c:v>200.76</c:v>
                </c:pt>
                <c:pt idx="257">
                  <c:v>148.5</c:v>
                </c:pt>
                <c:pt idx="258">
                  <c:v>85.44</c:v>
                </c:pt>
                <c:pt idx="259">
                  <c:v>87.06</c:v>
                </c:pt>
                <c:pt idx="260">
                  <c:v>175.77</c:v>
                </c:pt>
                <c:pt idx="261">
                  <c:v>148.32</c:v>
                </c:pt>
                <c:pt idx="262">
                  <c:v>2871.54</c:v>
                </c:pt>
                <c:pt idx="263">
                  <c:v>877.38</c:v>
                </c:pt>
                <c:pt idx="264">
                  <c:v>2065.5</c:v>
                </c:pt>
                <c:pt idx="265">
                  <c:v>868.95</c:v>
                </c:pt>
                <c:pt idx="266">
                  <c:v>630.15</c:v>
                </c:pt>
                <c:pt idx="267">
                  <c:v>424.35</c:v>
                </c:pt>
                <c:pt idx="268">
                  <c:v>725.7</c:v>
                </c:pt>
                <c:pt idx="269">
                  <c:v>826.56</c:v>
                </c:pt>
                <c:pt idx="270">
                  <c:v>287.94</c:v>
                </c:pt>
                <c:pt idx="271">
                  <c:v>247.86</c:v>
                </c:pt>
                <c:pt idx="272">
                  <c:v>17.46</c:v>
                </c:pt>
                <c:pt idx="273">
                  <c:v>113.46</c:v>
                </c:pt>
                <c:pt idx="274">
                  <c:v>142.02000000000001</c:v>
                </c:pt>
                <c:pt idx="275">
                  <c:v>43.65</c:v>
                </c:pt>
                <c:pt idx="276">
                  <c:v>90.18</c:v>
                </c:pt>
                <c:pt idx="277">
                  <c:v>47.7</c:v>
                </c:pt>
                <c:pt idx="278">
                  <c:v>250.8</c:v>
                </c:pt>
                <c:pt idx="279">
                  <c:v>130.94999999999999</c:v>
                </c:pt>
                <c:pt idx="280">
                  <c:v>536.58000000000004</c:v>
                </c:pt>
                <c:pt idx="281">
                  <c:v>150.47999999999999</c:v>
                </c:pt>
                <c:pt idx="282">
                  <c:v>120.48</c:v>
                </c:pt>
                <c:pt idx="283">
                  <c:v>180.36</c:v>
                </c:pt>
                <c:pt idx="284">
                  <c:v>1920.36</c:v>
                </c:pt>
                <c:pt idx="285">
                  <c:v>1850.46</c:v>
                </c:pt>
                <c:pt idx="286">
                  <c:v>851.67</c:v>
                </c:pt>
                <c:pt idx="287">
                  <c:v>439.56</c:v>
                </c:pt>
                <c:pt idx="288">
                  <c:v>869.1</c:v>
                </c:pt>
                <c:pt idx="289">
                  <c:v>296.33999999999997</c:v>
                </c:pt>
                <c:pt idx="290">
                  <c:v>863.82</c:v>
                </c:pt>
                <c:pt idx="291">
                  <c:v>589.20000000000005</c:v>
                </c:pt>
                <c:pt idx="292">
                  <c:v>66.69</c:v>
                </c:pt>
                <c:pt idx="293">
                  <c:v>148.16999999999999</c:v>
                </c:pt>
                <c:pt idx="294">
                  <c:v>529.91999999999996</c:v>
                </c:pt>
                <c:pt idx="295">
                  <c:v>364.74</c:v>
                </c:pt>
                <c:pt idx="296">
                  <c:v>2582.16</c:v>
                </c:pt>
                <c:pt idx="297">
                  <c:v>706.65</c:v>
                </c:pt>
                <c:pt idx="298">
                  <c:v>244.89</c:v>
                </c:pt>
                <c:pt idx="299">
                  <c:v>225.24</c:v>
                </c:pt>
                <c:pt idx="300">
                  <c:v>1236.33</c:v>
                </c:pt>
                <c:pt idx="301">
                  <c:v>438.84</c:v>
                </c:pt>
                <c:pt idx="302">
                  <c:v>2756.34</c:v>
                </c:pt>
                <c:pt idx="303">
                  <c:v>323.45999999999998</c:v>
                </c:pt>
                <c:pt idx="304">
                  <c:v>951.72</c:v>
                </c:pt>
                <c:pt idx="305">
                  <c:v>207.36</c:v>
                </c:pt>
                <c:pt idx="306">
                  <c:v>47.7</c:v>
                </c:pt>
                <c:pt idx="307">
                  <c:v>621.45000000000005</c:v>
                </c:pt>
                <c:pt idx="308">
                  <c:v>781.47</c:v>
                </c:pt>
                <c:pt idx="309">
                  <c:v>382.14</c:v>
                </c:pt>
                <c:pt idx="310">
                  <c:v>140.94</c:v>
                </c:pt>
                <c:pt idx="311">
                  <c:v>1302.96</c:v>
                </c:pt>
                <c:pt idx="312">
                  <c:v>965.58</c:v>
                </c:pt>
                <c:pt idx="313">
                  <c:v>667.92</c:v>
                </c:pt>
                <c:pt idx="314">
                  <c:v>417.42</c:v>
                </c:pt>
                <c:pt idx="315">
                  <c:v>235.32</c:v>
                </c:pt>
                <c:pt idx="316">
                  <c:v>137.88</c:v>
                </c:pt>
                <c:pt idx="317">
                  <c:v>150.03</c:v>
                </c:pt>
                <c:pt idx="318">
                  <c:v>860.79</c:v>
                </c:pt>
                <c:pt idx="319">
                  <c:v>123.45</c:v>
                </c:pt>
                <c:pt idx="320">
                  <c:v>1210.8599999999999</c:v>
                </c:pt>
                <c:pt idx="321">
                  <c:v>348.48</c:v>
                </c:pt>
                <c:pt idx="322">
                  <c:v>313.56</c:v>
                </c:pt>
                <c:pt idx="323">
                  <c:v>342.18</c:v>
                </c:pt>
                <c:pt idx="324">
                  <c:v>567.45000000000005</c:v>
                </c:pt>
                <c:pt idx="325">
                  <c:v>84.96</c:v>
                </c:pt>
                <c:pt idx="326">
                  <c:v>207.18</c:v>
                </c:pt>
                <c:pt idx="327">
                  <c:v>59.34</c:v>
                </c:pt>
                <c:pt idx="328">
                  <c:v>1813.5</c:v>
                </c:pt>
                <c:pt idx="329">
                  <c:v>863.31</c:v>
                </c:pt>
                <c:pt idx="330">
                  <c:v>504.36</c:v>
                </c:pt>
                <c:pt idx="331">
                  <c:v>155.69999999999999</c:v>
                </c:pt>
                <c:pt idx="332">
                  <c:v>56.79</c:v>
                </c:pt>
                <c:pt idx="333">
                  <c:v>2186.6999999999998</c:v>
                </c:pt>
                <c:pt idx="334">
                  <c:v>1106.46</c:v>
                </c:pt>
                <c:pt idx="335">
                  <c:v>434.16</c:v>
                </c:pt>
                <c:pt idx="336">
                  <c:v>567.13499999999999</c:v>
                </c:pt>
                <c:pt idx="337">
                  <c:v>732.78</c:v>
                </c:pt>
                <c:pt idx="338">
                  <c:v>869.7</c:v>
                </c:pt>
                <c:pt idx="339">
                  <c:v>180.12</c:v>
                </c:pt>
                <c:pt idx="340">
                  <c:v>163.65</c:v>
                </c:pt>
                <c:pt idx="341">
                  <c:v>129</c:v>
                </c:pt>
                <c:pt idx="342">
                  <c:v>58.02</c:v>
                </c:pt>
                <c:pt idx="343">
                  <c:v>769.68</c:v>
                </c:pt>
                <c:pt idx="344">
                  <c:v>192.78</c:v>
                </c:pt>
                <c:pt idx="345">
                  <c:v>493.32</c:v>
                </c:pt>
                <c:pt idx="346">
                  <c:v>637.44000000000005</c:v>
                </c:pt>
                <c:pt idx="347">
                  <c:v>145.32</c:v>
                </c:pt>
                <c:pt idx="348">
                  <c:v>81.42</c:v>
                </c:pt>
                <c:pt idx="349">
                  <c:v>279.54000000000002</c:v>
                </c:pt>
                <c:pt idx="350">
                  <c:v>161.1</c:v>
                </c:pt>
                <c:pt idx="351">
                  <c:v>628.44000000000005</c:v>
                </c:pt>
                <c:pt idx="352">
                  <c:v>347.16</c:v>
                </c:pt>
                <c:pt idx="353">
                  <c:v>347.88</c:v>
                </c:pt>
                <c:pt idx="354">
                  <c:v>665.1</c:v>
                </c:pt>
                <c:pt idx="355">
                  <c:v>87.3</c:v>
                </c:pt>
                <c:pt idx="356">
                  <c:v>1162.8900000000001</c:v>
                </c:pt>
                <c:pt idx="357">
                  <c:v>1402.29</c:v>
                </c:pt>
                <c:pt idx="358">
                  <c:v>807.84</c:v>
                </c:pt>
                <c:pt idx="359">
                  <c:v>448.74</c:v>
                </c:pt>
                <c:pt idx="360">
                  <c:v>514.53</c:v>
                </c:pt>
                <c:pt idx="361">
                  <c:v>500.22</c:v>
                </c:pt>
                <c:pt idx="362">
                  <c:v>171.99</c:v>
                </c:pt>
                <c:pt idx="363">
                  <c:v>1455.12</c:v>
                </c:pt>
                <c:pt idx="364">
                  <c:v>595.67999999999995</c:v>
                </c:pt>
                <c:pt idx="365">
                  <c:v>1845.72</c:v>
                </c:pt>
                <c:pt idx="366">
                  <c:v>531.48</c:v>
                </c:pt>
                <c:pt idx="367">
                  <c:v>460.08</c:v>
                </c:pt>
                <c:pt idx="368">
                  <c:v>154.08000000000001</c:v>
                </c:pt>
                <c:pt idx="369">
                  <c:v>333.24</c:v>
                </c:pt>
                <c:pt idx="370">
                  <c:v>288.89999999999998</c:v>
                </c:pt>
                <c:pt idx="371">
                  <c:v>3187.2</c:v>
                </c:pt>
                <c:pt idx="372">
                  <c:v>402.75</c:v>
                </c:pt>
                <c:pt idx="373">
                  <c:v>1892.25</c:v>
                </c:pt>
                <c:pt idx="374">
                  <c:v>879.15</c:v>
                </c:pt>
                <c:pt idx="375">
                  <c:v>1232.0999999999999</c:v>
                </c:pt>
                <c:pt idx="376">
                  <c:v>351.3</c:v>
                </c:pt>
                <c:pt idx="377">
                  <c:v>196.65</c:v>
                </c:pt>
                <c:pt idx="378">
                  <c:v>911.52</c:v>
                </c:pt>
                <c:pt idx="379">
                  <c:v>311.76</c:v>
                </c:pt>
                <c:pt idx="380">
                  <c:v>151.19999999999999</c:v>
                </c:pt>
                <c:pt idx="381">
                  <c:v>3040.8</c:v>
                </c:pt>
                <c:pt idx="382">
                  <c:v>344.16</c:v>
                </c:pt>
                <c:pt idx="383">
                  <c:v>486.12</c:v>
                </c:pt>
                <c:pt idx="384">
                  <c:v>1285.47</c:v>
                </c:pt>
                <c:pt idx="385">
                  <c:v>45.15</c:v>
                </c:pt>
                <c:pt idx="386">
                  <c:v>43.95</c:v>
                </c:pt>
                <c:pt idx="387">
                  <c:v>51.96</c:v>
                </c:pt>
                <c:pt idx="388">
                  <c:v>654.24</c:v>
                </c:pt>
                <c:pt idx="389">
                  <c:v>301.89</c:v>
                </c:pt>
                <c:pt idx="390">
                  <c:v>281.82</c:v>
                </c:pt>
                <c:pt idx="391">
                  <c:v>340.68</c:v>
                </c:pt>
                <c:pt idx="392">
                  <c:v>291.77999999999997</c:v>
                </c:pt>
                <c:pt idx="393">
                  <c:v>103.2</c:v>
                </c:pt>
                <c:pt idx="394">
                  <c:v>87.72</c:v>
                </c:pt>
                <c:pt idx="395">
                  <c:v>934.86</c:v>
                </c:pt>
                <c:pt idx="396">
                  <c:v>128.22</c:v>
                </c:pt>
                <c:pt idx="397">
                  <c:v>113.7</c:v>
                </c:pt>
                <c:pt idx="398">
                  <c:v>61.8</c:v>
                </c:pt>
                <c:pt idx="399">
                  <c:v>93.42</c:v>
                </c:pt>
                <c:pt idx="400">
                  <c:v>162.06</c:v>
                </c:pt>
                <c:pt idx="401">
                  <c:v>340.08</c:v>
                </c:pt>
                <c:pt idx="402">
                  <c:v>385.86</c:v>
                </c:pt>
                <c:pt idx="403">
                  <c:v>98.46</c:v>
                </c:pt>
                <c:pt idx="404">
                  <c:v>60.96</c:v>
                </c:pt>
                <c:pt idx="405">
                  <c:v>99.54</c:v>
                </c:pt>
                <c:pt idx="406">
                  <c:v>23.1</c:v>
                </c:pt>
                <c:pt idx="407">
                  <c:v>30.3</c:v>
                </c:pt>
                <c:pt idx="408">
                  <c:v>9.06</c:v>
                </c:pt>
                <c:pt idx="409">
                  <c:v>31.08</c:v>
                </c:pt>
                <c:pt idx="410">
                  <c:v>109.38</c:v>
                </c:pt>
                <c:pt idx="411">
                  <c:v>77.099999999999994</c:v>
                </c:pt>
                <c:pt idx="412">
                  <c:v>32.880000000000003</c:v>
                </c:pt>
                <c:pt idx="413">
                  <c:v>17.46</c:v>
                </c:pt>
                <c:pt idx="414">
                  <c:v>10.08</c:v>
                </c:pt>
                <c:pt idx="415">
                  <c:v>59.4</c:v>
                </c:pt>
                <c:pt idx="416">
                  <c:v>90.36</c:v>
                </c:pt>
                <c:pt idx="417">
                  <c:v>36.18</c:v>
                </c:pt>
                <c:pt idx="418">
                  <c:v>28.8</c:v>
                </c:pt>
                <c:pt idx="419">
                  <c:v>15.54</c:v>
                </c:pt>
                <c:pt idx="420">
                  <c:v>136.38</c:v>
                </c:pt>
                <c:pt idx="421">
                  <c:v>12.734999999999999</c:v>
                </c:pt>
                <c:pt idx="422">
                  <c:v>40.14</c:v>
                </c:pt>
                <c:pt idx="423">
                  <c:v>20.16</c:v>
                </c:pt>
                <c:pt idx="424">
                  <c:v>20.52</c:v>
                </c:pt>
                <c:pt idx="425">
                  <c:v>20.07</c:v>
                </c:pt>
                <c:pt idx="426">
                  <c:v>57.42</c:v>
                </c:pt>
                <c:pt idx="427">
                  <c:v>187.83</c:v>
                </c:pt>
                <c:pt idx="428">
                  <c:v>412.02</c:v>
                </c:pt>
                <c:pt idx="429">
                  <c:v>138.69</c:v>
                </c:pt>
                <c:pt idx="430">
                  <c:v>131.76</c:v>
                </c:pt>
                <c:pt idx="431">
                  <c:v>34.11</c:v>
                </c:pt>
                <c:pt idx="432">
                  <c:v>35.64</c:v>
                </c:pt>
                <c:pt idx="433">
                  <c:v>34.200000000000003</c:v>
                </c:pt>
                <c:pt idx="434">
                  <c:v>96.66</c:v>
                </c:pt>
                <c:pt idx="435">
                  <c:v>70.83</c:v>
                </c:pt>
                <c:pt idx="436">
                  <c:v>203.22</c:v>
                </c:pt>
                <c:pt idx="437">
                  <c:v>185.58</c:v>
                </c:pt>
                <c:pt idx="438">
                  <c:v>211.41</c:v>
                </c:pt>
                <c:pt idx="439">
                  <c:v>40.905000000000001</c:v>
                </c:pt>
                <c:pt idx="440">
                  <c:v>1987.32</c:v>
                </c:pt>
                <c:pt idx="441">
                  <c:v>245.16</c:v>
                </c:pt>
                <c:pt idx="442">
                  <c:v>64.2</c:v>
                </c:pt>
                <c:pt idx="443">
                  <c:v>262.95</c:v>
                </c:pt>
                <c:pt idx="444">
                  <c:v>36.299999999999997</c:v>
                </c:pt>
                <c:pt idx="445">
                  <c:v>82.2</c:v>
                </c:pt>
                <c:pt idx="446">
                  <c:v>82.2</c:v>
                </c:pt>
                <c:pt idx="447">
                  <c:v>78.75</c:v>
                </c:pt>
                <c:pt idx="448">
                  <c:v>61.2</c:v>
                </c:pt>
                <c:pt idx="449">
                  <c:v>257.7</c:v>
                </c:pt>
                <c:pt idx="450">
                  <c:v>169.65</c:v>
                </c:pt>
                <c:pt idx="451">
                  <c:v>105.6</c:v>
                </c:pt>
                <c:pt idx="452">
                  <c:v>142.19999999999999</c:v>
                </c:pt>
                <c:pt idx="453">
                  <c:v>43.74</c:v>
                </c:pt>
                <c:pt idx="454">
                  <c:v>209.34</c:v>
                </c:pt>
                <c:pt idx="455">
                  <c:v>193.41</c:v>
                </c:pt>
                <c:pt idx="456">
                  <c:v>336.63</c:v>
                </c:pt>
                <c:pt idx="457">
                  <c:v>237.72</c:v>
                </c:pt>
                <c:pt idx="458">
                  <c:v>52.32</c:v>
                </c:pt>
                <c:pt idx="459">
                  <c:v>271.44</c:v>
                </c:pt>
                <c:pt idx="460">
                  <c:v>237.84</c:v>
                </c:pt>
                <c:pt idx="461">
                  <c:v>178.2</c:v>
                </c:pt>
                <c:pt idx="462">
                  <c:v>102.42</c:v>
                </c:pt>
                <c:pt idx="463">
                  <c:v>152.28</c:v>
                </c:pt>
                <c:pt idx="464">
                  <c:v>83.55</c:v>
                </c:pt>
                <c:pt idx="465">
                  <c:v>66.45</c:v>
                </c:pt>
                <c:pt idx="466">
                  <c:v>62.7</c:v>
                </c:pt>
                <c:pt idx="467">
                  <c:v>67.5</c:v>
                </c:pt>
                <c:pt idx="468">
                  <c:v>54.36</c:v>
                </c:pt>
                <c:pt idx="469">
                  <c:v>33</c:v>
                </c:pt>
                <c:pt idx="470">
                  <c:v>194.64</c:v>
                </c:pt>
                <c:pt idx="471">
                  <c:v>33.479999999999997</c:v>
                </c:pt>
                <c:pt idx="472">
                  <c:v>1621.44</c:v>
                </c:pt>
                <c:pt idx="473">
                  <c:v>49.5</c:v>
                </c:pt>
                <c:pt idx="474">
                  <c:v>42.21</c:v>
                </c:pt>
                <c:pt idx="475">
                  <c:v>26.37</c:v>
                </c:pt>
                <c:pt idx="476">
                  <c:v>40.950000000000003</c:v>
                </c:pt>
                <c:pt idx="477">
                  <c:v>30.51</c:v>
                </c:pt>
                <c:pt idx="478">
                  <c:v>42.57</c:v>
                </c:pt>
                <c:pt idx="479">
                  <c:v>13.26</c:v>
                </c:pt>
                <c:pt idx="480">
                  <c:v>46.41</c:v>
                </c:pt>
                <c:pt idx="481">
                  <c:v>127.92</c:v>
                </c:pt>
                <c:pt idx="482">
                  <c:v>25.92</c:v>
                </c:pt>
                <c:pt idx="483">
                  <c:v>22.68</c:v>
                </c:pt>
                <c:pt idx="484">
                  <c:v>9.3000000000000007</c:v>
                </c:pt>
                <c:pt idx="485">
                  <c:v>96.18</c:v>
                </c:pt>
                <c:pt idx="486">
                  <c:v>109.8</c:v>
                </c:pt>
                <c:pt idx="487">
                  <c:v>93.18</c:v>
                </c:pt>
                <c:pt idx="488">
                  <c:v>102.54</c:v>
                </c:pt>
                <c:pt idx="489">
                  <c:v>101.1</c:v>
                </c:pt>
                <c:pt idx="490">
                  <c:v>59.82</c:v>
                </c:pt>
                <c:pt idx="491">
                  <c:v>28.8</c:v>
                </c:pt>
                <c:pt idx="492">
                  <c:v>12.9</c:v>
                </c:pt>
                <c:pt idx="493">
                  <c:v>1136.94</c:v>
                </c:pt>
                <c:pt idx="494">
                  <c:v>101.94</c:v>
                </c:pt>
                <c:pt idx="495">
                  <c:v>52.2</c:v>
                </c:pt>
                <c:pt idx="496">
                  <c:v>22.5</c:v>
                </c:pt>
                <c:pt idx="497">
                  <c:v>34.92</c:v>
                </c:pt>
                <c:pt idx="498">
                  <c:v>10.26</c:v>
                </c:pt>
                <c:pt idx="499">
                  <c:v>41.67</c:v>
                </c:pt>
                <c:pt idx="500">
                  <c:v>58.14</c:v>
                </c:pt>
                <c:pt idx="501">
                  <c:v>267.95999999999998</c:v>
                </c:pt>
                <c:pt idx="502">
                  <c:v>66</c:v>
                </c:pt>
                <c:pt idx="503">
                  <c:v>189</c:v>
                </c:pt>
                <c:pt idx="504">
                  <c:v>291.06</c:v>
                </c:pt>
                <c:pt idx="505">
                  <c:v>290.52</c:v>
                </c:pt>
                <c:pt idx="506">
                  <c:v>244.26</c:v>
                </c:pt>
                <c:pt idx="507">
                  <c:v>78.66</c:v>
                </c:pt>
                <c:pt idx="508">
                  <c:v>367.71</c:v>
                </c:pt>
                <c:pt idx="509">
                  <c:v>67.319999999999993</c:v>
                </c:pt>
                <c:pt idx="510">
                  <c:v>274.68</c:v>
                </c:pt>
                <c:pt idx="511">
                  <c:v>13.38</c:v>
                </c:pt>
                <c:pt idx="512">
                  <c:v>197.94</c:v>
                </c:pt>
                <c:pt idx="513">
                  <c:v>621.99</c:v>
                </c:pt>
                <c:pt idx="514">
                  <c:v>56.52</c:v>
                </c:pt>
                <c:pt idx="515">
                  <c:v>45.54</c:v>
                </c:pt>
                <c:pt idx="516">
                  <c:v>29.07</c:v>
                </c:pt>
                <c:pt idx="517">
                  <c:v>3622.29</c:v>
                </c:pt>
                <c:pt idx="518">
                  <c:v>121.23</c:v>
                </c:pt>
                <c:pt idx="519">
                  <c:v>2249.16</c:v>
                </c:pt>
                <c:pt idx="520">
                  <c:v>39.6</c:v>
                </c:pt>
                <c:pt idx="521">
                  <c:v>93.24</c:v>
                </c:pt>
                <c:pt idx="522">
                  <c:v>33.72</c:v>
                </c:pt>
                <c:pt idx="523">
                  <c:v>32.880000000000003</c:v>
                </c:pt>
                <c:pt idx="524">
                  <c:v>35.700000000000003</c:v>
                </c:pt>
                <c:pt idx="525">
                  <c:v>37.86</c:v>
                </c:pt>
                <c:pt idx="526">
                  <c:v>1187.6400000000001</c:v>
                </c:pt>
                <c:pt idx="527">
                  <c:v>93.51</c:v>
                </c:pt>
                <c:pt idx="528">
                  <c:v>33.96</c:v>
                </c:pt>
                <c:pt idx="529">
                  <c:v>255.45</c:v>
                </c:pt>
                <c:pt idx="530">
                  <c:v>15.48</c:v>
                </c:pt>
                <c:pt idx="531">
                  <c:v>248.64</c:v>
                </c:pt>
                <c:pt idx="532">
                  <c:v>54.6</c:v>
                </c:pt>
                <c:pt idx="533">
                  <c:v>56.7</c:v>
                </c:pt>
                <c:pt idx="534">
                  <c:v>56.52</c:v>
                </c:pt>
                <c:pt idx="535">
                  <c:v>31.59</c:v>
                </c:pt>
                <c:pt idx="536">
                  <c:v>95.64</c:v>
                </c:pt>
                <c:pt idx="537">
                  <c:v>232.08</c:v>
                </c:pt>
                <c:pt idx="538">
                  <c:v>120</c:v>
                </c:pt>
                <c:pt idx="539">
                  <c:v>143.4</c:v>
                </c:pt>
                <c:pt idx="540">
                  <c:v>96.45</c:v>
                </c:pt>
                <c:pt idx="541">
                  <c:v>194.64</c:v>
                </c:pt>
                <c:pt idx="542">
                  <c:v>596.70000000000005</c:v>
                </c:pt>
                <c:pt idx="543">
                  <c:v>170.73</c:v>
                </c:pt>
                <c:pt idx="544">
                  <c:v>46.71</c:v>
                </c:pt>
                <c:pt idx="545">
                  <c:v>20.25</c:v>
                </c:pt>
                <c:pt idx="546">
                  <c:v>40.98</c:v>
                </c:pt>
                <c:pt idx="547">
                  <c:v>21.78</c:v>
                </c:pt>
                <c:pt idx="548">
                  <c:v>46.5</c:v>
                </c:pt>
                <c:pt idx="549">
                  <c:v>163.62</c:v>
                </c:pt>
                <c:pt idx="550">
                  <c:v>362.46</c:v>
                </c:pt>
                <c:pt idx="551">
                  <c:v>183.75</c:v>
                </c:pt>
                <c:pt idx="552">
                  <c:v>61.95</c:v>
                </c:pt>
                <c:pt idx="553">
                  <c:v>4001.04</c:v>
                </c:pt>
                <c:pt idx="554">
                  <c:v>84.45</c:v>
                </c:pt>
                <c:pt idx="555">
                  <c:v>122.76</c:v>
                </c:pt>
                <c:pt idx="556">
                  <c:v>168.6</c:v>
                </c:pt>
                <c:pt idx="557">
                  <c:v>152.63999999999999</c:v>
                </c:pt>
                <c:pt idx="558">
                  <c:v>10.8</c:v>
                </c:pt>
                <c:pt idx="559">
                  <c:v>6</c:v>
                </c:pt>
                <c:pt idx="560">
                  <c:v>97.74</c:v>
                </c:pt>
                <c:pt idx="561">
                  <c:v>25.14</c:v>
                </c:pt>
                <c:pt idx="562">
                  <c:v>73.02</c:v>
                </c:pt>
                <c:pt idx="563">
                  <c:v>34.47</c:v>
                </c:pt>
                <c:pt idx="564">
                  <c:v>26.82</c:v>
                </c:pt>
                <c:pt idx="565">
                  <c:v>66.33</c:v>
                </c:pt>
                <c:pt idx="566">
                  <c:v>33.39</c:v>
                </c:pt>
                <c:pt idx="567">
                  <c:v>198.84</c:v>
                </c:pt>
                <c:pt idx="568">
                  <c:v>146.04</c:v>
                </c:pt>
                <c:pt idx="569">
                  <c:v>45.12</c:v>
                </c:pt>
                <c:pt idx="570">
                  <c:v>984.9</c:v>
                </c:pt>
                <c:pt idx="571">
                  <c:v>49.35</c:v>
                </c:pt>
                <c:pt idx="572">
                  <c:v>30</c:v>
                </c:pt>
                <c:pt idx="573">
                  <c:v>1865.97</c:v>
                </c:pt>
                <c:pt idx="574">
                  <c:v>169.5</c:v>
                </c:pt>
                <c:pt idx="575">
                  <c:v>97.68</c:v>
                </c:pt>
                <c:pt idx="576">
                  <c:v>55.98</c:v>
                </c:pt>
                <c:pt idx="577">
                  <c:v>100.92</c:v>
                </c:pt>
                <c:pt idx="578">
                  <c:v>109.8</c:v>
                </c:pt>
                <c:pt idx="579">
                  <c:v>76.2</c:v>
                </c:pt>
                <c:pt idx="580">
                  <c:v>133.5</c:v>
                </c:pt>
                <c:pt idx="581">
                  <c:v>23.25</c:v>
                </c:pt>
                <c:pt idx="582">
                  <c:v>84.75</c:v>
                </c:pt>
                <c:pt idx="583">
                  <c:v>155.85</c:v>
                </c:pt>
                <c:pt idx="584">
                  <c:v>227.4</c:v>
                </c:pt>
                <c:pt idx="585">
                  <c:v>1840.68</c:v>
                </c:pt>
                <c:pt idx="586">
                  <c:v>102.24</c:v>
                </c:pt>
                <c:pt idx="587">
                  <c:v>85.14</c:v>
                </c:pt>
                <c:pt idx="588">
                  <c:v>52.56</c:v>
                </c:pt>
                <c:pt idx="589">
                  <c:v>149.72999999999999</c:v>
                </c:pt>
                <c:pt idx="590">
                  <c:v>336</c:v>
                </c:pt>
                <c:pt idx="591">
                  <c:v>482.76</c:v>
                </c:pt>
                <c:pt idx="592">
                  <c:v>140.1</c:v>
                </c:pt>
                <c:pt idx="593">
                  <c:v>60.3</c:v>
                </c:pt>
                <c:pt idx="594">
                  <c:v>68.94</c:v>
                </c:pt>
                <c:pt idx="595">
                  <c:v>105.6</c:v>
                </c:pt>
                <c:pt idx="596">
                  <c:v>118.2</c:v>
                </c:pt>
                <c:pt idx="597">
                  <c:v>47.52</c:v>
                </c:pt>
                <c:pt idx="598">
                  <c:v>51.84</c:v>
                </c:pt>
                <c:pt idx="599">
                  <c:v>231.36</c:v>
                </c:pt>
                <c:pt idx="600">
                  <c:v>33.479999999999997</c:v>
                </c:pt>
                <c:pt idx="601">
                  <c:v>138.69</c:v>
                </c:pt>
                <c:pt idx="602">
                  <c:v>54.27</c:v>
                </c:pt>
                <c:pt idx="603">
                  <c:v>38.880000000000003</c:v>
                </c:pt>
                <c:pt idx="604">
                  <c:v>32.4</c:v>
                </c:pt>
                <c:pt idx="605">
                  <c:v>33.39</c:v>
                </c:pt>
                <c:pt idx="606">
                  <c:v>85.23</c:v>
                </c:pt>
                <c:pt idx="607">
                  <c:v>144.99</c:v>
                </c:pt>
                <c:pt idx="608">
                  <c:v>32.130000000000003</c:v>
                </c:pt>
                <c:pt idx="609">
                  <c:v>26.82</c:v>
                </c:pt>
                <c:pt idx="610">
                  <c:v>61.47</c:v>
                </c:pt>
                <c:pt idx="611">
                  <c:v>45.72</c:v>
                </c:pt>
                <c:pt idx="612">
                  <c:v>173.61</c:v>
                </c:pt>
                <c:pt idx="613">
                  <c:v>49.68</c:v>
                </c:pt>
                <c:pt idx="614">
                  <c:v>146.88</c:v>
                </c:pt>
                <c:pt idx="615">
                  <c:v>26.82</c:v>
                </c:pt>
                <c:pt idx="616">
                  <c:v>9.36</c:v>
                </c:pt>
                <c:pt idx="617">
                  <c:v>41.19</c:v>
                </c:pt>
                <c:pt idx="618">
                  <c:v>11.43</c:v>
                </c:pt>
                <c:pt idx="619">
                  <c:v>15.48</c:v>
                </c:pt>
                <c:pt idx="620">
                  <c:v>15.66</c:v>
                </c:pt>
                <c:pt idx="621">
                  <c:v>102.54</c:v>
                </c:pt>
                <c:pt idx="622">
                  <c:v>167.28</c:v>
                </c:pt>
                <c:pt idx="623">
                  <c:v>27.6</c:v>
                </c:pt>
                <c:pt idx="624">
                  <c:v>37.92</c:v>
                </c:pt>
                <c:pt idx="625">
                  <c:v>69.3</c:v>
                </c:pt>
                <c:pt idx="626">
                  <c:v>27.96</c:v>
                </c:pt>
                <c:pt idx="627">
                  <c:v>166.14</c:v>
                </c:pt>
                <c:pt idx="628">
                  <c:v>76.5</c:v>
                </c:pt>
                <c:pt idx="629">
                  <c:v>241.32</c:v>
                </c:pt>
                <c:pt idx="630">
                  <c:v>2174.13</c:v>
                </c:pt>
                <c:pt idx="631">
                  <c:v>788.22</c:v>
                </c:pt>
                <c:pt idx="632">
                  <c:v>476.28</c:v>
                </c:pt>
                <c:pt idx="633">
                  <c:v>683.88</c:v>
                </c:pt>
                <c:pt idx="634">
                  <c:v>940.32</c:v>
                </c:pt>
                <c:pt idx="635">
                  <c:v>959.76</c:v>
                </c:pt>
                <c:pt idx="636">
                  <c:v>569.88</c:v>
                </c:pt>
                <c:pt idx="637">
                  <c:v>1195.2</c:v>
                </c:pt>
                <c:pt idx="638">
                  <c:v>530.22</c:v>
                </c:pt>
                <c:pt idx="639">
                  <c:v>1526.52</c:v>
                </c:pt>
                <c:pt idx="640">
                  <c:v>587.16</c:v>
                </c:pt>
                <c:pt idx="641">
                  <c:v>697.32</c:v>
                </c:pt>
                <c:pt idx="642">
                  <c:v>1066.68</c:v>
                </c:pt>
                <c:pt idx="643">
                  <c:v>427.59</c:v>
                </c:pt>
                <c:pt idx="644">
                  <c:v>633.48</c:v>
                </c:pt>
                <c:pt idx="645">
                  <c:v>334.68</c:v>
                </c:pt>
                <c:pt idx="646">
                  <c:v>916.8</c:v>
                </c:pt>
                <c:pt idx="647">
                  <c:v>118.935</c:v>
                </c:pt>
                <c:pt idx="648">
                  <c:v>655.56</c:v>
                </c:pt>
                <c:pt idx="649">
                  <c:v>448.8</c:v>
                </c:pt>
                <c:pt idx="650">
                  <c:v>277.8</c:v>
                </c:pt>
                <c:pt idx="651">
                  <c:v>122.13</c:v>
                </c:pt>
                <c:pt idx="652">
                  <c:v>252.84</c:v>
                </c:pt>
                <c:pt idx="653">
                  <c:v>162</c:v>
                </c:pt>
                <c:pt idx="654">
                  <c:v>30.51</c:v>
                </c:pt>
                <c:pt idx="655">
                  <c:v>153.9</c:v>
                </c:pt>
                <c:pt idx="656">
                  <c:v>224.82</c:v>
                </c:pt>
                <c:pt idx="657">
                  <c:v>551.1</c:v>
                </c:pt>
                <c:pt idx="658">
                  <c:v>245.13</c:v>
                </c:pt>
                <c:pt idx="659">
                  <c:v>177.75</c:v>
                </c:pt>
                <c:pt idx="660">
                  <c:v>546</c:v>
                </c:pt>
                <c:pt idx="661">
                  <c:v>369.45</c:v>
                </c:pt>
                <c:pt idx="662">
                  <c:v>346.92</c:v>
                </c:pt>
                <c:pt idx="663">
                  <c:v>275.58</c:v>
                </c:pt>
                <c:pt idx="664">
                  <c:v>333.48</c:v>
                </c:pt>
                <c:pt idx="665">
                  <c:v>149.1</c:v>
                </c:pt>
                <c:pt idx="666">
                  <c:v>840.15</c:v>
                </c:pt>
                <c:pt idx="667">
                  <c:v>228.33</c:v>
                </c:pt>
                <c:pt idx="668">
                  <c:v>298.2</c:v>
                </c:pt>
                <c:pt idx="669">
                  <c:v>292.2</c:v>
                </c:pt>
                <c:pt idx="670">
                  <c:v>840.6</c:v>
                </c:pt>
                <c:pt idx="671">
                  <c:v>565.32000000000005</c:v>
                </c:pt>
                <c:pt idx="672">
                  <c:v>1917</c:v>
                </c:pt>
                <c:pt idx="673">
                  <c:v>682.95</c:v>
                </c:pt>
                <c:pt idx="674">
                  <c:v>2301</c:v>
                </c:pt>
                <c:pt idx="675">
                  <c:v>723.3</c:v>
                </c:pt>
                <c:pt idx="676">
                  <c:v>1838.52</c:v>
                </c:pt>
                <c:pt idx="677">
                  <c:v>403.83</c:v>
                </c:pt>
                <c:pt idx="678">
                  <c:v>248.28</c:v>
                </c:pt>
                <c:pt idx="679">
                  <c:v>500.85</c:v>
                </c:pt>
                <c:pt idx="680">
                  <c:v>448.77</c:v>
                </c:pt>
                <c:pt idx="681">
                  <c:v>366.84</c:v>
                </c:pt>
                <c:pt idx="682">
                  <c:v>423.6</c:v>
                </c:pt>
                <c:pt idx="683">
                  <c:v>173.94</c:v>
                </c:pt>
                <c:pt idx="684">
                  <c:v>159.30000000000001</c:v>
                </c:pt>
                <c:pt idx="685">
                  <c:v>134.91</c:v>
                </c:pt>
                <c:pt idx="686">
                  <c:v>110.88</c:v>
                </c:pt>
                <c:pt idx="687">
                  <c:v>57.93</c:v>
                </c:pt>
                <c:pt idx="688">
                  <c:v>327.3</c:v>
                </c:pt>
                <c:pt idx="689">
                  <c:v>261.24</c:v>
                </c:pt>
                <c:pt idx="690">
                  <c:v>159.30000000000001</c:v>
                </c:pt>
                <c:pt idx="691">
                  <c:v>168.96</c:v>
                </c:pt>
                <c:pt idx="692">
                  <c:v>149.58000000000001</c:v>
                </c:pt>
                <c:pt idx="693">
                  <c:v>510.57</c:v>
                </c:pt>
                <c:pt idx="694">
                  <c:v>429.48</c:v>
                </c:pt>
                <c:pt idx="695">
                  <c:v>3076.5</c:v>
                </c:pt>
                <c:pt idx="696">
                  <c:v>970.2</c:v>
                </c:pt>
                <c:pt idx="697">
                  <c:v>1094.22</c:v>
                </c:pt>
                <c:pt idx="698">
                  <c:v>196.74</c:v>
                </c:pt>
                <c:pt idx="699">
                  <c:v>171.87</c:v>
                </c:pt>
                <c:pt idx="700">
                  <c:v>332.28</c:v>
                </c:pt>
                <c:pt idx="701">
                  <c:v>337.68</c:v>
                </c:pt>
                <c:pt idx="702">
                  <c:v>217.2</c:v>
                </c:pt>
                <c:pt idx="703">
                  <c:v>434.4</c:v>
                </c:pt>
                <c:pt idx="704">
                  <c:v>66.959999999999994</c:v>
                </c:pt>
                <c:pt idx="705">
                  <c:v>25.23</c:v>
                </c:pt>
                <c:pt idx="706">
                  <c:v>311.39999999999998</c:v>
                </c:pt>
                <c:pt idx="707">
                  <c:v>169.74</c:v>
                </c:pt>
                <c:pt idx="708">
                  <c:v>70.44</c:v>
                </c:pt>
                <c:pt idx="709">
                  <c:v>132.03</c:v>
                </c:pt>
                <c:pt idx="710">
                  <c:v>3094.56</c:v>
                </c:pt>
                <c:pt idx="711">
                  <c:v>477.84</c:v>
                </c:pt>
                <c:pt idx="712">
                  <c:v>535.79999999999995</c:v>
                </c:pt>
                <c:pt idx="713">
                  <c:v>145.88999999999999</c:v>
                </c:pt>
                <c:pt idx="714">
                  <c:v>75.87</c:v>
                </c:pt>
                <c:pt idx="715">
                  <c:v>326.55</c:v>
                </c:pt>
                <c:pt idx="716">
                  <c:v>1134.9000000000001</c:v>
                </c:pt>
                <c:pt idx="717">
                  <c:v>760.38</c:v>
                </c:pt>
                <c:pt idx="718">
                  <c:v>144</c:v>
                </c:pt>
                <c:pt idx="719">
                  <c:v>265.26</c:v>
                </c:pt>
                <c:pt idx="720">
                  <c:v>1718.1</c:v>
                </c:pt>
                <c:pt idx="721">
                  <c:v>3194.55</c:v>
                </c:pt>
                <c:pt idx="722">
                  <c:v>476.49</c:v>
                </c:pt>
                <c:pt idx="723">
                  <c:v>136.59</c:v>
                </c:pt>
                <c:pt idx="724">
                  <c:v>487.38</c:v>
                </c:pt>
                <c:pt idx="725">
                  <c:v>168.6</c:v>
                </c:pt>
                <c:pt idx="726">
                  <c:v>143.1</c:v>
                </c:pt>
                <c:pt idx="727">
                  <c:v>716.85</c:v>
                </c:pt>
                <c:pt idx="728">
                  <c:v>200.76</c:v>
                </c:pt>
                <c:pt idx="729">
                  <c:v>667.56</c:v>
                </c:pt>
                <c:pt idx="730">
                  <c:v>698.85</c:v>
                </c:pt>
                <c:pt idx="731">
                  <c:v>114.66</c:v>
                </c:pt>
                <c:pt idx="732">
                  <c:v>743.25</c:v>
                </c:pt>
                <c:pt idx="733">
                  <c:v>303</c:v>
                </c:pt>
                <c:pt idx="734">
                  <c:v>110.7</c:v>
                </c:pt>
                <c:pt idx="735">
                  <c:v>84.6</c:v>
                </c:pt>
                <c:pt idx="736">
                  <c:v>770.85</c:v>
                </c:pt>
                <c:pt idx="737">
                  <c:v>1409.76</c:v>
                </c:pt>
                <c:pt idx="738">
                  <c:v>418.35</c:v>
                </c:pt>
                <c:pt idx="739">
                  <c:v>117.18</c:v>
                </c:pt>
                <c:pt idx="740">
                  <c:v>136.62</c:v>
                </c:pt>
                <c:pt idx="741">
                  <c:v>509.22</c:v>
                </c:pt>
                <c:pt idx="742">
                  <c:v>71.28</c:v>
                </c:pt>
                <c:pt idx="743">
                  <c:v>42.42</c:v>
                </c:pt>
                <c:pt idx="744">
                  <c:v>491.76</c:v>
                </c:pt>
                <c:pt idx="745">
                  <c:v>1611</c:v>
                </c:pt>
                <c:pt idx="746">
                  <c:v>759.96</c:v>
                </c:pt>
                <c:pt idx="747">
                  <c:v>861.6</c:v>
                </c:pt>
                <c:pt idx="748">
                  <c:v>871.2</c:v>
                </c:pt>
                <c:pt idx="749">
                  <c:v>94.86</c:v>
                </c:pt>
                <c:pt idx="750">
                  <c:v>873</c:v>
                </c:pt>
                <c:pt idx="751">
                  <c:v>509.88</c:v>
                </c:pt>
                <c:pt idx="752">
                  <c:v>123.12</c:v>
                </c:pt>
                <c:pt idx="753">
                  <c:v>204.54</c:v>
                </c:pt>
                <c:pt idx="754">
                  <c:v>4498.83</c:v>
                </c:pt>
                <c:pt idx="755">
                  <c:v>1954.17</c:v>
                </c:pt>
                <c:pt idx="756">
                  <c:v>352.59</c:v>
                </c:pt>
                <c:pt idx="757">
                  <c:v>94.5</c:v>
                </c:pt>
                <c:pt idx="758">
                  <c:v>747.3</c:v>
                </c:pt>
                <c:pt idx="759">
                  <c:v>961.8</c:v>
                </c:pt>
                <c:pt idx="760">
                  <c:v>529.29</c:v>
                </c:pt>
                <c:pt idx="761">
                  <c:v>290.7</c:v>
                </c:pt>
                <c:pt idx="762">
                  <c:v>507.12</c:v>
                </c:pt>
                <c:pt idx="763">
                  <c:v>976.08</c:v>
                </c:pt>
                <c:pt idx="764">
                  <c:v>38.520000000000003</c:v>
                </c:pt>
                <c:pt idx="765">
                  <c:v>1140.75</c:v>
                </c:pt>
                <c:pt idx="766">
                  <c:v>1039.08</c:v>
                </c:pt>
                <c:pt idx="767">
                  <c:v>273.36</c:v>
                </c:pt>
                <c:pt idx="768">
                  <c:v>166.83</c:v>
                </c:pt>
                <c:pt idx="769">
                  <c:v>602.76</c:v>
                </c:pt>
                <c:pt idx="770">
                  <c:v>97.86</c:v>
                </c:pt>
                <c:pt idx="771">
                  <c:v>911.04</c:v>
                </c:pt>
                <c:pt idx="772">
                  <c:v>289.32</c:v>
                </c:pt>
                <c:pt idx="773">
                  <c:v>1377</c:v>
                </c:pt>
                <c:pt idx="774">
                  <c:v>398.61</c:v>
                </c:pt>
                <c:pt idx="775">
                  <c:v>141.57</c:v>
                </c:pt>
                <c:pt idx="776">
                  <c:v>142.02000000000001</c:v>
                </c:pt>
                <c:pt idx="777">
                  <c:v>75.78</c:v>
                </c:pt>
                <c:pt idx="778">
                  <c:v>155.25</c:v>
                </c:pt>
                <c:pt idx="779">
                  <c:v>504.72</c:v>
                </c:pt>
                <c:pt idx="780">
                  <c:v>367.83</c:v>
                </c:pt>
                <c:pt idx="781">
                  <c:v>762.48</c:v>
                </c:pt>
                <c:pt idx="782">
                  <c:v>567.6</c:v>
                </c:pt>
                <c:pt idx="783">
                  <c:v>784.8</c:v>
                </c:pt>
                <c:pt idx="784">
                  <c:v>499.44</c:v>
                </c:pt>
                <c:pt idx="785">
                  <c:v>571.32000000000005</c:v>
                </c:pt>
                <c:pt idx="786">
                  <c:v>500.4</c:v>
                </c:pt>
                <c:pt idx="787">
                  <c:v>200.04</c:v>
                </c:pt>
                <c:pt idx="788">
                  <c:v>1272.48</c:v>
                </c:pt>
                <c:pt idx="789">
                  <c:v>963.36</c:v>
                </c:pt>
                <c:pt idx="790">
                  <c:v>157.32</c:v>
                </c:pt>
                <c:pt idx="791">
                  <c:v>497.76</c:v>
                </c:pt>
                <c:pt idx="792">
                  <c:v>157.80000000000001</c:v>
                </c:pt>
                <c:pt idx="793">
                  <c:v>855.45</c:v>
                </c:pt>
                <c:pt idx="794">
                  <c:v>819.54</c:v>
                </c:pt>
                <c:pt idx="795">
                  <c:v>735.66</c:v>
                </c:pt>
                <c:pt idx="796">
                  <c:v>369.72</c:v>
                </c:pt>
                <c:pt idx="797">
                  <c:v>338.04</c:v>
                </c:pt>
                <c:pt idx="798">
                  <c:v>705.6</c:v>
                </c:pt>
                <c:pt idx="799">
                  <c:v>771.39</c:v>
                </c:pt>
                <c:pt idx="800">
                  <c:v>2673.81</c:v>
                </c:pt>
                <c:pt idx="801">
                  <c:v>414.03</c:v>
                </c:pt>
                <c:pt idx="802">
                  <c:v>143.37</c:v>
                </c:pt>
                <c:pt idx="803">
                  <c:v>125.34</c:v>
                </c:pt>
                <c:pt idx="804">
                  <c:v>270.27</c:v>
                </c:pt>
                <c:pt idx="805">
                  <c:v>176.43</c:v>
                </c:pt>
                <c:pt idx="806">
                  <c:v>73.349999999999994</c:v>
                </c:pt>
                <c:pt idx="807">
                  <c:v>69.150000000000006</c:v>
                </c:pt>
                <c:pt idx="808">
                  <c:v>253.02</c:v>
                </c:pt>
                <c:pt idx="809">
                  <c:v>101.04</c:v>
                </c:pt>
                <c:pt idx="810">
                  <c:v>100.92</c:v>
                </c:pt>
                <c:pt idx="811">
                  <c:v>195.78</c:v>
                </c:pt>
                <c:pt idx="812">
                  <c:v>169.44</c:v>
                </c:pt>
                <c:pt idx="813">
                  <c:v>144.9</c:v>
                </c:pt>
                <c:pt idx="814">
                  <c:v>227.82</c:v>
                </c:pt>
                <c:pt idx="815">
                  <c:v>336.36</c:v>
                </c:pt>
                <c:pt idx="816">
                  <c:v>179.46</c:v>
                </c:pt>
                <c:pt idx="817">
                  <c:v>27.36</c:v>
                </c:pt>
                <c:pt idx="818">
                  <c:v>7.74</c:v>
                </c:pt>
                <c:pt idx="819">
                  <c:v>95.16</c:v>
                </c:pt>
                <c:pt idx="820">
                  <c:v>107.28</c:v>
                </c:pt>
                <c:pt idx="821">
                  <c:v>21.6</c:v>
                </c:pt>
                <c:pt idx="822">
                  <c:v>17.46</c:v>
                </c:pt>
                <c:pt idx="823">
                  <c:v>43.56</c:v>
                </c:pt>
                <c:pt idx="824">
                  <c:v>47.46</c:v>
                </c:pt>
                <c:pt idx="825">
                  <c:v>1139.1600000000001</c:v>
                </c:pt>
                <c:pt idx="826">
                  <c:v>45.69</c:v>
                </c:pt>
                <c:pt idx="827">
                  <c:v>196.98</c:v>
                </c:pt>
                <c:pt idx="828">
                  <c:v>6.9</c:v>
                </c:pt>
                <c:pt idx="829">
                  <c:v>6.27</c:v>
                </c:pt>
                <c:pt idx="830">
                  <c:v>11.13</c:v>
                </c:pt>
                <c:pt idx="831">
                  <c:v>8.31</c:v>
                </c:pt>
                <c:pt idx="832">
                  <c:v>44.97</c:v>
                </c:pt>
                <c:pt idx="833">
                  <c:v>88.47</c:v>
                </c:pt>
                <c:pt idx="834">
                  <c:v>46.53</c:v>
                </c:pt>
                <c:pt idx="835">
                  <c:v>143.91</c:v>
                </c:pt>
                <c:pt idx="836">
                  <c:v>72</c:v>
                </c:pt>
                <c:pt idx="837">
                  <c:v>77.400000000000006</c:v>
                </c:pt>
                <c:pt idx="838">
                  <c:v>145.97999999999999</c:v>
                </c:pt>
                <c:pt idx="839">
                  <c:v>61.47</c:v>
                </c:pt>
                <c:pt idx="840">
                  <c:v>49.32</c:v>
                </c:pt>
                <c:pt idx="841">
                  <c:v>43.47</c:v>
                </c:pt>
                <c:pt idx="842">
                  <c:v>141.03</c:v>
                </c:pt>
                <c:pt idx="843">
                  <c:v>56.97</c:v>
                </c:pt>
                <c:pt idx="844">
                  <c:v>45.45</c:v>
                </c:pt>
                <c:pt idx="845">
                  <c:v>203.22</c:v>
                </c:pt>
                <c:pt idx="846">
                  <c:v>130.22999999999999</c:v>
                </c:pt>
                <c:pt idx="847">
                  <c:v>154.80000000000001</c:v>
                </c:pt>
                <c:pt idx="848">
                  <c:v>67.454999999999998</c:v>
                </c:pt>
                <c:pt idx="849">
                  <c:v>123.72</c:v>
                </c:pt>
                <c:pt idx="850">
                  <c:v>171</c:v>
                </c:pt>
                <c:pt idx="851">
                  <c:v>118.2</c:v>
                </c:pt>
                <c:pt idx="852">
                  <c:v>54.24</c:v>
                </c:pt>
                <c:pt idx="853">
                  <c:v>231.36</c:v>
                </c:pt>
                <c:pt idx="854">
                  <c:v>29.4</c:v>
                </c:pt>
                <c:pt idx="855">
                  <c:v>249.9</c:v>
                </c:pt>
                <c:pt idx="856">
                  <c:v>141.15</c:v>
                </c:pt>
                <c:pt idx="857">
                  <c:v>65.25</c:v>
                </c:pt>
                <c:pt idx="858">
                  <c:v>96.9</c:v>
                </c:pt>
                <c:pt idx="859">
                  <c:v>72.75</c:v>
                </c:pt>
                <c:pt idx="860">
                  <c:v>67.5</c:v>
                </c:pt>
                <c:pt idx="861">
                  <c:v>87</c:v>
                </c:pt>
                <c:pt idx="862">
                  <c:v>78.12</c:v>
                </c:pt>
                <c:pt idx="863">
                  <c:v>53.64</c:v>
                </c:pt>
                <c:pt idx="864">
                  <c:v>270.54000000000002</c:v>
                </c:pt>
                <c:pt idx="865">
                  <c:v>130.62</c:v>
                </c:pt>
                <c:pt idx="866">
                  <c:v>314.16000000000003</c:v>
                </c:pt>
                <c:pt idx="867">
                  <c:v>691.95</c:v>
                </c:pt>
                <c:pt idx="868">
                  <c:v>379.44</c:v>
                </c:pt>
                <c:pt idx="869">
                  <c:v>389.28</c:v>
                </c:pt>
                <c:pt idx="870">
                  <c:v>36.96</c:v>
                </c:pt>
                <c:pt idx="871">
                  <c:v>106.8</c:v>
                </c:pt>
                <c:pt idx="872">
                  <c:v>218.4</c:v>
                </c:pt>
                <c:pt idx="873">
                  <c:v>185.46</c:v>
                </c:pt>
                <c:pt idx="874">
                  <c:v>118.2</c:v>
                </c:pt>
                <c:pt idx="875">
                  <c:v>315</c:v>
                </c:pt>
                <c:pt idx="876">
                  <c:v>417.06</c:v>
                </c:pt>
                <c:pt idx="877">
                  <c:v>112.08</c:v>
                </c:pt>
                <c:pt idx="878">
                  <c:v>99.84</c:v>
                </c:pt>
                <c:pt idx="879">
                  <c:v>91.98</c:v>
                </c:pt>
                <c:pt idx="880">
                  <c:v>75.39</c:v>
                </c:pt>
                <c:pt idx="881">
                  <c:v>203.76</c:v>
                </c:pt>
                <c:pt idx="882">
                  <c:v>87.45</c:v>
                </c:pt>
                <c:pt idx="883">
                  <c:v>670.65</c:v>
                </c:pt>
                <c:pt idx="884">
                  <c:v>51.45</c:v>
                </c:pt>
                <c:pt idx="885">
                  <c:v>123.72</c:v>
                </c:pt>
                <c:pt idx="886">
                  <c:v>46.32</c:v>
                </c:pt>
                <c:pt idx="887">
                  <c:v>107.76</c:v>
                </c:pt>
                <c:pt idx="888">
                  <c:v>200.79</c:v>
                </c:pt>
                <c:pt idx="889">
                  <c:v>149.4</c:v>
                </c:pt>
                <c:pt idx="890">
                  <c:v>63.27</c:v>
                </c:pt>
                <c:pt idx="891">
                  <c:v>151.38</c:v>
                </c:pt>
                <c:pt idx="892">
                  <c:v>115.11</c:v>
                </c:pt>
                <c:pt idx="893">
                  <c:v>80.099999999999994</c:v>
                </c:pt>
                <c:pt idx="894">
                  <c:v>50.94</c:v>
                </c:pt>
                <c:pt idx="895">
                  <c:v>95.85</c:v>
                </c:pt>
                <c:pt idx="896">
                  <c:v>53.91</c:v>
                </c:pt>
                <c:pt idx="897">
                  <c:v>27.99</c:v>
                </c:pt>
                <c:pt idx="898">
                  <c:v>194.34</c:v>
                </c:pt>
                <c:pt idx="899">
                  <c:v>39.6</c:v>
                </c:pt>
                <c:pt idx="900">
                  <c:v>36.659999999999997</c:v>
                </c:pt>
                <c:pt idx="901">
                  <c:v>34.979999999999997</c:v>
                </c:pt>
                <c:pt idx="902">
                  <c:v>47.04</c:v>
                </c:pt>
                <c:pt idx="903">
                  <c:v>28.44</c:v>
                </c:pt>
                <c:pt idx="904">
                  <c:v>56.52</c:v>
                </c:pt>
                <c:pt idx="905">
                  <c:v>423.24</c:v>
                </c:pt>
                <c:pt idx="906">
                  <c:v>408.36</c:v>
                </c:pt>
                <c:pt idx="907">
                  <c:v>47.4</c:v>
                </c:pt>
                <c:pt idx="908">
                  <c:v>33.18</c:v>
                </c:pt>
                <c:pt idx="909">
                  <c:v>22.92</c:v>
                </c:pt>
                <c:pt idx="910">
                  <c:v>33.24</c:v>
                </c:pt>
                <c:pt idx="911">
                  <c:v>33.36</c:v>
                </c:pt>
                <c:pt idx="912">
                  <c:v>49.26</c:v>
                </c:pt>
                <c:pt idx="913">
                  <c:v>18.690000000000001</c:v>
                </c:pt>
                <c:pt idx="914">
                  <c:v>6.75</c:v>
                </c:pt>
                <c:pt idx="915">
                  <c:v>8.43</c:v>
                </c:pt>
                <c:pt idx="916">
                  <c:v>13.23</c:v>
                </c:pt>
                <c:pt idx="917">
                  <c:v>164.07</c:v>
                </c:pt>
                <c:pt idx="918">
                  <c:v>115.11</c:v>
                </c:pt>
                <c:pt idx="919">
                  <c:v>111.42</c:v>
                </c:pt>
                <c:pt idx="920">
                  <c:v>79.290000000000006</c:v>
                </c:pt>
                <c:pt idx="921">
                  <c:v>53.64</c:v>
                </c:pt>
                <c:pt idx="922">
                  <c:v>34.47</c:v>
                </c:pt>
                <c:pt idx="923">
                  <c:v>192.55500000000001</c:v>
                </c:pt>
                <c:pt idx="924">
                  <c:v>2080.3200000000002</c:v>
                </c:pt>
                <c:pt idx="925">
                  <c:v>205.44</c:v>
                </c:pt>
                <c:pt idx="926">
                  <c:v>106.32</c:v>
                </c:pt>
                <c:pt idx="927">
                  <c:v>19.350000000000001</c:v>
                </c:pt>
                <c:pt idx="928">
                  <c:v>59.25</c:v>
                </c:pt>
                <c:pt idx="929">
                  <c:v>132.84</c:v>
                </c:pt>
                <c:pt idx="930">
                  <c:v>125.73</c:v>
                </c:pt>
                <c:pt idx="931">
                  <c:v>33</c:v>
                </c:pt>
                <c:pt idx="932">
                  <c:v>56.52</c:v>
                </c:pt>
                <c:pt idx="933">
                  <c:v>62.4</c:v>
                </c:pt>
                <c:pt idx="934">
                  <c:v>28.74</c:v>
                </c:pt>
                <c:pt idx="935">
                  <c:v>93.18</c:v>
                </c:pt>
                <c:pt idx="936">
                  <c:v>58.08</c:v>
                </c:pt>
                <c:pt idx="937">
                  <c:v>244.44</c:v>
                </c:pt>
                <c:pt idx="938">
                  <c:v>94.5</c:v>
                </c:pt>
                <c:pt idx="939">
                  <c:v>258.3</c:v>
                </c:pt>
                <c:pt idx="940">
                  <c:v>243.36</c:v>
                </c:pt>
                <c:pt idx="941">
                  <c:v>65.55</c:v>
                </c:pt>
                <c:pt idx="942">
                  <c:v>72.75</c:v>
                </c:pt>
                <c:pt idx="943">
                  <c:v>98.88</c:v>
                </c:pt>
                <c:pt idx="944">
                  <c:v>62.4</c:v>
                </c:pt>
                <c:pt idx="945">
                  <c:v>38.76</c:v>
                </c:pt>
                <c:pt idx="946">
                  <c:v>17.399999999999999</c:v>
                </c:pt>
                <c:pt idx="947">
                  <c:v>247.35</c:v>
                </c:pt>
                <c:pt idx="948">
                  <c:v>285.48</c:v>
                </c:pt>
                <c:pt idx="949">
                  <c:v>269.55</c:v>
                </c:pt>
                <c:pt idx="950">
                  <c:v>99.12</c:v>
                </c:pt>
                <c:pt idx="951">
                  <c:v>26.67</c:v>
                </c:pt>
                <c:pt idx="952">
                  <c:v>566.4</c:v>
                </c:pt>
                <c:pt idx="953">
                  <c:v>511.68</c:v>
                </c:pt>
                <c:pt idx="954">
                  <c:v>289.35000000000002</c:v>
                </c:pt>
                <c:pt idx="955">
                  <c:v>124.68</c:v>
                </c:pt>
                <c:pt idx="956">
                  <c:v>397.8</c:v>
                </c:pt>
                <c:pt idx="957">
                  <c:v>33.06</c:v>
                </c:pt>
                <c:pt idx="958">
                  <c:v>154.26</c:v>
                </c:pt>
                <c:pt idx="959">
                  <c:v>75.36</c:v>
                </c:pt>
                <c:pt idx="960">
                  <c:v>97.8</c:v>
                </c:pt>
                <c:pt idx="961">
                  <c:v>16.8</c:v>
                </c:pt>
                <c:pt idx="962">
                  <c:v>101.76</c:v>
                </c:pt>
                <c:pt idx="963">
                  <c:v>74.55</c:v>
                </c:pt>
                <c:pt idx="964">
                  <c:v>43.5</c:v>
                </c:pt>
                <c:pt idx="965">
                  <c:v>113.52</c:v>
                </c:pt>
                <c:pt idx="966">
                  <c:v>114</c:v>
                </c:pt>
                <c:pt idx="967">
                  <c:v>210.12</c:v>
                </c:pt>
                <c:pt idx="968">
                  <c:v>34.200000000000003</c:v>
                </c:pt>
                <c:pt idx="969">
                  <c:v>56.76</c:v>
                </c:pt>
                <c:pt idx="970">
                  <c:v>71.91</c:v>
                </c:pt>
                <c:pt idx="971">
                  <c:v>79.38</c:v>
                </c:pt>
                <c:pt idx="972">
                  <c:v>85.14</c:v>
                </c:pt>
                <c:pt idx="973">
                  <c:v>6.54</c:v>
                </c:pt>
                <c:pt idx="974">
                  <c:v>34.020000000000003</c:v>
                </c:pt>
                <c:pt idx="975">
                  <c:v>40.56</c:v>
                </c:pt>
                <c:pt idx="976">
                  <c:v>94.98</c:v>
                </c:pt>
                <c:pt idx="977">
                  <c:v>49.02</c:v>
                </c:pt>
                <c:pt idx="978">
                  <c:v>50.58</c:v>
                </c:pt>
                <c:pt idx="979">
                  <c:v>69</c:v>
                </c:pt>
                <c:pt idx="980">
                  <c:v>44.82</c:v>
                </c:pt>
                <c:pt idx="981">
                  <c:v>37.5</c:v>
                </c:pt>
                <c:pt idx="982">
                  <c:v>53.91</c:v>
                </c:pt>
                <c:pt idx="983">
                  <c:v>179.82</c:v>
                </c:pt>
                <c:pt idx="984">
                  <c:v>52.65</c:v>
                </c:pt>
                <c:pt idx="985">
                  <c:v>190.44</c:v>
                </c:pt>
                <c:pt idx="986">
                  <c:v>41.22</c:v>
                </c:pt>
                <c:pt idx="987">
                  <c:v>66.599999999999994</c:v>
                </c:pt>
                <c:pt idx="988">
                  <c:v>52.65</c:v>
                </c:pt>
                <c:pt idx="989">
                  <c:v>25.08</c:v>
                </c:pt>
                <c:pt idx="990">
                  <c:v>33.93</c:v>
                </c:pt>
                <c:pt idx="991">
                  <c:v>22.8</c:v>
                </c:pt>
                <c:pt idx="992">
                  <c:v>50.7</c:v>
                </c:pt>
                <c:pt idx="993">
                  <c:v>16.62</c:v>
                </c:pt>
                <c:pt idx="994">
                  <c:v>95.85</c:v>
                </c:pt>
                <c:pt idx="995">
                  <c:v>41.85</c:v>
                </c:pt>
                <c:pt idx="996">
                  <c:v>50.85</c:v>
                </c:pt>
                <c:pt idx="997">
                  <c:v>33.299999999999997</c:v>
                </c:pt>
                <c:pt idx="998">
                  <c:v>86.76</c:v>
                </c:pt>
                <c:pt idx="999">
                  <c:v>205.68</c:v>
                </c:pt>
                <c:pt idx="1000">
                  <c:v>30.12</c:v>
                </c:pt>
                <c:pt idx="1001">
                  <c:v>68.16</c:v>
                </c:pt>
                <c:pt idx="1002">
                  <c:v>74.760000000000005</c:v>
                </c:pt>
                <c:pt idx="1003">
                  <c:v>28.08</c:v>
                </c:pt>
                <c:pt idx="1004">
                  <c:v>61.2</c:v>
                </c:pt>
                <c:pt idx="1005">
                  <c:v>44.31</c:v>
                </c:pt>
                <c:pt idx="1006">
                  <c:v>258.12</c:v>
                </c:pt>
                <c:pt idx="1007">
                  <c:v>254.34</c:v>
                </c:pt>
                <c:pt idx="1008">
                  <c:v>65.34</c:v>
                </c:pt>
                <c:pt idx="1009">
                  <c:v>23.49</c:v>
                </c:pt>
                <c:pt idx="1010">
                  <c:v>26.37</c:v>
                </c:pt>
                <c:pt idx="1011">
                  <c:v>58.44</c:v>
                </c:pt>
                <c:pt idx="1012">
                  <c:v>9.6</c:v>
                </c:pt>
                <c:pt idx="1013">
                  <c:v>117.75</c:v>
                </c:pt>
                <c:pt idx="1014">
                  <c:v>69.3</c:v>
                </c:pt>
                <c:pt idx="1015">
                  <c:v>200.25</c:v>
                </c:pt>
                <c:pt idx="1016">
                  <c:v>174.45</c:v>
                </c:pt>
                <c:pt idx="1017">
                  <c:v>42.3</c:v>
                </c:pt>
                <c:pt idx="1018">
                  <c:v>58.35</c:v>
                </c:pt>
                <c:pt idx="1019">
                  <c:v>66.900000000000006</c:v>
                </c:pt>
                <c:pt idx="1020">
                  <c:v>23.774999999999999</c:v>
                </c:pt>
                <c:pt idx="1021">
                  <c:v>45.18</c:v>
                </c:pt>
                <c:pt idx="1022">
                  <c:v>284.94</c:v>
                </c:pt>
                <c:pt idx="1023">
                  <c:v>99</c:v>
                </c:pt>
                <c:pt idx="1024">
                  <c:v>3410.82</c:v>
                </c:pt>
                <c:pt idx="1025">
                  <c:v>88.41</c:v>
                </c:pt>
                <c:pt idx="1026">
                  <c:v>343.77</c:v>
                </c:pt>
                <c:pt idx="1027">
                  <c:v>39.9</c:v>
                </c:pt>
                <c:pt idx="1028">
                  <c:v>338.4</c:v>
                </c:pt>
                <c:pt idx="1029">
                  <c:v>50.64</c:v>
                </c:pt>
                <c:pt idx="1030">
                  <c:v>358.92</c:v>
                </c:pt>
                <c:pt idx="1031">
                  <c:v>94.44</c:v>
                </c:pt>
                <c:pt idx="1032">
                  <c:v>568.32000000000005</c:v>
                </c:pt>
                <c:pt idx="1033">
                  <c:v>193.68</c:v>
                </c:pt>
                <c:pt idx="1034">
                  <c:v>220.56</c:v>
                </c:pt>
                <c:pt idx="1035">
                  <c:v>29.04</c:v>
                </c:pt>
                <c:pt idx="1036">
                  <c:v>102.15</c:v>
                </c:pt>
                <c:pt idx="1037">
                  <c:v>63.36</c:v>
                </c:pt>
                <c:pt idx="1038">
                  <c:v>32.85</c:v>
                </c:pt>
                <c:pt idx="1039">
                  <c:v>41.58</c:v>
                </c:pt>
                <c:pt idx="1040">
                  <c:v>24.93</c:v>
                </c:pt>
                <c:pt idx="1041">
                  <c:v>118.08</c:v>
                </c:pt>
                <c:pt idx="1042">
                  <c:v>149.76</c:v>
                </c:pt>
                <c:pt idx="1043">
                  <c:v>30.15</c:v>
                </c:pt>
                <c:pt idx="1044">
                  <c:v>158.76</c:v>
                </c:pt>
                <c:pt idx="1045">
                  <c:v>37.08</c:v>
                </c:pt>
                <c:pt idx="1046">
                  <c:v>50.46</c:v>
                </c:pt>
                <c:pt idx="1047">
                  <c:v>16.8</c:v>
                </c:pt>
                <c:pt idx="1048">
                  <c:v>11.49</c:v>
                </c:pt>
                <c:pt idx="1049">
                  <c:v>11.52</c:v>
                </c:pt>
                <c:pt idx="1050">
                  <c:v>55.92</c:v>
                </c:pt>
                <c:pt idx="1051">
                  <c:v>23.82</c:v>
                </c:pt>
                <c:pt idx="1052">
                  <c:v>50.4</c:v>
                </c:pt>
                <c:pt idx="1053">
                  <c:v>26.91</c:v>
                </c:pt>
                <c:pt idx="1054">
                  <c:v>21.54</c:v>
                </c:pt>
                <c:pt idx="1055">
                  <c:v>20.46</c:v>
                </c:pt>
                <c:pt idx="1056">
                  <c:v>22.68</c:v>
                </c:pt>
                <c:pt idx="1057">
                  <c:v>81.900000000000006</c:v>
                </c:pt>
                <c:pt idx="1058">
                  <c:v>22.53</c:v>
                </c:pt>
                <c:pt idx="1059">
                  <c:v>16.02</c:v>
                </c:pt>
                <c:pt idx="1060">
                  <c:v>30.3</c:v>
                </c:pt>
                <c:pt idx="1061">
                  <c:v>34.020000000000003</c:v>
                </c:pt>
                <c:pt idx="1062">
                  <c:v>95.16</c:v>
                </c:pt>
                <c:pt idx="1063">
                  <c:v>87.12</c:v>
                </c:pt>
                <c:pt idx="1064">
                  <c:v>676.8</c:v>
                </c:pt>
                <c:pt idx="1065">
                  <c:v>597</c:v>
                </c:pt>
                <c:pt idx="1066">
                  <c:v>149.04</c:v>
                </c:pt>
                <c:pt idx="1067">
                  <c:v>363.06</c:v>
                </c:pt>
                <c:pt idx="1068">
                  <c:v>763.92</c:v>
                </c:pt>
                <c:pt idx="1069">
                  <c:v>386.1</c:v>
                </c:pt>
                <c:pt idx="1070">
                  <c:v>575.64</c:v>
                </c:pt>
                <c:pt idx="1071">
                  <c:v>148.59</c:v>
                </c:pt>
                <c:pt idx="1072">
                  <c:v>1526.52</c:v>
                </c:pt>
                <c:pt idx="1073">
                  <c:v>1320</c:v>
                </c:pt>
                <c:pt idx="1074">
                  <c:v>146.88</c:v>
                </c:pt>
                <c:pt idx="1075">
                  <c:v>340.08</c:v>
                </c:pt>
                <c:pt idx="1076">
                  <c:v>1282.8</c:v>
                </c:pt>
                <c:pt idx="1077">
                  <c:v>504.54</c:v>
                </c:pt>
                <c:pt idx="1078">
                  <c:v>40.92</c:v>
                </c:pt>
                <c:pt idx="1079">
                  <c:v>235.92</c:v>
                </c:pt>
                <c:pt idx="1080">
                  <c:v>163.38</c:v>
                </c:pt>
                <c:pt idx="1081">
                  <c:v>172.62</c:v>
                </c:pt>
                <c:pt idx="1082">
                  <c:v>120.87</c:v>
                </c:pt>
                <c:pt idx="1083">
                  <c:v>607.14</c:v>
                </c:pt>
                <c:pt idx="1084">
                  <c:v>775.62</c:v>
                </c:pt>
                <c:pt idx="1085">
                  <c:v>278.7</c:v>
                </c:pt>
                <c:pt idx="1086">
                  <c:v>130.56</c:v>
                </c:pt>
                <c:pt idx="1087">
                  <c:v>286.26</c:v>
                </c:pt>
                <c:pt idx="1088">
                  <c:v>1071.8399999999999</c:v>
                </c:pt>
                <c:pt idx="1089">
                  <c:v>2550</c:v>
                </c:pt>
                <c:pt idx="1090">
                  <c:v>448.65</c:v>
                </c:pt>
                <c:pt idx="1091">
                  <c:v>961.8</c:v>
                </c:pt>
                <c:pt idx="1092">
                  <c:v>930</c:v>
                </c:pt>
                <c:pt idx="1093">
                  <c:v>331.8</c:v>
                </c:pt>
                <c:pt idx="1094">
                  <c:v>553.91999999999996</c:v>
                </c:pt>
                <c:pt idx="1095">
                  <c:v>215.64</c:v>
                </c:pt>
                <c:pt idx="1096">
                  <c:v>116.04</c:v>
                </c:pt>
                <c:pt idx="1097">
                  <c:v>171.42</c:v>
                </c:pt>
                <c:pt idx="1098">
                  <c:v>119.64</c:v>
                </c:pt>
                <c:pt idx="1099">
                  <c:v>5667.87</c:v>
                </c:pt>
                <c:pt idx="1100">
                  <c:v>312.14999999999998</c:v>
                </c:pt>
                <c:pt idx="1101">
                  <c:v>1564.56</c:v>
                </c:pt>
                <c:pt idx="1102">
                  <c:v>687.48</c:v>
                </c:pt>
                <c:pt idx="1103">
                  <c:v>434.16</c:v>
                </c:pt>
                <c:pt idx="1104">
                  <c:v>364.59</c:v>
                </c:pt>
                <c:pt idx="1105">
                  <c:v>149.46</c:v>
                </c:pt>
                <c:pt idx="1106">
                  <c:v>47.64</c:v>
                </c:pt>
                <c:pt idx="1107">
                  <c:v>44.52</c:v>
                </c:pt>
                <c:pt idx="1108">
                  <c:v>102.9</c:v>
                </c:pt>
                <c:pt idx="1109">
                  <c:v>205.8</c:v>
                </c:pt>
                <c:pt idx="1110">
                  <c:v>220.56</c:v>
                </c:pt>
                <c:pt idx="1111">
                  <c:v>195.72</c:v>
                </c:pt>
                <c:pt idx="1112">
                  <c:v>251.55</c:v>
                </c:pt>
                <c:pt idx="1113">
                  <c:v>251.55</c:v>
                </c:pt>
                <c:pt idx="1114">
                  <c:v>132.03</c:v>
                </c:pt>
                <c:pt idx="1115">
                  <c:v>439.02</c:v>
                </c:pt>
                <c:pt idx="1116">
                  <c:v>109.89</c:v>
                </c:pt>
                <c:pt idx="1117">
                  <c:v>43.86</c:v>
                </c:pt>
                <c:pt idx="1118">
                  <c:v>94.65</c:v>
                </c:pt>
                <c:pt idx="1119">
                  <c:v>1745.34</c:v>
                </c:pt>
                <c:pt idx="1120">
                  <c:v>840.15</c:v>
                </c:pt>
                <c:pt idx="1121">
                  <c:v>1094.22</c:v>
                </c:pt>
                <c:pt idx="1122">
                  <c:v>180.12</c:v>
                </c:pt>
                <c:pt idx="1123">
                  <c:v>422.82</c:v>
                </c:pt>
                <c:pt idx="1124">
                  <c:v>286.32</c:v>
                </c:pt>
                <c:pt idx="1125">
                  <c:v>434.16</c:v>
                </c:pt>
                <c:pt idx="1126">
                  <c:v>341.46</c:v>
                </c:pt>
                <c:pt idx="1127">
                  <c:v>168.3</c:v>
                </c:pt>
                <c:pt idx="1128">
                  <c:v>100.5</c:v>
                </c:pt>
                <c:pt idx="1129">
                  <c:v>1869.72</c:v>
                </c:pt>
                <c:pt idx="1130">
                  <c:v>176.4</c:v>
                </c:pt>
                <c:pt idx="1131">
                  <c:v>4518.78</c:v>
                </c:pt>
                <c:pt idx="1132">
                  <c:v>683.4</c:v>
                </c:pt>
                <c:pt idx="1133">
                  <c:v>369.45</c:v>
                </c:pt>
                <c:pt idx="1134">
                  <c:v>340.35</c:v>
                </c:pt>
                <c:pt idx="1135">
                  <c:v>219.33</c:v>
                </c:pt>
                <c:pt idx="1136">
                  <c:v>3271.2</c:v>
                </c:pt>
                <c:pt idx="1137">
                  <c:v>1912.5</c:v>
                </c:pt>
                <c:pt idx="1138">
                  <c:v>2737.98</c:v>
                </c:pt>
                <c:pt idx="1139">
                  <c:v>364.92</c:v>
                </c:pt>
                <c:pt idx="1140">
                  <c:v>175.92</c:v>
                </c:pt>
                <c:pt idx="1141">
                  <c:v>50.46</c:v>
                </c:pt>
                <c:pt idx="1142">
                  <c:v>110.7</c:v>
                </c:pt>
                <c:pt idx="1143">
                  <c:v>103.92</c:v>
                </c:pt>
                <c:pt idx="1144">
                  <c:v>72.84</c:v>
                </c:pt>
                <c:pt idx="1145">
                  <c:v>780.84</c:v>
                </c:pt>
                <c:pt idx="1146">
                  <c:v>415.44</c:v>
                </c:pt>
                <c:pt idx="1147">
                  <c:v>413.37</c:v>
                </c:pt>
                <c:pt idx="1148">
                  <c:v>364.32</c:v>
                </c:pt>
                <c:pt idx="1149">
                  <c:v>418.5</c:v>
                </c:pt>
                <c:pt idx="1150">
                  <c:v>249.18</c:v>
                </c:pt>
                <c:pt idx="1151">
                  <c:v>144.66</c:v>
                </c:pt>
                <c:pt idx="1152">
                  <c:v>104.76</c:v>
                </c:pt>
                <c:pt idx="1153">
                  <c:v>40.26</c:v>
                </c:pt>
                <c:pt idx="1154">
                  <c:v>1322.01</c:v>
                </c:pt>
                <c:pt idx="1155">
                  <c:v>830.7</c:v>
                </c:pt>
                <c:pt idx="1156">
                  <c:v>1307.97</c:v>
                </c:pt>
                <c:pt idx="1157">
                  <c:v>575.88</c:v>
                </c:pt>
                <c:pt idx="1158">
                  <c:v>5451.3</c:v>
                </c:pt>
                <c:pt idx="1159">
                  <c:v>185.64</c:v>
                </c:pt>
                <c:pt idx="1160">
                  <c:v>1031.4000000000001</c:v>
                </c:pt>
                <c:pt idx="1161">
                  <c:v>336.15</c:v>
                </c:pt>
                <c:pt idx="1162">
                  <c:v>579.45000000000005</c:v>
                </c:pt>
                <c:pt idx="1163">
                  <c:v>165.42</c:v>
                </c:pt>
                <c:pt idx="1164">
                  <c:v>2544.6</c:v>
                </c:pt>
                <c:pt idx="1165">
                  <c:v>297.60000000000002</c:v>
                </c:pt>
                <c:pt idx="1166">
                  <c:v>126</c:v>
                </c:pt>
                <c:pt idx="1167">
                  <c:v>109.89</c:v>
                </c:pt>
                <c:pt idx="1168">
                  <c:v>3274.02</c:v>
                </c:pt>
                <c:pt idx="1169">
                  <c:v>2637</c:v>
                </c:pt>
                <c:pt idx="1170">
                  <c:v>1239.3</c:v>
                </c:pt>
                <c:pt idx="1171">
                  <c:v>743.25</c:v>
                </c:pt>
                <c:pt idx="1172">
                  <c:v>1386.63</c:v>
                </c:pt>
                <c:pt idx="1173">
                  <c:v>1354.95</c:v>
                </c:pt>
                <c:pt idx="1174">
                  <c:v>880.95</c:v>
                </c:pt>
                <c:pt idx="1175">
                  <c:v>64.11</c:v>
                </c:pt>
                <c:pt idx="1176">
                  <c:v>185.4</c:v>
                </c:pt>
                <c:pt idx="1177">
                  <c:v>1590.66</c:v>
                </c:pt>
                <c:pt idx="1178">
                  <c:v>1199.76</c:v>
                </c:pt>
                <c:pt idx="1179">
                  <c:v>729.99</c:v>
                </c:pt>
                <c:pt idx="1180">
                  <c:v>1134.9000000000001</c:v>
                </c:pt>
                <c:pt idx="1181">
                  <c:v>574.02</c:v>
                </c:pt>
                <c:pt idx="1182">
                  <c:v>1334.55</c:v>
                </c:pt>
                <c:pt idx="1183">
                  <c:v>861.21</c:v>
                </c:pt>
                <c:pt idx="1184">
                  <c:v>1050.48</c:v>
                </c:pt>
                <c:pt idx="1185">
                  <c:v>1928.34</c:v>
                </c:pt>
                <c:pt idx="1186">
                  <c:v>707.52</c:v>
                </c:pt>
                <c:pt idx="1187">
                  <c:v>551.16</c:v>
                </c:pt>
                <c:pt idx="1188">
                  <c:v>291.42</c:v>
                </c:pt>
                <c:pt idx="1189">
                  <c:v>106.32</c:v>
                </c:pt>
                <c:pt idx="1190">
                  <c:v>86.04</c:v>
                </c:pt>
                <c:pt idx="1191">
                  <c:v>1285.56</c:v>
                </c:pt>
                <c:pt idx="1192">
                  <c:v>159.66</c:v>
                </c:pt>
                <c:pt idx="1193">
                  <c:v>2572.7399999999998</c:v>
                </c:pt>
                <c:pt idx="1194">
                  <c:v>998.1</c:v>
                </c:pt>
                <c:pt idx="1195">
                  <c:v>300.42</c:v>
                </c:pt>
                <c:pt idx="1196">
                  <c:v>159.12</c:v>
                </c:pt>
                <c:pt idx="1197">
                  <c:v>155.25</c:v>
                </c:pt>
                <c:pt idx="1198">
                  <c:v>85.59</c:v>
                </c:pt>
                <c:pt idx="1199">
                  <c:v>369.72</c:v>
                </c:pt>
                <c:pt idx="1200">
                  <c:v>785.79</c:v>
                </c:pt>
                <c:pt idx="1201">
                  <c:v>510.12</c:v>
                </c:pt>
                <c:pt idx="1202">
                  <c:v>798.75</c:v>
                </c:pt>
                <c:pt idx="1203">
                  <c:v>346.32</c:v>
                </c:pt>
                <c:pt idx="1204">
                  <c:v>130.32</c:v>
                </c:pt>
                <c:pt idx="1205">
                  <c:v>273.91500000000002</c:v>
                </c:pt>
                <c:pt idx="1206">
                  <c:v>195.72</c:v>
                </c:pt>
                <c:pt idx="1207">
                  <c:v>1285.44</c:v>
                </c:pt>
                <c:pt idx="1208">
                  <c:v>1236.96</c:v>
                </c:pt>
                <c:pt idx="1209">
                  <c:v>468.6</c:v>
                </c:pt>
                <c:pt idx="1210">
                  <c:v>2664</c:v>
                </c:pt>
                <c:pt idx="1211">
                  <c:v>674.55</c:v>
                </c:pt>
                <c:pt idx="1212">
                  <c:v>581.25</c:v>
                </c:pt>
                <c:pt idx="1213">
                  <c:v>94.2</c:v>
                </c:pt>
                <c:pt idx="1214">
                  <c:v>185.55</c:v>
                </c:pt>
                <c:pt idx="1215">
                  <c:v>1291.6500000000001</c:v>
                </c:pt>
                <c:pt idx="1216">
                  <c:v>2485.62</c:v>
                </c:pt>
                <c:pt idx="1217">
                  <c:v>1175.58</c:v>
                </c:pt>
                <c:pt idx="1218">
                  <c:v>2120.79</c:v>
                </c:pt>
                <c:pt idx="1219">
                  <c:v>361.2</c:v>
                </c:pt>
                <c:pt idx="1220">
                  <c:v>1283.52</c:v>
                </c:pt>
                <c:pt idx="1221">
                  <c:v>1220.31</c:v>
                </c:pt>
                <c:pt idx="1222">
                  <c:v>3547.44</c:v>
                </c:pt>
                <c:pt idx="1223">
                  <c:v>532.55999999999995</c:v>
                </c:pt>
                <c:pt idx="1224">
                  <c:v>2217.7800000000002</c:v>
                </c:pt>
                <c:pt idx="1225">
                  <c:v>168.03</c:v>
                </c:pt>
                <c:pt idx="1226">
                  <c:v>56.34</c:v>
                </c:pt>
                <c:pt idx="1227">
                  <c:v>64.11</c:v>
                </c:pt>
                <c:pt idx="1228">
                  <c:v>56.52</c:v>
                </c:pt>
                <c:pt idx="1229">
                  <c:v>22.23</c:v>
                </c:pt>
                <c:pt idx="1230">
                  <c:v>136.5</c:v>
                </c:pt>
                <c:pt idx="1231">
                  <c:v>669.78</c:v>
                </c:pt>
                <c:pt idx="1232">
                  <c:v>874.68</c:v>
                </c:pt>
                <c:pt idx="1233">
                  <c:v>106.08</c:v>
                </c:pt>
                <c:pt idx="1234">
                  <c:v>94.68</c:v>
                </c:pt>
                <c:pt idx="1235">
                  <c:v>266.22000000000003</c:v>
                </c:pt>
                <c:pt idx="1236">
                  <c:v>106.02</c:v>
                </c:pt>
                <c:pt idx="1237">
                  <c:v>224.82</c:v>
                </c:pt>
                <c:pt idx="1238">
                  <c:v>76.62</c:v>
                </c:pt>
                <c:pt idx="1239">
                  <c:v>114.66</c:v>
                </c:pt>
                <c:pt idx="1240">
                  <c:v>339.48</c:v>
                </c:pt>
                <c:pt idx="1241">
                  <c:v>532.5</c:v>
                </c:pt>
                <c:pt idx="1242">
                  <c:v>636.36</c:v>
                </c:pt>
                <c:pt idx="1243">
                  <c:v>51.36</c:v>
                </c:pt>
                <c:pt idx="1244">
                  <c:v>40.74</c:v>
                </c:pt>
                <c:pt idx="1245">
                  <c:v>17.04</c:v>
                </c:pt>
                <c:pt idx="1246">
                  <c:v>13.47</c:v>
                </c:pt>
                <c:pt idx="1247">
                  <c:v>539.04</c:v>
                </c:pt>
                <c:pt idx="1248">
                  <c:v>45.99</c:v>
                </c:pt>
                <c:pt idx="1249">
                  <c:v>129.15</c:v>
                </c:pt>
                <c:pt idx="1250">
                  <c:v>54.36</c:v>
                </c:pt>
                <c:pt idx="1251">
                  <c:v>240</c:v>
                </c:pt>
                <c:pt idx="1252">
                  <c:v>68.400000000000006</c:v>
                </c:pt>
                <c:pt idx="1253">
                  <c:v>286.47000000000003</c:v>
                </c:pt>
                <c:pt idx="1254">
                  <c:v>642</c:v>
                </c:pt>
                <c:pt idx="1255">
                  <c:v>257.25</c:v>
                </c:pt>
                <c:pt idx="1256">
                  <c:v>55.92</c:v>
                </c:pt>
                <c:pt idx="1257">
                  <c:v>54.99</c:v>
                </c:pt>
                <c:pt idx="1258">
                  <c:v>23.85</c:v>
                </c:pt>
                <c:pt idx="1259">
                  <c:v>13.05</c:v>
                </c:pt>
                <c:pt idx="1260">
                  <c:v>98.22</c:v>
                </c:pt>
                <c:pt idx="1261">
                  <c:v>59.1</c:v>
                </c:pt>
                <c:pt idx="1262">
                  <c:v>97.86</c:v>
                </c:pt>
                <c:pt idx="1263">
                  <c:v>12.57</c:v>
                </c:pt>
                <c:pt idx="1264">
                  <c:v>13.83</c:v>
                </c:pt>
                <c:pt idx="1265">
                  <c:v>80.73</c:v>
                </c:pt>
                <c:pt idx="1266">
                  <c:v>46.41</c:v>
                </c:pt>
                <c:pt idx="1267">
                  <c:v>225.84</c:v>
                </c:pt>
                <c:pt idx="1268">
                  <c:v>93.18</c:v>
                </c:pt>
                <c:pt idx="1269">
                  <c:v>4.5599999999999996</c:v>
                </c:pt>
                <c:pt idx="1270">
                  <c:v>142.47</c:v>
                </c:pt>
                <c:pt idx="1271">
                  <c:v>315.36</c:v>
                </c:pt>
                <c:pt idx="1272">
                  <c:v>96.6</c:v>
                </c:pt>
                <c:pt idx="1273">
                  <c:v>58.2</c:v>
                </c:pt>
                <c:pt idx="1274">
                  <c:v>21.84</c:v>
                </c:pt>
                <c:pt idx="1275">
                  <c:v>80.010000000000005</c:v>
                </c:pt>
                <c:pt idx="1276">
                  <c:v>44.22</c:v>
                </c:pt>
                <c:pt idx="1277">
                  <c:v>60.57</c:v>
                </c:pt>
                <c:pt idx="1278">
                  <c:v>98.85</c:v>
                </c:pt>
                <c:pt idx="1279">
                  <c:v>8.94</c:v>
                </c:pt>
                <c:pt idx="1280">
                  <c:v>191.28</c:v>
                </c:pt>
                <c:pt idx="1281">
                  <c:v>41.04</c:v>
                </c:pt>
                <c:pt idx="1282">
                  <c:v>50.46</c:v>
                </c:pt>
                <c:pt idx="1283">
                  <c:v>108.42</c:v>
                </c:pt>
                <c:pt idx="1284">
                  <c:v>70.56</c:v>
                </c:pt>
                <c:pt idx="1285">
                  <c:v>254.85</c:v>
                </c:pt>
                <c:pt idx="1286">
                  <c:v>38.04</c:v>
                </c:pt>
                <c:pt idx="1287">
                  <c:v>69.84</c:v>
                </c:pt>
                <c:pt idx="1288">
                  <c:v>22.86</c:v>
                </c:pt>
                <c:pt idx="1289">
                  <c:v>177.6</c:v>
                </c:pt>
                <c:pt idx="1290">
                  <c:v>35.25</c:v>
                </c:pt>
                <c:pt idx="1291">
                  <c:v>2488.56</c:v>
                </c:pt>
                <c:pt idx="1292">
                  <c:v>75.69</c:v>
                </c:pt>
                <c:pt idx="1293">
                  <c:v>147.69</c:v>
                </c:pt>
                <c:pt idx="1294">
                  <c:v>16.02</c:v>
                </c:pt>
                <c:pt idx="1295">
                  <c:v>10.26</c:v>
                </c:pt>
                <c:pt idx="1296">
                  <c:v>62.34</c:v>
                </c:pt>
                <c:pt idx="1297">
                  <c:v>723.3</c:v>
                </c:pt>
                <c:pt idx="1298">
                  <c:v>168.6</c:v>
                </c:pt>
                <c:pt idx="1299">
                  <c:v>802.2</c:v>
                </c:pt>
                <c:pt idx="1300">
                  <c:v>251.64</c:v>
                </c:pt>
                <c:pt idx="1301">
                  <c:v>664.2</c:v>
                </c:pt>
                <c:pt idx="1302">
                  <c:v>685.8</c:v>
                </c:pt>
                <c:pt idx="1303">
                  <c:v>443.73</c:v>
                </c:pt>
                <c:pt idx="1304">
                  <c:v>61.62</c:v>
                </c:pt>
                <c:pt idx="1305">
                  <c:v>106.02</c:v>
                </c:pt>
                <c:pt idx="1306">
                  <c:v>422.73</c:v>
                </c:pt>
                <c:pt idx="1307">
                  <c:v>2190.75</c:v>
                </c:pt>
                <c:pt idx="1308">
                  <c:v>15.96</c:v>
                </c:pt>
                <c:pt idx="1309">
                  <c:v>445.95</c:v>
                </c:pt>
                <c:pt idx="1310">
                  <c:v>4298.8500000000004</c:v>
                </c:pt>
                <c:pt idx="1311">
                  <c:v>1057.8</c:v>
                </c:pt>
                <c:pt idx="1312">
                  <c:v>288.83999999999997</c:v>
                </c:pt>
                <c:pt idx="1313">
                  <c:v>345.06</c:v>
                </c:pt>
                <c:pt idx="1314">
                  <c:v>32.01</c:v>
                </c:pt>
                <c:pt idx="1315">
                  <c:v>147.30000000000001</c:v>
                </c:pt>
                <c:pt idx="1316">
                  <c:v>425.7</c:v>
                </c:pt>
                <c:pt idx="1317">
                  <c:v>22.17</c:v>
                </c:pt>
                <c:pt idx="1318">
                  <c:v>1075.23</c:v>
                </c:pt>
                <c:pt idx="1319">
                  <c:v>697.2</c:v>
                </c:pt>
                <c:pt idx="1320">
                  <c:v>249.18</c:v>
                </c:pt>
                <c:pt idx="1321">
                  <c:v>931.77</c:v>
                </c:pt>
                <c:pt idx="1322">
                  <c:v>887.46</c:v>
                </c:pt>
                <c:pt idx="1323">
                  <c:v>576</c:v>
                </c:pt>
                <c:pt idx="1324">
                  <c:v>830.7</c:v>
                </c:pt>
                <c:pt idx="1325">
                  <c:v>72.66</c:v>
                </c:pt>
                <c:pt idx="1326">
                  <c:v>373.2</c:v>
                </c:pt>
                <c:pt idx="1327">
                  <c:v>2582.16</c:v>
                </c:pt>
                <c:pt idx="1328">
                  <c:v>3187.5</c:v>
                </c:pt>
                <c:pt idx="1329">
                  <c:v>93.42</c:v>
                </c:pt>
                <c:pt idx="1330">
                  <c:v>333.66</c:v>
                </c:pt>
                <c:pt idx="1331">
                  <c:v>989.04</c:v>
                </c:pt>
                <c:pt idx="1332">
                  <c:v>287.94</c:v>
                </c:pt>
                <c:pt idx="1333">
                  <c:v>1100.52</c:v>
                </c:pt>
                <c:pt idx="1334">
                  <c:v>1230.6600000000001</c:v>
                </c:pt>
                <c:pt idx="1335">
                  <c:v>173.34</c:v>
                </c:pt>
                <c:pt idx="1336">
                  <c:v>60.39</c:v>
                </c:pt>
                <c:pt idx="1337">
                  <c:v>520.11</c:v>
                </c:pt>
                <c:pt idx="1338">
                  <c:v>578.34</c:v>
                </c:pt>
                <c:pt idx="1339">
                  <c:v>3180.3</c:v>
                </c:pt>
                <c:pt idx="1340">
                  <c:v>2722.86</c:v>
                </c:pt>
                <c:pt idx="1341">
                  <c:v>814.17</c:v>
                </c:pt>
                <c:pt idx="1342">
                  <c:v>284.97000000000003</c:v>
                </c:pt>
                <c:pt idx="1343">
                  <c:v>362.85</c:v>
                </c:pt>
                <c:pt idx="1344">
                  <c:v>39.494999999999997</c:v>
                </c:pt>
                <c:pt idx="1345">
                  <c:v>111.06</c:v>
                </c:pt>
                <c:pt idx="1346">
                  <c:v>142.68</c:v>
                </c:pt>
                <c:pt idx="1347">
                  <c:v>48.9</c:v>
                </c:pt>
                <c:pt idx="1348">
                  <c:v>55.5</c:v>
                </c:pt>
                <c:pt idx="1349">
                  <c:v>36.78</c:v>
                </c:pt>
                <c:pt idx="1350">
                  <c:v>33.18</c:v>
                </c:pt>
                <c:pt idx="1351">
                  <c:v>148.5</c:v>
                </c:pt>
                <c:pt idx="1352">
                  <c:v>34.380000000000003</c:v>
                </c:pt>
                <c:pt idx="1353">
                  <c:v>139.22999999999999</c:v>
                </c:pt>
                <c:pt idx="1354">
                  <c:v>79.11</c:v>
                </c:pt>
                <c:pt idx="1355">
                  <c:v>100.8</c:v>
                </c:pt>
                <c:pt idx="1356">
                  <c:v>225.6</c:v>
                </c:pt>
                <c:pt idx="1357">
                  <c:v>204.9</c:v>
                </c:pt>
                <c:pt idx="1358">
                  <c:v>90.72</c:v>
                </c:pt>
                <c:pt idx="1359">
                  <c:v>147.51</c:v>
                </c:pt>
                <c:pt idx="1360">
                  <c:v>105.6</c:v>
                </c:pt>
                <c:pt idx="1361">
                  <c:v>55.35</c:v>
                </c:pt>
                <c:pt idx="1362">
                  <c:v>53.52</c:v>
                </c:pt>
                <c:pt idx="1363">
                  <c:v>38.880000000000003</c:v>
                </c:pt>
                <c:pt idx="1364">
                  <c:v>4.8899999999999997</c:v>
                </c:pt>
                <c:pt idx="1365">
                  <c:v>21.78</c:v>
                </c:pt>
                <c:pt idx="1366">
                  <c:v>112.92</c:v>
                </c:pt>
                <c:pt idx="1367">
                  <c:v>54</c:v>
                </c:pt>
                <c:pt idx="1368">
                  <c:v>21</c:v>
                </c:pt>
                <c:pt idx="1369">
                  <c:v>147.96</c:v>
                </c:pt>
                <c:pt idx="1370">
                  <c:v>64.44</c:v>
                </c:pt>
                <c:pt idx="1371">
                  <c:v>63.54</c:v>
                </c:pt>
                <c:pt idx="1372">
                  <c:v>169.29</c:v>
                </c:pt>
                <c:pt idx="1373">
                  <c:v>22.2</c:v>
                </c:pt>
                <c:pt idx="1374">
                  <c:v>21.78</c:v>
                </c:pt>
                <c:pt idx="1375">
                  <c:v>21.78</c:v>
                </c:pt>
                <c:pt idx="1376">
                  <c:v>79.290000000000006</c:v>
                </c:pt>
                <c:pt idx="1377">
                  <c:v>163.35</c:v>
                </c:pt>
                <c:pt idx="1378">
                  <c:v>96.9</c:v>
                </c:pt>
                <c:pt idx="1379">
                  <c:v>66.75</c:v>
                </c:pt>
                <c:pt idx="1380">
                  <c:v>21.12</c:v>
                </c:pt>
                <c:pt idx="1381">
                  <c:v>173.46</c:v>
                </c:pt>
                <c:pt idx="1382">
                  <c:v>40.14</c:v>
                </c:pt>
                <c:pt idx="1383">
                  <c:v>26.82</c:v>
                </c:pt>
                <c:pt idx="1384">
                  <c:v>39.15</c:v>
                </c:pt>
                <c:pt idx="1385">
                  <c:v>33.6</c:v>
                </c:pt>
                <c:pt idx="1386">
                  <c:v>169.38</c:v>
                </c:pt>
                <c:pt idx="1387">
                  <c:v>31.59</c:v>
                </c:pt>
                <c:pt idx="1388">
                  <c:v>22.5</c:v>
                </c:pt>
                <c:pt idx="1389">
                  <c:v>44.58</c:v>
                </c:pt>
                <c:pt idx="1390">
                  <c:v>55.98</c:v>
                </c:pt>
                <c:pt idx="1391">
                  <c:v>106.56</c:v>
                </c:pt>
                <c:pt idx="1392">
                  <c:v>158.1</c:v>
                </c:pt>
                <c:pt idx="1393">
                  <c:v>101.76</c:v>
                </c:pt>
                <c:pt idx="1394">
                  <c:v>157.94999999999999</c:v>
                </c:pt>
                <c:pt idx="1395">
                  <c:v>213.12</c:v>
                </c:pt>
                <c:pt idx="1396">
                  <c:v>4.53</c:v>
                </c:pt>
                <c:pt idx="1397">
                  <c:v>48.9</c:v>
                </c:pt>
                <c:pt idx="1398">
                  <c:v>54.75</c:v>
                </c:pt>
                <c:pt idx="1399">
                  <c:v>119.85</c:v>
                </c:pt>
                <c:pt idx="1400">
                  <c:v>39.479999999999997</c:v>
                </c:pt>
                <c:pt idx="1401">
                  <c:v>16.86</c:v>
                </c:pt>
                <c:pt idx="1402">
                  <c:v>78.84</c:v>
                </c:pt>
                <c:pt idx="1403">
                  <c:v>93.18</c:v>
                </c:pt>
                <c:pt idx="1404">
                  <c:v>11.4</c:v>
                </c:pt>
                <c:pt idx="1405">
                  <c:v>166.5</c:v>
                </c:pt>
                <c:pt idx="1406">
                  <c:v>100.56</c:v>
                </c:pt>
                <c:pt idx="1407">
                  <c:v>900.9</c:v>
                </c:pt>
                <c:pt idx="1408">
                  <c:v>720.42</c:v>
                </c:pt>
                <c:pt idx="1409">
                  <c:v>838.62</c:v>
                </c:pt>
                <c:pt idx="1410">
                  <c:v>728.64</c:v>
                </c:pt>
                <c:pt idx="1411">
                  <c:v>272.52</c:v>
                </c:pt>
                <c:pt idx="1412">
                  <c:v>149.58000000000001</c:v>
                </c:pt>
                <c:pt idx="1413">
                  <c:v>86.894999999999996</c:v>
                </c:pt>
                <c:pt idx="1414">
                  <c:v>131.58000000000001</c:v>
                </c:pt>
                <c:pt idx="1415">
                  <c:v>85.14</c:v>
                </c:pt>
                <c:pt idx="1416">
                  <c:v>95.04</c:v>
                </c:pt>
                <c:pt idx="1417">
                  <c:v>1395</c:v>
                </c:pt>
                <c:pt idx="1418">
                  <c:v>507.6</c:v>
                </c:pt>
                <c:pt idx="1419">
                  <c:v>1391.76</c:v>
                </c:pt>
                <c:pt idx="1420">
                  <c:v>493.38</c:v>
                </c:pt>
                <c:pt idx="1421">
                  <c:v>179.46</c:v>
                </c:pt>
                <c:pt idx="1422">
                  <c:v>413.77499999999998</c:v>
                </c:pt>
                <c:pt idx="1423">
                  <c:v>141.57</c:v>
                </c:pt>
                <c:pt idx="1424">
                  <c:v>628.20000000000005</c:v>
                </c:pt>
                <c:pt idx="1425">
                  <c:v>408.78</c:v>
                </c:pt>
                <c:pt idx="1426">
                  <c:v>114.81</c:v>
                </c:pt>
                <c:pt idx="1427">
                  <c:v>655.35</c:v>
                </c:pt>
                <c:pt idx="1428">
                  <c:v>174.51</c:v>
                </c:pt>
                <c:pt idx="1429">
                  <c:v>165.42</c:v>
                </c:pt>
                <c:pt idx="1430">
                  <c:v>454.5</c:v>
                </c:pt>
                <c:pt idx="1431">
                  <c:v>822.3</c:v>
                </c:pt>
                <c:pt idx="1432">
                  <c:v>79.8</c:v>
                </c:pt>
                <c:pt idx="1433">
                  <c:v>518.66999999999996</c:v>
                </c:pt>
                <c:pt idx="1434">
                  <c:v>95.64</c:v>
                </c:pt>
                <c:pt idx="1435">
                  <c:v>338.7</c:v>
                </c:pt>
                <c:pt idx="1436">
                  <c:v>329.94</c:v>
                </c:pt>
                <c:pt idx="1437">
                  <c:v>155.69999999999999</c:v>
                </c:pt>
                <c:pt idx="1438">
                  <c:v>955.17</c:v>
                </c:pt>
                <c:pt idx="1439">
                  <c:v>380.7</c:v>
                </c:pt>
                <c:pt idx="1440">
                  <c:v>185.26499999999999</c:v>
                </c:pt>
                <c:pt idx="1441">
                  <c:v>224.01</c:v>
                </c:pt>
                <c:pt idx="1442">
                  <c:v>1039.32</c:v>
                </c:pt>
                <c:pt idx="1443">
                  <c:v>5751.54</c:v>
                </c:pt>
                <c:pt idx="1444">
                  <c:v>435.45</c:v>
                </c:pt>
                <c:pt idx="1445">
                  <c:v>919.05</c:v>
                </c:pt>
                <c:pt idx="1446">
                  <c:v>113.04</c:v>
                </c:pt>
                <c:pt idx="1447">
                  <c:v>17.28</c:v>
                </c:pt>
                <c:pt idx="1448">
                  <c:v>123.72</c:v>
                </c:pt>
                <c:pt idx="1449">
                  <c:v>16.305</c:v>
                </c:pt>
                <c:pt idx="1450">
                  <c:v>37.08</c:v>
                </c:pt>
                <c:pt idx="1451">
                  <c:v>146.69999999999999</c:v>
                </c:pt>
                <c:pt idx="1452">
                  <c:v>66.84</c:v>
                </c:pt>
                <c:pt idx="1453">
                  <c:v>88.2</c:v>
                </c:pt>
                <c:pt idx="1454">
                  <c:v>787.92</c:v>
                </c:pt>
                <c:pt idx="1455">
                  <c:v>549.24</c:v>
                </c:pt>
                <c:pt idx="1456">
                  <c:v>109.32</c:v>
                </c:pt>
                <c:pt idx="1457">
                  <c:v>70.349999999999994</c:v>
                </c:pt>
                <c:pt idx="1458">
                  <c:v>67.05</c:v>
                </c:pt>
                <c:pt idx="1459">
                  <c:v>61.02</c:v>
                </c:pt>
                <c:pt idx="1460">
                  <c:v>181.8</c:v>
                </c:pt>
                <c:pt idx="1461">
                  <c:v>41.25</c:v>
                </c:pt>
                <c:pt idx="1462">
                  <c:v>642</c:v>
                </c:pt>
                <c:pt idx="1463">
                  <c:v>83.28</c:v>
                </c:pt>
                <c:pt idx="1464">
                  <c:v>289.8</c:v>
                </c:pt>
                <c:pt idx="1465">
                  <c:v>83.88</c:v>
                </c:pt>
                <c:pt idx="1466">
                  <c:v>18.39</c:v>
                </c:pt>
                <c:pt idx="1467">
                  <c:v>48.48</c:v>
                </c:pt>
                <c:pt idx="1468">
                  <c:v>53.28</c:v>
                </c:pt>
                <c:pt idx="1469">
                  <c:v>20.43</c:v>
                </c:pt>
                <c:pt idx="1470">
                  <c:v>899.55</c:v>
                </c:pt>
                <c:pt idx="1471">
                  <c:v>155.34</c:v>
                </c:pt>
                <c:pt idx="1472">
                  <c:v>149.13</c:v>
                </c:pt>
                <c:pt idx="1473">
                  <c:v>114.39</c:v>
                </c:pt>
                <c:pt idx="1474">
                  <c:v>170.91</c:v>
                </c:pt>
                <c:pt idx="1475">
                  <c:v>78</c:v>
                </c:pt>
                <c:pt idx="1476">
                  <c:v>145.97999999999999</c:v>
                </c:pt>
                <c:pt idx="1477">
                  <c:v>115.68</c:v>
                </c:pt>
                <c:pt idx="1478">
                  <c:v>39</c:v>
                </c:pt>
                <c:pt idx="1479">
                  <c:v>33.36</c:v>
                </c:pt>
                <c:pt idx="1480">
                  <c:v>126.27</c:v>
                </c:pt>
                <c:pt idx="1481">
                  <c:v>26.94</c:v>
                </c:pt>
                <c:pt idx="1482">
                  <c:v>50.46</c:v>
                </c:pt>
                <c:pt idx="1483">
                  <c:v>137.07</c:v>
                </c:pt>
                <c:pt idx="1484">
                  <c:v>51.66</c:v>
                </c:pt>
                <c:pt idx="1485">
                  <c:v>28.95</c:v>
                </c:pt>
                <c:pt idx="1486">
                  <c:v>383.76</c:v>
                </c:pt>
                <c:pt idx="1487">
                  <c:v>111.84</c:v>
                </c:pt>
                <c:pt idx="1488">
                  <c:v>56.85</c:v>
                </c:pt>
                <c:pt idx="1489">
                  <c:v>342.51</c:v>
                </c:pt>
                <c:pt idx="1490">
                  <c:v>77.099999999999994</c:v>
                </c:pt>
                <c:pt idx="1491">
                  <c:v>72.599999999999994</c:v>
                </c:pt>
                <c:pt idx="1492">
                  <c:v>29.01</c:v>
                </c:pt>
                <c:pt idx="1493">
                  <c:v>105.84</c:v>
                </c:pt>
                <c:pt idx="1494">
                  <c:v>27.36</c:v>
                </c:pt>
                <c:pt idx="1495">
                  <c:v>44.46</c:v>
                </c:pt>
                <c:pt idx="1496">
                  <c:v>91.53</c:v>
                </c:pt>
                <c:pt idx="1497">
                  <c:v>29.7</c:v>
                </c:pt>
                <c:pt idx="1498">
                  <c:v>767.52</c:v>
                </c:pt>
                <c:pt idx="1499">
                  <c:v>84.06</c:v>
                </c:pt>
                <c:pt idx="1500">
                  <c:v>15.585000000000001</c:v>
                </c:pt>
                <c:pt idx="1501">
                  <c:v>43.2</c:v>
                </c:pt>
                <c:pt idx="1502">
                  <c:v>76.680000000000007</c:v>
                </c:pt>
                <c:pt idx="1503">
                  <c:v>18.27</c:v>
                </c:pt>
                <c:pt idx="1504">
                  <c:v>146.88</c:v>
                </c:pt>
                <c:pt idx="1505">
                  <c:v>27.66</c:v>
                </c:pt>
                <c:pt idx="1506">
                  <c:v>2098.3200000000002</c:v>
                </c:pt>
                <c:pt idx="1507">
                  <c:v>117.99</c:v>
                </c:pt>
                <c:pt idx="1508">
                  <c:v>414.9</c:v>
                </c:pt>
                <c:pt idx="1509">
                  <c:v>191.28</c:v>
                </c:pt>
                <c:pt idx="1510">
                  <c:v>126.63</c:v>
                </c:pt>
                <c:pt idx="1511">
                  <c:v>139.5</c:v>
                </c:pt>
                <c:pt idx="1512">
                  <c:v>401.04</c:v>
                </c:pt>
                <c:pt idx="1513">
                  <c:v>96.9</c:v>
                </c:pt>
                <c:pt idx="1514">
                  <c:v>325.8</c:v>
                </c:pt>
                <c:pt idx="1515">
                  <c:v>1792.98</c:v>
                </c:pt>
                <c:pt idx="1516">
                  <c:v>871.98</c:v>
                </c:pt>
                <c:pt idx="1517">
                  <c:v>77.040000000000006</c:v>
                </c:pt>
                <c:pt idx="1518">
                  <c:v>2194.5300000000002</c:v>
                </c:pt>
                <c:pt idx="1519">
                  <c:v>413.64</c:v>
                </c:pt>
                <c:pt idx="1520">
                  <c:v>1091.3399999999999</c:v>
                </c:pt>
                <c:pt idx="1521">
                  <c:v>414.33</c:v>
                </c:pt>
                <c:pt idx="1522">
                  <c:v>124.14</c:v>
                </c:pt>
                <c:pt idx="1523">
                  <c:v>621</c:v>
                </c:pt>
                <c:pt idx="1524">
                  <c:v>639.84</c:v>
                </c:pt>
                <c:pt idx="1525">
                  <c:v>73.47</c:v>
                </c:pt>
                <c:pt idx="1526">
                  <c:v>163.5</c:v>
                </c:pt>
                <c:pt idx="1527">
                  <c:v>770.7</c:v>
                </c:pt>
                <c:pt idx="1528">
                  <c:v>127.71</c:v>
                </c:pt>
                <c:pt idx="1529">
                  <c:v>3407.94</c:v>
                </c:pt>
                <c:pt idx="1530">
                  <c:v>1272.48</c:v>
                </c:pt>
                <c:pt idx="1531">
                  <c:v>204.39</c:v>
                </c:pt>
                <c:pt idx="1532">
                  <c:v>697.86</c:v>
                </c:pt>
                <c:pt idx="1533">
                  <c:v>227.61</c:v>
                </c:pt>
                <c:pt idx="1534">
                  <c:v>43.8</c:v>
                </c:pt>
                <c:pt idx="1535">
                  <c:v>972.24</c:v>
                </c:pt>
                <c:pt idx="1536">
                  <c:v>1091.25</c:v>
                </c:pt>
                <c:pt idx="1537">
                  <c:v>612.6</c:v>
                </c:pt>
                <c:pt idx="1538">
                  <c:v>174.06</c:v>
                </c:pt>
                <c:pt idx="1539">
                  <c:v>172.08</c:v>
                </c:pt>
                <c:pt idx="1540">
                  <c:v>337.23</c:v>
                </c:pt>
                <c:pt idx="1541">
                  <c:v>1295.28</c:v>
                </c:pt>
                <c:pt idx="1542">
                  <c:v>249.93</c:v>
                </c:pt>
                <c:pt idx="1543">
                  <c:v>409.95</c:v>
                </c:pt>
                <c:pt idx="1544">
                  <c:v>339.48</c:v>
                </c:pt>
                <c:pt idx="1545">
                  <c:v>113.04</c:v>
                </c:pt>
                <c:pt idx="1546">
                  <c:v>289.32</c:v>
                </c:pt>
                <c:pt idx="1547">
                  <c:v>397.44</c:v>
                </c:pt>
                <c:pt idx="1548">
                  <c:v>122.94</c:v>
                </c:pt>
                <c:pt idx="1549">
                  <c:v>455.49</c:v>
                </c:pt>
                <c:pt idx="1550">
                  <c:v>139.59</c:v>
                </c:pt>
                <c:pt idx="1551">
                  <c:v>141.9</c:v>
                </c:pt>
                <c:pt idx="1552">
                  <c:v>1022.04</c:v>
                </c:pt>
                <c:pt idx="1553">
                  <c:v>956.13</c:v>
                </c:pt>
                <c:pt idx="1554">
                  <c:v>753.72</c:v>
                </c:pt>
              </c:numCache>
            </c:numRef>
          </c:xVal>
          <c:yVal>
            <c:numRef>
              <c:f>Dataset!$Q$2:$Q$1556</c:f>
              <c:numCache>
                <c:formatCode>General</c:formatCode>
                <c:ptCount val="1555"/>
                <c:pt idx="0">
                  <c:v>23.7</c:v>
                </c:pt>
                <c:pt idx="1">
                  <c:v>2.04</c:v>
                </c:pt>
                <c:pt idx="2">
                  <c:v>0.24</c:v>
                </c:pt>
                <c:pt idx="3">
                  <c:v>4.4400000000000004</c:v>
                </c:pt>
                <c:pt idx="4">
                  <c:v>54.66</c:v>
                </c:pt>
                <c:pt idx="5">
                  <c:v>4.62</c:v>
                </c:pt>
                <c:pt idx="6">
                  <c:v>10.74</c:v>
                </c:pt>
                <c:pt idx="7">
                  <c:v>3.96</c:v>
                </c:pt>
                <c:pt idx="8">
                  <c:v>1.26</c:v>
                </c:pt>
                <c:pt idx="9">
                  <c:v>1.38</c:v>
                </c:pt>
                <c:pt idx="10">
                  <c:v>9.1199999999999992</c:v>
                </c:pt>
                <c:pt idx="11">
                  <c:v>13.38</c:v>
                </c:pt>
                <c:pt idx="12">
                  <c:v>15</c:v>
                </c:pt>
                <c:pt idx="13">
                  <c:v>9.48</c:v>
                </c:pt>
                <c:pt idx="14">
                  <c:v>42.24</c:v>
                </c:pt>
                <c:pt idx="15">
                  <c:v>2.04</c:v>
                </c:pt>
                <c:pt idx="16">
                  <c:v>18.809999999999999</c:v>
                </c:pt>
                <c:pt idx="17">
                  <c:v>0.21</c:v>
                </c:pt>
                <c:pt idx="18">
                  <c:v>3.33</c:v>
                </c:pt>
                <c:pt idx="19">
                  <c:v>1.77</c:v>
                </c:pt>
                <c:pt idx="20">
                  <c:v>1.8</c:v>
                </c:pt>
                <c:pt idx="21">
                  <c:v>13.32</c:v>
                </c:pt>
                <c:pt idx="22">
                  <c:v>7.92</c:v>
                </c:pt>
                <c:pt idx="23">
                  <c:v>5.49</c:v>
                </c:pt>
                <c:pt idx="24">
                  <c:v>4.2300000000000004</c:v>
                </c:pt>
                <c:pt idx="25">
                  <c:v>36.54</c:v>
                </c:pt>
                <c:pt idx="26">
                  <c:v>12.6</c:v>
                </c:pt>
                <c:pt idx="27">
                  <c:v>12.33</c:v>
                </c:pt>
                <c:pt idx="28">
                  <c:v>33.840000000000003</c:v>
                </c:pt>
                <c:pt idx="29">
                  <c:v>10.62</c:v>
                </c:pt>
                <c:pt idx="30">
                  <c:v>74.88</c:v>
                </c:pt>
                <c:pt idx="31">
                  <c:v>19.8</c:v>
                </c:pt>
                <c:pt idx="32">
                  <c:v>90.48</c:v>
                </c:pt>
                <c:pt idx="33">
                  <c:v>36.840000000000003</c:v>
                </c:pt>
                <c:pt idx="34">
                  <c:v>69.45</c:v>
                </c:pt>
                <c:pt idx="35">
                  <c:v>26.55</c:v>
                </c:pt>
                <c:pt idx="36">
                  <c:v>1.2</c:v>
                </c:pt>
                <c:pt idx="37">
                  <c:v>22.2</c:v>
                </c:pt>
                <c:pt idx="38">
                  <c:v>8.25</c:v>
                </c:pt>
                <c:pt idx="39">
                  <c:v>3.9</c:v>
                </c:pt>
                <c:pt idx="40">
                  <c:v>6.6</c:v>
                </c:pt>
                <c:pt idx="41">
                  <c:v>11.1</c:v>
                </c:pt>
                <c:pt idx="42">
                  <c:v>24.6</c:v>
                </c:pt>
                <c:pt idx="43">
                  <c:v>55.05</c:v>
                </c:pt>
                <c:pt idx="44">
                  <c:v>55.62</c:v>
                </c:pt>
                <c:pt idx="45">
                  <c:v>14.22</c:v>
                </c:pt>
                <c:pt idx="46">
                  <c:v>7.77</c:v>
                </c:pt>
                <c:pt idx="47">
                  <c:v>43.05</c:v>
                </c:pt>
                <c:pt idx="48">
                  <c:v>53.76</c:v>
                </c:pt>
                <c:pt idx="49">
                  <c:v>391.77</c:v>
                </c:pt>
                <c:pt idx="50">
                  <c:v>44.7</c:v>
                </c:pt>
                <c:pt idx="51">
                  <c:v>30</c:v>
                </c:pt>
                <c:pt idx="52">
                  <c:v>31.08</c:v>
                </c:pt>
                <c:pt idx="53">
                  <c:v>16.02</c:v>
                </c:pt>
                <c:pt idx="54">
                  <c:v>11.88</c:v>
                </c:pt>
                <c:pt idx="55">
                  <c:v>3.42</c:v>
                </c:pt>
                <c:pt idx="56">
                  <c:v>12.15</c:v>
                </c:pt>
                <c:pt idx="57">
                  <c:v>581.64</c:v>
                </c:pt>
                <c:pt idx="58">
                  <c:v>338.76</c:v>
                </c:pt>
                <c:pt idx="59">
                  <c:v>109.32</c:v>
                </c:pt>
                <c:pt idx="60">
                  <c:v>11.07</c:v>
                </c:pt>
                <c:pt idx="61">
                  <c:v>5.4</c:v>
                </c:pt>
                <c:pt idx="62">
                  <c:v>20.07</c:v>
                </c:pt>
                <c:pt idx="63">
                  <c:v>17.46</c:v>
                </c:pt>
                <c:pt idx="64">
                  <c:v>13.77</c:v>
                </c:pt>
                <c:pt idx="65">
                  <c:v>2.97</c:v>
                </c:pt>
                <c:pt idx="66">
                  <c:v>9</c:v>
                </c:pt>
                <c:pt idx="67">
                  <c:v>42.03</c:v>
                </c:pt>
                <c:pt idx="68">
                  <c:v>0.63</c:v>
                </c:pt>
                <c:pt idx="69">
                  <c:v>1.2</c:v>
                </c:pt>
                <c:pt idx="70">
                  <c:v>0</c:v>
                </c:pt>
                <c:pt idx="71">
                  <c:v>13.26</c:v>
                </c:pt>
                <c:pt idx="72">
                  <c:v>7.74</c:v>
                </c:pt>
                <c:pt idx="73">
                  <c:v>0.66</c:v>
                </c:pt>
                <c:pt idx="74">
                  <c:v>25.5</c:v>
                </c:pt>
                <c:pt idx="75">
                  <c:v>10.86</c:v>
                </c:pt>
                <c:pt idx="76">
                  <c:v>12.66</c:v>
                </c:pt>
                <c:pt idx="77">
                  <c:v>3.87</c:v>
                </c:pt>
                <c:pt idx="78">
                  <c:v>2.4300000000000002</c:v>
                </c:pt>
                <c:pt idx="79">
                  <c:v>16.47</c:v>
                </c:pt>
                <c:pt idx="80">
                  <c:v>8.73</c:v>
                </c:pt>
                <c:pt idx="81">
                  <c:v>0.27</c:v>
                </c:pt>
                <c:pt idx="82">
                  <c:v>6.12</c:v>
                </c:pt>
                <c:pt idx="83">
                  <c:v>17.04</c:v>
                </c:pt>
                <c:pt idx="84">
                  <c:v>0.84</c:v>
                </c:pt>
                <c:pt idx="85">
                  <c:v>19.350000000000001</c:v>
                </c:pt>
                <c:pt idx="86">
                  <c:v>31.95</c:v>
                </c:pt>
                <c:pt idx="87">
                  <c:v>39.78</c:v>
                </c:pt>
                <c:pt idx="88">
                  <c:v>33.479999999999997</c:v>
                </c:pt>
                <c:pt idx="89">
                  <c:v>40.32</c:v>
                </c:pt>
                <c:pt idx="90">
                  <c:v>31.5</c:v>
                </c:pt>
                <c:pt idx="91">
                  <c:v>17.010000000000002</c:v>
                </c:pt>
                <c:pt idx="92">
                  <c:v>16.829999999999998</c:v>
                </c:pt>
                <c:pt idx="93">
                  <c:v>39.03</c:v>
                </c:pt>
                <c:pt idx="94">
                  <c:v>249.93</c:v>
                </c:pt>
                <c:pt idx="95">
                  <c:v>-14.04</c:v>
                </c:pt>
                <c:pt idx="96">
                  <c:v>145.53</c:v>
                </c:pt>
                <c:pt idx="97">
                  <c:v>62.4</c:v>
                </c:pt>
                <c:pt idx="98">
                  <c:v>445.86</c:v>
                </c:pt>
                <c:pt idx="99">
                  <c:v>16.350000000000001</c:v>
                </c:pt>
                <c:pt idx="100">
                  <c:v>10.35</c:v>
                </c:pt>
                <c:pt idx="101">
                  <c:v>9.09</c:v>
                </c:pt>
                <c:pt idx="102">
                  <c:v>20.07</c:v>
                </c:pt>
                <c:pt idx="103">
                  <c:v>-25.875</c:v>
                </c:pt>
                <c:pt idx="104">
                  <c:v>44.46</c:v>
                </c:pt>
                <c:pt idx="105">
                  <c:v>11.58</c:v>
                </c:pt>
                <c:pt idx="106">
                  <c:v>53.28</c:v>
                </c:pt>
                <c:pt idx="107">
                  <c:v>-305.55</c:v>
                </c:pt>
                <c:pt idx="108">
                  <c:v>4.32</c:v>
                </c:pt>
                <c:pt idx="109">
                  <c:v>-7.4999999999999997E-2</c:v>
                </c:pt>
                <c:pt idx="110">
                  <c:v>2.82</c:v>
                </c:pt>
                <c:pt idx="111">
                  <c:v>6.48</c:v>
                </c:pt>
                <c:pt idx="112">
                  <c:v>29.1</c:v>
                </c:pt>
                <c:pt idx="113">
                  <c:v>14.25</c:v>
                </c:pt>
                <c:pt idx="114">
                  <c:v>41.1</c:v>
                </c:pt>
                <c:pt idx="115">
                  <c:v>102.6</c:v>
                </c:pt>
                <c:pt idx="116">
                  <c:v>21.84</c:v>
                </c:pt>
                <c:pt idx="117">
                  <c:v>42.42</c:v>
                </c:pt>
                <c:pt idx="118">
                  <c:v>15.75</c:v>
                </c:pt>
                <c:pt idx="119">
                  <c:v>9</c:v>
                </c:pt>
                <c:pt idx="120">
                  <c:v>8.16</c:v>
                </c:pt>
                <c:pt idx="121">
                  <c:v>14.49</c:v>
                </c:pt>
                <c:pt idx="122">
                  <c:v>7.2</c:v>
                </c:pt>
                <c:pt idx="123">
                  <c:v>13.41</c:v>
                </c:pt>
                <c:pt idx="124">
                  <c:v>0</c:v>
                </c:pt>
                <c:pt idx="125">
                  <c:v>10.5</c:v>
                </c:pt>
                <c:pt idx="126">
                  <c:v>10.74</c:v>
                </c:pt>
                <c:pt idx="127">
                  <c:v>10.14</c:v>
                </c:pt>
                <c:pt idx="128">
                  <c:v>8.2799999999999994</c:v>
                </c:pt>
                <c:pt idx="129">
                  <c:v>1.86</c:v>
                </c:pt>
                <c:pt idx="130">
                  <c:v>61.26</c:v>
                </c:pt>
                <c:pt idx="131">
                  <c:v>15.9</c:v>
                </c:pt>
                <c:pt idx="132">
                  <c:v>13.2</c:v>
                </c:pt>
                <c:pt idx="133">
                  <c:v>85.26</c:v>
                </c:pt>
                <c:pt idx="134">
                  <c:v>84.48</c:v>
                </c:pt>
                <c:pt idx="135">
                  <c:v>47.52</c:v>
                </c:pt>
                <c:pt idx="136">
                  <c:v>12.6</c:v>
                </c:pt>
                <c:pt idx="137">
                  <c:v>0.72</c:v>
                </c:pt>
                <c:pt idx="138">
                  <c:v>2.25</c:v>
                </c:pt>
                <c:pt idx="139">
                  <c:v>12.6</c:v>
                </c:pt>
                <c:pt idx="140">
                  <c:v>2.0699999999999998</c:v>
                </c:pt>
                <c:pt idx="141">
                  <c:v>4.32</c:v>
                </c:pt>
                <c:pt idx="142">
                  <c:v>17.28</c:v>
                </c:pt>
                <c:pt idx="143">
                  <c:v>20.04</c:v>
                </c:pt>
                <c:pt idx="144">
                  <c:v>10.44</c:v>
                </c:pt>
                <c:pt idx="145">
                  <c:v>22.32</c:v>
                </c:pt>
                <c:pt idx="146">
                  <c:v>8.4</c:v>
                </c:pt>
                <c:pt idx="147">
                  <c:v>25.2</c:v>
                </c:pt>
                <c:pt idx="148">
                  <c:v>24.3</c:v>
                </c:pt>
                <c:pt idx="149">
                  <c:v>199.92</c:v>
                </c:pt>
                <c:pt idx="150">
                  <c:v>9.48</c:v>
                </c:pt>
                <c:pt idx="151">
                  <c:v>0.45</c:v>
                </c:pt>
                <c:pt idx="152">
                  <c:v>580.04999999999995</c:v>
                </c:pt>
                <c:pt idx="153">
                  <c:v>34.049999999999997</c:v>
                </c:pt>
                <c:pt idx="154">
                  <c:v>10.5</c:v>
                </c:pt>
                <c:pt idx="155">
                  <c:v>10.8</c:v>
                </c:pt>
                <c:pt idx="156">
                  <c:v>34.049999999999997</c:v>
                </c:pt>
                <c:pt idx="157">
                  <c:v>11.85</c:v>
                </c:pt>
                <c:pt idx="158">
                  <c:v>33.299999999999997</c:v>
                </c:pt>
                <c:pt idx="159">
                  <c:v>83.34</c:v>
                </c:pt>
                <c:pt idx="160">
                  <c:v>122.22</c:v>
                </c:pt>
                <c:pt idx="161">
                  <c:v>33.39</c:v>
                </c:pt>
                <c:pt idx="162">
                  <c:v>1.47</c:v>
                </c:pt>
                <c:pt idx="163">
                  <c:v>7.35</c:v>
                </c:pt>
                <c:pt idx="164">
                  <c:v>35.28</c:v>
                </c:pt>
                <c:pt idx="165">
                  <c:v>137.28</c:v>
                </c:pt>
                <c:pt idx="166">
                  <c:v>287.52</c:v>
                </c:pt>
                <c:pt idx="167">
                  <c:v>82.62</c:v>
                </c:pt>
                <c:pt idx="168">
                  <c:v>12</c:v>
                </c:pt>
                <c:pt idx="169">
                  <c:v>17.64</c:v>
                </c:pt>
                <c:pt idx="170">
                  <c:v>19.8</c:v>
                </c:pt>
                <c:pt idx="171">
                  <c:v>861.24</c:v>
                </c:pt>
                <c:pt idx="172">
                  <c:v>-22.44</c:v>
                </c:pt>
                <c:pt idx="173">
                  <c:v>30</c:v>
                </c:pt>
                <c:pt idx="174">
                  <c:v>36.630000000000003</c:v>
                </c:pt>
                <c:pt idx="175">
                  <c:v>18.54</c:v>
                </c:pt>
                <c:pt idx="176">
                  <c:v>2.4300000000000002</c:v>
                </c:pt>
                <c:pt idx="177">
                  <c:v>5.22</c:v>
                </c:pt>
                <c:pt idx="178">
                  <c:v>6.48</c:v>
                </c:pt>
                <c:pt idx="179">
                  <c:v>36.36</c:v>
                </c:pt>
                <c:pt idx="180">
                  <c:v>10.62</c:v>
                </c:pt>
                <c:pt idx="181">
                  <c:v>8.64</c:v>
                </c:pt>
                <c:pt idx="182">
                  <c:v>0</c:v>
                </c:pt>
                <c:pt idx="183">
                  <c:v>1.98</c:v>
                </c:pt>
                <c:pt idx="184">
                  <c:v>1.95</c:v>
                </c:pt>
                <c:pt idx="185">
                  <c:v>17.07</c:v>
                </c:pt>
                <c:pt idx="186">
                  <c:v>0.66</c:v>
                </c:pt>
                <c:pt idx="187">
                  <c:v>3.54</c:v>
                </c:pt>
                <c:pt idx="188">
                  <c:v>1.08</c:v>
                </c:pt>
                <c:pt idx="189">
                  <c:v>0.6</c:v>
                </c:pt>
                <c:pt idx="190">
                  <c:v>71.22</c:v>
                </c:pt>
                <c:pt idx="191">
                  <c:v>12.12</c:v>
                </c:pt>
                <c:pt idx="192">
                  <c:v>16.559999999999999</c:v>
                </c:pt>
                <c:pt idx="193">
                  <c:v>10.74</c:v>
                </c:pt>
                <c:pt idx="194">
                  <c:v>10.199999999999999</c:v>
                </c:pt>
                <c:pt idx="195">
                  <c:v>2.58</c:v>
                </c:pt>
                <c:pt idx="196">
                  <c:v>2.04</c:v>
                </c:pt>
                <c:pt idx="197">
                  <c:v>4.32</c:v>
                </c:pt>
                <c:pt idx="198">
                  <c:v>39.15</c:v>
                </c:pt>
                <c:pt idx="199">
                  <c:v>482.22</c:v>
                </c:pt>
                <c:pt idx="200">
                  <c:v>260.82</c:v>
                </c:pt>
                <c:pt idx="201">
                  <c:v>189.36</c:v>
                </c:pt>
                <c:pt idx="202">
                  <c:v>88.8</c:v>
                </c:pt>
                <c:pt idx="203">
                  <c:v>91.32</c:v>
                </c:pt>
                <c:pt idx="204">
                  <c:v>0</c:v>
                </c:pt>
                <c:pt idx="205">
                  <c:v>572.54999999999995</c:v>
                </c:pt>
                <c:pt idx="206">
                  <c:v>157.05000000000001</c:v>
                </c:pt>
                <c:pt idx="207">
                  <c:v>534.48</c:v>
                </c:pt>
                <c:pt idx="208">
                  <c:v>616.95000000000005</c:v>
                </c:pt>
                <c:pt idx="209">
                  <c:v>154.08000000000001</c:v>
                </c:pt>
                <c:pt idx="210">
                  <c:v>18.72</c:v>
                </c:pt>
                <c:pt idx="211">
                  <c:v>135.36000000000001</c:v>
                </c:pt>
                <c:pt idx="212">
                  <c:v>0</c:v>
                </c:pt>
                <c:pt idx="213">
                  <c:v>75.03</c:v>
                </c:pt>
                <c:pt idx="214">
                  <c:v>105</c:v>
                </c:pt>
                <c:pt idx="215">
                  <c:v>128.88</c:v>
                </c:pt>
                <c:pt idx="216">
                  <c:v>68.64</c:v>
                </c:pt>
                <c:pt idx="217">
                  <c:v>23.76</c:v>
                </c:pt>
                <c:pt idx="218">
                  <c:v>73.319999999999993</c:v>
                </c:pt>
                <c:pt idx="219">
                  <c:v>6.84</c:v>
                </c:pt>
                <c:pt idx="220">
                  <c:v>6.24</c:v>
                </c:pt>
                <c:pt idx="221">
                  <c:v>49.62</c:v>
                </c:pt>
                <c:pt idx="222">
                  <c:v>534.33000000000004</c:v>
                </c:pt>
                <c:pt idx="223">
                  <c:v>146.76</c:v>
                </c:pt>
                <c:pt idx="224">
                  <c:v>86.67</c:v>
                </c:pt>
                <c:pt idx="225">
                  <c:v>1252.98</c:v>
                </c:pt>
                <c:pt idx="226">
                  <c:v>45.6</c:v>
                </c:pt>
                <c:pt idx="227">
                  <c:v>50.88</c:v>
                </c:pt>
                <c:pt idx="228">
                  <c:v>8.76</c:v>
                </c:pt>
                <c:pt idx="229">
                  <c:v>66.3</c:v>
                </c:pt>
                <c:pt idx="230">
                  <c:v>235.41</c:v>
                </c:pt>
                <c:pt idx="231">
                  <c:v>316.8</c:v>
                </c:pt>
                <c:pt idx="232">
                  <c:v>498.33</c:v>
                </c:pt>
                <c:pt idx="233">
                  <c:v>103.38</c:v>
                </c:pt>
                <c:pt idx="234">
                  <c:v>38.76</c:v>
                </c:pt>
                <c:pt idx="235">
                  <c:v>25.71</c:v>
                </c:pt>
                <c:pt idx="236">
                  <c:v>-30.734999999999999</c:v>
                </c:pt>
                <c:pt idx="237">
                  <c:v>582.36</c:v>
                </c:pt>
                <c:pt idx="238">
                  <c:v>348.81</c:v>
                </c:pt>
                <c:pt idx="239">
                  <c:v>48.06</c:v>
                </c:pt>
                <c:pt idx="240">
                  <c:v>68.55</c:v>
                </c:pt>
                <c:pt idx="241">
                  <c:v>237.15</c:v>
                </c:pt>
                <c:pt idx="242">
                  <c:v>194.94</c:v>
                </c:pt>
                <c:pt idx="243">
                  <c:v>328.8</c:v>
                </c:pt>
                <c:pt idx="244">
                  <c:v>436.77</c:v>
                </c:pt>
                <c:pt idx="245">
                  <c:v>30.6</c:v>
                </c:pt>
                <c:pt idx="246">
                  <c:v>14.64</c:v>
                </c:pt>
                <c:pt idx="247">
                  <c:v>436.77</c:v>
                </c:pt>
                <c:pt idx="248">
                  <c:v>15.93</c:v>
                </c:pt>
                <c:pt idx="249">
                  <c:v>66.239999999999995</c:v>
                </c:pt>
                <c:pt idx="250">
                  <c:v>121.14</c:v>
                </c:pt>
                <c:pt idx="251">
                  <c:v>10.56</c:v>
                </c:pt>
                <c:pt idx="252">
                  <c:v>108.6</c:v>
                </c:pt>
                <c:pt idx="253">
                  <c:v>129.96</c:v>
                </c:pt>
                <c:pt idx="254">
                  <c:v>10.8</c:v>
                </c:pt>
                <c:pt idx="255">
                  <c:v>69.180000000000007</c:v>
                </c:pt>
                <c:pt idx="256">
                  <c:v>86.28</c:v>
                </c:pt>
                <c:pt idx="257">
                  <c:v>1.44</c:v>
                </c:pt>
                <c:pt idx="258">
                  <c:v>0.84</c:v>
                </c:pt>
                <c:pt idx="259">
                  <c:v>0.84</c:v>
                </c:pt>
                <c:pt idx="260">
                  <c:v>64.98</c:v>
                </c:pt>
                <c:pt idx="261">
                  <c:v>32.58</c:v>
                </c:pt>
                <c:pt idx="262">
                  <c:v>57.33</c:v>
                </c:pt>
                <c:pt idx="263">
                  <c:v>394.8</c:v>
                </c:pt>
                <c:pt idx="264">
                  <c:v>41.25</c:v>
                </c:pt>
                <c:pt idx="265">
                  <c:v>43.35</c:v>
                </c:pt>
                <c:pt idx="266">
                  <c:v>31.5</c:v>
                </c:pt>
                <c:pt idx="267">
                  <c:v>25.38</c:v>
                </c:pt>
                <c:pt idx="268">
                  <c:v>65.28</c:v>
                </c:pt>
                <c:pt idx="269">
                  <c:v>41.28</c:v>
                </c:pt>
                <c:pt idx="270">
                  <c:v>0</c:v>
                </c:pt>
                <c:pt idx="271">
                  <c:v>59.46</c:v>
                </c:pt>
                <c:pt idx="272">
                  <c:v>0.51</c:v>
                </c:pt>
                <c:pt idx="273">
                  <c:v>28.32</c:v>
                </c:pt>
                <c:pt idx="274">
                  <c:v>2.79</c:v>
                </c:pt>
                <c:pt idx="275">
                  <c:v>3.9</c:v>
                </c:pt>
                <c:pt idx="276">
                  <c:v>26.1</c:v>
                </c:pt>
                <c:pt idx="277">
                  <c:v>19.98</c:v>
                </c:pt>
                <c:pt idx="278">
                  <c:v>85.2</c:v>
                </c:pt>
                <c:pt idx="279">
                  <c:v>11.7</c:v>
                </c:pt>
                <c:pt idx="280">
                  <c:v>252.12</c:v>
                </c:pt>
                <c:pt idx="281">
                  <c:v>28.53</c:v>
                </c:pt>
                <c:pt idx="282">
                  <c:v>25.2</c:v>
                </c:pt>
                <c:pt idx="283">
                  <c:v>52.2</c:v>
                </c:pt>
                <c:pt idx="284">
                  <c:v>652.91999999999996</c:v>
                </c:pt>
                <c:pt idx="285">
                  <c:v>259.02</c:v>
                </c:pt>
                <c:pt idx="286">
                  <c:v>76.59</c:v>
                </c:pt>
                <c:pt idx="287">
                  <c:v>61.38</c:v>
                </c:pt>
                <c:pt idx="288">
                  <c:v>252</c:v>
                </c:pt>
                <c:pt idx="289">
                  <c:v>142.19999999999999</c:v>
                </c:pt>
                <c:pt idx="290">
                  <c:v>0</c:v>
                </c:pt>
                <c:pt idx="291">
                  <c:v>212.04</c:v>
                </c:pt>
                <c:pt idx="292">
                  <c:v>29.97</c:v>
                </c:pt>
                <c:pt idx="293">
                  <c:v>-5.97</c:v>
                </c:pt>
                <c:pt idx="294">
                  <c:v>21.12</c:v>
                </c:pt>
                <c:pt idx="295">
                  <c:v>123.96</c:v>
                </c:pt>
                <c:pt idx="296">
                  <c:v>361.44</c:v>
                </c:pt>
                <c:pt idx="297">
                  <c:v>204.9</c:v>
                </c:pt>
                <c:pt idx="298">
                  <c:v>65.88</c:v>
                </c:pt>
                <c:pt idx="299">
                  <c:v>110.34</c:v>
                </c:pt>
                <c:pt idx="300">
                  <c:v>519.21</c:v>
                </c:pt>
                <c:pt idx="301">
                  <c:v>65.790000000000006</c:v>
                </c:pt>
                <c:pt idx="302">
                  <c:v>413.28</c:v>
                </c:pt>
                <c:pt idx="303">
                  <c:v>138.96</c:v>
                </c:pt>
                <c:pt idx="304">
                  <c:v>-495</c:v>
                </c:pt>
                <c:pt idx="305">
                  <c:v>78.72</c:v>
                </c:pt>
                <c:pt idx="306">
                  <c:v>19.98</c:v>
                </c:pt>
                <c:pt idx="307">
                  <c:v>192.6</c:v>
                </c:pt>
                <c:pt idx="308">
                  <c:v>281.25</c:v>
                </c:pt>
                <c:pt idx="309">
                  <c:v>145.19999999999999</c:v>
                </c:pt>
                <c:pt idx="310">
                  <c:v>4.2</c:v>
                </c:pt>
                <c:pt idx="311">
                  <c:v>182.4</c:v>
                </c:pt>
                <c:pt idx="312">
                  <c:v>376.53</c:v>
                </c:pt>
                <c:pt idx="313">
                  <c:v>153.6</c:v>
                </c:pt>
                <c:pt idx="314">
                  <c:v>45.9</c:v>
                </c:pt>
                <c:pt idx="315">
                  <c:v>0</c:v>
                </c:pt>
                <c:pt idx="316">
                  <c:v>10.98</c:v>
                </c:pt>
                <c:pt idx="317">
                  <c:v>58.5</c:v>
                </c:pt>
                <c:pt idx="318">
                  <c:v>68.67</c:v>
                </c:pt>
                <c:pt idx="319">
                  <c:v>50.61</c:v>
                </c:pt>
                <c:pt idx="320">
                  <c:v>423.78</c:v>
                </c:pt>
                <c:pt idx="321">
                  <c:v>142.86000000000001</c:v>
                </c:pt>
                <c:pt idx="322">
                  <c:v>147.36000000000001</c:v>
                </c:pt>
                <c:pt idx="323">
                  <c:v>82.08</c:v>
                </c:pt>
                <c:pt idx="324">
                  <c:v>-522.09</c:v>
                </c:pt>
                <c:pt idx="325">
                  <c:v>25.47</c:v>
                </c:pt>
                <c:pt idx="326">
                  <c:v>43.5</c:v>
                </c:pt>
                <c:pt idx="327">
                  <c:v>14.22</c:v>
                </c:pt>
                <c:pt idx="328">
                  <c:v>145.08000000000001</c:v>
                </c:pt>
                <c:pt idx="329">
                  <c:v>301.98</c:v>
                </c:pt>
                <c:pt idx="330">
                  <c:v>191.61</c:v>
                </c:pt>
                <c:pt idx="331">
                  <c:v>55.98</c:v>
                </c:pt>
                <c:pt idx="332">
                  <c:v>8.4600000000000009</c:v>
                </c:pt>
                <c:pt idx="333">
                  <c:v>481.05</c:v>
                </c:pt>
                <c:pt idx="334">
                  <c:v>187.92</c:v>
                </c:pt>
                <c:pt idx="335">
                  <c:v>73.8</c:v>
                </c:pt>
                <c:pt idx="336">
                  <c:v>-510.435</c:v>
                </c:pt>
                <c:pt idx="337">
                  <c:v>278.37</c:v>
                </c:pt>
                <c:pt idx="338">
                  <c:v>191.25</c:v>
                </c:pt>
                <c:pt idx="339">
                  <c:v>5.4</c:v>
                </c:pt>
                <c:pt idx="340">
                  <c:v>75.27</c:v>
                </c:pt>
                <c:pt idx="341">
                  <c:v>20.64</c:v>
                </c:pt>
                <c:pt idx="342">
                  <c:v>29.01</c:v>
                </c:pt>
                <c:pt idx="343">
                  <c:v>130.77000000000001</c:v>
                </c:pt>
                <c:pt idx="344">
                  <c:v>92.52</c:v>
                </c:pt>
                <c:pt idx="345">
                  <c:v>172.56</c:v>
                </c:pt>
                <c:pt idx="346">
                  <c:v>108.36</c:v>
                </c:pt>
                <c:pt idx="347">
                  <c:v>45</c:v>
                </c:pt>
                <c:pt idx="348">
                  <c:v>11.34</c:v>
                </c:pt>
                <c:pt idx="349">
                  <c:v>58.68</c:v>
                </c:pt>
                <c:pt idx="350">
                  <c:v>14.46</c:v>
                </c:pt>
                <c:pt idx="351">
                  <c:v>276.48</c:v>
                </c:pt>
                <c:pt idx="352">
                  <c:v>138.84</c:v>
                </c:pt>
                <c:pt idx="353">
                  <c:v>163.5</c:v>
                </c:pt>
                <c:pt idx="354">
                  <c:v>212.82</c:v>
                </c:pt>
                <c:pt idx="355">
                  <c:v>7.8</c:v>
                </c:pt>
                <c:pt idx="356">
                  <c:v>81.36</c:v>
                </c:pt>
                <c:pt idx="357">
                  <c:v>0</c:v>
                </c:pt>
                <c:pt idx="358">
                  <c:v>250.38</c:v>
                </c:pt>
                <c:pt idx="359">
                  <c:v>44.82</c:v>
                </c:pt>
                <c:pt idx="360">
                  <c:v>210.87</c:v>
                </c:pt>
                <c:pt idx="361">
                  <c:v>190.08</c:v>
                </c:pt>
                <c:pt idx="362">
                  <c:v>6.84</c:v>
                </c:pt>
                <c:pt idx="363">
                  <c:v>116.4</c:v>
                </c:pt>
                <c:pt idx="364">
                  <c:v>0</c:v>
                </c:pt>
                <c:pt idx="365">
                  <c:v>535.20000000000005</c:v>
                </c:pt>
                <c:pt idx="366">
                  <c:v>21.24</c:v>
                </c:pt>
                <c:pt idx="367">
                  <c:v>13.8</c:v>
                </c:pt>
                <c:pt idx="368">
                  <c:v>0</c:v>
                </c:pt>
                <c:pt idx="369">
                  <c:v>79.92</c:v>
                </c:pt>
                <c:pt idx="370">
                  <c:v>127.05</c:v>
                </c:pt>
                <c:pt idx="371">
                  <c:v>541.79999999999995</c:v>
                </c:pt>
                <c:pt idx="372">
                  <c:v>36.15</c:v>
                </c:pt>
                <c:pt idx="373">
                  <c:v>927.15</c:v>
                </c:pt>
                <c:pt idx="374">
                  <c:v>35.1</c:v>
                </c:pt>
                <c:pt idx="375">
                  <c:v>431.1</c:v>
                </c:pt>
                <c:pt idx="376">
                  <c:v>144</c:v>
                </c:pt>
                <c:pt idx="377">
                  <c:v>82.5</c:v>
                </c:pt>
                <c:pt idx="378">
                  <c:v>309.77999999999997</c:v>
                </c:pt>
                <c:pt idx="379">
                  <c:v>105.84</c:v>
                </c:pt>
                <c:pt idx="380">
                  <c:v>33.119999999999997</c:v>
                </c:pt>
                <c:pt idx="381">
                  <c:v>1155.3599999999999</c:v>
                </c:pt>
                <c:pt idx="382">
                  <c:v>13.68</c:v>
                </c:pt>
                <c:pt idx="383">
                  <c:v>-77.88</c:v>
                </c:pt>
                <c:pt idx="384">
                  <c:v>565.38</c:v>
                </c:pt>
                <c:pt idx="385">
                  <c:v>19.41</c:v>
                </c:pt>
                <c:pt idx="386">
                  <c:v>10.98</c:v>
                </c:pt>
                <c:pt idx="387">
                  <c:v>17.64</c:v>
                </c:pt>
                <c:pt idx="388">
                  <c:v>268.23</c:v>
                </c:pt>
                <c:pt idx="389">
                  <c:v>3</c:v>
                </c:pt>
                <c:pt idx="390">
                  <c:v>98.58</c:v>
                </c:pt>
                <c:pt idx="391">
                  <c:v>13.62</c:v>
                </c:pt>
                <c:pt idx="392">
                  <c:v>37.92</c:v>
                </c:pt>
                <c:pt idx="393">
                  <c:v>44.34</c:v>
                </c:pt>
                <c:pt idx="394">
                  <c:v>10.5</c:v>
                </c:pt>
                <c:pt idx="395">
                  <c:v>439.38</c:v>
                </c:pt>
                <c:pt idx="396">
                  <c:v>48.72</c:v>
                </c:pt>
                <c:pt idx="397">
                  <c:v>11.34</c:v>
                </c:pt>
                <c:pt idx="398">
                  <c:v>14.82</c:v>
                </c:pt>
                <c:pt idx="399">
                  <c:v>42.96</c:v>
                </c:pt>
                <c:pt idx="400">
                  <c:v>66.42</c:v>
                </c:pt>
                <c:pt idx="401">
                  <c:v>33.96</c:v>
                </c:pt>
                <c:pt idx="402">
                  <c:v>84.84</c:v>
                </c:pt>
                <c:pt idx="403">
                  <c:v>45.24</c:v>
                </c:pt>
                <c:pt idx="404">
                  <c:v>17.04</c:v>
                </c:pt>
                <c:pt idx="405">
                  <c:v>33.840000000000003</c:v>
                </c:pt>
                <c:pt idx="406">
                  <c:v>7.14</c:v>
                </c:pt>
                <c:pt idx="407">
                  <c:v>10.56</c:v>
                </c:pt>
                <c:pt idx="408">
                  <c:v>3.84</c:v>
                </c:pt>
                <c:pt idx="409">
                  <c:v>9</c:v>
                </c:pt>
                <c:pt idx="410">
                  <c:v>3.24</c:v>
                </c:pt>
                <c:pt idx="411">
                  <c:v>33.119999999999997</c:v>
                </c:pt>
                <c:pt idx="412">
                  <c:v>4.26</c:v>
                </c:pt>
                <c:pt idx="413">
                  <c:v>6.06</c:v>
                </c:pt>
                <c:pt idx="414">
                  <c:v>0.48</c:v>
                </c:pt>
                <c:pt idx="415">
                  <c:v>26.1</c:v>
                </c:pt>
                <c:pt idx="416">
                  <c:v>19.86</c:v>
                </c:pt>
                <c:pt idx="417">
                  <c:v>11.52</c:v>
                </c:pt>
                <c:pt idx="418">
                  <c:v>4.32</c:v>
                </c:pt>
                <c:pt idx="419">
                  <c:v>4.5</c:v>
                </c:pt>
                <c:pt idx="420">
                  <c:v>55.89</c:v>
                </c:pt>
                <c:pt idx="421">
                  <c:v>-11.744999999999999</c:v>
                </c:pt>
                <c:pt idx="422">
                  <c:v>17.64</c:v>
                </c:pt>
                <c:pt idx="423">
                  <c:v>9</c:v>
                </c:pt>
                <c:pt idx="424">
                  <c:v>6.75</c:v>
                </c:pt>
                <c:pt idx="425">
                  <c:v>3.78</c:v>
                </c:pt>
                <c:pt idx="426">
                  <c:v>11.43</c:v>
                </c:pt>
                <c:pt idx="427">
                  <c:v>33.75</c:v>
                </c:pt>
                <c:pt idx="428">
                  <c:v>206.01</c:v>
                </c:pt>
                <c:pt idx="429">
                  <c:v>51.3</c:v>
                </c:pt>
                <c:pt idx="430">
                  <c:v>0</c:v>
                </c:pt>
                <c:pt idx="431">
                  <c:v>16.649999999999999</c:v>
                </c:pt>
                <c:pt idx="432">
                  <c:v>14.58</c:v>
                </c:pt>
                <c:pt idx="433">
                  <c:v>0.27</c:v>
                </c:pt>
                <c:pt idx="434">
                  <c:v>3.78</c:v>
                </c:pt>
                <c:pt idx="435">
                  <c:v>1.35</c:v>
                </c:pt>
                <c:pt idx="436">
                  <c:v>46.71</c:v>
                </c:pt>
                <c:pt idx="437">
                  <c:v>59.31</c:v>
                </c:pt>
                <c:pt idx="438">
                  <c:v>82.44</c:v>
                </c:pt>
                <c:pt idx="439">
                  <c:v>-6.6150000000000002</c:v>
                </c:pt>
                <c:pt idx="440">
                  <c:v>298.08</c:v>
                </c:pt>
                <c:pt idx="441">
                  <c:v>73.44</c:v>
                </c:pt>
                <c:pt idx="442">
                  <c:v>5.04</c:v>
                </c:pt>
                <c:pt idx="443">
                  <c:v>110.4</c:v>
                </c:pt>
                <c:pt idx="444">
                  <c:v>6.45</c:v>
                </c:pt>
                <c:pt idx="445">
                  <c:v>10.65</c:v>
                </c:pt>
                <c:pt idx="446">
                  <c:v>10.65</c:v>
                </c:pt>
                <c:pt idx="447">
                  <c:v>17.25</c:v>
                </c:pt>
                <c:pt idx="448">
                  <c:v>10.95</c:v>
                </c:pt>
                <c:pt idx="449">
                  <c:v>25.65</c:v>
                </c:pt>
                <c:pt idx="450">
                  <c:v>39</c:v>
                </c:pt>
                <c:pt idx="451">
                  <c:v>52.8</c:v>
                </c:pt>
                <c:pt idx="452">
                  <c:v>29.7</c:v>
                </c:pt>
                <c:pt idx="453">
                  <c:v>11.34</c:v>
                </c:pt>
                <c:pt idx="454">
                  <c:v>33.479999999999997</c:v>
                </c:pt>
                <c:pt idx="455">
                  <c:v>85.05</c:v>
                </c:pt>
                <c:pt idx="456">
                  <c:v>127.89</c:v>
                </c:pt>
                <c:pt idx="457">
                  <c:v>52.29</c:v>
                </c:pt>
                <c:pt idx="458">
                  <c:v>14.64</c:v>
                </c:pt>
                <c:pt idx="459">
                  <c:v>0</c:v>
                </c:pt>
                <c:pt idx="460">
                  <c:v>16.559999999999999</c:v>
                </c:pt>
                <c:pt idx="461">
                  <c:v>21.33</c:v>
                </c:pt>
                <c:pt idx="462">
                  <c:v>34.74</c:v>
                </c:pt>
                <c:pt idx="463">
                  <c:v>28.8</c:v>
                </c:pt>
                <c:pt idx="464">
                  <c:v>27.45</c:v>
                </c:pt>
                <c:pt idx="465">
                  <c:v>14.55</c:v>
                </c:pt>
                <c:pt idx="466">
                  <c:v>9.9</c:v>
                </c:pt>
                <c:pt idx="467">
                  <c:v>33</c:v>
                </c:pt>
                <c:pt idx="468">
                  <c:v>9.7200000000000006</c:v>
                </c:pt>
                <c:pt idx="469">
                  <c:v>0.24</c:v>
                </c:pt>
                <c:pt idx="470">
                  <c:v>9.7200000000000006</c:v>
                </c:pt>
                <c:pt idx="471">
                  <c:v>1.32</c:v>
                </c:pt>
                <c:pt idx="472">
                  <c:v>210.78</c:v>
                </c:pt>
                <c:pt idx="473">
                  <c:v>1.44</c:v>
                </c:pt>
                <c:pt idx="474">
                  <c:v>11.34</c:v>
                </c:pt>
                <c:pt idx="475">
                  <c:v>0.45</c:v>
                </c:pt>
                <c:pt idx="476">
                  <c:v>20.43</c:v>
                </c:pt>
                <c:pt idx="477">
                  <c:v>9.7200000000000006</c:v>
                </c:pt>
                <c:pt idx="478">
                  <c:v>10.62</c:v>
                </c:pt>
                <c:pt idx="479">
                  <c:v>2.76</c:v>
                </c:pt>
                <c:pt idx="480">
                  <c:v>1.83</c:v>
                </c:pt>
                <c:pt idx="481">
                  <c:v>7.65</c:v>
                </c:pt>
                <c:pt idx="482">
                  <c:v>8.2799999999999994</c:v>
                </c:pt>
                <c:pt idx="483">
                  <c:v>4.9800000000000004</c:v>
                </c:pt>
                <c:pt idx="484">
                  <c:v>2.46</c:v>
                </c:pt>
                <c:pt idx="485">
                  <c:v>36.54</c:v>
                </c:pt>
                <c:pt idx="486">
                  <c:v>43.92</c:v>
                </c:pt>
                <c:pt idx="487">
                  <c:v>36.299999999999997</c:v>
                </c:pt>
                <c:pt idx="488">
                  <c:v>18.420000000000002</c:v>
                </c:pt>
                <c:pt idx="489">
                  <c:v>35.340000000000003</c:v>
                </c:pt>
                <c:pt idx="490">
                  <c:v>18.54</c:v>
                </c:pt>
                <c:pt idx="491">
                  <c:v>1.98</c:v>
                </c:pt>
                <c:pt idx="492">
                  <c:v>4.74</c:v>
                </c:pt>
                <c:pt idx="493">
                  <c:v>45.42</c:v>
                </c:pt>
                <c:pt idx="494">
                  <c:v>12.18</c:v>
                </c:pt>
                <c:pt idx="495">
                  <c:v>18.78</c:v>
                </c:pt>
                <c:pt idx="496">
                  <c:v>9</c:v>
                </c:pt>
                <c:pt idx="497">
                  <c:v>13.95</c:v>
                </c:pt>
                <c:pt idx="498">
                  <c:v>3.99</c:v>
                </c:pt>
                <c:pt idx="499">
                  <c:v>17.010000000000002</c:v>
                </c:pt>
                <c:pt idx="500">
                  <c:v>15.66</c:v>
                </c:pt>
                <c:pt idx="501">
                  <c:v>48.12</c:v>
                </c:pt>
                <c:pt idx="502">
                  <c:v>1.92</c:v>
                </c:pt>
                <c:pt idx="503">
                  <c:v>58.5</c:v>
                </c:pt>
                <c:pt idx="504">
                  <c:v>72.72</c:v>
                </c:pt>
                <c:pt idx="505">
                  <c:v>136.44</c:v>
                </c:pt>
                <c:pt idx="506">
                  <c:v>95.22</c:v>
                </c:pt>
                <c:pt idx="507">
                  <c:v>34.56</c:v>
                </c:pt>
                <c:pt idx="508">
                  <c:v>44.1</c:v>
                </c:pt>
                <c:pt idx="509">
                  <c:v>11.4</c:v>
                </c:pt>
                <c:pt idx="510">
                  <c:v>137.34</c:v>
                </c:pt>
                <c:pt idx="511">
                  <c:v>-1.62</c:v>
                </c:pt>
                <c:pt idx="512">
                  <c:v>-126.72</c:v>
                </c:pt>
                <c:pt idx="513">
                  <c:v>267.39</c:v>
                </c:pt>
                <c:pt idx="514">
                  <c:v>5.58</c:v>
                </c:pt>
                <c:pt idx="515">
                  <c:v>10.89</c:v>
                </c:pt>
                <c:pt idx="516">
                  <c:v>14.49</c:v>
                </c:pt>
                <c:pt idx="517">
                  <c:v>1267.77</c:v>
                </c:pt>
                <c:pt idx="518">
                  <c:v>8.3699999999999992</c:v>
                </c:pt>
                <c:pt idx="519">
                  <c:v>224.88</c:v>
                </c:pt>
                <c:pt idx="520">
                  <c:v>12.6</c:v>
                </c:pt>
                <c:pt idx="521">
                  <c:v>29.82</c:v>
                </c:pt>
                <c:pt idx="522">
                  <c:v>10.74</c:v>
                </c:pt>
                <c:pt idx="523">
                  <c:v>4.26</c:v>
                </c:pt>
                <c:pt idx="524">
                  <c:v>4.62</c:v>
                </c:pt>
                <c:pt idx="525">
                  <c:v>16.98</c:v>
                </c:pt>
                <c:pt idx="526">
                  <c:v>213.66</c:v>
                </c:pt>
                <c:pt idx="527">
                  <c:v>2.79</c:v>
                </c:pt>
                <c:pt idx="528">
                  <c:v>5.04</c:v>
                </c:pt>
                <c:pt idx="529">
                  <c:v>28.05</c:v>
                </c:pt>
                <c:pt idx="530">
                  <c:v>7.32</c:v>
                </c:pt>
                <c:pt idx="531">
                  <c:v>84.48</c:v>
                </c:pt>
                <c:pt idx="532">
                  <c:v>18.45</c:v>
                </c:pt>
                <c:pt idx="533">
                  <c:v>12.45</c:v>
                </c:pt>
                <c:pt idx="534">
                  <c:v>5.58</c:v>
                </c:pt>
                <c:pt idx="535">
                  <c:v>0.9</c:v>
                </c:pt>
                <c:pt idx="536">
                  <c:v>14.34</c:v>
                </c:pt>
                <c:pt idx="537">
                  <c:v>48.72</c:v>
                </c:pt>
                <c:pt idx="538">
                  <c:v>7.2</c:v>
                </c:pt>
                <c:pt idx="539">
                  <c:v>51.6</c:v>
                </c:pt>
                <c:pt idx="540">
                  <c:v>38.549999999999997</c:v>
                </c:pt>
                <c:pt idx="541">
                  <c:v>9.7200000000000006</c:v>
                </c:pt>
                <c:pt idx="542">
                  <c:v>83.52</c:v>
                </c:pt>
                <c:pt idx="543">
                  <c:v>80.19</c:v>
                </c:pt>
                <c:pt idx="544">
                  <c:v>19.53</c:v>
                </c:pt>
                <c:pt idx="545">
                  <c:v>5.67</c:v>
                </c:pt>
                <c:pt idx="546">
                  <c:v>17.16</c:v>
                </c:pt>
                <c:pt idx="547">
                  <c:v>10.86</c:v>
                </c:pt>
                <c:pt idx="548">
                  <c:v>9.3000000000000007</c:v>
                </c:pt>
                <c:pt idx="549">
                  <c:v>78.48</c:v>
                </c:pt>
                <c:pt idx="550">
                  <c:v>36.119999999999997</c:v>
                </c:pt>
                <c:pt idx="551">
                  <c:v>64.260000000000005</c:v>
                </c:pt>
                <c:pt idx="552">
                  <c:v>7.35</c:v>
                </c:pt>
                <c:pt idx="553">
                  <c:v>1440.24</c:v>
                </c:pt>
                <c:pt idx="554">
                  <c:v>17.7</c:v>
                </c:pt>
                <c:pt idx="555">
                  <c:v>42.96</c:v>
                </c:pt>
                <c:pt idx="556">
                  <c:v>70.8</c:v>
                </c:pt>
                <c:pt idx="557">
                  <c:v>0</c:v>
                </c:pt>
                <c:pt idx="558">
                  <c:v>0.63</c:v>
                </c:pt>
                <c:pt idx="559">
                  <c:v>1.26</c:v>
                </c:pt>
                <c:pt idx="560">
                  <c:v>21.48</c:v>
                </c:pt>
                <c:pt idx="561">
                  <c:v>0.48</c:v>
                </c:pt>
                <c:pt idx="562">
                  <c:v>9.48</c:v>
                </c:pt>
                <c:pt idx="563">
                  <c:v>1.35</c:v>
                </c:pt>
                <c:pt idx="564">
                  <c:v>7.74</c:v>
                </c:pt>
                <c:pt idx="565">
                  <c:v>0</c:v>
                </c:pt>
                <c:pt idx="566">
                  <c:v>4.32</c:v>
                </c:pt>
                <c:pt idx="567">
                  <c:v>63.6</c:v>
                </c:pt>
                <c:pt idx="568">
                  <c:v>18.96</c:v>
                </c:pt>
                <c:pt idx="569">
                  <c:v>21.12</c:v>
                </c:pt>
                <c:pt idx="570">
                  <c:v>423.45</c:v>
                </c:pt>
                <c:pt idx="571">
                  <c:v>0.45</c:v>
                </c:pt>
                <c:pt idx="572">
                  <c:v>6.3</c:v>
                </c:pt>
                <c:pt idx="573">
                  <c:v>802.17</c:v>
                </c:pt>
                <c:pt idx="574">
                  <c:v>15.24</c:v>
                </c:pt>
                <c:pt idx="575">
                  <c:v>13.62</c:v>
                </c:pt>
                <c:pt idx="576">
                  <c:v>27.96</c:v>
                </c:pt>
                <c:pt idx="577">
                  <c:v>45.36</c:v>
                </c:pt>
                <c:pt idx="578">
                  <c:v>43.92</c:v>
                </c:pt>
                <c:pt idx="579">
                  <c:v>10.65</c:v>
                </c:pt>
                <c:pt idx="580">
                  <c:v>65.400000000000006</c:v>
                </c:pt>
                <c:pt idx="581">
                  <c:v>6.15</c:v>
                </c:pt>
                <c:pt idx="582">
                  <c:v>6.75</c:v>
                </c:pt>
                <c:pt idx="583">
                  <c:v>4.6500000000000004</c:v>
                </c:pt>
                <c:pt idx="584">
                  <c:v>49.95</c:v>
                </c:pt>
                <c:pt idx="585">
                  <c:v>846.54</c:v>
                </c:pt>
                <c:pt idx="586">
                  <c:v>43.92</c:v>
                </c:pt>
                <c:pt idx="587">
                  <c:v>21.24</c:v>
                </c:pt>
                <c:pt idx="588">
                  <c:v>18.899999999999999</c:v>
                </c:pt>
                <c:pt idx="589">
                  <c:v>40.32</c:v>
                </c:pt>
                <c:pt idx="590">
                  <c:v>23.52</c:v>
                </c:pt>
                <c:pt idx="591">
                  <c:v>183.33</c:v>
                </c:pt>
                <c:pt idx="592">
                  <c:v>5.4</c:v>
                </c:pt>
                <c:pt idx="593">
                  <c:v>1.8</c:v>
                </c:pt>
                <c:pt idx="594">
                  <c:v>-63.54</c:v>
                </c:pt>
                <c:pt idx="595">
                  <c:v>39</c:v>
                </c:pt>
                <c:pt idx="596">
                  <c:v>48.36</c:v>
                </c:pt>
                <c:pt idx="597">
                  <c:v>19.440000000000001</c:v>
                </c:pt>
                <c:pt idx="598">
                  <c:v>16.559999999999999</c:v>
                </c:pt>
                <c:pt idx="599">
                  <c:v>64.680000000000007</c:v>
                </c:pt>
                <c:pt idx="600">
                  <c:v>1.32</c:v>
                </c:pt>
                <c:pt idx="601">
                  <c:v>51.3</c:v>
                </c:pt>
                <c:pt idx="602">
                  <c:v>17.28</c:v>
                </c:pt>
                <c:pt idx="603">
                  <c:v>12.42</c:v>
                </c:pt>
                <c:pt idx="604">
                  <c:v>11.97</c:v>
                </c:pt>
                <c:pt idx="605">
                  <c:v>4.32</c:v>
                </c:pt>
                <c:pt idx="606">
                  <c:v>16.11</c:v>
                </c:pt>
                <c:pt idx="607">
                  <c:v>12.96</c:v>
                </c:pt>
                <c:pt idx="608">
                  <c:v>3.78</c:v>
                </c:pt>
                <c:pt idx="609">
                  <c:v>7.74</c:v>
                </c:pt>
                <c:pt idx="610">
                  <c:v>16.559999999999999</c:v>
                </c:pt>
                <c:pt idx="611">
                  <c:v>6.39</c:v>
                </c:pt>
                <c:pt idx="612">
                  <c:v>32.94</c:v>
                </c:pt>
                <c:pt idx="613">
                  <c:v>6.93</c:v>
                </c:pt>
                <c:pt idx="614">
                  <c:v>2.88</c:v>
                </c:pt>
                <c:pt idx="615">
                  <c:v>6.12</c:v>
                </c:pt>
                <c:pt idx="616">
                  <c:v>4.5599999999999996</c:v>
                </c:pt>
                <c:pt idx="617">
                  <c:v>19.77</c:v>
                </c:pt>
                <c:pt idx="618">
                  <c:v>3.3</c:v>
                </c:pt>
                <c:pt idx="619">
                  <c:v>3.87</c:v>
                </c:pt>
                <c:pt idx="620">
                  <c:v>3.42</c:v>
                </c:pt>
                <c:pt idx="621">
                  <c:v>18.420000000000002</c:v>
                </c:pt>
                <c:pt idx="622">
                  <c:v>70.2</c:v>
                </c:pt>
                <c:pt idx="623">
                  <c:v>6.3</c:v>
                </c:pt>
                <c:pt idx="624">
                  <c:v>2.2200000000000002</c:v>
                </c:pt>
                <c:pt idx="625">
                  <c:v>16.62</c:v>
                </c:pt>
                <c:pt idx="626">
                  <c:v>13.98</c:v>
                </c:pt>
                <c:pt idx="627">
                  <c:v>46.5</c:v>
                </c:pt>
                <c:pt idx="628">
                  <c:v>36.72</c:v>
                </c:pt>
                <c:pt idx="629">
                  <c:v>82.02</c:v>
                </c:pt>
                <c:pt idx="630">
                  <c:v>500.01</c:v>
                </c:pt>
                <c:pt idx="631">
                  <c:v>102.42</c:v>
                </c:pt>
                <c:pt idx="632">
                  <c:v>204.66</c:v>
                </c:pt>
                <c:pt idx="633">
                  <c:v>0</c:v>
                </c:pt>
                <c:pt idx="634">
                  <c:v>141.03</c:v>
                </c:pt>
                <c:pt idx="635">
                  <c:v>460.62</c:v>
                </c:pt>
                <c:pt idx="636">
                  <c:v>5.64</c:v>
                </c:pt>
                <c:pt idx="637">
                  <c:v>585.6</c:v>
                </c:pt>
                <c:pt idx="638">
                  <c:v>15.9</c:v>
                </c:pt>
                <c:pt idx="639">
                  <c:v>732.72</c:v>
                </c:pt>
                <c:pt idx="640">
                  <c:v>146.76</c:v>
                </c:pt>
                <c:pt idx="641">
                  <c:v>292.8</c:v>
                </c:pt>
                <c:pt idx="642">
                  <c:v>394.65</c:v>
                </c:pt>
                <c:pt idx="643">
                  <c:v>128.25</c:v>
                </c:pt>
                <c:pt idx="644">
                  <c:v>69.66</c:v>
                </c:pt>
                <c:pt idx="645">
                  <c:v>83.64</c:v>
                </c:pt>
                <c:pt idx="646">
                  <c:v>146.63999999999999</c:v>
                </c:pt>
                <c:pt idx="647">
                  <c:v>-4.8150000000000004</c:v>
                </c:pt>
                <c:pt idx="648">
                  <c:v>91.53</c:v>
                </c:pt>
                <c:pt idx="649">
                  <c:v>188.4</c:v>
                </c:pt>
                <c:pt idx="650">
                  <c:v>130.5</c:v>
                </c:pt>
                <c:pt idx="651">
                  <c:v>17.010000000000002</c:v>
                </c:pt>
                <c:pt idx="652">
                  <c:v>68.25</c:v>
                </c:pt>
                <c:pt idx="653">
                  <c:v>38.880000000000003</c:v>
                </c:pt>
                <c:pt idx="654">
                  <c:v>11.88</c:v>
                </c:pt>
                <c:pt idx="655">
                  <c:v>12.3</c:v>
                </c:pt>
                <c:pt idx="656">
                  <c:v>6.72</c:v>
                </c:pt>
                <c:pt idx="657">
                  <c:v>49.5</c:v>
                </c:pt>
                <c:pt idx="658">
                  <c:v>85.77</c:v>
                </c:pt>
                <c:pt idx="659">
                  <c:v>30.15</c:v>
                </c:pt>
                <c:pt idx="660">
                  <c:v>60</c:v>
                </c:pt>
                <c:pt idx="661">
                  <c:v>84.96</c:v>
                </c:pt>
                <c:pt idx="662">
                  <c:v>-152.76</c:v>
                </c:pt>
                <c:pt idx="663">
                  <c:v>77.16</c:v>
                </c:pt>
                <c:pt idx="664">
                  <c:v>126.72</c:v>
                </c:pt>
                <c:pt idx="665">
                  <c:v>58.14</c:v>
                </c:pt>
                <c:pt idx="666">
                  <c:v>260.39999999999998</c:v>
                </c:pt>
                <c:pt idx="667">
                  <c:v>70.739999999999995</c:v>
                </c:pt>
                <c:pt idx="668">
                  <c:v>116.28</c:v>
                </c:pt>
                <c:pt idx="669">
                  <c:v>119.76</c:v>
                </c:pt>
                <c:pt idx="670">
                  <c:v>319.35000000000002</c:v>
                </c:pt>
                <c:pt idx="671">
                  <c:v>163.92</c:v>
                </c:pt>
                <c:pt idx="672">
                  <c:v>690.12</c:v>
                </c:pt>
                <c:pt idx="673">
                  <c:v>116.1</c:v>
                </c:pt>
                <c:pt idx="674">
                  <c:v>91.95</c:v>
                </c:pt>
                <c:pt idx="675">
                  <c:v>122.85</c:v>
                </c:pt>
                <c:pt idx="676">
                  <c:v>349.2</c:v>
                </c:pt>
                <c:pt idx="677">
                  <c:v>185.64</c:v>
                </c:pt>
                <c:pt idx="678">
                  <c:v>86.88</c:v>
                </c:pt>
                <c:pt idx="679">
                  <c:v>125.19</c:v>
                </c:pt>
                <c:pt idx="680">
                  <c:v>170.52</c:v>
                </c:pt>
                <c:pt idx="681">
                  <c:v>21.96</c:v>
                </c:pt>
                <c:pt idx="682">
                  <c:v>84.6</c:v>
                </c:pt>
                <c:pt idx="683">
                  <c:v>38.25</c:v>
                </c:pt>
                <c:pt idx="684">
                  <c:v>27</c:v>
                </c:pt>
                <c:pt idx="685">
                  <c:v>39.119999999999997</c:v>
                </c:pt>
                <c:pt idx="686">
                  <c:v>16.62</c:v>
                </c:pt>
                <c:pt idx="687">
                  <c:v>17.940000000000001</c:v>
                </c:pt>
                <c:pt idx="688">
                  <c:v>150.54</c:v>
                </c:pt>
                <c:pt idx="689">
                  <c:v>101.88</c:v>
                </c:pt>
                <c:pt idx="690">
                  <c:v>27</c:v>
                </c:pt>
                <c:pt idx="691">
                  <c:v>6.72</c:v>
                </c:pt>
                <c:pt idx="692">
                  <c:v>14.94</c:v>
                </c:pt>
                <c:pt idx="693">
                  <c:v>56.16</c:v>
                </c:pt>
                <c:pt idx="694">
                  <c:v>-257.76</c:v>
                </c:pt>
                <c:pt idx="695">
                  <c:v>215.25</c:v>
                </c:pt>
                <c:pt idx="696">
                  <c:v>145.5</c:v>
                </c:pt>
                <c:pt idx="697">
                  <c:v>328.23</c:v>
                </c:pt>
                <c:pt idx="698">
                  <c:v>98.37</c:v>
                </c:pt>
                <c:pt idx="699">
                  <c:v>63.57</c:v>
                </c:pt>
                <c:pt idx="700">
                  <c:v>149.52000000000001</c:v>
                </c:pt>
                <c:pt idx="701">
                  <c:v>64.14</c:v>
                </c:pt>
                <c:pt idx="702">
                  <c:v>32.58</c:v>
                </c:pt>
                <c:pt idx="703">
                  <c:v>65.16</c:v>
                </c:pt>
                <c:pt idx="704">
                  <c:v>5.31</c:v>
                </c:pt>
                <c:pt idx="705">
                  <c:v>9.33</c:v>
                </c:pt>
                <c:pt idx="706">
                  <c:v>111.96</c:v>
                </c:pt>
                <c:pt idx="707">
                  <c:v>79.739999999999995</c:v>
                </c:pt>
                <c:pt idx="708">
                  <c:v>25.32</c:v>
                </c:pt>
                <c:pt idx="709">
                  <c:v>54.09</c:v>
                </c:pt>
                <c:pt idx="710">
                  <c:v>1423.44</c:v>
                </c:pt>
                <c:pt idx="711">
                  <c:v>14.31</c:v>
                </c:pt>
                <c:pt idx="712">
                  <c:v>-96.48</c:v>
                </c:pt>
                <c:pt idx="713">
                  <c:v>18.96</c:v>
                </c:pt>
                <c:pt idx="714">
                  <c:v>18.899999999999999</c:v>
                </c:pt>
                <c:pt idx="715">
                  <c:v>146.85</c:v>
                </c:pt>
                <c:pt idx="716">
                  <c:v>45.36</c:v>
                </c:pt>
                <c:pt idx="717">
                  <c:v>144.41999999999999</c:v>
                </c:pt>
                <c:pt idx="718">
                  <c:v>67.680000000000007</c:v>
                </c:pt>
                <c:pt idx="719">
                  <c:v>13.26</c:v>
                </c:pt>
                <c:pt idx="720">
                  <c:v>618.48</c:v>
                </c:pt>
                <c:pt idx="721">
                  <c:v>830.55</c:v>
                </c:pt>
                <c:pt idx="722">
                  <c:v>47.46</c:v>
                </c:pt>
                <c:pt idx="723">
                  <c:v>57.36</c:v>
                </c:pt>
                <c:pt idx="724">
                  <c:v>107.22</c:v>
                </c:pt>
                <c:pt idx="725">
                  <c:v>79.23</c:v>
                </c:pt>
                <c:pt idx="726">
                  <c:v>9.9600000000000009</c:v>
                </c:pt>
                <c:pt idx="727">
                  <c:v>250.8</c:v>
                </c:pt>
                <c:pt idx="728">
                  <c:v>86.28</c:v>
                </c:pt>
                <c:pt idx="729">
                  <c:v>153.47999999999999</c:v>
                </c:pt>
                <c:pt idx="730">
                  <c:v>146.69999999999999</c:v>
                </c:pt>
                <c:pt idx="731">
                  <c:v>4.5599999999999996</c:v>
                </c:pt>
                <c:pt idx="732">
                  <c:v>133.65</c:v>
                </c:pt>
                <c:pt idx="733">
                  <c:v>60.6</c:v>
                </c:pt>
                <c:pt idx="734">
                  <c:v>12.12</c:v>
                </c:pt>
                <c:pt idx="735">
                  <c:v>20.28</c:v>
                </c:pt>
                <c:pt idx="736">
                  <c:v>-447.15</c:v>
                </c:pt>
                <c:pt idx="737">
                  <c:v>169.11</c:v>
                </c:pt>
                <c:pt idx="738">
                  <c:v>204.9</c:v>
                </c:pt>
                <c:pt idx="739">
                  <c:v>43.32</c:v>
                </c:pt>
                <c:pt idx="740">
                  <c:v>12.24</c:v>
                </c:pt>
                <c:pt idx="741">
                  <c:v>239.22</c:v>
                </c:pt>
                <c:pt idx="742">
                  <c:v>34.92</c:v>
                </c:pt>
                <c:pt idx="743">
                  <c:v>19.920000000000002</c:v>
                </c:pt>
                <c:pt idx="744">
                  <c:v>83.52</c:v>
                </c:pt>
                <c:pt idx="745">
                  <c:v>64.44</c:v>
                </c:pt>
                <c:pt idx="746">
                  <c:v>30.33</c:v>
                </c:pt>
                <c:pt idx="747">
                  <c:v>275.7</c:v>
                </c:pt>
                <c:pt idx="748">
                  <c:v>357.15</c:v>
                </c:pt>
                <c:pt idx="749">
                  <c:v>33.18</c:v>
                </c:pt>
                <c:pt idx="750">
                  <c:v>384.12</c:v>
                </c:pt>
                <c:pt idx="751">
                  <c:v>71.19</c:v>
                </c:pt>
                <c:pt idx="752">
                  <c:v>20.88</c:v>
                </c:pt>
                <c:pt idx="753">
                  <c:v>94.08</c:v>
                </c:pt>
                <c:pt idx="754">
                  <c:v>674.73</c:v>
                </c:pt>
                <c:pt idx="755">
                  <c:v>312.66000000000003</c:v>
                </c:pt>
                <c:pt idx="756">
                  <c:v>158.55000000000001</c:v>
                </c:pt>
                <c:pt idx="757">
                  <c:v>40.590000000000003</c:v>
                </c:pt>
                <c:pt idx="758">
                  <c:v>283.95</c:v>
                </c:pt>
                <c:pt idx="759">
                  <c:v>163.38</c:v>
                </c:pt>
                <c:pt idx="760">
                  <c:v>68.760000000000005</c:v>
                </c:pt>
                <c:pt idx="761">
                  <c:v>124.92</c:v>
                </c:pt>
                <c:pt idx="762">
                  <c:v>182.4</c:v>
                </c:pt>
                <c:pt idx="763">
                  <c:v>361.08</c:v>
                </c:pt>
                <c:pt idx="764">
                  <c:v>8.4600000000000009</c:v>
                </c:pt>
                <c:pt idx="765">
                  <c:v>0</c:v>
                </c:pt>
                <c:pt idx="766">
                  <c:v>93.48</c:v>
                </c:pt>
                <c:pt idx="767">
                  <c:v>-246.12</c:v>
                </c:pt>
                <c:pt idx="768">
                  <c:v>11.67</c:v>
                </c:pt>
                <c:pt idx="769">
                  <c:v>186.84</c:v>
                </c:pt>
                <c:pt idx="770">
                  <c:v>48.9</c:v>
                </c:pt>
                <c:pt idx="771">
                  <c:v>282.42</c:v>
                </c:pt>
                <c:pt idx="772">
                  <c:v>49.14</c:v>
                </c:pt>
                <c:pt idx="773">
                  <c:v>179.01</c:v>
                </c:pt>
                <c:pt idx="774">
                  <c:v>15.93</c:v>
                </c:pt>
                <c:pt idx="775">
                  <c:v>49.5</c:v>
                </c:pt>
                <c:pt idx="776">
                  <c:v>2.79</c:v>
                </c:pt>
                <c:pt idx="777">
                  <c:v>30.24</c:v>
                </c:pt>
                <c:pt idx="778">
                  <c:v>24.84</c:v>
                </c:pt>
                <c:pt idx="779">
                  <c:v>232.11</c:v>
                </c:pt>
                <c:pt idx="780">
                  <c:v>47.79</c:v>
                </c:pt>
                <c:pt idx="781">
                  <c:v>121.95</c:v>
                </c:pt>
                <c:pt idx="782">
                  <c:v>113.52</c:v>
                </c:pt>
                <c:pt idx="783">
                  <c:v>156.96</c:v>
                </c:pt>
                <c:pt idx="784">
                  <c:v>179.76</c:v>
                </c:pt>
                <c:pt idx="785">
                  <c:v>251.28</c:v>
                </c:pt>
                <c:pt idx="786">
                  <c:v>245.16</c:v>
                </c:pt>
                <c:pt idx="787">
                  <c:v>78</c:v>
                </c:pt>
                <c:pt idx="788">
                  <c:v>458.04</c:v>
                </c:pt>
                <c:pt idx="789">
                  <c:v>154.08000000000001</c:v>
                </c:pt>
                <c:pt idx="790">
                  <c:v>66</c:v>
                </c:pt>
                <c:pt idx="791">
                  <c:v>94.56</c:v>
                </c:pt>
                <c:pt idx="792">
                  <c:v>12.6</c:v>
                </c:pt>
                <c:pt idx="793">
                  <c:v>205.2</c:v>
                </c:pt>
                <c:pt idx="794">
                  <c:v>139.32</c:v>
                </c:pt>
                <c:pt idx="795">
                  <c:v>95.58</c:v>
                </c:pt>
                <c:pt idx="796">
                  <c:v>-140.58000000000001</c:v>
                </c:pt>
                <c:pt idx="797">
                  <c:v>94.5</c:v>
                </c:pt>
                <c:pt idx="798">
                  <c:v>331.44</c:v>
                </c:pt>
                <c:pt idx="799">
                  <c:v>154.16999999999999</c:v>
                </c:pt>
                <c:pt idx="800">
                  <c:v>26.73</c:v>
                </c:pt>
                <c:pt idx="801">
                  <c:v>169.74</c:v>
                </c:pt>
                <c:pt idx="802">
                  <c:v>50.16</c:v>
                </c:pt>
                <c:pt idx="803">
                  <c:v>56.4</c:v>
                </c:pt>
                <c:pt idx="804">
                  <c:v>10.8</c:v>
                </c:pt>
                <c:pt idx="805">
                  <c:v>22.92</c:v>
                </c:pt>
                <c:pt idx="806">
                  <c:v>2.19</c:v>
                </c:pt>
                <c:pt idx="807">
                  <c:v>26.25</c:v>
                </c:pt>
                <c:pt idx="808">
                  <c:v>5.04</c:v>
                </c:pt>
                <c:pt idx="809">
                  <c:v>43.44</c:v>
                </c:pt>
                <c:pt idx="810">
                  <c:v>8.0399999999999991</c:v>
                </c:pt>
                <c:pt idx="811">
                  <c:v>76.319999999999993</c:v>
                </c:pt>
                <c:pt idx="812">
                  <c:v>33.840000000000003</c:v>
                </c:pt>
                <c:pt idx="813">
                  <c:v>72.42</c:v>
                </c:pt>
                <c:pt idx="814">
                  <c:v>0</c:v>
                </c:pt>
                <c:pt idx="815">
                  <c:v>117.72</c:v>
                </c:pt>
                <c:pt idx="816">
                  <c:v>43.02</c:v>
                </c:pt>
                <c:pt idx="817">
                  <c:v>8.6999999999999993</c:v>
                </c:pt>
                <c:pt idx="818">
                  <c:v>3.66</c:v>
                </c:pt>
                <c:pt idx="819">
                  <c:v>26.64</c:v>
                </c:pt>
                <c:pt idx="820">
                  <c:v>40.74</c:v>
                </c:pt>
                <c:pt idx="821">
                  <c:v>5.4</c:v>
                </c:pt>
                <c:pt idx="822">
                  <c:v>6.06</c:v>
                </c:pt>
                <c:pt idx="823">
                  <c:v>2.58</c:v>
                </c:pt>
                <c:pt idx="824">
                  <c:v>14.22</c:v>
                </c:pt>
                <c:pt idx="825">
                  <c:v>284.76</c:v>
                </c:pt>
                <c:pt idx="826">
                  <c:v>18.72</c:v>
                </c:pt>
                <c:pt idx="827">
                  <c:v>84.69</c:v>
                </c:pt>
                <c:pt idx="828">
                  <c:v>1.02</c:v>
                </c:pt>
                <c:pt idx="829">
                  <c:v>2.94</c:v>
                </c:pt>
                <c:pt idx="830">
                  <c:v>0.75</c:v>
                </c:pt>
                <c:pt idx="831">
                  <c:v>0.56999999999999995</c:v>
                </c:pt>
                <c:pt idx="832">
                  <c:v>21.12</c:v>
                </c:pt>
                <c:pt idx="833">
                  <c:v>37.979999999999997</c:v>
                </c:pt>
                <c:pt idx="834">
                  <c:v>1.8</c:v>
                </c:pt>
                <c:pt idx="835">
                  <c:v>63.27</c:v>
                </c:pt>
                <c:pt idx="836">
                  <c:v>4.32</c:v>
                </c:pt>
                <c:pt idx="837">
                  <c:v>34.83</c:v>
                </c:pt>
                <c:pt idx="838">
                  <c:v>7.29</c:v>
                </c:pt>
                <c:pt idx="839">
                  <c:v>4.8600000000000003</c:v>
                </c:pt>
                <c:pt idx="840">
                  <c:v>6.39</c:v>
                </c:pt>
                <c:pt idx="841">
                  <c:v>18.63</c:v>
                </c:pt>
                <c:pt idx="842">
                  <c:v>28.17</c:v>
                </c:pt>
                <c:pt idx="843">
                  <c:v>11.34</c:v>
                </c:pt>
                <c:pt idx="844">
                  <c:v>14.04</c:v>
                </c:pt>
                <c:pt idx="845">
                  <c:v>46.71</c:v>
                </c:pt>
                <c:pt idx="846">
                  <c:v>32.49</c:v>
                </c:pt>
                <c:pt idx="847">
                  <c:v>17.010000000000002</c:v>
                </c:pt>
                <c:pt idx="848">
                  <c:v>-4.0949999999999998</c:v>
                </c:pt>
                <c:pt idx="849">
                  <c:v>33.36</c:v>
                </c:pt>
                <c:pt idx="850">
                  <c:v>32.4</c:v>
                </c:pt>
                <c:pt idx="851">
                  <c:v>48.36</c:v>
                </c:pt>
                <c:pt idx="852">
                  <c:v>15.72</c:v>
                </c:pt>
                <c:pt idx="853">
                  <c:v>64.680000000000007</c:v>
                </c:pt>
                <c:pt idx="854">
                  <c:v>10.56</c:v>
                </c:pt>
                <c:pt idx="855">
                  <c:v>72.45</c:v>
                </c:pt>
                <c:pt idx="856">
                  <c:v>57.75</c:v>
                </c:pt>
                <c:pt idx="857">
                  <c:v>5.0999999999999996</c:v>
                </c:pt>
                <c:pt idx="858">
                  <c:v>26.1</c:v>
                </c:pt>
                <c:pt idx="859">
                  <c:v>8.6999999999999993</c:v>
                </c:pt>
                <c:pt idx="860">
                  <c:v>6.75</c:v>
                </c:pt>
                <c:pt idx="861">
                  <c:v>40.799999999999997</c:v>
                </c:pt>
                <c:pt idx="862">
                  <c:v>14.76</c:v>
                </c:pt>
                <c:pt idx="863">
                  <c:v>15.48</c:v>
                </c:pt>
                <c:pt idx="864">
                  <c:v>40.5</c:v>
                </c:pt>
                <c:pt idx="865">
                  <c:v>10.29</c:v>
                </c:pt>
                <c:pt idx="866">
                  <c:v>94.08</c:v>
                </c:pt>
                <c:pt idx="867">
                  <c:v>297.36</c:v>
                </c:pt>
                <c:pt idx="868">
                  <c:v>174.48</c:v>
                </c:pt>
                <c:pt idx="869">
                  <c:v>19.440000000000001</c:v>
                </c:pt>
                <c:pt idx="870">
                  <c:v>-27.36</c:v>
                </c:pt>
                <c:pt idx="871">
                  <c:v>35.1</c:v>
                </c:pt>
                <c:pt idx="872">
                  <c:v>69.81</c:v>
                </c:pt>
                <c:pt idx="873">
                  <c:v>59.07</c:v>
                </c:pt>
                <c:pt idx="874">
                  <c:v>0.9</c:v>
                </c:pt>
                <c:pt idx="875">
                  <c:v>91.14</c:v>
                </c:pt>
                <c:pt idx="876">
                  <c:v>45.78</c:v>
                </c:pt>
                <c:pt idx="877">
                  <c:v>4.32</c:v>
                </c:pt>
                <c:pt idx="878">
                  <c:v>8.8800000000000008</c:v>
                </c:pt>
                <c:pt idx="879">
                  <c:v>40.32</c:v>
                </c:pt>
                <c:pt idx="880">
                  <c:v>21</c:v>
                </c:pt>
                <c:pt idx="881">
                  <c:v>44.82</c:v>
                </c:pt>
                <c:pt idx="882">
                  <c:v>19.2</c:v>
                </c:pt>
                <c:pt idx="883">
                  <c:v>321.89999999999998</c:v>
                </c:pt>
                <c:pt idx="884">
                  <c:v>20.55</c:v>
                </c:pt>
                <c:pt idx="885">
                  <c:v>33.36</c:v>
                </c:pt>
                <c:pt idx="886">
                  <c:v>3.24</c:v>
                </c:pt>
                <c:pt idx="887">
                  <c:v>45.24</c:v>
                </c:pt>
                <c:pt idx="888">
                  <c:v>8.01</c:v>
                </c:pt>
                <c:pt idx="889">
                  <c:v>13.41</c:v>
                </c:pt>
                <c:pt idx="890">
                  <c:v>31.59</c:v>
                </c:pt>
                <c:pt idx="891">
                  <c:v>52.92</c:v>
                </c:pt>
                <c:pt idx="892">
                  <c:v>13.77</c:v>
                </c:pt>
                <c:pt idx="893">
                  <c:v>39.24</c:v>
                </c:pt>
                <c:pt idx="894">
                  <c:v>7.56</c:v>
                </c:pt>
                <c:pt idx="895">
                  <c:v>22.95</c:v>
                </c:pt>
                <c:pt idx="896">
                  <c:v>10.23</c:v>
                </c:pt>
                <c:pt idx="897">
                  <c:v>3.9</c:v>
                </c:pt>
                <c:pt idx="898">
                  <c:v>36.9</c:v>
                </c:pt>
                <c:pt idx="899">
                  <c:v>16.98</c:v>
                </c:pt>
                <c:pt idx="900">
                  <c:v>2.88</c:v>
                </c:pt>
                <c:pt idx="901">
                  <c:v>11.16</c:v>
                </c:pt>
                <c:pt idx="902">
                  <c:v>17.399999999999999</c:v>
                </c:pt>
                <c:pt idx="903">
                  <c:v>0</c:v>
                </c:pt>
                <c:pt idx="904">
                  <c:v>23.7</c:v>
                </c:pt>
                <c:pt idx="905">
                  <c:v>21.12</c:v>
                </c:pt>
                <c:pt idx="906">
                  <c:v>57.12</c:v>
                </c:pt>
                <c:pt idx="907">
                  <c:v>9.9</c:v>
                </c:pt>
                <c:pt idx="908">
                  <c:v>1.98</c:v>
                </c:pt>
                <c:pt idx="909">
                  <c:v>10.98</c:v>
                </c:pt>
                <c:pt idx="910">
                  <c:v>12.24</c:v>
                </c:pt>
                <c:pt idx="911">
                  <c:v>15</c:v>
                </c:pt>
                <c:pt idx="912">
                  <c:v>4.92</c:v>
                </c:pt>
                <c:pt idx="913">
                  <c:v>0.54</c:v>
                </c:pt>
                <c:pt idx="914">
                  <c:v>1.89</c:v>
                </c:pt>
                <c:pt idx="915">
                  <c:v>-0.51</c:v>
                </c:pt>
                <c:pt idx="916">
                  <c:v>3.96</c:v>
                </c:pt>
                <c:pt idx="917">
                  <c:v>21.24</c:v>
                </c:pt>
                <c:pt idx="918">
                  <c:v>13.77</c:v>
                </c:pt>
                <c:pt idx="919">
                  <c:v>24.48</c:v>
                </c:pt>
                <c:pt idx="920">
                  <c:v>18.18</c:v>
                </c:pt>
                <c:pt idx="921">
                  <c:v>11.25</c:v>
                </c:pt>
                <c:pt idx="922">
                  <c:v>9.99</c:v>
                </c:pt>
                <c:pt idx="923">
                  <c:v>-154.125</c:v>
                </c:pt>
                <c:pt idx="924">
                  <c:v>603.24</c:v>
                </c:pt>
                <c:pt idx="925">
                  <c:v>28.68</c:v>
                </c:pt>
                <c:pt idx="926">
                  <c:v>31.8</c:v>
                </c:pt>
                <c:pt idx="927">
                  <c:v>9.15</c:v>
                </c:pt>
                <c:pt idx="928">
                  <c:v>27.75</c:v>
                </c:pt>
                <c:pt idx="929">
                  <c:v>37.08</c:v>
                </c:pt>
                <c:pt idx="930">
                  <c:v>36.299999999999997</c:v>
                </c:pt>
                <c:pt idx="931">
                  <c:v>0.24</c:v>
                </c:pt>
                <c:pt idx="932">
                  <c:v>19.170000000000002</c:v>
                </c:pt>
                <c:pt idx="933">
                  <c:v>3.12</c:v>
                </c:pt>
                <c:pt idx="934">
                  <c:v>8.2799999999999994</c:v>
                </c:pt>
                <c:pt idx="935">
                  <c:v>36.299999999999997</c:v>
                </c:pt>
                <c:pt idx="936">
                  <c:v>16.8</c:v>
                </c:pt>
                <c:pt idx="937">
                  <c:v>7.14</c:v>
                </c:pt>
                <c:pt idx="938">
                  <c:v>10.26</c:v>
                </c:pt>
                <c:pt idx="939">
                  <c:v>46.44</c:v>
                </c:pt>
                <c:pt idx="940">
                  <c:v>80.28</c:v>
                </c:pt>
                <c:pt idx="941">
                  <c:v>28.8</c:v>
                </c:pt>
                <c:pt idx="942">
                  <c:v>5.7</c:v>
                </c:pt>
                <c:pt idx="943">
                  <c:v>37.56</c:v>
                </c:pt>
                <c:pt idx="944">
                  <c:v>3.12</c:v>
                </c:pt>
                <c:pt idx="945">
                  <c:v>10.44</c:v>
                </c:pt>
                <c:pt idx="946">
                  <c:v>1.38</c:v>
                </c:pt>
                <c:pt idx="947">
                  <c:v>56.85</c:v>
                </c:pt>
                <c:pt idx="948">
                  <c:v>79.92</c:v>
                </c:pt>
                <c:pt idx="949">
                  <c:v>51.15</c:v>
                </c:pt>
                <c:pt idx="950">
                  <c:v>27.72</c:v>
                </c:pt>
                <c:pt idx="951">
                  <c:v>11.46</c:v>
                </c:pt>
                <c:pt idx="952">
                  <c:v>135.84</c:v>
                </c:pt>
                <c:pt idx="953">
                  <c:v>30.6</c:v>
                </c:pt>
                <c:pt idx="954">
                  <c:v>54.9</c:v>
                </c:pt>
                <c:pt idx="955">
                  <c:v>3.72</c:v>
                </c:pt>
                <c:pt idx="956">
                  <c:v>55.68</c:v>
                </c:pt>
                <c:pt idx="957">
                  <c:v>11.52</c:v>
                </c:pt>
                <c:pt idx="958">
                  <c:v>60.12</c:v>
                </c:pt>
                <c:pt idx="959">
                  <c:v>25.56</c:v>
                </c:pt>
                <c:pt idx="960">
                  <c:v>13.68</c:v>
                </c:pt>
                <c:pt idx="961">
                  <c:v>5.37</c:v>
                </c:pt>
                <c:pt idx="962">
                  <c:v>0</c:v>
                </c:pt>
                <c:pt idx="963">
                  <c:v>17.850000000000001</c:v>
                </c:pt>
                <c:pt idx="964">
                  <c:v>6</c:v>
                </c:pt>
                <c:pt idx="965">
                  <c:v>6.72</c:v>
                </c:pt>
                <c:pt idx="966">
                  <c:v>45.6</c:v>
                </c:pt>
                <c:pt idx="967">
                  <c:v>25.2</c:v>
                </c:pt>
                <c:pt idx="968">
                  <c:v>12.6</c:v>
                </c:pt>
                <c:pt idx="969">
                  <c:v>3.96</c:v>
                </c:pt>
                <c:pt idx="970">
                  <c:v>20.79</c:v>
                </c:pt>
                <c:pt idx="971">
                  <c:v>25.38</c:v>
                </c:pt>
                <c:pt idx="972">
                  <c:v>13.59</c:v>
                </c:pt>
                <c:pt idx="973">
                  <c:v>1.83</c:v>
                </c:pt>
                <c:pt idx="974">
                  <c:v>3.36</c:v>
                </c:pt>
                <c:pt idx="975">
                  <c:v>2.82</c:v>
                </c:pt>
                <c:pt idx="976">
                  <c:v>0</c:v>
                </c:pt>
                <c:pt idx="977">
                  <c:v>1.44</c:v>
                </c:pt>
                <c:pt idx="978">
                  <c:v>15.66</c:v>
                </c:pt>
                <c:pt idx="979">
                  <c:v>19.32</c:v>
                </c:pt>
                <c:pt idx="980">
                  <c:v>2.64</c:v>
                </c:pt>
                <c:pt idx="981">
                  <c:v>6</c:v>
                </c:pt>
                <c:pt idx="982">
                  <c:v>24.75</c:v>
                </c:pt>
                <c:pt idx="983">
                  <c:v>68.31</c:v>
                </c:pt>
                <c:pt idx="984">
                  <c:v>8.85</c:v>
                </c:pt>
                <c:pt idx="985">
                  <c:v>32.28</c:v>
                </c:pt>
                <c:pt idx="986">
                  <c:v>18.54</c:v>
                </c:pt>
                <c:pt idx="987">
                  <c:v>31.95</c:v>
                </c:pt>
                <c:pt idx="988">
                  <c:v>17.88</c:v>
                </c:pt>
                <c:pt idx="989">
                  <c:v>8.25</c:v>
                </c:pt>
                <c:pt idx="990">
                  <c:v>7.8</c:v>
                </c:pt>
                <c:pt idx="991">
                  <c:v>0.18</c:v>
                </c:pt>
                <c:pt idx="992">
                  <c:v>10.14</c:v>
                </c:pt>
                <c:pt idx="993">
                  <c:v>3.3</c:v>
                </c:pt>
                <c:pt idx="994">
                  <c:v>22.95</c:v>
                </c:pt>
                <c:pt idx="995">
                  <c:v>14.22</c:v>
                </c:pt>
                <c:pt idx="996">
                  <c:v>4.05</c:v>
                </c:pt>
                <c:pt idx="997">
                  <c:v>5.94</c:v>
                </c:pt>
                <c:pt idx="998">
                  <c:v>-38.25</c:v>
                </c:pt>
                <c:pt idx="999">
                  <c:v>80.16</c:v>
                </c:pt>
                <c:pt idx="1000">
                  <c:v>3.84</c:v>
                </c:pt>
                <c:pt idx="1001">
                  <c:v>29.28</c:v>
                </c:pt>
                <c:pt idx="1002">
                  <c:v>2.16</c:v>
                </c:pt>
                <c:pt idx="1003">
                  <c:v>0.48</c:v>
                </c:pt>
                <c:pt idx="1004">
                  <c:v>21.9</c:v>
                </c:pt>
                <c:pt idx="1005">
                  <c:v>21.21</c:v>
                </c:pt>
                <c:pt idx="1006">
                  <c:v>92.88</c:v>
                </c:pt>
                <c:pt idx="1007">
                  <c:v>106.65</c:v>
                </c:pt>
                <c:pt idx="1008">
                  <c:v>11.61</c:v>
                </c:pt>
                <c:pt idx="1009">
                  <c:v>1.62</c:v>
                </c:pt>
                <c:pt idx="1010">
                  <c:v>1.29</c:v>
                </c:pt>
                <c:pt idx="1011">
                  <c:v>19.260000000000002</c:v>
                </c:pt>
                <c:pt idx="1012">
                  <c:v>-7.32</c:v>
                </c:pt>
                <c:pt idx="1013">
                  <c:v>38.85</c:v>
                </c:pt>
                <c:pt idx="1014">
                  <c:v>11.7</c:v>
                </c:pt>
                <c:pt idx="1015">
                  <c:v>94.05</c:v>
                </c:pt>
                <c:pt idx="1016">
                  <c:v>27.9</c:v>
                </c:pt>
                <c:pt idx="1017">
                  <c:v>19.350000000000001</c:v>
                </c:pt>
                <c:pt idx="1018">
                  <c:v>23.25</c:v>
                </c:pt>
                <c:pt idx="1019">
                  <c:v>29.4</c:v>
                </c:pt>
                <c:pt idx="1020">
                  <c:v>-21.524999999999999</c:v>
                </c:pt>
                <c:pt idx="1021">
                  <c:v>5.76</c:v>
                </c:pt>
                <c:pt idx="1022">
                  <c:v>28.44</c:v>
                </c:pt>
                <c:pt idx="1023">
                  <c:v>7.92</c:v>
                </c:pt>
                <c:pt idx="1024">
                  <c:v>136.26</c:v>
                </c:pt>
                <c:pt idx="1025">
                  <c:v>0</c:v>
                </c:pt>
                <c:pt idx="1026">
                  <c:v>120.12</c:v>
                </c:pt>
                <c:pt idx="1027">
                  <c:v>9.8699999999999992</c:v>
                </c:pt>
                <c:pt idx="1028">
                  <c:v>97.92</c:v>
                </c:pt>
                <c:pt idx="1029">
                  <c:v>24.24</c:v>
                </c:pt>
                <c:pt idx="1030">
                  <c:v>143.28</c:v>
                </c:pt>
                <c:pt idx="1031">
                  <c:v>1.8</c:v>
                </c:pt>
                <c:pt idx="1032">
                  <c:v>45.36</c:v>
                </c:pt>
                <c:pt idx="1033">
                  <c:v>90.96</c:v>
                </c:pt>
                <c:pt idx="1034">
                  <c:v>68.28</c:v>
                </c:pt>
                <c:pt idx="1035">
                  <c:v>5.16</c:v>
                </c:pt>
                <c:pt idx="1036">
                  <c:v>17.28</c:v>
                </c:pt>
                <c:pt idx="1037">
                  <c:v>31.68</c:v>
                </c:pt>
                <c:pt idx="1038">
                  <c:v>13.41</c:v>
                </c:pt>
                <c:pt idx="1039">
                  <c:v>7.02</c:v>
                </c:pt>
                <c:pt idx="1040">
                  <c:v>1.71</c:v>
                </c:pt>
                <c:pt idx="1041">
                  <c:v>25.92</c:v>
                </c:pt>
                <c:pt idx="1042">
                  <c:v>53.91</c:v>
                </c:pt>
                <c:pt idx="1043">
                  <c:v>13.5</c:v>
                </c:pt>
                <c:pt idx="1044">
                  <c:v>65.069999999999993</c:v>
                </c:pt>
                <c:pt idx="1045">
                  <c:v>17.73</c:v>
                </c:pt>
                <c:pt idx="1046">
                  <c:v>22.68</c:v>
                </c:pt>
                <c:pt idx="1047">
                  <c:v>5.37</c:v>
                </c:pt>
                <c:pt idx="1048">
                  <c:v>3.33</c:v>
                </c:pt>
                <c:pt idx="1049">
                  <c:v>3.78</c:v>
                </c:pt>
                <c:pt idx="1050">
                  <c:v>20.64</c:v>
                </c:pt>
                <c:pt idx="1051">
                  <c:v>8.52</c:v>
                </c:pt>
                <c:pt idx="1052">
                  <c:v>3</c:v>
                </c:pt>
                <c:pt idx="1053">
                  <c:v>-6.51</c:v>
                </c:pt>
                <c:pt idx="1054">
                  <c:v>6</c:v>
                </c:pt>
                <c:pt idx="1055">
                  <c:v>1.02</c:v>
                </c:pt>
                <c:pt idx="1056">
                  <c:v>3.12</c:v>
                </c:pt>
                <c:pt idx="1057">
                  <c:v>33.54</c:v>
                </c:pt>
                <c:pt idx="1058">
                  <c:v>-17.13</c:v>
                </c:pt>
                <c:pt idx="1059">
                  <c:v>-11.58</c:v>
                </c:pt>
                <c:pt idx="1060">
                  <c:v>10.56</c:v>
                </c:pt>
                <c:pt idx="1061">
                  <c:v>11.22</c:v>
                </c:pt>
                <c:pt idx="1062">
                  <c:v>26.64</c:v>
                </c:pt>
                <c:pt idx="1063">
                  <c:v>22.62</c:v>
                </c:pt>
                <c:pt idx="1064">
                  <c:v>162.24</c:v>
                </c:pt>
                <c:pt idx="1065">
                  <c:v>77.55</c:v>
                </c:pt>
                <c:pt idx="1066">
                  <c:v>65.52</c:v>
                </c:pt>
                <c:pt idx="1067">
                  <c:v>32.67</c:v>
                </c:pt>
                <c:pt idx="1068">
                  <c:v>381.96</c:v>
                </c:pt>
                <c:pt idx="1069">
                  <c:v>27</c:v>
                </c:pt>
                <c:pt idx="1070">
                  <c:v>270.48</c:v>
                </c:pt>
                <c:pt idx="1071">
                  <c:v>28.23</c:v>
                </c:pt>
                <c:pt idx="1072">
                  <c:v>732.72</c:v>
                </c:pt>
                <c:pt idx="1073">
                  <c:v>488.4</c:v>
                </c:pt>
                <c:pt idx="1074">
                  <c:v>2.91</c:v>
                </c:pt>
                <c:pt idx="1075">
                  <c:v>33.96</c:v>
                </c:pt>
                <c:pt idx="1076">
                  <c:v>217.95</c:v>
                </c:pt>
                <c:pt idx="1077">
                  <c:v>186.66</c:v>
                </c:pt>
                <c:pt idx="1078">
                  <c:v>13.89</c:v>
                </c:pt>
                <c:pt idx="1079">
                  <c:v>51.84</c:v>
                </c:pt>
                <c:pt idx="1080">
                  <c:v>45.72</c:v>
                </c:pt>
                <c:pt idx="1081">
                  <c:v>58.68</c:v>
                </c:pt>
                <c:pt idx="1082">
                  <c:v>53.1</c:v>
                </c:pt>
                <c:pt idx="1083">
                  <c:v>36.36</c:v>
                </c:pt>
                <c:pt idx="1084">
                  <c:v>224.91</c:v>
                </c:pt>
                <c:pt idx="1085">
                  <c:v>52.92</c:v>
                </c:pt>
                <c:pt idx="1086">
                  <c:v>50.88</c:v>
                </c:pt>
                <c:pt idx="1087">
                  <c:v>19.98</c:v>
                </c:pt>
                <c:pt idx="1088">
                  <c:v>107.1</c:v>
                </c:pt>
                <c:pt idx="1089">
                  <c:v>280.44</c:v>
                </c:pt>
                <c:pt idx="1090">
                  <c:v>107.55</c:v>
                </c:pt>
                <c:pt idx="1091">
                  <c:v>163.38</c:v>
                </c:pt>
                <c:pt idx="1092">
                  <c:v>158.1</c:v>
                </c:pt>
                <c:pt idx="1093">
                  <c:v>69.66</c:v>
                </c:pt>
                <c:pt idx="1094">
                  <c:v>199.32</c:v>
                </c:pt>
                <c:pt idx="1095">
                  <c:v>92.64</c:v>
                </c:pt>
                <c:pt idx="1096">
                  <c:v>58.02</c:v>
                </c:pt>
                <c:pt idx="1097">
                  <c:v>34.26</c:v>
                </c:pt>
                <c:pt idx="1098">
                  <c:v>46.62</c:v>
                </c:pt>
                <c:pt idx="1099">
                  <c:v>2097.0300000000002</c:v>
                </c:pt>
                <c:pt idx="1100">
                  <c:v>-87.45</c:v>
                </c:pt>
                <c:pt idx="1101">
                  <c:v>172.08</c:v>
                </c:pt>
                <c:pt idx="1102">
                  <c:v>254.28</c:v>
                </c:pt>
                <c:pt idx="1103">
                  <c:v>73.8</c:v>
                </c:pt>
                <c:pt idx="1104">
                  <c:v>153.09</c:v>
                </c:pt>
                <c:pt idx="1105">
                  <c:v>56.79</c:v>
                </c:pt>
                <c:pt idx="1106">
                  <c:v>19.5</c:v>
                </c:pt>
                <c:pt idx="1107">
                  <c:v>7.56</c:v>
                </c:pt>
                <c:pt idx="1108">
                  <c:v>15.42</c:v>
                </c:pt>
                <c:pt idx="1109">
                  <c:v>30.84</c:v>
                </c:pt>
                <c:pt idx="1110">
                  <c:v>110.28</c:v>
                </c:pt>
                <c:pt idx="1111">
                  <c:v>74.28</c:v>
                </c:pt>
                <c:pt idx="1112">
                  <c:v>98.1</c:v>
                </c:pt>
                <c:pt idx="1113">
                  <c:v>17.55</c:v>
                </c:pt>
                <c:pt idx="1114">
                  <c:v>54.09</c:v>
                </c:pt>
                <c:pt idx="1115">
                  <c:v>105.3</c:v>
                </c:pt>
                <c:pt idx="1116">
                  <c:v>29.67</c:v>
                </c:pt>
                <c:pt idx="1117">
                  <c:v>5.25</c:v>
                </c:pt>
                <c:pt idx="1118">
                  <c:v>14.1</c:v>
                </c:pt>
                <c:pt idx="1119">
                  <c:v>226.86</c:v>
                </c:pt>
                <c:pt idx="1120">
                  <c:v>100.8</c:v>
                </c:pt>
                <c:pt idx="1121">
                  <c:v>328.23</c:v>
                </c:pt>
                <c:pt idx="1122">
                  <c:v>5.4</c:v>
                </c:pt>
                <c:pt idx="1123">
                  <c:v>12.6</c:v>
                </c:pt>
                <c:pt idx="1124">
                  <c:v>57.24</c:v>
                </c:pt>
                <c:pt idx="1125">
                  <c:v>73.8</c:v>
                </c:pt>
                <c:pt idx="1126">
                  <c:v>88.74</c:v>
                </c:pt>
                <c:pt idx="1127">
                  <c:v>79.08</c:v>
                </c:pt>
                <c:pt idx="1128">
                  <c:v>17.04</c:v>
                </c:pt>
                <c:pt idx="1129">
                  <c:v>878.76</c:v>
                </c:pt>
                <c:pt idx="1130">
                  <c:v>82.86</c:v>
                </c:pt>
                <c:pt idx="1131">
                  <c:v>632.52</c:v>
                </c:pt>
                <c:pt idx="1132">
                  <c:v>34.049999999999997</c:v>
                </c:pt>
                <c:pt idx="1133">
                  <c:v>84.96</c:v>
                </c:pt>
                <c:pt idx="1134">
                  <c:v>33.9</c:v>
                </c:pt>
                <c:pt idx="1135">
                  <c:v>78.930000000000007</c:v>
                </c:pt>
                <c:pt idx="1136">
                  <c:v>1341.15</c:v>
                </c:pt>
                <c:pt idx="1137">
                  <c:v>210.33</c:v>
                </c:pt>
                <c:pt idx="1138">
                  <c:v>301.14</c:v>
                </c:pt>
                <c:pt idx="1139">
                  <c:v>62.01</c:v>
                </c:pt>
                <c:pt idx="1140">
                  <c:v>73.86</c:v>
                </c:pt>
                <c:pt idx="1141">
                  <c:v>18.66</c:v>
                </c:pt>
                <c:pt idx="1142">
                  <c:v>12.12</c:v>
                </c:pt>
                <c:pt idx="1143">
                  <c:v>14.52</c:v>
                </c:pt>
                <c:pt idx="1144">
                  <c:v>10.17</c:v>
                </c:pt>
                <c:pt idx="1145">
                  <c:v>54.54</c:v>
                </c:pt>
                <c:pt idx="1146">
                  <c:v>170.28</c:v>
                </c:pt>
                <c:pt idx="1147">
                  <c:v>115.74</c:v>
                </c:pt>
                <c:pt idx="1148">
                  <c:v>112.92</c:v>
                </c:pt>
                <c:pt idx="1149">
                  <c:v>33.479999999999997</c:v>
                </c:pt>
                <c:pt idx="1150">
                  <c:v>59.76</c:v>
                </c:pt>
                <c:pt idx="1151">
                  <c:v>24.57</c:v>
                </c:pt>
                <c:pt idx="1152">
                  <c:v>3.06</c:v>
                </c:pt>
                <c:pt idx="1153">
                  <c:v>4.0199999999999996</c:v>
                </c:pt>
                <c:pt idx="1154">
                  <c:v>145.35</c:v>
                </c:pt>
                <c:pt idx="1155">
                  <c:v>373.8</c:v>
                </c:pt>
                <c:pt idx="1156">
                  <c:v>483.93</c:v>
                </c:pt>
                <c:pt idx="1157">
                  <c:v>0</c:v>
                </c:pt>
                <c:pt idx="1158">
                  <c:v>327.06</c:v>
                </c:pt>
                <c:pt idx="1159">
                  <c:v>90.96</c:v>
                </c:pt>
                <c:pt idx="1160">
                  <c:v>164.97</c:v>
                </c:pt>
                <c:pt idx="1161">
                  <c:v>100.71</c:v>
                </c:pt>
                <c:pt idx="1162">
                  <c:v>225.9</c:v>
                </c:pt>
                <c:pt idx="1163">
                  <c:v>19.8</c:v>
                </c:pt>
                <c:pt idx="1164">
                  <c:v>865.08</c:v>
                </c:pt>
                <c:pt idx="1165">
                  <c:v>92.16</c:v>
                </c:pt>
                <c:pt idx="1166">
                  <c:v>27.6</c:v>
                </c:pt>
                <c:pt idx="1167">
                  <c:v>29.67</c:v>
                </c:pt>
                <c:pt idx="1168">
                  <c:v>261.89999999999998</c:v>
                </c:pt>
                <c:pt idx="1169">
                  <c:v>184.5</c:v>
                </c:pt>
                <c:pt idx="1170">
                  <c:v>24.75</c:v>
                </c:pt>
                <c:pt idx="1171">
                  <c:v>133.65</c:v>
                </c:pt>
                <c:pt idx="1172">
                  <c:v>360.36</c:v>
                </c:pt>
                <c:pt idx="1173">
                  <c:v>108.3</c:v>
                </c:pt>
                <c:pt idx="1174">
                  <c:v>0</c:v>
                </c:pt>
                <c:pt idx="1175">
                  <c:v>24.36</c:v>
                </c:pt>
                <c:pt idx="1176">
                  <c:v>44.46</c:v>
                </c:pt>
                <c:pt idx="1177">
                  <c:v>47.7</c:v>
                </c:pt>
                <c:pt idx="1178">
                  <c:v>395.88</c:v>
                </c:pt>
                <c:pt idx="1179">
                  <c:v>7.29</c:v>
                </c:pt>
                <c:pt idx="1180">
                  <c:v>45.36</c:v>
                </c:pt>
                <c:pt idx="1181">
                  <c:v>86.04</c:v>
                </c:pt>
                <c:pt idx="1182">
                  <c:v>360.3</c:v>
                </c:pt>
                <c:pt idx="1183">
                  <c:v>60.27</c:v>
                </c:pt>
                <c:pt idx="1184">
                  <c:v>94.44</c:v>
                </c:pt>
                <c:pt idx="1185">
                  <c:v>77.13</c:v>
                </c:pt>
                <c:pt idx="1186">
                  <c:v>297.12</c:v>
                </c:pt>
                <c:pt idx="1187">
                  <c:v>154.32</c:v>
                </c:pt>
                <c:pt idx="1188">
                  <c:v>131.1</c:v>
                </c:pt>
                <c:pt idx="1189">
                  <c:v>30.78</c:v>
                </c:pt>
                <c:pt idx="1190">
                  <c:v>3.42</c:v>
                </c:pt>
                <c:pt idx="1191">
                  <c:v>51.42</c:v>
                </c:pt>
                <c:pt idx="1192">
                  <c:v>20.7</c:v>
                </c:pt>
                <c:pt idx="1193">
                  <c:v>1080.54</c:v>
                </c:pt>
                <c:pt idx="1194">
                  <c:v>419.13</c:v>
                </c:pt>
                <c:pt idx="1195">
                  <c:v>18</c:v>
                </c:pt>
                <c:pt idx="1196">
                  <c:v>60.39</c:v>
                </c:pt>
                <c:pt idx="1197">
                  <c:v>24.84</c:v>
                </c:pt>
                <c:pt idx="1198">
                  <c:v>23.04</c:v>
                </c:pt>
                <c:pt idx="1199">
                  <c:v>166.32</c:v>
                </c:pt>
                <c:pt idx="1200">
                  <c:v>369.27</c:v>
                </c:pt>
                <c:pt idx="1201">
                  <c:v>50.94</c:v>
                </c:pt>
                <c:pt idx="1202">
                  <c:v>311.49</c:v>
                </c:pt>
                <c:pt idx="1203">
                  <c:v>13.77</c:v>
                </c:pt>
                <c:pt idx="1204">
                  <c:v>22.14</c:v>
                </c:pt>
                <c:pt idx="1205">
                  <c:v>-241.065</c:v>
                </c:pt>
                <c:pt idx="1206">
                  <c:v>97.8</c:v>
                </c:pt>
                <c:pt idx="1207">
                  <c:v>89.88</c:v>
                </c:pt>
                <c:pt idx="1208">
                  <c:v>24.72</c:v>
                </c:pt>
                <c:pt idx="1209">
                  <c:v>182.64</c:v>
                </c:pt>
                <c:pt idx="1210">
                  <c:v>905.7</c:v>
                </c:pt>
                <c:pt idx="1211">
                  <c:v>195.6</c:v>
                </c:pt>
                <c:pt idx="1212">
                  <c:v>46.5</c:v>
                </c:pt>
                <c:pt idx="1213">
                  <c:v>41.4</c:v>
                </c:pt>
                <c:pt idx="1214">
                  <c:v>79.650000000000006</c:v>
                </c:pt>
                <c:pt idx="1215">
                  <c:v>413.25</c:v>
                </c:pt>
                <c:pt idx="1216">
                  <c:v>795.24</c:v>
                </c:pt>
                <c:pt idx="1217">
                  <c:v>117.54</c:v>
                </c:pt>
                <c:pt idx="1218">
                  <c:v>169.47</c:v>
                </c:pt>
                <c:pt idx="1219">
                  <c:v>155.19</c:v>
                </c:pt>
                <c:pt idx="1220">
                  <c:v>205.17</c:v>
                </c:pt>
                <c:pt idx="1221">
                  <c:v>512.4</c:v>
                </c:pt>
                <c:pt idx="1222">
                  <c:v>780.24</c:v>
                </c:pt>
                <c:pt idx="1223">
                  <c:v>85.2</c:v>
                </c:pt>
                <c:pt idx="1224">
                  <c:v>775.98</c:v>
                </c:pt>
                <c:pt idx="1225">
                  <c:v>20.16</c:v>
                </c:pt>
                <c:pt idx="1226">
                  <c:v>15.75</c:v>
                </c:pt>
                <c:pt idx="1227">
                  <c:v>24.36</c:v>
                </c:pt>
                <c:pt idx="1228">
                  <c:v>19.2</c:v>
                </c:pt>
                <c:pt idx="1229">
                  <c:v>9.99</c:v>
                </c:pt>
                <c:pt idx="1230">
                  <c:v>15</c:v>
                </c:pt>
                <c:pt idx="1231">
                  <c:v>214.32</c:v>
                </c:pt>
                <c:pt idx="1232">
                  <c:v>192.42</c:v>
                </c:pt>
                <c:pt idx="1233">
                  <c:v>40.26</c:v>
                </c:pt>
                <c:pt idx="1234">
                  <c:v>1.86</c:v>
                </c:pt>
                <c:pt idx="1235">
                  <c:v>69.180000000000007</c:v>
                </c:pt>
                <c:pt idx="1236">
                  <c:v>9.5399999999999991</c:v>
                </c:pt>
                <c:pt idx="1237">
                  <c:v>6.72</c:v>
                </c:pt>
                <c:pt idx="1238">
                  <c:v>0.72</c:v>
                </c:pt>
                <c:pt idx="1239">
                  <c:v>4.5599999999999996</c:v>
                </c:pt>
                <c:pt idx="1240">
                  <c:v>27.12</c:v>
                </c:pt>
                <c:pt idx="1241">
                  <c:v>207.66</c:v>
                </c:pt>
                <c:pt idx="1242">
                  <c:v>267.24</c:v>
                </c:pt>
                <c:pt idx="1243">
                  <c:v>-48.3</c:v>
                </c:pt>
                <c:pt idx="1244">
                  <c:v>5.7</c:v>
                </c:pt>
                <c:pt idx="1245">
                  <c:v>7.32</c:v>
                </c:pt>
                <c:pt idx="1246">
                  <c:v>0.93</c:v>
                </c:pt>
                <c:pt idx="1247">
                  <c:v>183.27</c:v>
                </c:pt>
                <c:pt idx="1248">
                  <c:v>13.32</c:v>
                </c:pt>
                <c:pt idx="1249">
                  <c:v>23.22</c:v>
                </c:pt>
                <c:pt idx="1250">
                  <c:v>20.07</c:v>
                </c:pt>
                <c:pt idx="1251">
                  <c:v>2.4</c:v>
                </c:pt>
                <c:pt idx="1252">
                  <c:v>1.26</c:v>
                </c:pt>
                <c:pt idx="1253">
                  <c:v>117.45</c:v>
                </c:pt>
                <c:pt idx="1254">
                  <c:v>179.7</c:v>
                </c:pt>
                <c:pt idx="1255">
                  <c:v>69.45</c:v>
                </c:pt>
                <c:pt idx="1256">
                  <c:v>27.96</c:v>
                </c:pt>
                <c:pt idx="1257">
                  <c:v>4.32</c:v>
                </c:pt>
                <c:pt idx="1258">
                  <c:v>4.2300000000000004</c:v>
                </c:pt>
                <c:pt idx="1259">
                  <c:v>0.63</c:v>
                </c:pt>
                <c:pt idx="1260">
                  <c:v>34.32</c:v>
                </c:pt>
                <c:pt idx="1261">
                  <c:v>28.92</c:v>
                </c:pt>
                <c:pt idx="1262">
                  <c:v>43.02</c:v>
                </c:pt>
                <c:pt idx="1263">
                  <c:v>0.24</c:v>
                </c:pt>
                <c:pt idx="1264">
                  <c:v>3.3</c:v>
                </c:pt>
                <c:pt idx="1265">
                  <c:v>30.6</c:v>
                </c:pt>
                <c:pt idx="1266">
                  <c:v>3.99</c:v>
                </c:pt>
                <c:pt idx="1267">
                  <c:v>29.28</c:v>
                </c:pt>
                <c:pt idx="1268">
                  <c:v>23.28</c:v>
                </c:pt>
                <c:pt idx="1269">
                  <c:v>-1.5</c:v>
                </c:pt>
                <c:pt idx="1270">
                  <c:v>14.22</c:v>
                </c:pt>
                <c:pt idx="1271">
                  <c:v>15.66</c:v>
                </c:pt>
                <c:pt idx="1272">
                  <c:v>12.39</c:v>
                </c:pt>
                <c:pt idx="1273">
                  <c:v>4.5599999999999996</c:v>
                </c:pt>
                <c:pt idx="1274">
                  <c:v>4.32</c:v>
                </c:pt>
                <c:pt idx="1275">
                  <c:v>34.380000000000003</c:v>
                </c:pt>
                <c:pt idx="1276">
                  <c:v>0</c:v>
                </c:pt>
                <c:pt idx="1277">
                  <c:v>7.83</c:v>
                </c:pt>
                <c:pt idx="1278">
                  <c:v>42.48</c:v>
                </c:pt>
                <c:pt idx="1279">
                  <c:v>2.58</c:v>
                </c:pt>
                <c:pt idx="1280">
                  <c:v>28.68</c:v>
                </c:pt>
                <c:pt idx="1281">
                  <c:v>18.84</c:v>
                </c:pt>
                <c:pt idx="1282">
                  <c:v>17.64</c:v>
                </c:pt>
                <c:pt idx="1283">
                  <c:v>43.32</c:v>
                </c:pt>
                <c:pt idx="1284">
                  <c:v>-49.41</c:v>
                </c:pt>
                <c:pt idx="1285">
                  <c:v>30.45</c:v>
                </c:pt>
                <c:pt idx="1286">
                  <c:v>-0.84</c:v>
                </c:pt>
                <c:pt idx="1287">
                  <c:v>27.9</c:v>
                </c:pt>
                <c:pt idx="1288">
                  <c:v>6.6</c:v>
                </c:pt>
                <c:pt idx="1289">
                  <c:v>1.65</c:v>
                </c:pt>
                <c:pt idx="1290">
                  <c:v>0</c:v>
                </c:pt>
                <c:pt idx="1291">
                  <c:v>348.24</c:v>
                </c:pt>
                <c:pt idx="1292">
                  <c:v>2.25</c:v>
                </c:pt>
                <c:pt idx="1293">
                  <c:v>67.86</c:v>
                </c:pt>
                <c:pt idx="1294">
                  <c:v>5.58</c:v>
                </c:pt>
                <c:pt idx="1295">
                  <c:v>2.76</c:v>
                </c:pt>
                <c:pt idx="1296">
                  <c:v>13.68</c:v>
                </c:pt>
                <c:pt idx="1297">
                  <c:v>332.7</c:v>
                </c:pt>
                <c:pt idx="1298">
                  <c:v>79.23</c:v>
                </c:pt>
                <c:pt idx="1299">
                  <c:v>128.31</c:v>
                </c:pt>
                <c:pt idx="1300">
                  <c:v>72.900000000000006</c:v>
                </c:pt>
                <c:pt idx="1301">
                  <c:v>26.4</c:v>
                </c:pt>
                <c:pt idx="1302">
                  <c:v>157.65</c:v>
                </c:pt>
                <c:pt idx="1303">
                  <c:v>159.6</c:v>
                </c:pt>
                <c:pt idx="1304">
                  <c:v>23.4</c:v>
                </c:pt>
                <c:pt idx="1305">
                  <c:v>9.5399999999999991</c:v>
                </c:pt>
                <c:pt idx="1306">
                  <c:v>46.44</c:v>
                </c:pt>
                <c:pt idx="1307">
                  <c:v>65.7</c:v>
                </c:pt>
                <c:pt idx="1308">
                  <c:v>2.37</c:v>
                </c:pt>
                <c:pt idx="1309">
                  <c:v>80.19</c:v>
                </c:pt>
                <c:pt idx="1310">
                  <c:v>300.89999999999998</c:v>
                </c:pt>
                <c:pt idx="1311">
                  <c:v>338.46</c:v>
                </c:pt>
                <c:pt idx="1312">
                  <c:v>37.5</c:v>
                </c:pt>
                <c:pt idx="1313">
                  <c:v>-20.82</c:v>
                </c:pt>
                <c:pt idx="1314">
                  <c:v>10.23</c:v>
                </c:pt>
                <c:pt idx="1315">
                  <c:v>19.14</c:v>
                </c:pt>
                <c:pt idx="1316">
                  <c:v>85.14</c:v>
                </c:pt>
                <c:pt idx="1317">
                  <c:v>-10.23</c:v>
                </c:pt>
                <c:pt idx="1318">
                  <c:v>344.07</c:v>
                </c:pt>
                <c:pt idx="1319">
                  <c:v>132.44999999999999</c:v>
                </c:pt>
                <c:pt idx="1320">
                  <c:v>59.76</c:v>
                </c:pt>
                <c:pt idx="1321">
                  <c:v>214.29</c:v>
                </c:pt>
                <c:pt idx="1322">
                  <c:v>319.2</c:v>
                </c:pt>
                <c:pt idx="1323">
                  <c:v>270.72000000000003</c:v>
                </c:pt>
                <c:pt idx="1324">
                  <c:v>74.7</c:v>
                </c:pt>
                <c:pt idx="1325">
                  <c:v>22.5</c:v>
                </c:pt>
                <c:pt idx="1326">
                  <c:v>18.600000000000001</c:v>
                </c:pt>
                <c:pt idx="1327">
                  <c:v>361.44</c:v>
                </c:pt>
                <c:pt idx="1328">
                  <c:v>350.55</c:v>
                </c:pt>
                <c:pt idx="1329">
                  <c:v>42.96</c:v>
                </c:pt>
                <c:pt idx="1330">
                  <c:v>103.38</c:v>
                </c:pt>
                <c:pt idx="1331">
                  <c:v>88.98</c:v>
                </c:pt>
                <c:pt idx="1332">
                  <c:v>0</c:v>
                </c:pt>
                <c:pt idx="1333">
                  <c:v>473.22</c:v>
                </c:pt>
                <c:pt idx="1334">
                  <c:v>24.57</c:v>
                </c:pt>
                <c:pt idx="1335">
                  <c:v>76.23</c:v>
                </c:pt>
                <c:pt idx="1336">
                  <c:v>6.03</c:v>
                </c:pt>
                <c:pt idx="1337">
                  <c:v>244.44</c:v>
                </c:pt>
                <c:pt idx="1338">
                  <c:v>277.56</c:v>
                </c:pt>
                <c:pt idx="1339">
                  <c:v>381.6</c:v>
                </c:pt>
                <c:pt idx="1340">
                  <c:v>408.24</c:v>
                </c:pt>
                <c:pt idx="1341">
                  <c:v>170.94</c:v>
                </c:pt>
                <c:pt idx="1342">
                  <c:v>39.69</c:v>
                </c:pt>
                <c:pt idx="1343">
                  <c:v>32.64</c:v>
                </c:pt>
                <c:pt idx="1344">
                  <c:v>-28.454999999999998</c:v>
                </c:pt>
                <c:pt idx="1345">
                  <c:v>27.72</c:v>
                </c:pt>
                <c:pt idx="1346">
                  <c:v>45.6</c:v>
                </c:pt>
                <c:pt idx="1347">
                  <c:v>6.84</c:v>
                </c:pt>
                <c:pt idx="1348">
                  <c:v>25.5</c:v>
                </c:pt>
                <c:pt idx="1349">
                  <c:v>4.38</c:v>
                </c:pt>
                <c:pt idx="1350">
                  <c:v>3.3</c:v>
                </c:pt>
                <c:pt idx="1351">
                  <c:v>20.79</c:v>
                </c:pt>
                <c:pt idx="1352">
                  <c:v>16.47</c:v>
                </c:pt>
                <c:pt idx="1353">
                  <c:v>5.49</c:v>
                </c:pt>
                <c:pt idx="1354">
                  <c:v>23.67</c:v>
                </c:pt>
                <c:pt idx="1355">
                  <c:v>27.15</c:v>
                </c:pt>
                <c:pt idx="1356">
                  <c:v>58.65</c:v>
                </c:pt>
                <c:pt idx="1357">
                  <c:v>85.8</c:v>
                </c:pt>
                <c:pt idx="1358">
                  <c:v>16.2</c:v>
                </c:pt>
                <c:pt idx="1359">
                  <c:v>39.6</c:v>
                </c:pt>
                <c:pt idx="1360">
                  <c:v>52.8</c:v>
                </c:pt>
                <c:pt idx="1361">
                  <c:v>22.65</c:v>
                </c:pt>
                <c:pt idx="1362">
                  <c:v>22.92</c:v>
                </c:pt>
                <c:pt idx="1363">
                  <c:v>8.1</c:v>
                </c:pt>
                <c:pt idx="1364">
                  <c:v>1.71</c:v>
                </c:pt>
                <c:pt idx="1365">
                  <c:v>10.86</c:v>
                </c:pt>
                <c:pt idx="1366">
                  <c:v>14.64</c:v>
                </c:pt>
                <c:pt idx="1367">
                  <c:v>18.36</c:v>
                </c:pt>
                <c:pt idx="1368">
                  <c:v>9</c:v>
                </c:pt>
                <c:pt idx="1369">
                  <c:v>47.34</c:v>
                </c:pt>
                <c:pt idx="1370">
                  <c:v>7.08</c:v>
                </c:pt>
                <c:pt idx="1371">
                  <c:v>13.32</c:v>
                </c:pt>
                <c:pt idx="1372">
                  <c:v>65.88</c:v>
                </c:pt>
                <c:pt idx="1373">
                  <c:v>-14.28</c:v>
                </c:pt>
                <c:pt idx="1374">
                  <c:v>3.87</c:v>
                </c:pt>
                <c:pt idx="1375">
                  <c:v>3.87</c:v>
                </c:pt>
                <c:pt idx="1376">
                  <c:v>34.83</c:v>
                </c:pt>
                <c:pt idx="1377">
                  <c:v>75</c:v>
                </c:pt>
                <c:pt idx="1378">
                  <c:v>26.1</c:v>
                </c:pt>
                <c:pt idx="1379">
                  <c:v>-1.35</c:v>
                </c:pt>
                <c:pt idx="1380">
                  <c:v>4.2</c:v>
                </c:pt>
                <c:pt idx="1381">
                  <c:v>48.51</c:v>
                </c:pt>
                <c:pt idx="1382">
                  <c:v>17.64</c:v>
                </c:pt>
                <c:pt idx="1383">
                  <c:v>6.12</c:v>
                </c:pt>
                <c:pt idx="1384">
                  <c:v>8.5500000000000007</c:v>
                </c:pt>
                <c:pt idx="1385">
                  <c:v>15</c:v>
                </c:pt>
                <c:pt idx="1386">
                  <c:v>81.180000000000007</c:v>
                </c:pt>
                <c:pt idx="1387">
                  <c:v>5.31</c:v>
                </c:pt>
                <c:pt idx="1388">
                  <c:v>10.98</c:v>
                </c:pt>
                <c:pt idx="1389">
                  <c:v>19.14</c:v>
                </c:pt>
                <c:pt idx="1390">
                  <c:v>7.8</c:v>
                </c:pt>
                <c:pt idx="1391">
                  <c:v>0.99</c:v>
                </c:pt>
                <c:pt idx="1392">
                  <c:v>1.5</c:v>
                </c:pt>
                <c:pt idx="1393">
                  <c:v>0</c:v>
                </c:pt>
                <c:pt idx="1394">
                  <c:v>53.64</c:v>
                </c:pt>
                <c:pt idx="1395">
                  <c:v>95.88</c:v>
                </c:pt>
                <c:pt idx="1396">
                  <c:v>1.92</c:v>
                </c:pt>
                <c:pt idx="1397">
                  <c:v>6.84</c:v>
                </c:pt>
                <c:pt idx="1398">
                  <c:v>22.35</c:v>
                </c:pt>
                <c:pt idx="1399">
                  <c:v>34.65</c:v>
                </c:pt>
                <c:pt idx="1400">
                  <c:v>0.36</c:v>
                </c:pt>
                <c:pt idx="1401">
                  <c:v>7.92</c:v>
                </c:pt>
                <c:pt idx="1402">
                  <c:v>1.56</c:v>
                </c:pt>
                <c:pt idx="1403">
                  <c:v>23.28</c:v>
                </c:pt>
                <c:pt idx="1404">
                  <c:v>2.82</c:v>
                </c:pt>
                <c:pt idx="1405">
                  <c:v>19.98</c:v>
                </c:pt>
                <c:pt idx="1406">
                  <c:v>14.04</c:v>
                </c:pt>
                <c:pt idx="1407">
                  <c:v>63</c:v>
                </c:pt>
                <c:pt idx="1408">
                  <c:v>201.66</c:v>
                </c:pt>
                <c:pt idx="1409">
                  <c:v>176.04</c:v>
                </c:pt>
                <c:pt idx="1410">
                  <c:v>225.84</c:v>
                </c:pt>
                <c:pt idx="1411">
                  <c:v>128.04</c:v>
                </c:pt>
                <c:pt idx="1412">
                  <c:v>14.94</c:v>
                </c:pt>
                <c:pt idx="1413">
                  <c:v>-33.075000000000003</c:v>
                </c:pt>
                <c:pt idx="1414">
                  <c:v>15.75</c:v>
                </c:pt>
                <c:pt idx="1415">
                  <c:v>39.96</c:v>
                </c:pt>
                <c:pt idx="1416">
                  <c:v>46.56</c:v>
                </c:pt>
                <c:pt idx="1417">
                  <c:v>237.15</c:v>
                </c:pt>
                <c:pt idx="1418">
                  <c:v>218.16</c:v>
                </c:pt>
                <c:pt idx="1419">
                  <c:v>97.38</c:v>
                </c:pt>
                <c:pt idx="1420">
                  <c:v>123.3</c:v>
                </c:pt>
                <c:pt idx="1421">
                  <c:v>69.930000000000007</c:v>
                </c:pt>
                <c:pt idx="1422">
                  <c:v>-16.574999999999999</c:v>
                </c:pt>
                <c:pt idx="1423">
                  <c:v>52.38</c:v>
                </c:pt>
                <c:pt idx="1424">
                  <c:v>270.12</c:v>
                </c:pt>
                <c:pt idx="1425">
                  <c:v>192.06</c:v>
                </c:pt>
                <c:pt idx="1426">
                  <c:v>32.130000000000003</c:v>
                </c:pt>
                <c:pt idx="1427">
                  <c:v>183.45</c:v>
                </c:pt>
                <c:pt idx="1428">
                  <c:v>47.07</c:v>
                </c:pt>
                <c:pt idx="1429">
                  <c:v>82.71</c:v>
                </c:pt>
                <c:pt idx="1430">
                  <c:v>90.9</c:v>
                </c:pt>
                <c:pt idx="1431">
                  <c:v>205.5</c:v>
                </c:pt>
                <c:pt idx="1432">
                  <c:v>14.34</c:v>
                </c:pt>
                <c:pt idx="1433">
                  <c:v>124.47</c:v>
                </c:pt>
                <c:pt idx="1434">
                  <c:v>17.16</c:v>
                </c:pt>
                <c:pt idx="1435">
                  <c:v>148.97999999999999</c:v>
                </c:pt>
                <c:pt idx="1436">
                  <c:v>13.14</c:v>
                </c:pt>
                <c:pt idx="1437">
                  <c:v>13.95</c:v>
                </c:pt>
                <c:pt idx="1438">
                  <c:v>429.75</c:v>
                </c:pt>
                <c:pt idx="1439">
                  <c:v>163.62</c:v>
                </c:pt>
                <c:pt idx="1440">
                  <c:v>-81.584999999999994</c:v>
                </c:pt>
                <c:pt idx="1441">
                  <c:v>-215.1</c:v>
                </c:pt>
                <c:pt idx="1442">
                  <c:v>301.32</c:v>
                </c:pt>
                <c:pt idx="1443">
                  <c:v>2817.99</c:v>
                </c:pt>
                <c:pt idx="1444">
                  <c:v>209.01</c:v>
                </c:pt>
                <c:pt idx="1445">
                  <c:v>-128.66999999999999</c:v>
                </c:pt>
                <c:pt idx="1446">
                  <c:v>38.4</c:v>
                </c:pt>
                <c:pt idx="1447">
                  <c:v>0.48</c:v>
                </c:pt>
                <c:pt idx="1448">
                  <c:v>39.54</c:v>
                </c:pt>
                <c:pt idx="1449">
                  <c:v>-8.8049999999999997</c:v>
                </c:pt>
                <c:pt idx="1450">
                  <c:v>17.73</c:v>
                </c:pt>
                <c:pt idx="1451">
                  <c:v>21.96</c:v>
                </c:pt>
                <c:pt idx="1452">
                  <c:v>21.96</c:v>
                </c:pt>
                <c:pt idx="1453">
                  <c:v>6.96</c:v>
                </c:pt>
                <c:pt idx="1454">
                  <c:v>338.76</c:v>
                </c:pt>
                <c:pt idx="1455">
                  <c:v>252.6</c:v>
                </c:pt>
                <c:pt idx="1456">
                  <c:v>12</c:v>
                </c:pt>
                <c:pt idx="1457">
                  <c:v>18.899999999999999</c:v>
                </c:pt>
                <c:pt idx="1458">
                  <c:v>18</c:v>
                </c:pt>
                <c:pt idx="1459">
                  <c:v>19.440000000000001</c:v>
                </c:pt>
                <c:pt idx="1460">
                  <c:v>72.72</c:v>
                </c:pt>
                <c:pt idx="1461">
                  <c:v>0.3</c:v>
                </c:pt>
                <c:pt idx="1462">
                  <c:v>179.7</c:v>
                </c:pt>
                <c:pt idx="1463">
                  <c:v>32.4</c:v>
                </c:pt>
                <c:pt idx="1464">
                  <c:v>20.25</c:v>
                </c:pt>
                <c:pt idx="1465">
                  <c:v>17.55</c:v>
                </c:pt>
                <c:pt idx="1466">
                  <c:v>2.19</c:v>
                </c:pt>
                <c:pt idx="1467">
                  <c:v>23.73</c:v>
                </c:pt>
                <c:pt idx="1468">
                  <c:v>3.72</c:v>
                </c:pt>
                <c:pt idx="1469">
                  <c:v>9.36</c:v>
                </c:pt>
                <c:pt idx="1470">
                  <c:v>323.82</c:v>
                </c:pt>
                <c:pt idx="1471">
                  <c:v>17.010000000000002</c:v>
                </c:pt>
                <c:pt idx="1472">
                  <c:v>47.7</c:v>
                </c:pt>
                <c:pt idx="1473">
                  <c:v>14.85</c:v>
                </c:pt>
                <c:pt idx="1474">
                  <c:v>34.020000000000003</c:v>
                </c:pt>
                <c:pt idx="1475">
                  <c:v>24.12</c:v>
                </c:pt>
                <c:pt idx="1476">
                  <c:v>4.32</c:v>
                </c:pt>
                <c:pt idx="1477">
                  <c:v>32.340000000000003</c:v>
                </c:pt>
                <c:pt idx="1478">
                  <c:v>12.06</c:v>
                </c:pt>
                <c:pt idx="1479">
                  <c:v>13.98</c:v>
                </c:pt>
                <c:pt idx="1480">
                  <c:v>56.79</c:v>
                </c:pt>
                <c:pt idx="1481">
                  <c:v>1.86</c:v>
                </c:pt>
                <c:pt idx="1482">
                  <c:v>-15.18</c:v>
                </c:pt>
                <c:pt idx="1483">
                  <c:v>56.16</c:v>
                </c:pt>
                <c:pt idx="1484">
                  <c:v>17.52</c:v>
                </c:pt>
                <c:pt idx="1485">
                  <c:v>0.56999999999999995</c:v>
                </c:pt>
                <c:pt idx="1486">
                  <c:v>22.95</c:v>
                </c:pt>
                <c:pt idx="1487">
                  <c:v>3.24</c:v>
                </c:pt>
                <c:pt idx="1488">
                  <c:v>28.35</c:v>
                </c:pt>
                <c:pt idx="1489">
                  <c:v>54.6</c:v>
                </c:pt>
                <c:pt idx="1490">
                  <c:v>33.119999999999997</c:v>
                </c:pt>
                <c:pt idx="1491">
                  <c:v>23.85</c:v>
                </c:pt>
                <c:pt idx="1492">
                  <c:v>5.22</c:v>
                </c:pt>
                <c:pt idx="1493">
                  <c:v>43.38</c:v>
                </c:pt>
                <c:pt idx="1494">
                  <c:v>8.6999999999999993</c:v>
                </c:pt>
                <c:pt idx="1495">
                  <c:v>11.52</c:v>
                </c:pt>
                <c:pt idx="1496">
                  <c:v>0</c:v>
                </c:pt>
                <c:pt idx="1497">
                  <c:v>0</c:v>
                </c:pt>
                <c:pt idx="1498">
                  <c:v>45.9</c:v>
                </c:pt>
                <c:pt idx="1499">
                  <c:v>3.24</c:v>
                </c:pt>
                <c:pt idx="1500">
                  <c:v>-14.654999999999999</c:v>
                </c:pt>
                <c:pt idx="1501">
                  <c:v>1.2</c:v>
                </c:pt>
                <c:pt idx="1502">
                  <c:v>0</c:v>
                </c:pt>
                <c:pt idx="1503">
                  <c:v>2.7</c:v>
                </c:pt>
                <c:pt idx="1504">
                  <c:v>23.49</c:v>
                </c:pt>
                <c:pt idx="1505">
                  <c:v>6.6</c:v>
                </c:pt>
                <c:pt idx="1506">
                  <c:v>860.16</c:v>
                </c:pt>
                <c:pt idx="1507">
                  <c:v>-18.989999999999998</c:v>
                </c:pt>
                <c:pt idx="1508">
                  <c:v>124.35</c:v>
                </c:pt>
                <c:pt idx="1509">
                  <c:v>34.32</c:v>
                </c:pt>
                <c:pt idx="1510">
                  <c:v>17.64</c:v>
                </c:pt>
                <c:pt idx="1511">
                  <c:v>11.16</c:v>
                </c:pt>
                <c:pt idx="1512">
                  <c:v>176.4</c:v>
                </c:pt>
                <c:pt idx="1513">
                  <c:v>41.64</c:v>
                </c:pt>
                <c:pt idx="1514">
                  <c:v>48.87</c:v>
                </c:pt>
                <c:pt idx="1515">
                  <c:v>394.38</c:v>
                </c:pt>
                <c:pt idx="1516">
                  <c:v>322.62</c:v>
                </c:pt>
                <c:pt idx="1517">
                  <c:v>0</c:v>
                </c:pt>
                <c:pt idx="1518">
                  <c:v>438.75</c:v>
                </c:pt>
                <c:pt idx="1519">
                  <c:v>8.19</c:v>
                </c:pt>
                <c:pt idx="1520">
                  <c:v>87.3</c:v>
                </c:pt>
                <c:pt idx="1521">
                  <c:v>202.86</c:v>
                </c:pt>
                <c:pt idx="1522">
                  <c:v>43.44</c:v>
                </c:pt>
                <c:pt idx="1523">
                  <c:v>99.36</c:v>
                </c:pt>
                <c:pt idx="1524">
                  <c:v>-25.68</c:v>
                </c:pt>
                <c:pt idx="1525">
                  <c:v>-1.47</c:v>
                </c:pt>
                <c:pt idx="1526">
                  <c:v>37.590000000000003</c:v>
                </c:pt>
                <c:pt idx="1527">
                  <c:v>7.56</c:v>
                </c:pt>
                <c:pt idx="1528">
                  <c:v>59.94</c:v>
                </c:pt>
                <c:pt idx="1529">
                  <c:v>613.16999999999996</c:v>
                </c:pt>
                <c:pt idx="1530">
                  <c:v>458.04</c:v>
                </c:pt>
                <c:pt idx="1531">
                  <c:v>96.03</c:v>
                </c:pt>
                <c:pt idx="1532">
                  <c:v>209.34</c:v>
                </c:pt>
                <c:pt idx="1533">
                  <c:v>56.7</c:v>
                </c:pt>
                <c:pt idx="1534">
                  <c:v>6.99</c:v>
                </c:pt>
                <c:pt idx="1535">
                  <c:v>408.24</c:v>
                </c:pt>
                <c:pt idx="1536">
                  <c:v>196.38</c:v>
                </c:pt>
                <c:pt idx="1537">
                  <c:v>55.05</c:v>
                </c:pt>
                <c:pt idx="1538">
                  <c:v>87.03</c:v>
                </c:pt>
                <c:pt idx="1539">
                  <c:v>27.48</c:v>
                </c:pt>
                <c:pt idx="1540">
                  <c:v>10.08</c:v>
                </c:pt>
                <c:pt idx="1541">
                  <c:v>504.96</c:v>
                </c:pt>
                <c:pt idx="1542">
                  <c:v>59.94</c:v>
                </c:pt>
                <c:pt idx="1543">
                  <c:v>102.42</c:v>
                </c:pt>
                <c:pt idx="1544">
                  <c:v>27.12</c:v>
                </c:pt>
                <c:pt idx="1545">
                  <c:v>38.4</c:v>
                </c:pt>
                <c:pt idx="1546">
                  <c:v>49.14</c:v>
                </c:pt>
                <c:pt idx="1547">
                  <c:v>15.84</c:v>
                </c:pt>
                <c:pt idx="1548">
                  <c:v>50.4</c:v>
                </c:pt>
                <c:pt idx="1549">
                  <c:v>86.49</c:v>
                </c:pt>
                <c:pt idx="1550">
                  <c:v>69.75</c:v>
                </c:pt>
                <c:pt idx="1551">
                  <c:v>4.2</c:v>
                </c:pt>
                <c:pt idx="1552">
                  <c:v>40.86</c:v>
                </c:pt>
                <c:pt idx="1553">
                  <c:v>162.54</c:v>
                </c:pt>
                <c:pt idx="1554">
                  <c:v>60.24</c:v>
                </c:pt>
              </c:numCache>
            </c:numRef>
          </c:yVal>
          <c:smooth val="0"/>
          <c:extLst>
            <c:ext xmlns:c16="http://schemas.microsoft.com/office/drawing/2014/chart" uri="{C3380CC4-5D6E-409C-BE32-E72D297353CC}">
              <c16:uniqueId val="{00000000-94CF-41FD-A5A0-319024C02AD4}"/>
            </c:ext>
          </c:extLst>
        </c:ser>
        <c:dLbls>
          <c:showLegendKey val="0"/>
          <c:showVal val="0"/>
          <c:showCatName val="0"/>
          <c:showSerName val="0"/>
          <c:showPercent val="0"/>
          <c:showBubbleSize val="0"/>
        </c:dLbls>
        <c:axId val="1450861328"/>
        <c:axId val="1450861808"/>
      </c:scatterChart>
      <c:valAx>
        <c:axId val="145086132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0861808"/>
        <c:crosses val="autoZero"/>
        <c:crossBetween val="midCat"/>
      </c:valAx>
      <c:valAx>
        <c:axId val="145086180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08613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[INDIA_SALES_DATA_ANALYSIS.xlsx]Charts or Graphs!PivotTable2</c:name>
    <c:fmtId val="1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or Graphs'!$D$169</c:f>
              <c:strCache>
                <c:ptCount val="1"/>
                <c:pt idx="0">
                  <c:v>Sum of Sales</c:v>
                </c:pt>
              </c:strCache>
            </c:strRef>
          </c:tx>
          <c:spPr>
            <a:solidFill>
              <a:schemeClr val="accent1"/>
            </a:solidFill>
            <a:ln>
              <a:noFill/>
            </a:ln>
            <a:effectLst/>
            <a:sp3d/>
          </c:spPr>
          <c:invertIfNegative val="0"/>
          <c:cat>
            <c:strRef>
              <c:f>'Charts or Graphs'!$C$170:$C$182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or Graphs'!$D$170:$D$182</c:f>
              <c:numCache>
                <c:formatCode>General</c:formatCode>
                <c:ptCount val="12"/>
                <c:pt idx="0">
                  <c:v>40776.150000000009</c:v>
                </c:pt>
                <c:pt idx="1">
                  <c:v>34869.720000000016</c:v>
                </c:pt>
                <c:pt idx="2">
                  <c:v>25832.685000000009</c:v>
                </c:pt>
                <c:pt idx="3">
                  <c:v>38287.784999999989</c:v>
                </c:pt>
                <c:pt idx="4">
                  <c:v>47050.379999999983</c:v>
                </c:pt>
                <c:pt idx="5">
                  <c:v>75494.220000000016</c:v>
                </c:pt>
                <c:pt idx="6">
                  <c:v>39468.284999999996</c:v>
                </c:pt>
                <c:pt idx="7">
                  <c:v>50235.450000000012</c:v>
                </c:pt>
                <c:pt idx="8">
                  <c:v>70709.64</c:v>
                </c:pt>
                <c:pt idx="9">
                  <c:v>62997.374999999978</c:v>
                </c:pt>
                <c:pt idx="10">
                  <c:v>49089.764999999992</c:v>
                </c:pt>
                <c:pt idx="11">
                  <c:v>54838.649999999994</c:v>
                </c:pt>
              </c:numCache>
            </c:numRef>
          </c:val>
          <c:extLst>
            <c:ext xmlns:c16="http://schemas.microsoft.com/office/drawing/2014/chart" uri="{C3380CC4-5D6E-409C-BE32-E72D297353CC}">
              <c16:uniqueId val="{00000000-5122-47E6-A343-DFDC6D8D9B9D}"/>
            </c:ext>
          </c:extLst>
        </c:ser>
        <c:ser>
          <c:idx val="1"/>
          <c:order val="1"/>
          <c:tx>
            <c:strRef>
              <c:f>'Charts or Graphs'!$E$169</c:f>
              <c:strCache>
                <c:ptCount val="1"/>
                <c:pt idx="0">
                  <c:v>Sum of Profit</c:v>
                </c:pt>
              </c:strCache>
            </c:strRef>
          </c:tx>
          <c:spPr>
            <a:solidFill>
              <a:schemeClr val="accent2"/>
            </a:solidFill>
            <a:ln>
              <a:noFill/>
            </a:ln>
            <a:effectLst/>
            <a:sp3d/>
          </c:spPr>
          <c:invertIfNegative val="0"/>
          <c:cat>
            <c:strRef>
              <c:f>'Charts or Graphs'!$C$170:$C$182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or Graphs'!$E$170:$E$182</c:f>
              <c:numCache>
                <c:formatCode>General</c:formatCode>
                <c:ptCount val="12"/>
                <c:pt idx="0">
                  <c:v>9249.9300000000039</c:v>
                </c:pt>
                <c:pt idx="1">
                  <c:v>7253.3399999999992</c:v>
                </c:pt>
                <c:pt idx="2">
                  <c:v>4520.1750000000002</c:v>
                </c:pt>
                <c:pt idx="3">
                  <c:v>8416.7249999999967</c:v>
                </c:pt>
                <c:pt idx="4">
                  <c:v>11815.139999999998</c:v>
                </c:pt>
                <c:pt idx="5">
                  <c:v>19511.55</c:v>
                </c:pt>
                <c:pt idx="6">
                  <c:v>6951.2549999999992</c:v>
                </c:pt>
                <c:pt idx="7">
                  <c:v>11513.070000000003</c:v>
                </c:pt>
                <c:pt idx="8">
                  <c:v>13654.050000000005</c:v>
                </c:pt>
                <c:pt idx="9">
                  <c:v>11722.454999999996</c:v>
                </c:pt>
                <c:pt idx="10">
                  <c:v>11187.374999999993</c:v>
                </c:pt>
                <c:pt idx="11">
                  <c:v>13276.770000000004</c:v>
                </c:pt>
              </c:numCache>
            </c:numRef>
          </c:val>
          <c:extLst>
            <c:ext xmlns:c16="http://schemas.microsoft.com/office/drawing/2014/chart" uri="{C3380CC4-5D6E-409C-BE32-E72D297353CC}">
              <c16:uniqueId val="{00000001-5122-47E6-A343-DFDC6D8D9B9D}"/>
            </c:ext>
          </c:extLst>
        </c:ser>
        <c:ser>
          <c:idx val="2"/>
          <c:order val="2"/>
          <c:tx>
            <c:strRef>
              <c:f>'Charts or Graphs'!$F$169</c:f>
              <c:strCache>
                <c:ptCount val="1"/>
                <c:pt idx="0">
                  <c:v>Sum of Quantity</c:v>
                </c:pt>
              </c:strCache>
            </c:strRef>
          </c:tx>
          <c:spPr>
            <a:solidFill>
              <a:schemeClr val="accent3"/>
            </a:solidFill>
            <a:ln>
              <a:noFill/>
            </a:ln>
            <a:effectLst/>
            <a:sp3d/>
          </c:spPr>
          <c:invertIfNegative val="0"/>
          <c:cat>
            <c:strRef>
              <c:f>'Charts or Graphs'!$C$170:$C$182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or Graphs'!$F$170:$F$182</c:f>
              <c:numCache>
                <c:formatCode>General</c:formatCode>
                <c:ptCount val="12"/>
                <c:pt idx="0">
                  <c:v>460</c:v>
                </c:pt>
                <c:pt idx="1">
                  <c:v>317</c:v>
                </c:pt>
                <c:pt idx="2">
                  <c:v>304</c:v>
                </c:pt>
                <c:pt idx="3">
                  <c:v>329</c:v>
                </c:pt>
                <c:pt idx="4">
                  <c:v>455</c:v>
                </c:pt>
                <c:pt idx="5">
                  <c:v>615</c:v>
                </c:pt>
                <c:pt idx="6">
                  <c:v>389</c:v>
                </c:pt>
                <c:pt idx="7">
                  <c:v>570</c:v>
                </c:pt>
                <c:pt idx="8">
                  <c:v>599</c:v>
                </c:pt>
                <c:pt idx="9">
                  <c:v>579</c:v>
                </c:pt>
                <c:pt idx="10">
                  <c:v>550</c:v>
                </c:pt>
                <c:pt idx="11">
                  <c:v>591</c:v>
                </c:pt>
              </c:numCache>
            </c:numRef>
          </c:val>
          <c:extLst>
            <c:ext xmlns:c16="http://schemas.microsoft.com/office/drawing/2014/chart" uri="{C3380CC4-5D6E-409C-BE32-E72D297353CC}">
              <c16:uniqueId val="{00000002-5122-47E6-A343-DFDC6D8D9B9D}"/>
            </c:ext>
          </c:extLst>
        </c:ser>
        <c:dLbls>
          <c:showLegendKey val="0"/>
          <c:showVal val="0"/>
          <c:showCatName val="0"/>
          <c:showSerName val="0"/>
          <c:showPercent val="0"/>
          <c:showBubbleSize val="0"/>
        </c:dLbls>
        <c:gapWidth val="150"/>
        <c:shape val="box"/>
        <c:axId val="563039"/>
        <c:axId val="562079"/>
        <c:axId val="0"/>
      </c:bar3DChart>
      <c:catAx>
        <c:axId val="563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2079"/>
        <c:crosses val="autoZero"/>
        <c:auto val="1"/>
        <c:lblAlgn val="ctr"/>
        <c:lblOffset val="100"/>
        <c:noMultiLvlLbl val="0"/>
      </c:catAx>
      <c:valAx>
        <c:axId val="562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[INDIA_SALES_DATA_ANALYSIS.xlsx]Charts or Graphs!PivotTable5</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 or Graphs'!$D$194</c:f>
              <c:strCache>
                <c:ptCount val="1"/>
                <c:pt idx="0">
                  <c:v>Sum of Sales</c:v>
                </c:pt>
              </c:strCache>
            </c:strRef>
          </c:tx>
          <c:spPr>
            <a:solidFill>
              <a:schemeClr val="accent1"/>
            </a:solidFill>
            <a:ln>
              <a:noFill/>
            </a:ln>
            <a:effectLst/>
          </c:spPr>
          <c:invertIfNegative val="0"/>
          <c:cat>
            <c:strRef>
              <c:f>'Charts or Graphs'!$C$195:$C$207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or Graphs'!$D$195:$D$207</c:f>
              <c:numCache>
                <c:formatCode>General</c:formatCode>
                <c:ptCount val="12"/>
                <c:pt idx="0">
                  <c:v>40776.150000000009</c:v>
                </c:pt>
                <c:pt idx="1">
                  <c:v>34869.720000000016</c:v>
                </c:pt>
                <c:pt idx="2">
                  <c:v>25832.685000000009</c:v>
                </c:pt>
                <c:pt idx="3">
                  <c:v>38287.784999999989</c:v>
                </c:pt>
                <c:pt idx="4">
                  <c:v>47050.379999999983</c:v>
                </c:pt>
                <c:pt idx="5">
                  <c:v>75494.220000000016</c:v>
                </c:pt>
                <c:pt idx="6">
                  <c:v>39468.284999999996</c:v>
                </c:pt>
                <c:pt idx="7">
                  <c:v>50235.450000000012</c:v>
                </c:pt>
                <c:pt idx="8">
                  <c:v>70709.64</c:v>
                </c:pt>
                <c:pt idx="9">
                  <c:v>62997.374999999978</c:v>
                </c:pt>
                <c:pt idx="10">
                  <c:v>49089.764999999992</c:v>
                </c:pt>
                <c:pt idx="11">
                  <c:v>54838.649999999994</c:v>
                </c:pt>
              </c:numCache>
            </c:numRef>
          </c:val>
          <c:extLst>
            <c:ext xmlns:c16="http://schemas.microsoft.com/office/drawing/2014/chart" uri="{C3380CC4-5D6E-409C-BE32-E72D297353CC}">
              <c16:uniqueId val="{00000000-012F-414F-8D26-545DB371A8E5}"/>
            </c:ext>
          </c:extLst>
        </c:ser>
        <c:ser>
          <c:idx val="1"/>
          <c:order val="1"/>
          <c:tx>
            <c:strRef>
              <c:f>'Charts or Graphs'!$E$194</c:f>
              <c:strCache>
                <c:ptCount val="1"/>
                <c:pt idx="0">
                  <c:v>Sum of Profit</c:v>
                </c:pt>
              </c:strCache>
            </c:strRef>
          </c:tx>
          <c:spPr>
            <a:solidFill>
              <a:schemeClr val="accent2"/>
            </a:solidFill>
            <a:ln>
              <a:noFill/>
            </a:ln>
            <a:effectLst/>
          </c:spPr>
          <c:invertIfNegative val="0"/>
          <c:cat>
            <c:strRef>
              <c:f>'Charts or Graphs'!$C$195:$C$207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or Graphs'!$E$195:$E$207</c:f>
              <c:numCache>
                <c:formatCode>General</c:formatCode>
                <c:ptCount val="12"/>
                <c:pt idx="0">
                  <c:v>9249.9300000000039</c:v>
                </c:pt>
                <c:pt idx="1">
                  <c:v>7253.3399999999992</c:v>
                </c:pt>
                <c:pt idx="2">
                  <c:v>4520.1750000000002</c:v>
                </c:pt>
                <c:pt idx="3">
                  <c:v>8416.7249999999967</c:v>
                </c:pt>
                <c:pt idx="4">
                  <c:v>11815.139999999998</c:v>
                </c:pt>
                <c:pt idx="5">
                  <c:v>19511.55</c:v>
                </c:pt>
                <c:pt idx="6">
                  <c:v>6951.2549999999992</c:v>
                </c:pt>
                <c:pt idx="7">
                  <c:v>11513.070000000003</c:v>
                </c:pt>
                <c:pt idx="8">
                  <c:v>13654.050000000005</c:v>
                </c:pt>
                <c:pt idx="9">
                  <c:v>11722.454999999996</c:v>
                </c:pt>
                <c:pt idx="10">
                  <c:v>11187.374999999993</c:v>
                </c:pt>
                <c:pt idx="11">
                  <c:v>13276.770000000004</c:v>
                </c:pt>
              </c:numCache>
            </c:numRef>
          </c:val>
          <c:extLst>
            <c:ext xmlns:c16="http://schemas.microsoft.com/office/drawing/2014/chart" uri="{C3380CC4-5D6E-409C-BE32-E72D297353CC}">
              <c16:uniqueId val="{00000001-012F-414F-8D26-545DB371A8E5}"/>
            </c:ext>
          </c:extLst>
        </c:ser>
        <c:ser>
          <c:idx val="2"/>
          <c:order val="2"/>
          <c:tx>
            <c:strRef>
              <c:f>'Charts or Graphs'!$F$194</c:f>
              <c:strCache>
                <c:ptCount val="1"/>
                <c:pt idx="0">
                  <c:v>Sum of Quantity</c:v>
                </c:pt>
              </c:strCache>
            </c:strRef>
          </c:tx>
          <c:spPr>
            <a:solidFill>
              <a:schemeClr val="accent3"/>
            </a:solidFill>
            <a:ln>
              <a:noFill/>
            </a:ln>
            <a:effectLst/>
          </c:spPr>
          <c:invertIfNegative val="0"/>
          <c:cat>
            <c:strRef>
              <c:f>'Charts or Graphs'!$C$195:$C$207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or Graphs'!$F$195:$F$207</c:f>
              <c:numCache>
                <c:formatCode>General</c:formatCode>
                <c:ptCount val="12"/>
                <c:pt idx="0">
                  <c:v>460</c:v>
                </c:pt>
                <c:pt idx="1">
                  <c:v>317</c:v>
                </c:pt>
                <c:pt idx="2">
                  <c:v>304</c:v>
                </c:pt>
                <c:pt idx="3">
                  <c:v>329</c:v>
                </c:pt>
                <c:pt idx="4">
                  <c:v>455</c:v>
                </c:pt>
                <c:pt idx="5">
                  <c:v>615</c:v>
                </c:pt>
                <c:pt idx="6">
                  <c:v>389</c:v>
                </c:pt>
                <c:pt idx="7">
                  <c:v>570</c:v>
                </c:pt>
                <c:pt idx="8">
                  <c:v>599</c:v>
                </c:pt>
                <c:pt idx="9">
                  <c:v>579</c:v>
                </c:pt>
                <c:pt idx="10">
                  <c:v>550</c:v>
                </c:pt>
                <c:pt idx="11">
                  <c:v>591</c:v>
                </c:pt>
              </c:numCache>
            </c:numRef>
          </c:val>
          <c:extLst>
            <c:ext xmlns:c16="http://schemas.microsoft.com/office/drawing/2014/chart" uri="{C3380CC4-5D6E-409C-BE32-E72D297353CC}">
              <c16:uniqueId val="{00000002-012F-414F-8D26-545DB371A8E5}"/>
            </c:ext>
          </c:extLst>
        </c:ser>
        <c:dLbls>
          <c:showLegendKey val="0"/>
          <c:showVal val="0"/>
          <c:showCatName val="0"/>
          <c:showSerName val="0"/>
          <c:showPercent val="0"/>
          <c:showBubbleSize val="0"/>
        </c:dLbls>
        <c:gapWidth val="150"/>
        <c:overlap val="100"/>
        <c:axId val="353225455"/>
        <c:axId val="360687775"/>
      </c:barChart>
      <c:catAx>
        <c:axId val="35322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0687775"/>
        <c:crosses val="autoZero"/>
        <c:auto val="1"/>
        <c:lblAlgn val="ctr"/>
        <c:lblOffset val="100"/>
        <c:noMultiLvlLbl val="0"/>
      </c:catAx>
      <c:valAx>
        <c:axId val="360687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322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[INDIA_SALES_DATA_ANALYSIS.xlsx]Solutions!PivotTable3</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YeaRwise</a:t>
            </a:r>
            <a:r>
              <a:rPr lang="en-US" baseline="0"/>
              <a:t> total orders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s>
    <c:plotArea>
      <c:layout/>
      <c:doughnutChart>
        <c:varyColors val="1"/>
        <c:ser>
          <c:idx val="0"/>
          <c:order val="0"/>
          <c:tx>
            <c:strRef>
              <c:f>Solutions!$B$328</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41F1-490C-96B3-56632D958D4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41F1-490C-96B3-56632D958D4B}"/>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41F1-490C-96B3-56632D958D4B}"/>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41F1-490C-96B3-56632D958D4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Solutions!$A$329:$A$333</c:f>
              <c:strCache>
                <c:ptCount val="4"/>
                <c:pt idx="0">
                  <c:v>2021</c:v>
                </c:pt>
                <c:pt idx="1">
                  <c:v>2022</c:v>
                </c:pt>
                <c:pt idx="2">
                  <c:v>2023</c:v>
                </c:pt>
                <c:pt idx="3">
                  <c:v>2024</c:v>
                </c:pt>
              </c:strCache>
            </c:strRef>
          </c:cat>
          <c:val>
            <c:numRef>
              <c:f>Solutions!$B$329:$B$333</c:f>
              <c:numCache>
                <c:formatCode>General</c:formatCode>
                <c:ptCount val="4"/>
                <c:pt idx="0">
                  <c:v>256</c:v>
                </c:pt>
                <c:pt idx="1">
                  <c:v>348</c:v>
                </c:pt>
                <c:pt idx="2">
                  <c:v>395</c:v>
                </c:pt>
                <c:pt idx="3">
                  <c:v>556</c:v>
                </c:pt>
              </c:numCache>
            </c:numRef>
          </c:val>
          <c:extLst>
            <c:ext xmlns:c16="http://schemas.microsoft.com/office/drawing/2014/chart" uri="{C3380CC4-5D6E-409C-BE32-E72D297353CC}">
              <c16:uniqueId val="{00000008-41F1-490C-96B3-56632D958D4B}"/>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[INDIA_SALES_DATA_ANALYSIS.xlsx]Solutions!PivotTable12</c:name>
    <c:fmtId val="3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Shipping Date More Than 10 Days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sp3d/>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399">
                <a:schemeClr val="accent2">
                  <a:lumMod val="60000"/>
                  <a:lumOff val="40000"/>
                </a:schemeClr>
              </a:gs>
              <a:gs pos="22378">
                <a:schemeClr val="accent2">
                  <a:lumMod val="60000"/>
                  <a:lumOff val="40000"/>
                </a:schemeClr>
              </a:gs>
              <a:gs pos="58741">
                <a:schemeClr val="accent2">
                  <a:lumMod val="60000"/>
                  <a:lumOff val="40000"/>
                </a:schemeClr>
              </a:gs>
              <a:gs pos="83000">
                <a:schemeClr val="accent2">
                  <a:lumMod val="60000"/>
                  <a:lumOff val="40000"/>
                </a:schemeClr>
              </a:gs>
              <a:gs pos="100000">
                <a:schemeClr val="accent1">
                  <a:lumMod val="30000"/>
                  <a:lumOff val="70000"/>
                </a:schemeClr>
              </a:gs>
            </a:gsLst>
            <a:lin ang="5400000" scaled="1"/>
          </a:gradFill>
          <a:ln>
            <a:noFill/>
          </a:ln>
          <a:effectLst/>
          <a:sp3d/>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066426071741033"/>
          <c:y val="0.17736111111111111"/>
          <c:w val="0.76611351706036745"/>
          <c:h val="0.71560987168270629"/>
        </c:manualLayout>
      </c:layout>
      <c:bar3DChart>
        <c:barDir val="bar"/>
        <c:grouping val="clustered"/>
        <c:varyColors val="0"/>
        <c:ser>
          <c:idx val="0"/>
          <c:order val="0"/>
          <c:tx>
            <c:strRef>
              <c:f>Solutions!$C$359</c:f>
              <c:strCache>
                <c:ptCount val="1"/>
                <c:pt idx="0">
                  <c:v>Total</c:v>
                </c:pt>
              </c:strCache>
            </c:strRef>
          </c:tx>
          <c:spPr>
            <a:gradFill>
              <a:gsLst>
                <a:gs pos="1399">
                  <a:schemeClr val="accent2">
                    <a:lumMod val="60000"/>
                    <a:lumOff val="40000"/>
                  </a:schemeClr>
                </a:gs>
                <a:gs pos="22378">
                  <a:schemeClr val="accent2">
                    <a:lumMod val="60000"/>
                    <a:lumOff val="40000"/>
                  </a:schemeClr>
                </a:gs>
                <a:gs pos="58741">
                  <a:schemeClr val="accent2">
                    <a:lumMod val="60000"/>
                    <a:lumOff val="40000"/>
                  </a:schemeClr>
                </a:gs>
                <a:gs pos="83000">
                  <a:schemeClr val="accent2">
                    <a:lumMod val="60000"/>
                    <a:lumOff val="40000"/>
                  </a:schemeClr>
                </a:gs>
                <a:gs pos="100000">
                  <a:schemeClr val="accent1">
                    <a:lumMod val="30000"/>
                    <a:lumOff val="70000"/>
                  </a:schemeClr>
                </a:gs>
              </a:gsLst>
              <a:lin ang="5400000" scaled="1"/>
            </a:gradFill>
            <a:ln>
              <a:noFill/>
            </a:ln>
            <a:effectLst/>
            <a:sp3d/>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Solutions!$B$360:$B$366</c:f>
              <c:strCache>
                <c:ptCount val="6"/>
                <c:pt idx="0">
                  <c:v>22-Jan-23</c:v>
                </c:pt>
                <c:pt idx="1">
                  <c:v>08-Jun-24</c:v>
                </c:pt>
                <c:pt idx="2">
                  <c:v>25-Sep-24</c:v>
                </c:pt>
                <c:pt idx="3">
                  <c:v>26-Sep-24</c:v>
                </c:pt>
                <c:pt idx="4">
                  <c:v>17-Oct-24</c:v>
                </c:pt>
                <c:pt idx="5">
                  <c:v>18-Nov-24</c:v>
                </c:pt>
              </c:strCache>
            </c:strRef>
          </c:cat>
          <c:val>
            <c:numRef>
              <c:f>Solutions!$C$360:$C$366</c:f>
              <c:numCache>
                <c:formatCode>General</c:formatCode>
                <c:ptCount val="6"/>
                <c:pt idx="0">
                  <c:v>11</c:v>
                </c:pt>
                <c:pt idx="1">
                  <c:v>11</c:v>
                </c:pt>
                <c:pt idx="2">
                  <c:v>12</c:v>
                </c:pt>
                <c:pt idx="3">
                  <c:v>11</c:v>
                </c:pt>
                <c:pt idx="4">
                  <c:v>16</c:v>
                </c:pt>
                <c:pt idx="5">
                  <c:v>13</c:v>
                </c:pt>
              </c:numCache>
            </c:numRef>
          </c:val>
          <c:extLst>
            <c:ext xmlns:c16="http://schemas.microsoft.com/office/drawing/2014/chart" uri="{C3380CC4-5D6E-409C-BE32-E72D297353CC}">
              <c16:uniqueId val="{00000000-8E16-460D-AEEA-68D77E01B8A2}"/>
            </c:ext>
          </c:extLst>
        </c:ser>
        <c:dLbls>
          <c:showLegendKey val="0"/>
          <c:showVal val="1"/>
          <c:showCatName val="0"/>
          <c:showSerName val="0"/>
          <c:showPercent val="0"/>
          <c:showBubbleSize val="0"/>
        </c:dLbls>
        <c:gapWidth val="154"/>
        <c:gapDepth val="0"/>
        <c:shape val="box"/>
        <c:axId val="1657137840"/>
        <c:axId val="1657123440"/>
        <c:axId val="0"/>
      </c:bar3DChart>
      <c:catAx>
        <c:axId val="165713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657123440"/>
        <c:crosses val="autoZero"/>
        <c:auto val="1"/>
        <c:lblAlgn val="ctr"/>
        <c:lblOffset val="100"/>
        <c:noMultiLvlLbl val="0"/>
      </c:catAx>
      <c:valAx>
        <c:axId val="165712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5713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[INDIA_SALES_DATA_ANALYSIS.xlsx]Solutions!PivotTable15</c:name>
    <c:fmtId val="2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Solutions!$C$378</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Solutions!$B$379:$B$404</c:f>
              <c:strCache>
                <c:ptCount val="25"/>
                <c:pt idx="0">
                  <c:v>Andhra Pradesh</c:v>
                </c:pt>
                <c:pt idx="1">
                  <c:v>Assam</c:v>
                </c:pt>
                <c:pt idx="2">
                  <c:v>Bihar</c:v>
                </c:pt>
                <c:pt idx="3">
                  <c:v>Chandigarh</c:v>
                </c:pt>
                <c:pt idx="4">
                  <c:v>Chhattisgarh</c:v>
                </c:pt>
                <c:pt idx="5">
                  <c:v>Delhi</c:v>
                </c:pt>
                <c:pt idx="6">
                  <c:v>Gujarat</c:v>
                </c:pt>
                <c:pt idx="7">
                  <c:v>Haryana</c:v>
                </c:pt>
                <c:pt idx="8">
                  <c:v>Jammu and Kashmir</c:v>
                </c:pt>
                <c:pt idx="9">
                  <c:v>Jharkhand</c:v>
                </c:pt>
                <c:pt idx="10">
                  <c:v>Karnataka</c:v>
                </c:pt>
                <c:pt idx="11">
                  <c:v>Kerala</c:v>
                </c:pt>
                <c:pt idx="12">
                  <c:v>Madhya Pradesh</c:v>
                </c:pt>
                <c:pt idx="13">
                  <c:v>Maharashtra</c:v>
                </c:pt>
                <c:pt idx="14">
                  <c:v>Manipur</c:v>
                </c:pt>
                <c:pt idx="15">
                  <c:v>Odisha</c:v>
                </c:pt>
                <c:pt idx="16">
                  <c:v>Puducherry</c:v>
                </c:pt>
                <c:pt idx="17">
                  <c:v>Punjab</c:v>
                </c:pt>
                <c:pt idx="18">
                  <c:v>Rajasthan</c:v>
                </c:pt>
                <c:pt idx="19">
                  <c:v>Tamil Nadu</c:v>
                </c:pt>
                <c:pt idx="20">
                  <c:v>Telangana</c:v>
                </c:pt>
                <c:pt idx="21">
                  <c:v>Tripura</c:v>
                </c:pt>
                <c:pt idx="22">
                  <c:v>Uttar Pradesh</c:v>
                </c:pt>
                <c:pt idx="23">
                  <c:v>Uttarakhand</c:v>
                </c:pt>
                <c:pt idx="24">
                  <c:v>West Bengal</c:v>
                </c:pt>
              </c:strCache>
            </c:strRef>
          </c:cat>
          <c:val>
            <c:numRef>
              <c:f>Solutions!$C$379:$C$404</c:f>
              <c:numCache>
                <c:formatCode>General</c:formatCode>
                <c:ptCount val="25"/>
                <c:pt idx="0">
                  <c:v>19183.830000000005</c:v>
                </c:pt>
                <c:pt idx="1">
                  <c:v>5185.38</c:v>
                </c:pt>
                <c:pt idx="2">
                  <c:v>28615.139999999996</c:v>
                </c:pt>
                <c:pt idx="3">
                  <c:v>491.94</c:v>
                </c:pt>
                <c:pt idx="4">
                  <c:v>22798.02</c:v>
                </c:pt>
                <c:pt idx="5">
                  <c:v>31026.029999999995</c:v>
                </c:pt>
                <c:pt idx="6">
                  <c:v>29290.350000000002</c:v>
                </c:pt>
                <c:pt idx="7">
                  <c:v>24657.420000000006</c:v>
                </c:pt>
                <c:pt idx="8">
                  <c:v>7969.079999999999</c:v>
                </c:pt>
                <c:pt idx="9">
                  <c:v>12131.58</c:v>
                </c:pt>
                <c:pt idx="10">
                  <c:v>31802.399999999987</c:v>
                </c:pt>
                <c:pt idx="11">
                  <c:v>20696.969999999998</c:v>
                </c:pt>
                <c:pt idx="12">
                  <c:v>27069.779999999992</c:v>
                </c:pt>
                <c:pt idx="13">
                  <c:v>101322.40499999994</c:v>
                </c:pt>
                <c:pt idx="14">
                  <c:v>5429.34</c:v>
                </c:pt>
                <c:pt idx="15">
                  <c:v>5280.3600000000006</c:v>
                </c:pt>
                <c:pt idx="16">
                  <c:v>2936.67</c:v>
                </c:pt>
                <c:pt idx="17">
                  <c:v>14007.719999999998</c:v>
                </c:pt>
                <c:pt idx="18">
                  <c:v>30992.789999999994</c:v>
                </c:pt>
                <c:pt idx="19">
                  <c:v>51911.459999999992</c:v>
                </c:pt>
                <c:pt idx="20">
                  <c:v>15921.750000000002</c:v>
                </c:pt>
                <c:pt idx="21">
                  <c:v>646.29</c:v>
                </c:pt>
                <c:pt idx="22">
                  <c:v>76295.160000000018</c:v>
                </c:pt>
                <c:pt idx="23">
                  <c:v>7752.33</c:v>
                </c:pt>
                <c:pt idx="24">
                  <c:v>16235.909999999998</c:v>
                </c:pt>
              </c:numCache>
            </c:numRef>
          </c:val>
          <c:extLst>
            <c:ext xmlns:c16="http://schemas.microsoft.com/office/drawing/2014/chart" uri="{C3380CC4-5D6E-409C-BE32-E72D297353CC}">
              <c16:uniqueId val="{00000000-A122-40E0-A956-31C3B20F7EA7}"/>
            </c:ext>
          </c:extLst>
        </c:ser>
        <c:dLbls>
          <c:showLegendKey val="0"/>
          <c:showVal val="0"/>
          <c:showCatName val="0"/>
          <c:showSerName val="0"/>
          <c:showPercent val="0"/>
          <c:showBubbleSize val="0"/>
        </c:dLbls>
        <c:gapWidth val="150"/>
        <c:axId val="1829487504"/>
        <c:axId val="1829487984"/>
      </c:barChart>
      <c:lineChart>
        <c:grouping val="standard"/>
        <c:varyColors val="0"/>
        <c:ser>
          <c:idx val="1"/>
          <c:order val="1"/>
          <c:tx>
            <c:strRef>
              <c:f>Solutions!$D$378</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Solutions!$B$379:$B$404</c:f>
              <c:strCache>
                <c:ptCount val="25"/>
                <c:pt idx="0">
                  <c:v>Andhra Pradesh</c:v>
                </c:pt>
                <c:pt idx="1">
                  <c:v>Assam</c:v>
                </c:pt>
                <c:pt idx="2">
                  <c:v>Bihar</c:v>
                </c:pt>
                <c:pt idx="3">
                  <c:v>Chandigarh</c:v>
                </c:pt>
                <c:pt idx="4">
                  <c:v>Chhattisgarh</c:v>
                </c:pt>
                <c:pt idx="5">
                  <c:v>Delhi</c:v>
                </c:pt>
                <c:pt idx="6">
                  <c:v>Gujarat</c:v>
                </c:pt>
                <c:pt idx="7">
                  <c:v>Haryana</c:v>
                </c:pt>
                <c:pt idx="8">
                  <c:v>Jammu and Kashmir</c:v>
                </c:pt>
                <c:pt idx="9">
                  <c:v>Jharkhand</c:v>
                </c:pt>
                <c:pt idx="10">
                  <c:v>Karnataka</c:v>
                </c:pt>
                <c:pt idx="11">
                  <c:v>Kerala</c:v>
                </c:pt>
                <c:pt idx="12">
                  <c:v>Madhya Pradesh</c:v>
                </c:pt>
                <c:pt idx="13">
                  <c:v>Maharashtra</c:v>
                </c:pt>
                <c:pt idx="14">
                  <c:v>Manipur</c:v>
                </c:pt>
                <c:pt idx="15">
                  <c:v>Odisha</c:v>
                </c:pt>
                <c:pt idx="16">
                  <c:v>Puducherry</c:v>
                </c:pt>
                <c:pt idx="17">
                  <c:v>Punjab</c:v>
                </c:pt>
                <c:pt idx="18">
                  <c:v>Rajasthan</c:v>
                </c:pt>
                <c:pt idx="19">
                  <c:v>Tamil Nadu</c:v>
                </c:pt>
                <c:pt idx="20">
                  <c:v>Telangana</c:v>
                </c:pt>
                <c:pt idx="21">
                  <c:v>Tripura</c:v>
                </c:pt>
                <c:pt idx="22">
                  <c:v>Uttar Pradesh</c:v>
                </c:pt>
                <c:pt idx="23">
                  <c:v>Uttarakhand</c:v>
                </c:pt>
                <c:pt idx="24">
                  <c:v>West Bengal</c:v>
                </c:pt>
              </c:strCache>
            </c:strRef>
          </c:cat>
          <c:val>
            <c:numRef>
              <c:f>Solutions!$D$379:$D$404</c:f>
              <c:numCache>
                <c:formatCode>General</c:formatCode>
                <c:ptCount val="25"/>
                <c:pt idx="0">
                  <c:v>4586.7299999999987</c:v>
                </c:pt>
                <c:pt idx="1">
                  <c:v>887.10000000000014</c:v>
                </c:pt>
                <c:pt idx="2">
                  <c:v>6139.079999999999</c:v>
                </c:pt>
                <c:pt idx="3">
                  <c:v>193.95</c:v>
                </c:pt>
                <c:pt idx="4">
                  <c:v>6408.869999999999</c:v>
                </c:pt>
                <c:pt idx="5">
                  <c:v>5568.7200000000012</c:v>
                </c:pt>
                <c:pt idx="6">
                  <c:v>8090.7599999999984</c:v>
                </c:pt>
                <c:pt idx="7">
                  <c:v>6565.3200000000015</c:v>
                </c:pt>
                <c:pt idx="8">
                  <c:v>2844.2400000000002</c:v>
                </c:pt>
                <c:pt idx="9">
                  <c:v>4025.1599999999994</c:v>
                </c:pt>
                <c:pt idx="10">
                  <c:v>9290.3399999999983</c:v>
                </c:pt>
                <c:pt idx="11">
                  <c:v>4773.9599999999991</c:v>
                </c:pt>
                <c:pt idx="12">
                  <c:v>6268.0199999999977</c:v>
                </c:pt>
                <c:pt idx="13">
                  <c:v>16105.754999999999</c:v>
                </c:pt>
                <c:pt idx="14">
                  <c:v>354.42</c:v>
                </c:pt>
                <c:pt idx="15">
                  <c:v>1395.96</c:v>
                </c:pt>
                <c:pt idx="16">
                  <c:v>455.94</c:v>
                </c:pt>
                <c:pt idx="17">
                  <c:v>3035.5499999999997</c:v>
                </c:pt>
                <c:pt idx="18">
                  <c:v>7041.029999999997</c:v>
                </c:pt>
                <c:pt idx="19">
                  <c:v>9992.4</c:v>
                </c:pt>
                <c:pt idx="20">
                  <c:v>3512.610000000001</c:v>
                </c:pt>
                <c:pt idx="21">
                  <c:v>227.58</c:v>
                </c:pt>
                <c:pt idx="22">
                  <c:v>17041.289999999997</c:v>
                </c:pt>
                <c:pt idx="23">
                  <c:v>1515.3300000000002</c:v>
                </c:pt>
                <c:pt idx="24">
                  <c:v>2751.7200000000007</c:v>
                </c:pt>
              </c:numCache>
            </c:numRef>
          </c:val>
          <c:smooth val="0"/>
          <c:extLst>
            <c:ext xmlns:c16="http://schemas.microsoft.com/office/drawing/2014/chart" uri="{C3380CC4-5D6E-409C-BE32-E72D297353CC}">
              <c16:uniqueId val="{00000001-A122-40E0-A956-31C3B20F7EA7}"/>
            </c:ext>
          </c:extLst>
        </c:ser>
        <c:dLbls>
          <c:showLegendKey val="0"/>
          <c:showVal val="0"/>
          <c:showCatName val="0"/>
          <c:showSerName val="0"/>
          <c:showPercent val="0"/>
          <c:showBubbleSize val="0"/>
        </c:dLbls>
        <c:marker val="1"/>
        <c:smooth val="0"/>
        <c:axId val="1829488944"/>
        <c:axId val="1829491824"/>
      </c:lineChart>
      <c:catAx>
        <c:axId val="1829487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9487984"/>
        <c:crosses val="autoZero"/>
        <c:auto val="1"/>
        <c:lblAlgn val="ctr"/>
        <c:lblOffset val="100"/>
        <c:noMultiLvlLbl val="0"/>
      </c:catAx>
      <c:valAx>
        <c:axId val="1829487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9487504"/>
        <c:crosses val="autoZero"/>
        <c:crossBetween val="between"/>
      </c:valAx>
      <c:valAx>
        <c:axId val="182949182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9488944"/>
        <c:crosses val="max"/>
        <c:crossBetween val="between"/>
      </c:valAx>
      <c:catAx>
        <c:axId val="1829488944"/>
        <c:scaling>
          <c:orientation val="minMax"/>
        </c:scaling>
        <c:delete val="1"/>
        <c:axPos val="b"/>
        <c:numFmt formatCode="General" sourceLinked="1"/>
        <c:majorTickMark val="none"/>
        <c:minorTickMark val="none"/>
        <c:tickLblPos val="nextTo"/>
        <c:crossAx val="18294918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[INDIA_SALES_DATA_ANALYSIS.xlsx]Solutions!PivotTable9</c:name>
    <c:fmtId val="8"/>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Sub-Category wise 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a:gsLst>
                <a:gs pos="83000">
                  <a:srgbClr val="FF0000"/>
                </a:gs>
                <a:gs pos="83000">
                  <a:schemeClr val="accent1">
                    <a:lumMod val="45000"/>
                    <a:lumOff val="55000"/>
                  </a:schemeClr>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Solutions!$C$465</c:f>
              <c:strCache>
                <c:ptCount val="1"/>
                <c:pt idx="0">
                  <c:v>Total</c:v>
                </c:pt>
              </c:strCache>
            </c:strRef>
          </c:tx>
          <c:spPr>
            <a:ln w="34925" cap="rnd">
              <a:gradFill>
                <a:gsLst>
                  <a:gs pos="83000">
                    <a:srgbClr val="FF0000"/>
                  </a:gs>
                  <a:gs pos="83000">
                    <a:schemeClr val="accent1">
                      <a:lumMod val="45000"/>
                      <a:lumOff val="55000"/>
                    </a:schemeClr>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Solutions!$B$466:$B$483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Solutions!$C$466:$C$483</c:f>
              <c:numCache>
                <c:formatCode>General</c:formatCode>
                <c:ptCount val="17"/>
                <c:pt idx="0">
                  <c:v>33645.464999999997</c:v>
                </c:pt>
                <c:pt idx="1">
                  <c:v>45209.19</c:v>
                </c:pt>
                <c:pt idx="2">
                  <c:v>7878.3749999999982</c:v>
                </c:pt>
                <c:pt idx="3">
                  <c:v>9794.0249999999996</c:v>
                </c:pt>
                <c:pt idx="4">
                  <c:v>88983</c:v>
                </c:pt>
                <c:pt idx="5">
                  <c:v>68874.420000000013</c:v>
                </c:pt>
                <c:pt idx="6">
                  <c:v>70386.059999999983</c:v>
                </c:pt>
                <c:pt idx="7">
                  <c:v>9136.2149999999965</c:v>
                </c:pt>
                <c:pt idx="8">
                  <c:v>4746.1200000000008</c:v>
                </c:pt>
                <c:pt idx="9">
                  <c:v>16215.360000000004</c:v>
                </c:pt>
                <c:pt idx="10">
                  <c:v>3572.5949999999998</c:v>
                </c:pt>
                <c:pt idx="11">
                  <c:v>33600.26999999999</c:v>
                </c:pt>
                <c:pt idx="12">
                  <c:v>12734.610000000004</c:v>
                </c:pt>
                <c:pt idx="13">
                  <c:v>104627.23499999999</c:v>
                </c:pt>
                <c:pt idx="14">
                  <c:v>27638.355000000003</c:v>
                </c:pt>
                <c:pt idx="15">
                  <c:v>10625.339999999995</c:v>
                </c:pt>
                <c:pt idx="16">
                  <c:v>41983.470000000008</c:v>
                </c:pt>
              </c:numCache>
            </c:numRef>
          </c:val>
          <c:smooth val="0"/>
          <c:extLst>
            <c:ext xmlns:c16="http://schemas.microsoft.com/office/drawing/2014/chart" uri="{C3380CC4-5D6E-409C-BE32-E72D297353CC}">
              <c16:uniqueId val="{00000000-5E39-4203-9956-0CCF3A23CF28}"/>
            </c:ext>
          </c:extLst>
        </c:ser>
        <c:dLbls>
          <c:showLegendKey val="0"/>
          <c:showVal val="0"/>
          <c:showCatName val="0"/>
          <c:showSerName val="0"/>
          <c:showPercent val="0"/>
          <c:showBubbleSize val="0"/>
        </c:dLbls>
        <c:marker val="1"/>
        <c:smooth val="0"/>
        <c:axId val="34468448"/>
        <c:axId val="34468928"/>
      </c:lineChart>
      <c:catAx>
        <c:axId val="344684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468928"/>
        <c:crosses val="autoZero"/>
        <c:auto val="1"/>
        <c:lblAlgn val="ctr"/>
        <c:lblOffset val="100"/>
        <c:noMultiLvlLbl val="0"/>
      </c:catAx>
      <c:valAx>
        <c:axId val="3446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46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r>
              <a:rPr lang="en-US"/>
              <a:t>Most and Least Profitable Sub-Category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Solutions!$G$492</c:f>
              <c:strCache>
                <c:ptCount val="1"/>
                <c:pt idx="0">
                  <c:v>Sum of profit</c:v>
                </c:pt>
              </c:strCache>
            </c:strRef>
          </c:tx>
          <c:spPr>
            <a:gradFill>
              <a:gsLst>
                <a:gs pos="1399">
                  <a:schemeClr val="accent2">
                    <a:lumMod val="60000"/>
                    <a:lumOff val="40000"/>
                  </a:schemeClr>
                </a:gs>
                <a:gs pos="22378">
                  <a:schemeClr val="accent2">
                    <a:lumMod val="60000"/>
                    <a:lumOff val="40000"/>
                  </a:schemeClr>
                </a:gs>
                <a:gs pos="58741">
                  <a:schemeClr val="accent2">
                    <a:lumMod val="60000"/>
                    <a:lumOff val="40000"/>
                  </a:schemeClr>
                </a:gs>
                <a:gs pos="83000">
                  <a:schemeClr val="accent2">
                    <a:lumMod val="60000"/>
                    <a:lumOff val="40000"/>
                  </a:schemeClr>
                </a:gs>
                <a:gs pos="100000">
                  <a:schemeClr val="accent1">
                    <a:lumMod val="30000"/>
                    <a:lumOff val="70000"/>
                  </a:schemeClr>
                </a:gs>
              </a:gsLst>
              <a:lin ang="5400000" scaled="1"/>
            </a:gra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Solutions!$F$493:$F$509</c:f>
              <c:strCache>
                <c:ptCount val="17"/>
                <c:pt idx="0">
                  <c:v>Phones</c:v>
                </c:pt>
                <c:pt idx="1">
                  <c:v>Copiers</c:v>
                </c:pt>
                <c:pt idx="2">
                  <c:v>Bookcases</c:v>
                </c:pt>
                <c:pt idx="3">
                  <c:v>Chairs</c:v>
                </c:pt>
                <c:pt idx="4">
                  <c:v>Appliances</c:v>
                </c:pt>
                <c:pt idx="5">
                  <c:v>Tables</c:v>
                </c:pt>
                <c:pt idx="6">
                  <c:v>Accessories</c:v>
                </c:pt>
                <c:pt idx="7">
                  <c:v>Machines</c:v>
                </c:pt>
                <c:pt idx="8">
                  <c:v>Storage</c:v>
                </c:pt>
                <c:pt idx="9">
                  <c:v>Furnishings</c:v>
                </c:pt>
                <c:pt idx="10">
                  <c:v>Paper</c:v>
                </c:pt>
                <c:pt idx="11">
                  <c:v>Binders</c:v>
                </c:pt>
                <c:pt idx="12">
                  <c:v>Supplies</c:v>
                </c:pt>
                <c:pt idx="13">
                  <c:v>Envelopes</c:v>
                </c:pt>
                <c:pt idx="14">
                  <c:v>Art</c:v>
                </c:pt>
                <c:pt idx="15">
                  <c:v>Fasteners</c:v>
                </c:pt>
                <c:pt idx="16">
                  <c:v>Labels</c:v>
                </c:pt>
              </c:strCache>
            </c:strRef>
          </c:cat>
          <c:val>
            <c:numRef>
              <c:f>Solutions!$G$493:$G$509</c:f>
              <c:numCache>
                <c:formatCode>General</c:formatCode>
                <c:ptCount val="17"/>
                <c:pt idx="0">
                  <c:v>23279.474999999988</c:v>
                </c:pt>
                <c:pt idx="1">
                  <c:v>18078.600000000002</c:v>
                </c:pt>
                <c:pt idx="2">
                  <c:v>15937.199999999997</c:v>
                </c:pt>
                <c:pt idx="3">
                  <c:v>13903.83</c:v>
                </c:pt>
                <c:pt idx="4">
                  <c:v>10252.02</c:v>
                </c:pt>
                <c:pt idx="5">
                  <c:v>8253.57</c:v>
                </c:pt>
                <c:pt idx="6">
                  <c:v>7856.4750000000013</c:v>
                </c:pt>
                <c:pt idx="7">
                  <c:v>6878.1000000000013</c:v>
                </c:pt>
                <c:pt idx="8">
                  <c:v>6381.3449999999993</c:v>
                </c:pt>
                <c:pt idx="9">
                  <c:v>4340.43</c:v>
                </c:pt>
                <c:pt idx="10">
                  <c:v>2949.69</c:v>
                </c:pt>
                <c:pt idx="11">
                  <c:v>2487.8250000000003</c:v>
                </c:pt>
                <c:pt idx="12">
                  <c:v>2455.0499999999988</c:v>
                </c:pt>
                <c:pt idx="13">
                  <c:v>2184.4050000000002</c:v>
                </c:pt>
                <c:pt idx="14">
                  <c:v>1913.2650000000008</c:v>
                </c:pt>
                <c:pt idx="15">
                  <c:v>1128.3000000000002</c:v>
                </c:pt>
                <c:pt idx="16">
                  <c:v>792.25500000000034</c:v>
                </c:pt>
              </c:numCache>
            </c:numRef>
          </c:val>
          <c:extLst>
            <c:ext xmlns:c16="http://schemas.microsoft.com/office/drawing/2014/chart" uri="{C3380CC4-5D6E-409C-BE32-E72D297353CC}">
              <c16:uniqueId val="{00000000-DC31-42D5-91F5-FC47DA5B72A9}"/>
            </c:ext>
          </c:extLst>
        </c:ser>
        <c:dLbls>
          <c:dLblPos val="outEnd"/>
          <c:showLegendKey val="0"/>
          <c:showVal val="1"/>
          <c:showCatName val="0"/>
          <c:showSerName val="0"/>
          <c:showPercent val="0"/>
          <c:showBubbleSize val="0"/>
        </c:dLbls>
        <c:gapWidth val="444"/>
        <c:overlap val="-90"/>
        <c:axId val="1967073743"/>
        <c:axId val="1967072783"/>
      </c:barChart>
      <c:catAx>
        <c:axId val="196707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967072783"/>
        <c:crosses val="autoZero"/>
        <c:auto val="1"/>
        <c:lblAlgn val="ctr"/>
        <c:lblOffset val="100"/>
        <c:noMultiLvlLbl val="0"/>
      </c:catAx>
      <c:valAx>
        <c:axId val="1967072783"/>
        <c:scaling>
          <c:orientation val="minMax"/>
        </c:scaling>
        <c:delete val="1"/>
        <c:axPos val="l"/>
        <c:numFmt formatCode="General" sourceLinked="1"/>
        <c:majorTickMark val="none"/>
        <c:minorTickMark val="none"/>
        <c:tickLblPos val="nextTo"/>
        <c:crossAx val="1967073743"/>
        <c:crosses val="autoZero"/>
        <c:crossBetween val="between"/>
      </c:valAx>
      <c:spPr>
        <a:noFill/>
        <a:ln>
          <a:noFill/>
        </a:ln>
        <a:effectLst/>
      </c:spPr>
    </c:plotArea>
    <c:plotVisOnly val="1"/>
    <c:dispBlanksAs val="gap"/>
    <c:showDLblsOverMax val="0"/>
  </c:chart>
  <c:spPr>
    <a:solidFill>
      <a:srgbClr val="7030A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[INDIA_SALES_DATA_ANALYSIS.xlsx]Solutions!PivotTable22</c:name>
    <c:fmtId val="7"/>
  </c:pivotSource>
  <c:chart>
    <c:title>
      <c:tx>
        <c:rich>
          <a:bodyPr rot="0" spcFirstLastPara="1" vertOverflow="ellipsis" vert="horz" wrap="square" anchor="ctr" anchorCtr="1"/>
          <a:lstStyle/>
          <a:p>
            <a:pPr>
              <a:defRPr sz="1400" b="1" i="0" u="none" strike="noStrike" kern="1200" cap="all" spc="50" baseline="0">
                <a:solidFill>
                  <a:schemeClr val="tx2"/>
                </a:solidFill>
                <a:latin typeface="+mn-lt"/>
                <a:ea typeface="+mn-ea"/>
                <a:cs typeface="+mn-cs"/>
              </a:defRPr>
            </a:pPr>
            <a:r>
              <a:rPr lang="en-US"/>
              <a:t>Total sales by gender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Solutions!$C$572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26-4749-8790-0BCE708C972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26-4749-8790-0BCE708C9721}"/>
              </c:ext>
            </c:extLst>
          </c:dPt>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Solutions!$B$573:$B$575</c:f>
              <c:strCache>
                <c:ptCount val="2"/>
                <c:pt idx="0">
                  <c:v>Female</c:v>
                </c:pt>
                <c:pt idx="1">
                  <c:v>Male</c:v>
                </c:pt>
              </c:strCache>
            </c:strRef>
          </c:cat>
          <c:val>
            <c:numRef>
              <c:f>Solutions!$C$573:$C$575</c:f>
              <c:numCache>
                <c:formatCode>General</c:formatCode>
                <c:ptCount val="2"/>
                <c:pt idx="0">
                  <c:v>294880.57500000007</c:v>
                </c:pt>
                <c:pt idx="1">
                  <c:v>294769.53000000032</c:v>
                </c:pt>
              </c:numCache>
            </c:numRef>
          </c:val>
          <c:extLst>
            <c:ext xmlns:c16="http://schemas.microsoft.com/office/drawing/2014/chart" uri="{C3380CC4-5D6E-409C-BE32-E72D297353CC}">
              <c16:uniqueId val="{00000004-E526-4749-8790-0BCE708C972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lumMod val="50000"/>
            <a:lumOff val="50000"/>
          </a:schemeClr>
        </a:gs>
        <a:gs pos="22378">
          <a:schemeClr val="tx2">
            <a:lumMod val="50000"/>
            <a:lumOff val="50000"/>
          </a:schemeClr>
        </a:gs>
        <a:gs pos="58741">
          <a:schemeClr val="tx2">
            <a:lumMod val="50000"/>
            <a:lumOff val="50000"/>
          </a:schemeClr>
        </a:gs>
        <a:gs pos="83000">
          <a:schemeClr val="tx2">
            <a:lumMod val="50000"/>
            <a:lumOff val="50000"/>
          </a:schemeClr>
        </a:gs>
        <a:gs pos="65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[INDIA_SALES_DATA_ANALYSIS.xlsx]Solutions!PivotTable31</c:name>
    <c:fmtId val="1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Sub-Category-wise Sales and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Solutions!$C$870</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Solutions!$B$871:$B$888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Solutions!$C$871:$C$888</c:f>
              <c:numCache>
                <c:formatCode>General</c:formatCode>
                <c:ptCount val="17"/>
                <c:pt idx="0">
                  <c:v>33645.464999999997</c:v>
                </c:pt>
                <c:pt idx="1">
                  <c:v>45209.19</c:v>
                </c:pt>
                <c:pt idx="2">
                  <c:v>7878.3749999999982</c:v>
                </c:pt>
                <c:pt idx="3">
                  <c:v>9794.0249999999996</c:v>
                </c:pt>
                <c:pt idx="4">
                  <c:v>88983</c:v>
                </c:pt>
                <c:pt idx="5">
                  <c:v>68874.420000000013</c:v>
                </c:pt>
                <c:pt idx="6">
                  <c:v>70386.059999999983</c:v>
                </c:pt>
                <c:pt idx="7">
                  <c:v>9136.2149999999965</c:v>
                </c:pt>
                <c:pt idx="8">
                  <c:v>4746.1200000000008</c:v>
                </c:pt>
                <c:pt idx="9">
                  <c:v>16215.360000000004</c:v>
                </c:pt>
                <c:pt idx="10">
                  <c:v>3572.5949999999998</c:v>
                </c:pt>
                <c:pt idx="11">
                  <c:v>33600.26999999999</c:v>
                </c:pt>
                <c:pt idx="12">
                  <c:v>12734.610000000004</c:v>
                </c:pt>
                <c:pt idx="13">
                  <c:v>104627.23499999999</c:v>
                </c:pt>
                <c:pt idx="14">
                  <c:v>27638.355000000003</c:v>
                </c:pt>
                <c:pt idx="15">
                  <c:v>10625.339999999995</c:v>
                </c:pt>
                <c:pt idx="16">
                  <c:v>41983.470000000008</c:v>
                </c:pt>
              </c:numCache>
            </c:numRef>
          </c:val>
          <c:extLst>
            <c:ext xmlns:c16="http://schemas.microsoft.com/office/drawing/2014/chart" uri="{C3380CC4-5D6E-409C-BE32-E72D297353CC}">
              <c16:uniqueId val="{00000000-A33D-4F64-9150-2A3436DA1F06}"/>
            </c:ext>
          </c:extLst>
        </c:ser>
        <c:ser>
          <c:idx val="1"/>
          <c:order val="1"/>
          <c:tx>
            <c:strRef>
              <c:f>Solutions!$D$870</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Solutions!$B$871:$B$888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Solutions!$D$871:$D$888</c:f>
              <c:numCache>
                <c:formatCode>General</c:formatCode>
                <c:ptCount val="17"/>
                <c:pt idx="0">
                  <c:v>7856.4750000000013</c:v>
                </c:pt>
                <c:pt idx="1">
                  <c:v>10252.02</c:v>
                </c:pt>
                <c:pt idx="2">
                  <c:v>1913.2650000000008</c:v>
                </c:pt>
                <c:pt idx="3">
                  <c:v>2487.8250000000003</c:v>
                </c:pt>
                <c:pt idx="4">
                  <c:v>15937.199999999997</c:v>
                </c:pt>
                <c:pt idx="5">
                  <c:v>13903.83</c:v>
                </c:pt>
                <c:pt idx="6">
                  <c:v>18078.600000000002</c:v>
                </c:pt>
                <c:pt idx="7">
                  <c:v>2184.4050000000002</c:v>
                </c:pt>
                <c:pt idx="8">
                  <c:v>1128.3000000000002</c:v>
                </c:pt>
                <c:pt idx="9">
                  <c:v>4340.43</c:v>
                </c:pt>
                <c:pt idx="10">
                  <c:v>792.25500000000034</c:v>
                </c:pt>
                <c:pt idx="11">
                  <c:v>6878.1000000000013</c:v>
                </c:pt>
                <c:pt idx="12">
                  <c:v>2949.69</c:v>
                </c:pt>
                <c:pt idx="13">
                  <c:v>23279.474999999988</c:v>
                </c:pt>
                <c:pt idx="14">
                  <c:v>6381.3449999999993</c:v>
                </c:pt>
                <c:pt idx="15">
                  <c:v>2455.0499999999988</c:v>
                </c:pt>
                <c:pt idx="16">
                  <c:v>8253.57</c:v>
                </c:pt>
              </c:numCache>
            </c:numRef>
          </c:val>
          <c:extLst>
            <c:ext xmlns:c16="http://schemas.microsoft.com/office/drawing/2014/chart" uri="{C3380CC4-5D6E-409C-BE32-E72D297353CC}">
              <c16:uniqueId val="{00000001-A33D-4F64-9150-2A3436DA1F06}"/>
            </c:ext>
          </c:extLst>
        </c:ser>
        <c:dLbls>
          <c:showLegendKey val="0"/>
          <c:showVal val="0"/>
          <c:showCatName val="0"/>
          <c:showSerName val="0"/>
          <c:showPercent val="0"/>
          <c:showBubbleSize val="0"/>
        </c:dLbls>
        <c:gapWidth val="150"/>
        <c:shape val="box"/>
        <c:axId val="227944319"/>
        <c:axId val="227950079"/>
        <c:axId val="0"/>
      </c:bar3DChart>
      <c:catAx>
        <c:axId val="227944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7950079"/>
        <c:crosses val="autoZero"/>
        <c:auto val="1"/>
        <c:lblAlgn val="ctr"/>
        <c:lblOffset val="100"/>
        <c:noMultiLvlLbl val="0"/>
      </c:catAx>
      <c:valAx>
        <c:axId val="22795007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794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90">
      <a:fgClr>
        <a:schemeClr val="accent5">
          <a:lumMod val="40000"/>
          <a:lumOff val="60000"/>
        </a:schemeClr>
      </a:fgClr>
      <a:bgClr>
        <a:srgbClr val="FFC000"/>
      </a:bgClr>
    </a:patt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[INDIA_SALES_DATA_ANALYSIS.xlsx]Solutions!PivotTable19</c:name>
    <c:fmtId val="2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outerShdw blurRad="50800" dist="50800" dir="5400000" algn="ctr" rotWithShape="0">
              <a:schemeClr val="accent2">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Solutions!$C$896</c:f>
              <c:strCache>
                <c:ptCount val="1"/>
                <c:pt idx="0">
                  <c:v>Total</c:v>
                </c:pt>
              </c:strCache>
            </c:strRef>
          </c:tx>
          <c:spPr>
            <a:ln w="28575" cap="rnd">
              <a:solidFill>
                <a:schemeClr val="accent1"/>
              </a:solidFill>
              <a:round/>
            </a:ln>
            <a:effectLst>
              <a:outerShdw blurRad="50800" dist="50800" dir="5400000" algn="ctr" rotWithShape="0">
                <a:schemeClr val="accent2">
                  <a:lumMod val="75000"/>
                </a:schemeClr>
              </a:outerShdw>
            </a:effectLst>
          </c:spPr>
          <c:marker>
            <c:symbol val="none"/>
          </c:marker>
          <c:cat>
            <c:strRef>
              <c:f>Solutions!$B$897:$B$909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Solutions!$C$897:$C$909</c:f>
              <c:numCache>
                <c:formatCode>General</c:formatCode>
                <c:ptCount val="12"/>
                <c:pt idx="0">
                  <c:v>40776.150000000009</c:v>
                </c:pt>
                <c:pt idx="1">
                  <c:v>34869.720000000016</c:v>
                </c:pt>
                <c:pt idx="2">
                  <c:v>25832.685000000009</c:v>
                </c:pt>
                <c:pt idx="3">
                  <c:v>38287.784999999989</c:v>
                </c:pt>
                <c:pt idx="4">
                  <c:v>47050.379999999983</c:v>
                </c:pt>
                <c:pt idx="5">
                  <c:v>75494.220000000016</c:v>
                </c:pt>
                <c:pt idx="6">
                  <c:v>39468.284999999996</c:v>
                </c:pt>
                <c:pt idx="7">
                  <c:v>50235.450000000012</c:v>
                </c:pt>
                <c:pt idx="8">
                  <c:v>70709.64</c:v>
                </c:pt>
                <c:pt idx="9">
                  <c:v>62997.374999999978</c:v>
                </c:pt>
                <c:pt idx="10">
                  <c:v>49089.764999999992</c:v>
                </c:pt>
                <c:pt idx="11">
                  <c:v>54838.649999999994</c:v>
                </c:pt>
              </c:numCache>
            </c:numRef>
          </c:val>
          <c:smooth val="0"/>
          <c:extLst>
            <c:ext xmlns:c16="http://schemas.microsoft.com/office/drawing/2014/chart" uri="{C3380CC4-5D6E-409C-BE32-E72D297353CC}">
              <c16:uniqueId val="{00000000-F8BF-4735-9200-B0F2E488BC87}"/>
            </c:ext>
          </c:extLst>
        </c:ser>
        <c:dLbls>
          <c:showLegendKey val="0"/>
          <c:showVal val="0"/>
          <c:showCatName val="0"/>
          <c:showSerName val="0"/>
          <c:showPercent val="0"/>
          <c:showBubbleSize val="0"/>
        </c:dLbls>
        <c:smooth val="0"/>
        <c:axId val="1303512896"/>
        <c:axId val="1303510496"/>
      </c:lineChart>
      <c:catAx>
        <c:axId val="1303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303510496"/>
        <c:crosses val="autoZero"/>
        <c:auto val="1"/>
        <c:lblAlgn val="ctr"/>
        <c:lblOffset val="100"/>
        <c:noMultiLvlLbl val="0"/>
      </c:catAx>
      <c:valAx>
        <c:axId val="130351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303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[INDIA_SALES_DATA_ANALYSIS.xlsx]Questions!PivotTable1</c:name>
    <c:fmtId val="1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8.3062145963953646E-3"/>
              <c:y val="-3.0076280077266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2.2149905590387639E-2"/>
              <c:y val="-3.5088993423477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7687381987984549E-2"/>
              <c:y val="-5.0127133462111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Questions!$J$6</c:f>
              <c:strCache>
                <c:ptCount val="1"/>
                <c:pt idx="0">
                  <c:v>Total Sales</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4-679D-48EF-BF88-CF677AC98829}"/>
              </c:ext>
            </c:extLst>
          </c:dPt>
          <c:dLbls>
            <c:dLbl>
              <c:idx val="0"/>
              <c:layout>
                <c:manualLayout>
                  <c:x val="-8.3062145963953646E-3"/>
                  <c:y val="-3.0076280077266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9D-48EF-BF88-CF677AC988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Questions!$J$7</c:f>
              <c:strCache>
                <c:ptCount val="1"/>
                <c:pt idx="0">
                  <c:v>Total</c:v>
                </c:pt>
              </c:strCache>
            </c:strRef>
          </c:cat>
          <c:val>
            <c:numRef>
              <c:f>Questions!$J$7</c:f>
              <c:numCache>
                <c:formatCode>General</c:formatCode>
                <c:ptCount val="1"/>
                <c:pt idx="0">
                  <c:v>589650.10499999952</c:v>
                </c:pt>
              </c:numCache>
            </c:numRef>
          </c:val>
          <c:extLst>
            <c:ext xmlns:c16="http://schemas.microsoft.com/office/drawing/2014/chart" uri="{C3380CC4-5D6E-409C-BE32-E72D297353CC}">
              <c16:uniqueId val="{00000000-679D-48EF-BF88-CF677AC98829}"/>
            </c:ext>
          </c:extLst>
        </c:ser>
        <c:ser>
          <c:idx val="1"/>
          <c:order val="1"/>
          <c:tx>
            <c:strRef>
              <c:f>Questions!$K$6</c:f>
              <c:strCache>
                <c:ptCount val="1"/>
                <c:pt idx="0">
                  <c:v>Total Profit</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5-679D-48EF-BF88-CF677AC98829}"/>
              </c:ext>
            </c:extLst>
          </c:dPt>
          <c:dLbls>
            <c:dLbl>
              <c:idx val="0"/>
              <c:layout>
                <c:manualLayout>
                  <c:x val="2.2149905590387639E-2"/>
                  <c:y val="-3.50889934234779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9D-48EF-BF88-CF677AC988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Questions!$J$7</c:f>
              <c:strCache>
                <c:ptCount val="1"/>
                <c:pt idx="0">
                  <c:v>Total</c:v>
                </c:pt>
              </c:strCache>
            </c:strRef>
          </c:cat>
          <c:val>
            <c:numRef>
              <c:f>Questions!$K$7</c:f>
              <c:numCache>
                <c:formatCode>General</c:formatCode>
                <c:ptCount val="1"/>
                <c:pt idx="0">
                  <c:v>129071.83500000006</c:v>
                </c:pt>
              </c:numCache>
            </c:numRef>
          </c:val>
          <c:extLst>
            <c:ext xmlns:c16="http://schemas.microsoft.com/office/drawing/2014/chart" uri="{C3380CC4-5D6E-409C-BE32-E72D297353CC}">
              <c16:uniqueId val="{00000001-679D-48EF-BF88-CF677AC98829}"/>
            </c:ext>
          </c:extLst>
        </c:ser>
        <c:ser>
          <c:idx val="2"/>
          <c:order val="2"/>
          <c:tx>
            <c:strRef>
              <c:f>Questions!$L$6</c:f>
              <c:strCache>
                <c:ptCount val="1"/>
                <c:pt idx="0">
                  <c:v>Total Quantity</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6-679D-48EF-BF88-CF677AC98829}"/>
              </c:ext>
            </c:extLst>
          </c:dPt>
          <c:dLbls>
            <c:dLbl>
              <c:idx val="0"/>
              <c:layout>
                <c:manualLayout>
                  <c:x val="2.7687381987984549E-2"/>
                  <c:y val="-5.01271334621113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9D-48EF-BF88-CF677AC988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Questions!$J$7</c:f>
              <c:strCache>
                <c:ptCount val="1"/>
                <c:pt idx="0">
                  <c:v>Total</c:v>
                </c:pt>
              </c:strCache>
            </c:strRef>
          </c:cat>
          <c:val>
            <c:numRef>
              <c:f>Questions!$L$7</c:f>
              <c:numCache>
                <c:formatCode>General</c:formatCode>
                <c:ptCount val="1"/>
                <c:pt idx="0">
                  <c:v>5758</c:v>
                </c:pt>
              </c:numCache>
            </c:numRef>
          </c:val>
          <c:extLst>
            <c:ext xmlns:c16="http://schemas.microsoft.com/office/drawing/2014/chart" uri="{C3380CC4-5D6E-409C-BE32-E72D297353CC}">
              <c16:uniqueId val="{00000002-679D-48EF-BF88-CF677AC98829}"/>
            </c:ext>
          </c:extLst>
        </c:ser>
        <c:dLbls>
          <c:showLegendKey val="0"/>
          <c:showVal val="1"/>
          <c:showCatName val="0"/>
          <c:showSerName val="0"/>
          <c:showPercent val="0"/>
          <c:showBubbleSize val="0"/>
        </c:dLbls>
        <c:gapWidth val="150"/>
        <c:shape val="box"/>
        <c:axId val="1981702208"/>
        <c:axId val="1981731008"/>
        <c:axId val="0"/>
      </c:bar3DChart>
      <c:catAx>
        <c:axId val="198170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731008"/>
        <c:crosses val="autoZero"/>
        <c:auto val="1"/>
        <c:lblAlgn val="ctr"/>
        <c:lblOffset val="100"/>
        <c:noMultiLvlLbl val="0"/>
      </c:catAx>
      <c:valAx>
        <c:axId val="198173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70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[INDIA_SALES_DATA_ANALYSIS.xlsx]Questions!PivotTable1</c:name>
    <c:fmtId val="2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8.3062145963953646E-3"/>
              <c:y val="-3.0076280077266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2.2149905590387639E-2"/>
              <c:y val="-3.5088993423477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dLbl>
          <c:idx val="0"/>
          <c:layout>
            <c:manualLayout>
              <c:x val="2.7687381987984549E-2"/>
              <c:y val="-5.0127133462111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8.3062145963953646E-3"/>
              <c:y val="-3.0076280077266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2.2149905590387639E-2"/>
              <c:y val="-3.5088993423477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dLbl>
          <c:idx val="0"/>
          <c:layout>
            <c:manualLayout>
              <c:x val="2.7687381987984549E-2"/>
              <c:y val="-5.0127133462111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8.3062145963953646E-3"/>
              <c:y val="-3.0076280077266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2.2149905590387639E-2"/>
              <c:y val="-3.5088993423477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dLbl>
          <c:idx val="0"/>
          <c:layout>
            <c:manualLayout>
              <c:x val="2.7687381987984549E-2"/>
              <c:y val="-5.0127133462111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Questions!$J$6</c:f>
              <c:strCache>
                <c:ptCount val="1"/>
                <c:pt idx="0">
                  <c:v>Total Sales</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DEBB-4F6B-8A70-78FB36CF05CA}"/>
              </c:ext>
            </c:extLst>
          </c:dPt>
          <c:dLbls>
            <c:dLbl>
              <c:idx val="0"/>
              <c:layout>
                <c:manualLayout>
                  <c:x val="-8.3062145963953646E-3"/>
                  <c:y val="-3.0076280077266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BB-4F6B-8A70-78FB36CF05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Questions!$J$7</c:f>
              <c:strCache>
                <c:ptCount val="1"/>
                <c:pt idx="0">
                  <c:v>Total</c:v>
                </c:pt>
              </c:strCache>
            </c:strRef>
          </c:cat>
          <c:val>
            <c:numRef>
              <c:f>Questions!$J$7</c:f>
              <c:numCache>
                <c:formatCode>General</c:formatCode>
                <c:ptCount val="1"/>
                <c:pt idx="0">
                  <c:v>589650.10499999952</c:v>
                </c:pt>
              </c:numCache>
            </c:numRef>
          </c:val>
          <c:extLst>
            <c:ext xmlns:c16="http://schemas.microsoft.com/office/drawing/2014/chart" uri="{C3380CC4-5D6E-409C-BE32-E72D297353CC}">
              <c16:uniqueId val="{00000001-DEBB-4F6B-8A70-78FB36CF05CA}"/>
            </c:ext>
          </c:extLst>
        </c:ser>
        <c:ser>
          <c:idx val="1"/>
          <c:order val="1"/>
          <c:tx>
            <c:strRef>
              <c:f>Questions!$K$6</c:f>
              <c:strCache>
                <c:ptCount val="1"/>
                <c:pt idx="0">
                  <c:v>Total Profit</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2-DEBB-4F6B-8A70-78FB36CF05CA}"/>
              </c:ext>
            </c:extLst>
          </c:dPt>
          <c:dLbls>
            <c:dLbl>
              <c:idx val="0"/>
              <c:layout>
                <c:manualLayout>
                  <c:x val="2.2149905590387639E-2"/>
                  <c:y val="-3.50889934234779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BB-4F6B-8A70-78FB36CF05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Questions!$J$7</c:f>
              <c:strCache>
                <c:ptCount val="1"/>
                <c:pt idx="0">
                  <c:v>Total</c:v>
                </c:pt>
              </c:strCache>
            </c:strRef>
          </c:cat>
          <c:val>
            <c:numRef>
              <c:f>Questions!$K$7</c:f>
              <c:numCache>
                <c:formatCode>General</c:formatCode>
                <c:ptCount val="1"/>
                <c:pt idx="0">
                  <c:v>129071.83500000006</c:v>
                </c:pt>
              </c:numCache>
            </c:numRef>
          </c:val>
          <c:extLst>
            <c:ext xmlns:c16="http://schemas.microsoft.com/office/drawing/2014/chart" uri="{C3380CC4-5D6E-409C-BE32-E72D297353CC}">
              <c16:uniqueId val="{00000003-DEBB-4F6B-8A70-78FB36CF05CA}"/>
            </c:ext>
          </c:extLst>
        </c:ser>
        <c:ser>
          <c:idx val="2"/>
          <c:order val="2"/>
          <c:tx>
            <c:strRef>
              <c:f>Questions!$L$6</c:f>
              <c:strCache>
                <c:ptCount val="1"/>
                <c:pt idx="0">
                  <c:v>Total Quantity</c:v>
                </c:pt>
              </c:strCache>
            </c:strRef>
          </c:tx>
          <c:spPr>
            <a:solidFill>
              <a:schemeClr val="accent3"/>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4-DEBB-4F6B-8A70-78FB36CF05CA}"/>
              </c:ext>
            </c:extLst>
          </c:dPt>
          <c:dLbls>
            <c:dLbl>
              <c:idx val="0"/>
              <c:layout>
                <c:manualLayout>
                  <c:x val="2.7687381987984549E-2"/>
                  <c:y val="-5.01271334621113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BB-4F6B-8A70-78FB36CF05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Questions!$J$7</c:f>
              <c:strCache>
                <c:ptCount val="1"/>
                <c:pt idx="0">
                  <c:v>Total</c:v>
                </c:pt>
              </c:strCache>
            </c:strRef>
          </c:cat>
          <c:val>
            <c:numRef>
              <c:f>Questions!$L$7</c:f>
              <c:numCache>
                <c:formatCode>General</c:formatCode>
                <c:ptCount val="1"/>
                <c:pt idx="0">
                  <c:v>5758</c:v>
                </c:pt>
              </c:numCache>
            </c:numRef>
          </c:val>
          <c:extLst>
            <c:ext xmlns:c16="http://schemas.microsoft.com/office/drawing/2014/chart" uri="{C3380CC4-5D6E-409C-BE32-E72D297353CC}">
              <c16:uniqueId val="{00000005-DEBB-4F6B-8A70-78FB36CF05CA}"/>
            </c:ext>
          </c:extLst>
        </c:ser>
        <c:dLbls>
          <c:showLegendKey val="0"/>
          <c:showVal val="1"/>
          <c:showCatName val="0"/>
          <c:showSerName val="0"/>
          <c:showPercent val="0"/>
          <c:showBubbleSize val="0"/>
        </c:dLbls>
        <c:gapWidth val="150"/>
        <c:shape val="box"/>
        <c:axId val="1981702208"/>
        <c:axId val="1981731008"/>
        <c:axId val="0"/>
      </c:bar3DChart>
      <c:catAx>
        <c:axId val="198170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731008"/>
        <c:crosses val="autoZero"/>
        <c:auto val="1"/>
        <c:lblAlgn val="ctr"/>
        <c:lblOffset val="100"/>
        <c:noMultiLvlLbl val="0"/>
      </c:catAx>
      <c:valAx>
        <c:axId val="198173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70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[INDIA_SALES_DATA_ANALYSIS.xlsx]Solutions!PivotTable6</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914260717410325E-2"/>
          <c:y val="0.11472003499562555"/>
          <c:w val="0.65017760279965009"/>
          <c:h val="0.49525226013414991"/>
        </c:manualLayout>
      </c:layout>
      <c:bar3DChart>
        <c:barDir val="col"/>
        <c:grouping val="clustered"/>
        <c:varyColors val="0"/>
        <c:ser>
          <c:idx val="0"/>
          <c:order val="0"/>
          <c:tx>
            <c:strRef>
              <c:f>Solutions!$B$59</c:f>
              <c:strCache>
                <c:ptCount val="1"/>
                <c:pt idx="0">
                  <c:v>Average of Sales</c:v>
                </c:pt>
              </c:strCache>
            </c:strRef>
          </c:tx>
          <c:spPr>
            <a:solidFill>
              <a:schemeClr val="accent1"/>
            </a:solidFill>
            <a:ln>
              <a:noFill/>
            </a:ln>
            <a:effectLst/>
            <a:sp3d/>
          </c:spPr>
          <c:invertIfNegative val="0"/>
          <c:cat>
            <c:strRef>
              <c:f>Solutions!$A$60:$A$65</c:f>
              <c:strCache>
                <c:ptCount val="5"/>
                <c:pt idx="0">
                  <c:v>IN-2012-26274</c:v>
                </c:pt>
                <c:pt idx="1">
                  <c:v>IN-2012-29571</c:v>
                </c:pt>
                <c:pt idx="2">
                  <c:v>IN-2012-79439</c:v>
                </c:pt>
                <c:pt idx="3">
                  <c:v>IN-2013-46798</c:v>
                </c:pt>
                <c:pt idx="4">
                  <c:v>IN-2013-50809</c:v>
                </c:pt>
              </c:strCache>
            </c:strRef>
          </c:cat>
          <c:val>
            <c:numRef>
              <c:f>Solutions!$B$60:$B$65</c:f>
              <c:numCache>
                <c:formatCode>General</c:formatCode>
                <c:ptCount val="5"/>
                <c:pt idx="0">
                  <c:v>2761.29</c:v>
                </c:pt>
                <c:pt idx="1">
                  <c:v>3187.5</c:v>
                </c:pt>
                <c:pt idx="2">
                  <c:v>3076.5</c:v>
                </c:pt>
                <c:pt idx="3">
                  <c:v>3180.3</c:v>
                </c:pt>
                <c:pt idx="4">
                  <c:v>5751.54</c:v>
                </c:pt>
              </c:numCache>
            </c:numRef>
          </c:val>
          <c:extLst>
            <c:ext xmlns:c16="http://schemas.microsoft.com/office/drawing/2014/chart" uri="{C3380CC4-5D6E-409C-BE32-E72D297353CC}">
              <c16:uniqueId val="{00000000-1DF7-41F0-BE5D-A65B71DBBAF0}"/>
            </c:ext>
          </c:extLst>
        </c:ser>
        <c:ser>
          <c:idx val="1"/>
          <c:order val="1"/>
          <c:tx>
            <c:strRef>
              <c:f>Solutions!$C$59</c:f>
              <c:strCache>
                <c:ptCount val="1"/>
                <c:pt idx="0">
                  <c:v>Average of Profit</c:v>
                </c:pt>
              </c:strCache>
            </c:strRef>
          </c:tx>
          <c:spPr>
            <a:solidFill>
              <a:schemeClr val="accent2"/>
            </a:solidFill>
            <a:ln>
              <a:noFill/>
            </a:ln>
            <a:effectLst/>
            <a:sp3d/>
          </c:spPr>
          <c:invertIfNegative val="0"/>
          <c:cat>
            <c:strRef>
              <c:f>Solutions!$A$60:$A$65</c:f>
              <c:strCache>
                <c:ptCount val="5"/>
                <c:pt idx="0">
                  <c:v>IN-2012-26274</c:v>
                </c:pt>
                <c:pt idx="1">
                  <c:v>IN-2012-29571</c:v>
                </c:pt>
                <c:pt idx="2">
                  <c:v>IN-2012-79439</c:v>
                </c:pt>
                <c:pt idx="3">
                  <c:v>IN-2013-46798</c:v>
                </c:pt>
                <c:pt idx="4">
                  <c:v>IN-2013-50809</c:v>
                </c:pt>
              </c:strCache>
            </c:strRef>
          </c:cat>
          <c:val>
            <c:numRef>
              <c:f>Solutions!$C$60:$C$65</c:f>
              <c:numCache>
                <c:formatCode>General</c:formatCode>
                <c:ptCount val="5"/>
                <c:pt idx="0">
                  <c:v>180.99</c:v>
                </c:pt>
                <c:pt idx="1">
                  <c:v>350.55</c:v>
                </c:pt>
                <c:pt idx="2">
                  <c:v>215.25</c:v>
                </c:pt>
                <c:pt idx="3">
                  <c:v>381.6</c:v>
                </c:pt>
                <c:pt idx="4">
                  <c:v>2817.99</c:v>
                </c:pt>
              </c:numCache>
            </c:numRef>
          </c:val>
          <c:extLst>
            <c:ext xmlns:c16="http://schemas.microsoft.com/office/drawing/2014/chart" uri="{C3380CC4-5D6E-409C-BE32-E72D297353CC}">
              <c16:uniqueId val="{00000001-1DF7-41F0-BE5D-A65B71DBBAF0}"/>
            </c:ext>
          </c:extLst>
        </c:ser>
        <c:dLbls>
          <c:showLegendKey val="0"/>
          <c:showVal val="0"/>
          <c:showCatName val="0"/>
          <c:showSerName val="0"/>
          <c:showPercent val="0"/>
          <c:showBubbleSize val="0"/>
        </c:dLbls>
        <c:gapWidth val="150"/>
        <c:shape val="box"/>
        <c:axId val="2128833888"/>
        <c:axId val="2128834848"/>
        <c:axId val="0"/>
      </c:bar3DChart>
      <c:catAx>
        <c:axId val="2128833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834848"/>
        <c:crosses val="autoZero"/>
        <c:auto val="1"/>
        <c:lblAlgn val="ctr"/>
        <c:lblOffset val="100"/>
        <c:noMultiLvlLbl val="0"/>
      </c:catAx>
      <c:valAx>
        <c:axId val="212883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83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[INDIA_SALES_DATA_ANALYSIS.xlsx]Solutions!PivotTable7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Solutions!$B$77</c:f>
              <c:strCache>
                <c:ptCount val="1"/>
                <c:pt idx="0">
                  <c:v>Total</c:v>
                </c:pt>
              </c:strCache>
            </c:strRef>
          </c:tx>
          <c:spPr>
            <a:solidFill>
              <a:schemeClr val="accent1"/>
            </a:solidFill>
            <a:ln>
              <a:noFill/>
            </a:ln>
            <a:effectLst/>
          </c:spPr>
          <c:invertIfNegative val="0"/>
          <c:cat>
            <c:strRef>
              <c:f>Solutions!$A$78:$A$82</c:f>
              <c:strCache>
                <c:ptCount val="4"/>
                <c:pt idx="0">
                  <c:v>East</c:v>
                </c:pt>
                <c:pt idx="1">
                  <c:v>North</c:v>
                </c:pt>
                <c:pt idx="2">
                  <c:v>South</c:v>
                </c:pt>
                <c:pt idx="3">
                  <c:v>West</c:v>
                </c:pt>
              </c:strCache>
            </c:strRef>
          </c:cat>
          <c:val>
            <c:numRef>
              <c:f>Solutions!$B$78:$B$82</c:f>
              <c:numCache>
                <c:formatCode>General</c:formatCode>
                <c:ptCount val="4"/>
                <c:pt idx="0">
                  <c:v>96322.020000000019</c:v>
                </c:pt>
                <c:pt idx="1">
                  <c:v>162199.67999999993</c:v>
                </c:pt>
                <c:pt idx="2">
                  <c:v>142453.08000000007</c:v>
                </c:pt>
                <c:pt idx="3">
                  <c:v>188675.32499999995</c:v>
                </c:pt>
              </c:numCache>
            </c:numRef>
          </c:val>
          <c:extLst>
            <c:ext xmlns:c16="http://schemas.microsoft.com/office/drawing/2014/chart" uri="{C3380CC4-5D6E-409C-BE32-E72D297353CC}">
              <c16:uniqueId val="{00000000-A15C-4BA7-B01E-173503284F88}"/>
            </c:ext>
          </c:extLst>
        </c:ser>
        <c:dLbls>
          <c:showLegendKey val="0"/>
          <c:showVal val="0"/>
          <c:showCatName val="0"/>
          <c:showSerName val="0"/>
          <c:showPercent val="0"/>
          <c:showBubbleSize val="0"/>
        </c:dLbls>
        <c:gapWidth val="219"/>
        <c:overlap val="-27"/>
        <c:axId val="1864867168"/>
        <c:axId val="1864865248"/>
      </c:barChart>
      <c:catAx>
        <c:axId val="186486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865248"/>
        <c:crosses val="autoZero"/>
        <c:auto val="1"/>
        <c:lblAlgn val="ctr"/>
        <c:lblOffset val="100"/>
        <c:noMultiLvlLbl val="0"/>
      </c:catAx>
      <c:valAx>
        <c:axId val="186486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86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E26D91F1-7DAB-4402-A091-FBB4AD3F88A3}">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a:t>
          </a:r>
        </a:p>
      </cx:txPr>
    </cx:title>
    <cx:plotArea>
      <cx:plotAreaRegion>
        <cx:series layoutId="boxWhisker" uniqueId="{E4120DAA-43AA-45D8-8112-18ECF17A8997}">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Profit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Profit</a:t>
          </a:r>
        </a:p>
      </cx:txPr>
    </cx:title>
    <cx:plotArea>
      <cx:plotAreaRegion>
        <cx:series layoutId="boxWhisker" uniqueId="{82F78582-C386-4296-B60F-83A8EC75B6AB}">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Monthwise Total Orders </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Monthwise Total Orders </a:t>
          </a:r>
        </a:p>
      </cx:txPr>
    </cx:title>
    <cx:plotArea>
      <cx:plotAreaRegion>
        <cx:series layoutId="treemap" uniqueId="{44D431E9-27BD-4496-B5EE-75ECC9E8EBC9}">
          <cx:tx>
            <cx:txData>
              <cx:f>_xlchart.v1.4</cx:f>
              <cx:v>Total Ordered</cx:v>
            </cx:txData>
          </cx:tx>
          <cx:dataLabels pos="inEnd">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visibility seriesName="0" categoryName="1" value="0"/>
          </cx:dataLabels>
          <cx:dataId val="0"/>
          <cx:layoutPr>
            <cx:parentLabelLayout val="overlapping"/>
          </cx:layoutPr>
        </cx:series>
      </cx:plotAreaRegion>
    </cx:plotArea>
  </cx:chart>
  <cx:spPr>
    <a:no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Top Team Leads in Sales</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Top Team Leads in Sales</a:t>
          </a:r>
        </a:p>
      </cx:txPr>
    </cx:title>
    <cx:plotArea>
      <cx:plotAreaRegion>
        <cx:series layoutId="funnel" uniqueId="{03358C6C-5C01-4AA0-8AA4-CD6501833D63}">
          <cx:tx>
            <cx:txData>
              <cx:f>_xlchart.v2.7</cx:f>
              <cx:v>Sum of Sales</cx:v>
            </cx:txData>
          </cx:tx>
          <cx:spPr>
            <a:gradFill>
              <a:gsLst>
                <a:gs pos="46000">
                  <a:srgbClr val="19447E"/>
                </a:gs>
                <a:gs pos="2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data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axis>
    </cx:plotArea>
  </cx:chart>
  <cx:spPr>
    <a:gradFill>
      <a:gsLst>
        <a:gs pos="45000">
          <a:srgbClr val="19447E"/>
        </a:gs>
        <a:gs pos="0">
          <a:srgbClr val="002060"/>
        </a:gs>
        <a:gs pos="31455">
          <a:srgbClr val="113975"/>
        </a:gs>
        <a:gs pos="62951">
          <a:srgbClr val="5193C0"/>
        </a:gs>
        <a:gs pos="3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mpd="tri">
      <a:solidFill>
        <a:schemeClr val="accent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title pos="t" align="ctr" overlay="0"/>
    <cx:plotArea>
      <cx:plotAreaRegion>
        <cx:plotSurface>
          <cx:spPr>
            <a:noFill/>
          </cx:spPr>
        </cx:plotSurface>
        <cx:series layoutId="regionMap" uniqueId="{DA247004-6123-42DE-B7D0-D54521C226D3}">
          <cx:tx>
            <cx:txData>
              <cx:f>_xlchart.v5.11</cx:f>
              <cx:v>Sum of Profit</cx:v>
            </cx:txData>
          </cx:tx>
          <cx:dataId val="0"/>
          <cx:layoutPr>
            <cx:regionLabelLayout val="showAll"/>
            <cx:geography viewedRegionType="dataOnly" cultureLanguage="en-US" cultureRegion="US" attribution="Powered by Bing">
              <cx:geoCache provider="{E9337A44-BEBE-4D9F-B70C-5C5E7DAFC167}">
                <cx:binary>3H1pc9vI1fVfUfnzSw72JRWnygCpfbOksT3zhQVLNPZ9x69/DkSQBFtNEUrRNcGLpDIZsS9wgdN9
++797+fqX8/e0khOKt8L0n89V58/WVkW/euPP9Jna+kb6dS3n5MwDX9l0+fQ/yP89ct+Xv7xkhil
HZh/cAwr/PFsGUm2rD7959+4m7kMr8NnI7PD4Gu+TOqHZZp7WfrOb9SfTowX3w5mdpol9nPGff50
nwfLTyfLILOz+qmOlp8/7Y74dPIHeaM3Dz3xwFeWv4CYVaaizKicIsqfTrwwMLu/y8KUkRSGZ3lG
fb3E9UNvDR90B9l4ZcJ4eUmWaYqXeP3nmmyH48+fbs4/7XnN5zAPsvbbmfiMnz9dBC+28enETkN9
9YMetu9wcfv60n/sfvX//Jv4Az4D8ZceMOQ3O/TTG4Zvcv+nYa8/0nGQUSWVEWRRWCGg7gLETRWO
ZRWOE5nXC/itZsUKoAH80CFaEw4AaT10RDCdYULlyfpTHQMmacopAgMkhBUO3A5MCjMVsI6wiDoU
iXU0gB86TGtCAqYv92/X0nroiGC6NczoqDBx7JSVFYaVJGkFE7sDk6xOGUVQeJYT1nNjtYwGMELH
Z01I4EOTdeuhI8JnliemMQSh3yhxv/iJUWAjWwN2hMXczhJF5nhJJoSt3O6SnMKqWMrtRcySQazQ
58mWdMBM2Q4e0Vw5y0vDOjJO0pQVeFbiW9HaXrurWWWnkqgKHK9wq62TgGsQR3S4tqQEXF8eaYJ3
/eYjgktbep6R1EdcVaw45SRsf5LYwUEsLmmqMALD8XK3gxJbpGa0DL2/zOlgbSgJrK6+vMVqM3ZE
UH0xE6jDR7MFOHnK8DLDqjJPW1WyMmWwhSqS0mmcBE4HuaGDtCIjEPqTosasBo4Inm9GYgRG+v7M
/Zi5xolTGGSSCtFGg0jhpwwjSrLESVSrbRBHdJi2pAOg2g4eEVwaNqkIkB1cUb9Rp9Fep4xpHLZQ
fiMTj6E3SLfbtbff9TLIU1llFFbm6Nq3OBWwVcssq25mdd+WHcIQfdZuKIlJS1PDN2NHNGe/OP7y
8FwZDhQHa1aQRAGK7q59JABAgWd4RaEKlsN80PHp6Ah0Hi7f7s/dyDFh42IdHRQmH8CGmcpYJgIL
dFbXLkTYvUVBYnix2xqk9bNXluyXg+zsgWhFR0BEW0DdE8YEkWdD1lrrD3UMC1KeqlB2BUXhNqKs
71aFDgU1GG7VDkNShxrA0B6Y1pQEUFRNaj12RFDdGIFpeGGyPAjWb9wZz4+8L3LKtPU28IK86zWU
5amCGcSpUMdfL2KaHOaDPkk6ugFTpBs5ogkyW3rWMVVtXp7ykipzwlqX3rVa1fZnBE54uVO18XNf
ZwE7CAxZ728AdJS2pARQX1/viJfc+TuCQlsKAjDdsgOw4CES5SFg9PnTuWFX9skNAj2hd2IELydP
9s9lZgQnX/IsDEI/zNOT+2T5a/kMNznWGhlr0f8XYi16aCPYkg0RBsO3V5aZKjIQxRa7u69KU1UW
BIFdey/4XaAHMkOHuk+8A+rnT0/40jt/As794QTS/8uxsSc7yaMh3uKPoQUHn6iK8O31N1h5KsAC
VloV9vWCHttfloNYoWO1Jd2BhY7UdvCIcPoCR5tl/DRe1t/sGApR67HgVVVEJPn1YnfwUtipKrUu
J4EeH7tPjNqAm8t5lyU6YD1aAjGaUtQbPSbIWkE4JKL5G7UiRCXsLB3gsxi+vHl2KjMCVre43V37
q1yYqgwrYuZ0PxPB70Ec0SfNlpSYM/faW3m8HTyiKXNqZEvruNIYbkkFtqkiiiLNNEUQXGFkJDKI
nVFEbKGDOKLDtSUl4KIt8e3gEcF1i3jMkTUdYSoBLhV26I4sRhBcUqDRIgS6lrYr18FjYp/ch1lm
n+D/JYafe/nJELbokL17NwJFWjrDu/QjAnZmJD+t1qpdf+xj7LZSm8cA/8Pav7BrtCj4WRTh3JM6
uUn4iIaxRIe1R0uAqD28lZy90SOCTM+zzHh2jwkY8oNETpAVgaWqRyL2QYlRIDip6uwQhuhwbSgJ
sO4oYG3GjgkqLK2XY3v3eLhg4ZQRBYUex5CmCJCKrCzKK7SIvAN9GE97AOsRE5jplATK/rNGBNuX
wAiyI3vZWAQvFJ6BW7xTTnaFIpxtAiMjl5LQSl5ZsVpesOO9u+TpgBH0BGa0nY2gGBFsbezUDl4O
b2W/0wxJjSANvXeRaqPtv5GF2bI00oMMDDeDOA4hH4FVMHs34r9vBknYPKDKsUxnW8Nz1Xd2HGaH
PnM7OmLG3lByMrqRI5qpX7CcoXMd18nBqvDXCxJSBKFQ9QGC84NXFRFh7Q1+fYAGMkNHqU9MQkXZ
EPrDR4TXrWEPSh78jav6S2G8wOm+Am6vkv4bGTiDD+zg8z8gVWD/qZLMQ5VZ6ZwQG71Jq8C5wgsc
q/KEdXCQDfo8XZERM5RmE6wGjmhuaoNjksPBYTmEGyQZSRiEKGlTkEVOVskM9Q0TJ38mP43g3XlC
B+jNHQis6OmSXTh2/dQxwWY7x9YwofirPFySAjzdr9fOipLFKZwtosTsCUp8A0P1q6L5X6DXJx4A
XH/4mDBDYlxqZO9+nw+mUkK34iAFkTCzA5aCmDzPs68296t4JJSq2zDJrBNOOLk3UAOB/M53eaKv
OMo9COi+a299JhSqESE4W1qJcTLL35dQH8MQ9nhbBcDw6yK43eBSm7HMc6ryxqH5ysvLAVbo0G1J
CcT+vHqL2HbwiIDSrWUQHLeUEWnJMjxYHLMvPID6WUVsvVy0FTeEITpYG0oCK2psff3aI4JKsz0j
PXIoh2sD6LKISifaVqZwgJIXZVnpsgwJ6TiIIzpYW1ICLf3p7craDh4RXPe2Hx0oZPnNDgrkl7+8
WIZ/QE/8mBTm+CmSTkWGh61L0X4UpEQiNijBNUpd3vc59NaTlrPDjNFnzps7EBOItpm+oRnRPGqr
L9/VOj6IHzvluHaj5DqEdndRpGjwCs+1zo0VfoSf9CA3dNBWZARStKW+GjgieE7tJGyO7GFCbVZb
mSpI/K6xDhVHRL4x1t+2S0DfwzSMFzpCPVoCJmpwffvWI8JKs2yvHFL0M9yCRzKEoLASAq1YKD2/
ClpqwOAQBEboyiCJKPsgVuhIbUkJoGiVFNvBI8Lpm50aLoIxRhYY/hFlH4vKJA6ij+886Mzu8kJB
Hc+0WaEw3l8vQvYNZ4sOHEFPoEeLEREUI4IQO/zS9rz6iOghf15oy11gW6zg2d25kNCCRIhWMVn9
yhDoDeKIDtyWlMCMJhq3g0cE102YGC/H3sUU5O0hn0FC7h5FU8RmJits29WGXmE8jCU6YD3aAYj1
Ro8IMpTum0Z+WDz+xlDFPDPQ8+CYSxyuVUlgZWyoe5Y4UvZl5FvQK2UG8EOfL2vCAZNlPXREM+Us
93627ssjAoWdFAYCD89Bl/xCZFmgywOyC9HpoUt0IoJLV4Zn/ERs1nw/0kYHq09MAEYLXvSHjwg0
JFkkKFE/bl8koIYGVW2V066yir/LSC1QUGLxehF1FMN4oaPVoyXAoqurm7ceF1ZFYAwp5P+AYcG+
9upTUYm0ixU7Rdouh3But20SSwvfewAve7Fa0xJYnVGKtHtPGhVWcKO+L3Z+t1vOsss2XfGgOP6N
O7dmhZFxOHvqA9OVnwroJgO/RNczgNgQUECpwrbi1to5dPe+52IAP/um7OpFiPlKS19aP2NUkzVH
lH+Zwmmx/l7/REqKhqyc5OQR/2P/+mf5cPE1Dn+KD0xbBZ0C2wxeBVte333D4+/oryCtU+uJmmzN
PszJngm7piRmLHU3XI8d0ZTFLLEcFBYGR1ddsOGhr4zwxupH6TyLZhh0TXMwO3S0dskJyGjW/y7B
iHDTQtdIwoOr+wNLi0fiGY9MGHo6q4I0GVVEdJHtbDnSXXOYHzpk6xchwLqkZEmuh44IpnO4Ro8q
ANUpXDAyj7TVXQGIIj+OQ6O+dStbwn99mA86Oh0dAc75w9ugbzdyRNjMrNxDF4UDqaMfWEFoUIps
b1lZN6Ug9ihkdsIbinzxzh9KrKDD7NAh6ugIiGg9gLqRI4LoOn92g7A8JkhwdSDTT5ZYavEyqmHV
NjjUto1+vQhzbQhDdJg2lARQtF1pM3ZEUGmJYfmDUjd/o510CpX3N/jFsS22UYy9ppLAyYgbdglS
xIwZxhJ9zvRoiVlDk8C90SOaN2dtnvbRvTEq7Fe0KOA4Omb8VJREETvmNqmib962VcwD+aIDR96A
QI9mPJAkY4LQMhr7+NEo1EGjLnBPv1vUBfIwLtCGayWnCX3nbBBLdPB6tARuNFndGz0myBBAdI/d
aEJCZ2+kVrBSt3fumn5tuB7FVrIsdJ5Qwqd0NoilPZBtaYdAth09Isgu/Mg6rg9QQOcPDg5rqct5
2dVXVR6lRoqEAfRuTQP4oYO1JiSQuqH01FoPHRFM5/lP7x/1FV88Y5rAOWAEzj/Kx1mJtnbhUY1f
dMjg0VeIQe8/eoYCCx8gtvRtD9b+rj6EIfqM3VCSU5ZSdbsZO6Y5W78skyNv4Ag58xJSA1R6bzGk
k+D0JBz50uZM9lE6H8QLHaceLYHU0xnFY7F90oiwQi/B43YcauvY25PEJGlb4dF3raPLiYJOmnu3
gcP80MFavwiBFC0UtB46IpgusZy8I/vU+SnHI9tGoutXSKhTZRHuJaHL8SD8S4M4okO1JR0A1nbw
qOCyjwxW25kUSG3aqu0qw6g6ldE6ggGeVPvl0jjIzz6oVoQEUDSLc/2MUcHktS1zj+aybXtDMLKI
Ts70vCgEPfA7g6jISt94s6QOsbMPpFc6AiOay/bSeB05Koj8Ax15PlYAw2N7YkT0vRN2S4GRsf9a
5obqpdUKIszJS+MQH/uweaUjsLmkFJB2TxgXNkf3tHFIwpfgIJW2VmJfe2CmLEJSIr/2jr5ZQf5h
jvYC1ZESWNGSn4BVN3hccKXW8uXIGxPWk4SCP0HZXU9oP4jeg8gpJBtM4tMN4WIvSBtiAiZahLf/
rDEBhfyJYx8l1WZPICV31ycDq6lNq5BgOW0s4L7xdHmYkT04dYQERjSH5/oZY8InfDm+rxMriMFB
EFRfp4xFhjbn8FTQ3dOXAxjaA9SakkCKquCtx44IqivDxakIA5rVDY/LwxPBwo2JLi+7OjjK5ZHt
wkvCujEy0RFyECt0lLakBEy0qrHt4FHh5NUDCtV/Y6z3CpXyyT/dfuzq6IlzEiKXLK716TLEnGWm
HNNm0KFU9fUi9KkVPye3B7Pb983bNg9wTU7MXdpmsPu8Uc3fxF6rhMczJ5UpLyM/lVvXNO6CBw9N
e+wtI7Q+7PZ6I3AG8bQPui0xARzN+XmFTIn1+48ItkdkCwwIr3xsc2B5UUTMYIUJ3NF9+wV14Thw
Gj27CawGMELHaU1IYEQz/tdDR4QPplVw3CBl2/ce53ujx8VK4yUUYqRzob4GR5R08BEwDeCHDtOa
kICJlnezHjommMLno57HBdez2KbUbfoSYVvqryKcXCmyiDS3h820F4nSQXb2gLSiIzC6un4b67la
jRwVRN5rf+tjejvRklhmOfg7u/2J2J6EKYucKJlF2v7rhZ/7xuVVOICjfUCtSQmsaGJv+5wRwfUY
BjYaYKy/2N6yn+E7E6e2Z4bySGDb5svsrikFpdVQBDswiTU1hCE6WBtKAiua7NuMHRFUmF/eUfuU
tE4ZpAwjLYGUegoaM6EHYpeuQCA0gA86QGtCAh+63Fu966jgQcuxY64jbgqBJ8MTsxVrvXUELwBy
RhQcoEzUjF2Fh/jYh84rHQEOrXlW94RRYZMdFRpxyqKTIYPkAqryDZc0A1+ngrPHX683CB3gZh9A
LRmBD81/dhW2A0cFT2PZbviyPOLyYdm2YxaaEECWrbWC3vJBIBshA0aSujg2Q6S/X4VDWNoH1IaW
QIsu6jajxwRZ7qJthOENMGp/py8t97J/NFnw2siO2jqDbT0xq86I1FmLxjU4oRD/2fY66qu6h9mh
z9iOjpitNCW3GzmimXqdv1g2KjWOKFvQIhpHMuGo5rXFQThfWtmCLP/2LMnXi0jyH8TRHqA2L0Ng
RTtJcvucEcF1YyfNoHKsD1gk2K4lVGVw9JqMVpNSkAqAcMoKLmK7HsQRHa4tKQEXzSe9HTwmuIwX
NFg6LIOHowWfDPrOiOusTpSe7lon6L8OTzQOUd/qXn0ReDOAoT1grSkJrGiNvTdPGRVU3tI0wsO9
8n/jhn1jZBbmyxFlMZrYojsYYtoyXc+TpxKy4NjXxqm78+QwJ/vmSUdJzBPqml6/76jmSX5MfFD8
IMjt2aEQqz0FHGVVooTsOOTtrKQu4WW4Md7nYh82oBqEC8aNCZPlMsmP7aXDKWI4q2RloqrqDjo4
vxApVTh5Rup+J1SYm8P87AGoIxyCUTd0TDDljfHrl5EcOfUN/gRUcrfV/x1YO1ihxQmaDaO/qQAM
d0TcQG72INWnJuCinbR10x8/Jszq9LiFKThtCweDQrDtiaa35aa8iuxTwuVwU6d58l8JvY6QAInW
pXL9jBHhg5yQZfIc2ofbyP1GveXWSO3DRzT/TgaW5cls6R01+olO1yhjE7atk97sARzOB1CUtt1e
e4m74uV2EEt04dKjJWbtjBIF7Y0e0cT903EM+7C2Pdwyas9EwSFiaIe7zaLtaVRwacLIZVun50qj
IuTLAH7oYK0JCaRoFW/roSOC6dZukJF35LNbsbKgOqENJbGkFKTBtWlWcncQErmkBvFCR6n3HgRQ
tDyq3ugRYXVvBP/4ya0tD0ePmLfHHGG2dMr2m1whlcNkQo806roewhB9ymwoiQlDi5hvxo5quiQ/
USBgr/etI2Q3oPKOkxQEjWR6Aj2UO5VpT8LtZDCxwHG+42GO9oG1JiXQornpt88ZFVyZjY7tR0QL
jnpOQdtBQYD92t8qka0sqCjNQwD99SLM23ucPH+Ik30odZQESDT//OYp48LoqKGU9mAjsa38lrbu
3B5QsG3hDFZEVulM3zfrCWf3vDth9sLU0hEg0cxagNSOHBNE+Uv+bC2TpH73w3ysnBXhdOSroh4F
+UKvF7u7oNS2Oo/DYWKrXxn83HdF3A/jaQ9YPWICsfu/CBC5z5/6zxoRbA+HS+c/BhmHI/hwACpa
d659fDuQ4Qi+1lCQNqcxECUZA/ihw7UmJKCiZRKth44KJscNj+qJxemnHNopSHvOOGGm6DyGU07a
jMr2IiTgg3GQn30wrQgJmGhVyOtnjAqm4Lip4q3xja6MInLuaAKwdcKiyzSWG11JfzAO8rMPphUh
AROtCnn9jFHBlB03pxUwtTUxCr8OXBAGuDgFgBzWExFuejAOMrIPnxUhgQ/NObJ+xpjwCa3MOOz4
/IAPC0nHOI2NgTjb2Y1kCdmuOA0WSZOr5UXuRocZ2YNPR0jgQzNxH7qhI8LnEUcgoGPekeNNbVkM
WpSypNWEULsAy7bdrV4vQskbyAwdpz4xgRUtsN4fPiq8vOXhs/SGLyeo5ZKM825wKM4Gkp75hL4L
HOASN8csE03rHo1D7OwD65WOwImWKNM9YVQQHTIpP6iGCzhNGR2BZWh4q2tH8KFzOw7CVmFZdcmC
hH73uLI/V8YU1YG1D6LX1yAgom1L3RPGBJFl++FxDxoUkKXCow0nS1QAtv4HhkVzzi6YS8RUHi27
MMDLAWb2QNQjJnCixW77zxoTWAkaYxz30DoeFX8cTn7Eoa5UqSdAxxAUoV1XrxdUjb4zAi3LD3O0
B7INKQEYrdHW9jljggvpeUc1b+GFQCU61AZ60JKHQo7mkCizXUFJ6OWPB9nZA9SKjkCJZtx2TxgR
RE+IaSzXU5q6JXxsh0JMA7nsMJnWQo7IuIXli6iyIKJYfb2B9ZfTYXboEHV0BES0aEY3cmQQOUZx
3NoQBroe0ijRfHNHg2jbc+AEJayyzoVOaBDt1zvMy36MOloCJ5qy13vSqLCyk7xAhUiQvVauH7nG
FicLIAN5nUOjEmavPGXarQwnyq+W1hvsPsTbPhDf3oRAk1aY9mS9JRsTrOD+2YITMDGiYYVqHzC7
oLSjLhf5mF0eB+FlUpDbrCLpfJ2wSWxqT6+sDWNsD6TkHQg8qauTpBkZmMHSK5YD6g2HwwiY2tM3
ZWW9sUG771vPbWkBg4XJdKYZYT23MA5haj+EG+qB8G3Gjww65MvYx1RYeJRBMgKa8ENc9gFDFJJt
5anc2QWkNAVgB1nZj9aKlICK1hmvnRirwWPCKffd4+orOKsZEWEW2c5UKw2dxhmWR8O4rkMSCVbu
G2Aof3fe7AFrQ0qARTOrnzaDRwTWny9HjxYLU4FVVHjmCQ0F56si7AUp2EWRCZiGcEJHaUNJgERr
abAZOyaM0DsoPexoaG2135g4/s14CV8QI3h3GX3MXsTJG2irAEtEwlzoi9/2oAfUPCuoUX+9CGfZ
IFboc2VLSkwWmkW/HTyi2fLNdozaKI/cQhZRNQZpo8hE3kEKTmfYJAy/L7V/IDN7sOq9CYEWbbPs
P2tEeH1v427mUXsGouFv225eQCfO1fohrApoNwI0m00ZO2FVrDk6eYDv6/1qGTpw5A0I8Ghp5CTJ
/zCAdNb6cZWdEZ8+LBPbQ8iRbNXlxxE+tNbFxkvoB9n5aIiEU5wUZBMiepcbOmId2c7Qz5+6v9pp
qId5kCW1jtY6+DMOqnu717zZfNI3f/maL5P6YZmi2corG+YyvA6fodKHwaGfyLxJ3YLrfXcr2mH+
g1+dh3wTVRzytD4+fHfFoFYGhgKPVF8im+AgG/TP3ZHtcPz5U/dX8nPrR/nc+zUD4LSydGdGZsyD
zM7qHhrv/7qHtIuS0F3Kq5Vy8fL5E1Lf0ZQcPkeJQc9FWMciZjNm1padnXAL0TR+7x2WRprh5vwU
oVJeRiYIipnwDCykcvn6CxIW0XILFjtOKscJbe0ZA0GYZNbnT2gCgH4RHNJ+lLZxBE6a/3SShvnr
T2jGIrYWIZqxiiJONmI/rTm9D73aDIPNp+r+/STI/fvQDrL08yc4vT+dRKtxdMbBRPRsPNiBieHs
/1OaKpAnpl2dekqsfA3LqJ45TlXeeExV/nDNbKElwWJRa5nqBDdpxJq3FhenP9iqyeaitVjcCBM/
OAvYSPrKyqX8La/dyXnup/aVVNXuaRmziX0aLAJzbpUZM5dTz/mlyHly7SgJe+fZTPoY2U4xbzxB
srS4yso7MRH4y8Cqs1m+MBk9E5vF3Mtj5rqxBVNTLMmvtYAJslMvYb25F/j810z0q7PIKyWdKzPz
eSKH8kwtc1tf8E4wd33P9bSJyoeK5ja+exot2OIHF/qqqymBk93bnlrXsyY1sysweFkIZ4WfS3ow
kXTBKnROMI2JPy+5PJ2pC2HJp7yrVbx9ySmJr0midWZLC1010zNV+NtVC602nQumybU8VNPzRSDe
uRNPn5TRWZDUnKZK3FdOLe/DSKkucq8SNVZ4iFJGuJcV1T93M0l4kGw3ijWlETNG43kxizROSSU9
L1Qv0uJILGzNWTBOptmlJD2BIeebO2HCay6ylK+5lbKSVoisrCW5zftaFcfsReBz30tfYiqt5ouQ
1ZJKZr4tUjnVxGCRzjPZt+6UWHbuBKvJ751qUmm8m7OXnODKqsZMKmbmWqLwELppesPLSXnFmFXw
aKV+cKmYafY1q+tYczMn/6okda6LGV+H2oJt5GdWzZVCi3iHnTGlKf1KJrx9A9V7LnmMf1aYC9/S
eFt1tCSRtCwylXnsNY+mGOczrriRkvovy3taRJapTWRLVxN2Jik/Qt+/sO0aH0bFY1nmbGEJuR5I
3F1VcZri39XFXV1e+jYvzZvFIj+NS/dbnDbxecRU+ZkdLH3re1DKhVYV7pmb21rlh6euaD82rFnq
HHsjh1mqyUL6g8/N8yps7rLSO6/RDPQss5OvuSOnuhhw0l2mmqC2OS49iwuHeXL8ypv7cW4zuuxV
3K9FpgQ3lqnanF4lvHSaFAv+UpR8V/PD6lL0m8XPKI/F72xdJbos+ZmpcfFiYmlqwkiXC2kR21ro
5qD2mvTvrG4ynbX9yaXiS1WsW01TXslV5OFj2859IU/KWisaKz5LvGKhWbaVaUyzuCyrwrlSGzn7
vhBq75qpU8HROPurdFMGrsZa9SLTTSkLHxYZP/lamWqUaA4XzTPLVzQ1rd3zxmowzdjANzGzK8zM
OLAafLWJq2de0cykNHScmelfRJhKPi8+mKZtaZPCDDTG+iFiiQTS3BOEh7RutMSVZ04RnTGYGaWq
W6dqlCpPgexY33IrqHy9VotJqJlhYn2bqE01k9Xc/svyK2dWqJmsBZwXKFpQ56Wim14c2prs5Hhc
zdaQD3npuTecJzYmZjfHPZRWFc8b1/buq0UVz1LVFH9m1kT80+JT9lbO0Xh8Jk7q+pqV85lY2/Nc
qq6LUhJvXT9LHb1g7QmvCaZkzdggXWh24mR646uXSV3LoZbyVfh36qTq+SThTOe0sdlAn+SyeOFx
saBXNi/qYVizelwxyrVfQD5UmRycZjIbWHoiM+ZpXgWupZVcKlxUilXf+w2zUDVIJmbGq34laB5W
UaRZouVONDFMnB9uufB+VUphO1rKeu6vqHHda0t2mOtItJXvlQCkNNabyKcmH0mZVqZZdprEgm1k
QuCcKS4n3Ti+L86zQIpmZmWajMYIWfbnwvOKS9802zVrFfy5nViMqWF1KZeeOoHsWxRCPE8XsjyX
skn5zUvkaBYXZvPLLMzwe1EL5kLLFcVJ9STz5UAr4qSqNKvOi1yrojC/mmReeevIAZ9pRckXjg5t
wLI13Fs8KznfZDVPyVJba2ovv7KFxJ5Vclbq1cLOsCiq5Ck0JfY69nJTnsui00B6KfWMj6rmopGF
cFbEYXZm1pX9faHwca2xbMZnp75kCpdJJCilLpu1qif2wv8KVNzvkyTDCyVKrDcm65ZaEzq1r8WZ
n4S6k2QT7H+O2ujxhFnchmq5OJOzOn7MLDZ7xoFczGOAjVqXfFHSJSaMLhcBn15WbGi7uoh0ttMg
KvXaS+csdiRLsf62hPMJI8/LEFJWY+y4nEMPFyQt5Upez4Qm+1lLbr70o4WcPEwYvqlOQznnTR03
KEtIbmmi6g00CF2262Ym2nb4WKtmOGPc0LkRVId7KuXJQrdCW/BmolulV67lpInm4SDEUosX34UJ
K/7JIhXvVMC0smaysCgZza9kM9c8k2GMOq2jO+xJyrPJJxNPyxTcQctqO57bpm9e8cWkxMJNmtrV
kzrj6nkYRYWiOY7J65Ms0zIRkrASuErzA86fV1EyWU4imfuRl36h8Rmb6U7ZyFceOPmRlU6uOznj
6EET6WZlzZqk4c8xJ0tNiZuYP084Rs/N5F5deMolM3FFzQslTC0mLhd6IVflixiy4q1XmcWpDQ2v
mEd1EJ4GfLB48EpL8vS+NbGjSj2HUZ3YppWtNKvNv/7nKfTx31dv1/aPrdq4/bezZXhr+MuUHNTq
wZtRuG+nF7e6786/vFGE18oeVUve8+NwPRglTwjztYVRcGXDl/2eHnyKoyte+oXmnUL59h6dJozw
EwrFEcqQFZaDq61Tg3EskIAnIsKIOY4ODT01GAEtFr4exCbR0Q62JnTntRrcVp6jJSF0YfQ8xSDl
I2owHEWkGqzwaOr0+tIiun23CndfDY48ToiihRKfOYVdamzA/Fn43Mwx04WOFOK56ZT6omZPF1Hh
6XatznI5vZIm6bnJelqtXOaL1NOU9JopXU1Uir/YhaTHjWdEnHMb+eJZzub6wuW0zJNyrZmkFw3L
z6wmuBEhi9LwMll4elVJeuqx1zaHWwXKaT7xrgu7uYcR8MjG6VlaBzNeSbWGNyWNwZnf2J0nd54T
Xud2eAtBqcmucBpl6q8oTB8E0XyY5Ny9nAoPsRlrqe/NJ0ksaU4T/xXF8o2Tihd14N4HZXWT+dZ5
0XDybBIsLgVWmPFlvLQZ9dpU4uwyC62LRH7x48lVFLDnQWMVMzW1v5ne5CoVF6dC7IWzTGY8TRWa
c/TIYvWFiv0qVm+rhSJobuX8lThVqIl8NLeE+m/G4/Uwl+ciMzESJ+ZPGcE6TRdmBLW+1sKSz0+9
rDpPoRW6av0Q1tIskR8KO4JuKENDP1OUUJNS/MrH517BP1RcNa8Wsj7xrG9s+I137hL3l+pNbqOF
DfbCO0X8VcoJNsNGFyUZYuxcMu0Z+LG1nLnxHSbTY4aHkJr8yN3QqJNcc4rJTObzn5YSPE1iBfqg
+jBJ7kobqn9+Xng3tSDrMheYl3YS6ZijuiOI9iy1la+qz86d0otOJ6HXYAtNlya+qZw/OoGgZ4tS
q+2aOxdK8dxNgvus+un6rA99vbzhMhV2gv+k5v73qAg8bcGZMwv6h6soOjOZzBd1BCspZ06tDK9s
l2dV9aerBvNYzRytNCf3IctpklOcK2EYaJ5fg7PoHrvTnRe+NHGj11FzwYZJpUfes5J57CyJq0ID
5yArnJsmhNrNXmPfcLXAt58crvxRTKAKKcIMQuOWtYons451k3/0c+ZSSkxPj2sI39p6EFr1Xymv
WB/zgQ+5WFMnPyRvgW1DLW5C0w2wG8Z3ZnHvs1miV01xK0O90GqH+woBYOk8H6maPJG/ue7iQmpq
KHZsyc9iE8p2GWDzK0So4+HXQFbnsIECTbKSmSVXphbbwdnCxr0S2/O0QHX0TBJZ2FXMhZApD6xv
/a3UtV7J/EXM3fol1gyTXcTYzNgo1DmvnpVeVmgsl50Jdqo7nndus9ZptnACrU6Es0YMAx3b6AzW
zXMZm+eqxZ+WknJr+/ljlZ8qrjcrquohMZvZJG7M0ybIXnK2htEZP6aOc74oJw/pIpkvcvcvFdYW
eihrBVNq2UQK5ngVAWpydFdC8QnroNQ4NZo1E5hqZhJj1zZzX3OhjvPQy8RmLiYXZR7xpy70T3eR
fpVhI2GtMGUoXLmiws8y/rThgm+M4393a/eSiQVuZjdz2wtOKzs/h0LxvQyr+1yWZlY8cWZM6N9H
doM9deF8Ve0M6tV9hX/q2EMv4nxx0eA7sPy9EueuPonzC4kpQq1k5m52nyfPlfKtRkKStDiz2RuG
M/gqOXfFbOZZssbA0rM8/1IQL7Pk1uTv+JD5GhZ8pOVxcsfW6o0T1zPB/Yr6jcdJzl5HEXMqOuld
5fHhTE7F6yizzyIVsgTmkwCr3Gfgbmg0hgtNDbrZk5e49wnzrfKLc579xlS2qtuQzmpzWlQMFISo
mjXS7SIrZrEYz1XeOY0l9axi8wBf/9SvIcwqTg/5PyMLRgbz5DdXtdiW9W+dj/8fqws7zsG1p7Pd
6bHpvqcd7HiAN+NXmoAqIzaLNgZoYomkByTTws25UgYkBaefoh0Q2hGjxABHOWCf7nxivAj1gUU4
Tsb+rAo4inijDKCLtIR0dxybyskCi0wl7iPKAMIOPY/YhEOZkAAvK8PsqgDpolqErq1K5xY7U8W7
tLjsvX83A3Z8bdT7IoV7974qZxdS6lXyPBMtz9Kapq6/W5xUrfytKyfkB25POPAceeLWJZx4cwui
InkopYYxn8yqCX+9zz6CnZTPgiOeCPb9xlVydyHNVU5Mm68R66uMZvEOxCtqR31OE/g4W5y+/zA6
BpzaMtHzRqYSIzmlCS9BlaIfnYYyBjOBRJSUv9+//67Xc40x1xYf9+8vqzETOWotzXM2Em5YthT8
x5JxGOm6VrKgOpvIjZRofh1HD+8/cN8LtX/vvVCkMFEhtw8sPFWuLkMrX+S6kOaWPX//Ae0s2vpx
t2+ERdl/gGI3JZPlvDgv3VQuL6WaX3B65KacdS3CYuNu2NyF0I7TOKghjT2BjU+ZwCqS8/efz7bL
g8YAdPQ+A5Hsp66Y1uI8N80i1hVOOZN59lcE3QzKcGyWha/ltTy5DrG7ufOcC0Ml0CamwvlonbZx
w39gBbS6fe8be2btF55Y4hOgUlbnk/CXLJb2gffbByAhFUKs1FKpM3Fe16n8gwlbl2aRO3f/FesK
IRs8xbGllE/Eucvb9pIJ0/A6mNhuvjJWPyobWtOq/2XCSSlGsSWKcy+Ti29sGQtatWjk/07ytAdW
9++eeKUTRVwM/1E4aZo5U02KZCZFYSj/l+wT0oCrTFapPQfSIBRyR68lCW6wOMZSmr3/+ffINplY
PL5alKIDH9KZ76Xx4kH24bT9xseNylxmE0uVvyLewksX7z9sz0xqz/3ufy7OqSdBmEaTsyCsZek+
tVMr++Zn2eTXf3d/QtSk/8fZtzXZaQNb/yKqJCEEvLIvzMWe+DKO7bxQsZNwEQIhEBf9+rN2vvPg
0bEz9enVlWhrGnWr1b16rYxYsu1JVrqRqstR88gUeytn88rXuO3zJ46eecbKR8l7y46qHKPMqetm
qF4v/XbQ9jy1Dc8Df8aLJzEfq2zTUVoui2XL3SDGgVzcQPv9ottl28P8+t+CwA9BYxrXqYp3lZWa
SfcszdH8NgD+/Pzf3+JXtvKixib3jG7IcUoW7e2ln00av6n5MU6fkZ/L/RVT/eJEpV70aLJayyzV
GQr9/LiPUDH+La+p6Yv//iN+tbwfPar2IDCOKG06oYxHup1/FW7Ur9xcv1reCx92RZPupmhTrj2+
wNLX6sJtlOrA3XvBA32v4eiPLiv5vEp8gyNDrXUmR+sCf8DzZ5lHyZTvsH5O1TTca5oM28V0qdve
hdn/ZrgfjmjKDvQmol2U+dy0v6fZPL/b2xrV7LDlmbf8YW6q6Ula6pgv7d3i4j0vGqk2EuZiqXcv
7+0xiYWZtJRzrfn9rNitPmxRzX/lB24H8ScRKfW8DF3WmqgNn3hCWcSgWgds7jsVuVU8oHGt5GWv
2TF86VUW/2GHehteieS/ynlu75cfvwyKzFU6OrQBxj7r9UMToReCzF7mSOsy1LL5UgxL59ZT2wit
rnJ3dXoWfIvHjytZhH3l7/+FB4mbXX44IEclojSTUVWqNLLnuN3SMkv7+JXzQW/f6SfmFZ6DJuuy
txOb8jImzowXR6sVPf/Kuf5OA8Ry/FbPavxHR3xTd9xlQ/K0xzEb3oIALeu+oL2UJK9s5Rd/aOJ5
QqzXRC/ycOVSMX7aYvSsZ0XbsDCaeBdbNjCXrenkymhhzUnGdi2ETHnY3m8s2T9+JOALEj1uLS91
Ws3xSbj8b73v2xS2+RuE9cfle/ST0Tbu0tJEeivrhfK+qOOs/isoSAjP8pYakaGlw8ta79lXVKv1
00yAhQhb3bP8FNdDF0VpXiY9XmEnSzPlCtuaY37FQ34RIW7gmx+tM7fTkbDdZOVybBW7z7gx5Nuu
KaJFwxoyFkNrtSqYE7r+rpWbWeBn8WJfvA09HMCIUmSVsoWe2KyKw/Io8PYRXuxz3MnJCpNeAByg
F3GsNapcY3QO+jCJF+BElZOhm3ZXzrZeSoeufCGM7l6Jn7fD85PAknhxCxp2TbQjzS471qoTW2h3
ro6RhR2qfxFPP0RFvNjGjLajKxnevAAe0M9DzV9Lgn+1dc+bqdAD3/valXV6LG/tMRCkFlNDu7Bz
k3ju3HR20bFBpIsqld+zdZfnKs54GfZZPXfoSGTIVs2unGjbX+d8qE9rwt31v1e/7fFnn9U780OV
AIpCo63couRvPDvleuWL1EO5bKkIi6aJd+zjNV2HTlZbGePwf8iXsbtQPsqw5/hNgOLHcLEMSIU2
J7ZyBIXdPcZI7Lk7hkCX5d6xp4vqq8x1tqznnj+2vUrf6r0P3Lp3WeOirqSk8VJOY1fRk0nYfEqb
XTZhEYF7Bz+p6llGDmUePbT7g1zq5Y2tqj7sYHLv2KM+Gq3UdoCn2HqbP8YbyXrgADNAAv/7bP7C
b/nt338ICpK261SvtzZhbd1J6uTrkR/DKwf/V4t711jSRZJnWbUCtdbQIp4tK6Y8t4Fb95w21h1n
VZcB0DBEXw1DfjfkexX4WT2fldqZKJrF/26ds4kVyYoedZjVfW9NsspmDV0v+YaiMbutPgcb5sZN
/+KbklVX/YzV9y5vTjaTthCCdWF7v/G7/bh6A+zBSBjB6pz9PQFHc63bOrCyFXveKnfVZ22NxXNn
VdmnucHLS+xh9+tND/vHre9LnFb9IddLcms273RlBdVA9wV91NvM6o+rq0azYYyJvQyrG4qtaf+2
naOBVvf8dHZm0WOz2YuSDS8ET75G68wCF/f8lFSJiY8mWi7pRIbzvLd/ztbNgYuzl2aZ5nzvkE3a
SyfyBi34ti+sYWng6p6fpnEHkHaUY+u5pW9ntEfeVWndh7WoYs9Pd8vZwLFy6agZgTAZMpGcoyXK
5rAzwzxXZdOeK6vrtTy4Ggxwfjop9caW70FHEmCgF0eSthUz465wswKH85B3Mz3PsjsuYat7zmpN
peP6SGy55PEfFGCFmcfvw5b2PXU+OnUc0VK2TfSE8Pj1YGlg+e6GuPrRT/O2VUCXpkvZbU12tk3y
PMpqDPygnp8Oco5MnllbRu3SnvoufZOyiYQd9tuw3487R1t40/OeRZeh3/9qD/qZJeoxzOCel2Yt
MDK4r48Sy85L4djciOKY4zos9DLPT9c6sY3kZikxEUe+8AVxoJhbR8MyDeY5qp16RvpqtKUajTuP
e/qtaXUVZnbqOWmVtVO6ggqgTA7MYCkFcNQsX+u8/iJHop6LAvnNWx2ppcQETP42m2v6to8q/Tno
s/rwPbawxSymxXFsKowSqO1LmrVhn5R6Pur4mHdVI21pEgCMaLZ/7afsXdi+PR/lG9+3FlMWZdTN
z9webxM+vw1b2vPQcauqeonr5UKqKDpFXfWmdSTwjX2DgvzooZRqnbqIRRdB8t/UkX7FxMf/Imz/
f5uW1HPRqEGebjDuUPbN8H6sxyumQ8Ii+b+Vzh9eAVxvR7yjpn4Z3XpnNvYIVFKYtT3H1EeyiFHj
bSdU/SYbd0z6VGFtVuK5ZQsoZGMtNq3VJ7cCJp3+HrRn4rlkn3cGIwP4iLyR38yev8+cCItTxL8y
p1XuxyaW8pg7+uyADy87G8/nsI17HglI9z50bb6UcwQoARvkXV7lX8LW9jxS9u2cgJQluiQtstuI
iD8xjRl4sRHPJ3Gwp6knuJKbVuxFMvPoDGXoNexOJp5TZvOaLjxZo8skPprxnKESHGYTzyObupn4
hHm80mYAc2zxrAs6ieewxb0bE8D/+jhuA2i00Xdbj97+FHdL4Enx3NJYSzB6h8WzPnkXW/295YcJ
sgrYIF/GQEDUDjJl+XwxKn6XYO3drqFre65JtzaN452i9ArxtTc2q7uHie8iyCrQYX2582bma498
FgclcaJwpPvUiyYowQJe7+Xae275JnN4/h4fS3civBLjmSEDaoNCC9CCL39Ab4pX6HdgvIfrPzGD
8hkF/E8hRxFD2C+XXuOYGBHDLtbWyRlY17aIMe0QlEfQ2wz3j3emadYUNd0dG98BvR3Jw75OYR5K
AYB8sXanUtAwYJQNQ13x2x6Aw0uWpizQ4p6HYuoGmEu7LiXR/XuOSdbONEFJCialXu7bJNFw1LGa
S8YSdtoUNSfKu3+CPqcPrjpQlZ8zTO8BYCC+1vP+0KbJx7ClPf/czVLJjEWmPGi/YRIpna6D6sKQ
EdAsfWmVMdmGfAV8p0Qbxp0HNz6l8RzW9ocQ1cvFrWazbOhmyhHwl76Ahm/0GK3k+BBmGc89tyhG
VOQWX3Q9/pqRwe1z9i1sac89F1w8jRbjXEpRf9i1vidKhZ1DH9u0VpkUXc9N6dapuaxbzc5RP3wP
27fnnK3j1Wx2ienwRp8kP55U9lraebPq/225gNX25cfcMG3arzo1ZaPWxBYmFd3bSei92Dpmj1PY
/j0nTeSA0dQxMWXfxn/0Df8cafkctLSPYNqBeOxFWhn4/zrfrbPBzMbKw9pdNPW8tGZN0pqYYeOc
flZrNBQ80r+H7dzzUYwTa2lIM5cJa/l2cbE9eDFkfSPDLunU81Pe1HVmsx5Hco/et4o9t1PYWxxk
1S9PTd8mEx7MWLo68vcLaX+rYhHUhgK5hbd0dlRqWg9TxpViZZSx5T2G6dsgpC8mCF6uztKVgPkA
J7Ei7sBgzlTGPBAwRlPPTdVeRcs+N6YcVo1B6DUFYUAdVh0G28fLnS+GW8tzmBzh8XE92GOf7IE+
5LlnvtW97TAjVaYVBu1TdzzmBnPwQcfcRzrlOCVkZ9KUdFzfxXR6Y8gStm8fvWRadCfEFk3lLLLP
LTXvezkFPeKoj1yqdq5krTtTClimyAFCL6ZDZWHx0Ef0LHGHmakxn9C3aaaTYfK9jfKwFNSH8xCC
d9aQkKmswduBiT4UKi6WRCLQMJ57dl0OVFp3wG/yQ50yK8QHULC4wC/quefaJaIC1m4qXW7Yic78
CTdpWPcc+iIvPchGQzYm+4jjMoIhDtOJ2SExAprlqwyq4dDE89FUKgbAotFlypePbT2/3+TyMciN
fNhCXR1b3Pf1VKZD/scwbhRsCvw1oN7t4/0kCRDevgErJjmYWHBm6mZLTwOKfmVV8Sms/4Epz5eW
P6S14LmpdJlFs5xO66bVPzZPt8DHrg82oooRvuWRLk1zzGdVi67Al02uYab3koA03feMrESXthfs
RATw8Bg4D4zrPtgI89wU3YNBlzNP66Wgjsk/5bEPdVj8TbwsYG+NMNsO24xNNxbtoj7tPQ27q32s
Uc/GTUWphd2HTN8dM5mvWz82d2F290LNGq/xAUYmXXZV4j6TsarvwAaoZaBhvFgTI74n7MBnzYdq
mq+pzWJeJNUopsAf8OINmohyHDQIasZ43u6NyT41Ux/WUwD/wUuXmlAyzyKrdBmbLvsD3GD7nZUY
YA0yvQ80WsDVdLg4GUuc+LwQgL4U0RGll7DVvczXHCBL0T1WT9bDFgnVD3J4DcX0L3T7J7HMhxlN
7Q6ob8bGchUSJDLoFndw2rTd5alWeS3vlD62j+AX6+9BehWJcmmaKXnGiFs6veN5MpuPearEnURf
crzr5ABWlbRvUYyv9ynDwLXj3WQ+bROL7Ikc0yD/HJsmmk4CiSU70wS19kuq7W7PPUWV7CTQpQZL
1xRlXcnSveH31dhtx4kSVBO+REDHHlcad3N6jtMda259u7hrPeXNjGk75uxVMba787yqePhjTzmv
3i1cRN23mSbTVGaO5Wtpdvy9Z7245NKRNclOA4io5Ukc4GMBx8RY529ENmAujEyOfQTj1VasTJh7
3c7GlWTMs+O6qX7l59XwOrms6cZRwu6blYMcSasR+WyeH6fMtHEK1qnW0MdtqLr8vo/pgvl2WHs7
JbFc752L1JMZVsLPnKyrA8+YqdzHnnZjGpaF+NAao+p1XfU6ljKr7e9g3XGooQ7ZEua5PrhmGtoF
6Px8LHPU8oqEdW8aV4fN3FAfW0NguYRneiyPUVfqPJKtK/eJtIHJpY+uoUNLXRR3uhS1SvYLmwfr
wImQyOkc5L438ZUfy5CLAmFO1Cxjif7AP5vmD0k0h4HRwSDzcm1tN7NO4MMqG5IDvrPM6d6fYtAR
/RO2dy8mr8nk4tUyXYJbxGVFOk4xWpsZY2EtcGgEvfwDQLNlQbwUjyVI/UbUI6OC1XEedi59DGLM
qwNPnF6XYDD8u+LyY5W2YR7FPcOv6BHuPcO+E1uVc94/VAkNK1tzz+bJCswURW2zxGT7XlQROBPz
no6BNvFyV0PqWEi0k8uadV2xy+kf0ZnnoNPCvby1w+D1OqRkLO1h9RNGB9u7MV5U2CXrow8b0RIL
8r+5rI3kbzheVpjrsMvXoL3fyA5+9NJNDz0le40EgVBe2HTrLm3bBiYIPt5Lp1vVuRpXOHo05gRE
mTjpaCNl0N59sNdGMCqdtMOIQde+fxDxmiyFmIwIw8hDHuOlbeZuqAFkGnHYB5s+NENM/sCb9ggr
BTMvvUl3NTk1I+9DKWu/r3hly5QsaVj0ZV4+z+Le5u0tBnStqk8zqGQKuygV5k0+5IsauoNGMBvL
6Bjivxugzf92yqow5Cdl3tWRsHjomk7qEhxKa3QP3iF6ItW2Ja/0Dn8xV0d94BfGTatK9NlQup7G
5lnLdh1PVTowfd7mMXrGwNlTFOV9d0YWJ/NTneNRdwWNYzKGfX3q/YlbCpLoQZmhbM0efVPdFn83
EZwvzDO8WIopYEFsh+x2O6YmO0WqA72Fagbdhz12ffgZONQcihi3C7haaPWo2hqTYcd0LOQU9hd4
MdURazBPy4YS7HE3Jqyt23jRSb4GXpI+CE3MDtZn+IHDMoCinf2M2YDvQZv3MWj9oo4lt24otRnm
017H/7glCd24FzfqydF5linobAm/9kw+gA427KHuI9BUFJF6Az9JufB1PsmIo5GxuQ9hRvFSnqXp
DVi2VvBnWZNdbMPqQiVtYEboA8Xmjg8jH6gqkfQ/pat77Kf6FS6Xm0v+5Kno48TqHX1GYcahnHfW
PNDeZEXdjlvYJeZDxTYp2myVsSpjmd2IprJsemhSC7bWMLN7jsTzfYzFAPbjNBm605Rnd5KDLyxo
cR8yZvRQ11UOTrScN9ub2Sh+Spduff/fq99Oxk8M7+PG8k0e60Zxv/eOT0isyFznl57QcbwI5M5D
WLLvY8iyQ1QQGqzHktgY/NdNsoBPFiTX+Rh2FxPvLlZRO09r3uJsJuyjXciHmlZhgZ54TgVyiSUj
BntHlSo5twalfGfpEPh5vUtqwGGMJFCBF5qa6sN6RPrj0CRh00zQHHiZXvXtQC1hc3+Lktl7DR5n
0F0nWaDRvStQo7pAKjX0aIajKjGCcz7idRtoGC9rtscCPuij7YEQAIXTCcOH01fX5+MauL7ntCCk
qSq9mL50Jv2G2tFblTaf/9upfh7NIMP40up8JehWY0IQg58jGBOn2a5/b/EUxobxryjWj++JFnWE
oaluZtdZhYLjnN0rkdig4w4hyZebH1lnd2ew+apuUHaiTBdgOQm7Q4gPKcuFS49kRv2Nbgs9zkML
PMKpG4ZuDXriQgzi5fazdas0Mtu+pI04zhnoj9+NmOf7EPZlPW89RIs6wjZF55rW+/jQQZ79iTGd
2Fd2/29p6P/GY+IDywSP2S6ExdERNlG/TZQO9q6V62SueIhZdk1yLmawH/b7+CY68Cp4o9NuUl8Z
jfnVCubuUx4dSZG7yoKh4Iik/E0NCVgR1TQdLTixm8p9G6ujtaCyxp17skm3f48V54+r7paHo23W
a1zZDUuAAwNUlKrl7rmhmG95L288Fc9Dm+n5jAcbB3WjMtupIUB+PnW6idwZ//UMQQBWjWtQqkd8
QBxwjRO7DSRf6op2T2su8zesZXXYBUtyL9CM4J8eUR2VJdvJ34JN73Navws7Ll6MwVvzUJHYZBk7
4GzBS3zPxvk1Io3b1faTo+JD4qyNVO3mXZaTBlfHvZldv53zA6iH84Ycvr4XueiboBoG8dnH6ATF
Nb4msox0JC5cbv3V6b7+FGQnHyQHuQKLN2Isy3XkzTmq3OelY6/Z6eb5P7OTlxpQUrdWGitL0dv2
I1DV/Lesqfc/945Gr9SPfvUTXtABuX9aMz3Jy7zHEjysy2Qg87AaFNvv2w0Tba88qn/1yb3wA3hC
bVfR15e6XaS82mSnQIdF/aVVLmMnILrDqkoQYH8ZRmsw8arK9DDawCIA3cRnBKLACyzz8oYIpB0o
BAyypOigL/F2XWL6SoD+1ZfwnDmNgeV0mME9y3pKl/u8n5PrCFGR4yLqtSdB6ALQoL+0ToK1Rdum
EaguQCSIWff6Sz6lYaOtxAfSzUc+QQvFdGWaJssVmOusqBoa9lgBf/vLva8tSpGxpdC54RkoxtdD
nbO8DXrHkdRLHojQtO/TvjrTtX0gFVQ2RhFmcx9Dd8Skn8cFSzvHL1U+XVXLgt6HIKV9aZIDRGjt
nMvqLFv2mCbR4yTCqnjEx9ABVggjibY6626bHrp5XsooiT8GhU0fQlcloNw+4giHndbzRWvDiyPv
+TVsdc9LSS5NBVb3tkzbWT8C9fp5qo8wclhIZ700eS3SOlqZbcv+YP3V5stwR6Y+DIoKoYKXq0fH
jsaeMm3Zdt10hozSmyg18yXILj6Mbu/IZOd4zM+L4tDaYmz7pI2UYWU/cKW/3Hsz5svU8yE/D+v0
JPux7MwYdon7ULqj2XfIfSCR6hdoHA12ICfXJ69E3l88enwk3Qp0vsOEH5xoBp84UGMnLcAoHGZz
z0MdCMPmddEtppZAgz/UepyKygx5GCCN+NRYuTowcyGTHINWo4PgVF+Zx3GHxNApbP/edWoFVNPS
Kc7PaoPIknwPFMArlvm3mv2T9MbH0nHhMIox1E1JjyheH0mrEgwY1eDyfAbb0Fi2Se7iIp1WiAMJ
VNe207TIZAVDphbHdbI5gZiSpjX7U6UJW0uI7LRpUAWe+Cg8lzTbtNh1vgwDRFvAhQuOCV6F8SgQ
H4jX50vsILo3X9p0N9ekWsBYHMmw9jHxYT3xxmLXy2W+xJtqgOFYnjGwub/y1X7hLD6qx24TSHjS
Y74cKejvJZHQCpOB0Y97l3AirYjiCVZ3CgQQ23L8Q0wTNp1EfIDiHk0UVCrL7QVslvq+jUlmL80s
5+Ec5ipe7B7adhEZbdLzbhqBO+fo7HBqEkHj70E/4EMUzSKtWyttL3Zs9EVlfDvrnAeV94lPh4Ys
HEIksbIXeqND25IJw/c8DYLMg87z5dWg05XP1YLFVws67n7mUzH2LAz+SHx4Im8sCA7sYC+so/oU
S9oVKDJ9CzO6F8BHaJ4QElfLZWWNKrIowkzezklYquJzStaADxMexctlBFgK8nqmfurTePk9bO9e
8Oab1jEV03KJcrSauHT1pT2SQMOwl9+0NRsd0VtfbhJs7N2gdvlNEJeGZbY+BC9yWk1VH9tLjekZ
qGg2zQnOG9a8h4LTy707jEFAqAWJVarZt1nFH1XDwsariQ+waRRKyqPm9tISQyA0x6pLVQFG99+f
9LbDn1yaPsamp3Jicoyzq6j6ZH3XWNWq6yFYb67caNyC//0zvwrz3set1rjitMMfARXY6LyypD4N
uw3D2xCox77AleimShfoi+Lj1kN7zgC2OeXj8VfY1r0wLDtc3sAzmove9XFq1dSdZ1WFRUkfb5Nr
ThaVJOaySrteVZOxAgTGLixM+pDEQ8VCOLMZqF26/kpn+cnRLgn7pD4g0TWKuxG1novOmvSk+r07
AZIaBp8nPiJxSI8U6oeVvkQqMqfO6aGI9RHG3AQNtpcHpuIcKrud0Jd2mZqTS1R/ysBcH3Zx+2BE
KCSh5Gzq7Np1g3t20Or5vSPDa1Tyv3AlH45YxdtGLcDKEEyimEe53U4aQnRF0GmPPUeFwg3K1Uee
X3mE0vkafR/74Tlsac9LJWW0gn5GegXPV9VDzBUw2aXZ5y9hy3t+SvsxHh0x+TXRagDMsdtF80ZQ
6KmG+aqPAIOQq0XKp/NrPtOiy9lDTwKvbR/8BSKuaTkYllYcyeoNsTCEIWOJj/yCPkNbNemUX92N
+khulEP9OdvCjouP/OpI3yzuGPkZLFx3g9HviAhjEyQ+7AuvHDxqlOJnAfhDN0Rv+NC+Dzoq/wfy
BRqhxsQDPzNhFS257jF33WzKfgpb38uTBk2nrrdjeuUj3UGhzmf+cBvVe41P8Jbm/uTSZp6TtpHU
kHutxFVpqDUu1bqqpxlyu/UFc6ppdV8rtzVvF1e9+rj+RdDxKbrEwQcFkfb+QvIvHX8Wa1i+6gOj
kj5e93nGunH7IQNqqU0CCw0+LGoEcjiv2jS9imEn61XnK3k7m1y+RsL9C1gf8dm5AMhnC/w2vWIw
BVp9UKVdHtUWjcDjzkZPUPxdOwxPQ52JvdtntgwnkJ5G5DRG+/gaFSn9f0JePzsLXlRND1YNazf1
eHru27CfaN/20LeWEsGwvzbVDpH4aVRQESqGeELKtXeHGdL7sdeiUVfUOzqpit7J9bhvqiOq/ozj
DWhIiFamoyzi7nDbViD31NMbKWim365ztVFxv0c8nWRhXF9HbUHivI3rwiypRn46CnhUkeTTWP+p
TaMsLaC33qr72EkwWZ8P1FnS+nxM62ZO8oi7/SOY/TbovycSyktgMD/afYY6X24jwYv8AGO/vKNa
CigSKJSSF1Vg3KO32OCcjsMnzRQeI13aZf8orfDPxk58haA6B7OshYXkaV031pbusDvEsCSJ5+HP
EbX0FOLNhhIICCeZqJuvA0Qi8++qttBfwnytG40qQMLWHV9u6MY77dSxQ6YbjJKnbWtnKs8p5lkr
aB/WO7tErNrnU5UhAOSnVWxHoiD27hLySLNV5Nc2sU5h7G0ajzuINwwQRtcrBKuJbbMzaWMoJTep
mJAcZyo7Zwq8xNC5r8U0AFbbjU19XnK82dMTCld7PWJn02DSImMixTjP2pYVT5HNI8QLZR/wtUZI
MpoMCXeR06hXZwvd4j8gAS3O2+H29Ltt3RFftRkT+eQMy8TvzcTS9Cleqjh+46oms/W5dxgd4td8
sxREFU6ktn+LwRmIdBe6bTU2VxMHufgrAdk0kmRFRifvDhHv27cpU+1Yn8YVNfr7FINh+TPd030+
Tv3AIfBWZ9GNnbO3/bBBNrp3wNKB2CiFqvblwLccx3uWoL7J7oUcMqijCplfhWyG0yj2TRlURI5o
Xm8J/zo/EjvLy2ZwdTyJsbbd876zGorqxo7MXrs4mffTWDecgby3OXroe89N9jVb4mF8zHeH6lmT
ELubYtMLeixFniUpQ2K7LHEcn/Ikjrv3VGZGXMF7I/fHgW0UzQaygPLOofu/rBC7bKBCD2Vy1Qhw
35HefmN9hFEms6Zcf0wTRbNzU81J9w1P0qyH0yg+rue5S8b5SVpSi2eg5iZ17Y4U01v5SMbkwSUR
k29os0n3Vzv0o8Ugk4lG/jTBaZvLoJuDQaGedtPnJlIZYbh1ZC0gLap4rp/Iskj6jXdVlR1FVeeq
LrdtXZMHYlo+fuk2cSQn0PkTkATUW0xzMG4nov9eLVst60JOMvuWxGLSnzH075oTmn5IKTDkMB5v
AS+eM/zPY8S/j51Z3b1i+jiepSPQj9UNPOl7x3HM72rJ3NOSQxeesCnrfssMxDovJGt182GSze7e
bZhuYBEAAqBzyM43gmhxP2/LMPwj0VBrHjsxxUc5jl1flRPLqXm0U54yqNTGnH3NBOP5X3ST1RMm
+6MHdPfcd8x1qKLbkvpcg7cpOu+ty7YHSHus7g6cTvGXPm95ftY9Bjnfp0fTD0+0rlp6v42tPS7R
1HT7XX4YIspU7JJ8JqKS1Ydmymt90scSgaqyI/mMCRIloK+4ujkxb2fiFnIPhXrdf4KeSjX+ZpM8
ba6kkWN6XvZuRezcksw0V8DaqXk75av43oOqYThVKPttvzU7MQglzbhvF5GMi6nPBE3E9VF24J2+
VrXVmC2J0rV+brI55/dKay2KpYqM+NY0eQfJ8WGWUNDNBloRSELxeL+fezUv52VjJDov88BoMfRu
01/jJccOzgmpKVgmd+yijerZFNByn4fLcGNKKsAz6OTTtGFe8JJos/3ByLEJqN7VA+hSoXIh3iKL
rf+u4MIp5GYbpiAfvyXj52OCbCZ4p5QCE10RS+fa+23BEPDzAdlAUxXNtKQ74r3T2wgJ6AXZ01ag
EbHO3ze7xsnvUBcxuBAkSITyDz1WuX1IvVhzSXKBBvRl2JhKCoy2DknZ5zSXl3Wt4/4oarpk7vF/
OPuy5rhxNNu/MtHv7CEBYouY7gcyM5WZUoqytbjsF4ZdVnEnQQJcf/2crO57o8y2rHsZVS+yJIgJ
YvmWs4yTSVD6nWD4pY5uPCN0B8EwTU8G5ndOsHRZ5jxyVnRkl/q8d3bGHTy1E/Oy5C+du9D8ONhl
VDd91Tjxrh1JPN9ReKo9uJ7Js0eU38lcBDDqteoAMf/EnlWBxPJ+RllLHvwiw31n45i1AMj76XRX
JW5ehM3SwTLe151wQCfpTAyfbhcryPto3aICR6b2rX3IJleQY4NOfn7fQIAwa4Nh9uFrBLn3oB07
5Z08qoyNmGmd+ivJJlne8ZIarLE6rcr0Oy3lgpVQQUnP7JtEZsMBn2zK96wqfPPMiyGNzybJcnoC
R5iXl74jsELb4zgq+Q4OVjR+XaBgDal5k+bsaJosSQAKB/0Ia0RC3uqc5nbWR51XFGBrAvC1uzca
ZpTBYOeaPOJvypfBg8PzlxJa/qDcK5I2fthCFTMJHZxPcTjFenrMCbf0KJUGF47VNTDE1dBJBx7P
vYXTX9eMsHl2BuGF6PPI9AGPy1g0jXOSHZ2a+GjoZXHh9E9VtTT1GYjqdEFUVC/T77g1TF1AutZ1
vQ/XBhp1Q5q2YrksrvIrg5N4meOTzPHqof/L4QN3N+JAbiMYe5ju5NpU2eNkuWLXm3tKIdWQYBqN
CazCLnchI5gsfRK22TjPH6iaShXAX07yg/ArnG/w9h7zLnKtJ9uvS2e0nwewaJ5gWg4f9+nex+pP
f8vNBHcdfEjaxFGBKuX4URaYxPNC8m7a1bRn9oj739EJJpdUw35chBgTBE+2WfAyu2Q4DGPhVM/C
m231MGDOhnObA60bwQo+zUI/Txvz26QFYZ8rImZZBRBuc2uNmaJl8r2GlK37ADMBX31tfK6KL23Z
wuo9V9CppGGVk1wcK2HNjPgtdSVvgtbpYSodlBOuD0R7UPLlDhvEzkA7o5kBnRTON4j9z37o4lLP
T0vfFk+ix/reF+5Y8jCbFjSuKlH7nxgBXCWks4zheZ1OvoBRZSP6G1IKxoeATm7V3uu0TcEE96Cq
ivA+L5sLrfTolDBRF9PXvGntdGBe5g+RV7sdZJHR/lZPvqzH9DCUMAF6aElKf5MGBjY748eo0MjM
sfx+rnWMsL7LRxKhLUjrj2UhzHLr5XXb4MD0sTfAJwB+UN4U0LbtLnFVKj2F0veThxmAJCeceFYN
H80ytuCpg45MxhDqknERCuVlOioMSn9BWiVlu6cz6M7lARRWby9jWte7zo0J3kSWlt7F7/XVYJeb
a/AjgXhNk1DJgZFd1beu1wfFMs2fcllCzCpYKlD2njTIr/QlMby56+oeEVeYJrkTejnE+uYQp/sQ
iJFT+4n0UHU4JnzUuO/F5CJMp+BVaxvM1HfsKcMjuB/6prYiJIy3u2JO+/qmmLDVPzO3G4cDEUXp
wbyqgxKd52dU7mgJ1HZgqLccFC6j0QYdi3Nz3wPRpuqw4pUo7woTz5Gcr760S7fQWyNl4e4lzHkm
XKMIOXbd4uPYH8vBSU4Fr5l96svYGz7WXe+F6HO05MtcxuMQxmPqHxGuwcy0AP2oQbsy6KY8PaZW
QzfEB90dly0Nl8UqHTTweeI727nkmCAe+DRWgt4mULiqAq7y1oSpR3gCKV1Ngqbxc36WYzJ/90HK
yi8EW6e6WXKzqEvrkO7BHaG8ixSI2ruES7IgdvL87mFwNNDUdhIhB7v/gp4MOPTwlKUQiQcH9zJ3
kjw3o5PsC5LzIqiqyd4ORamiZISxwa7AMg7Z1I8hSePs6Pu+uut5Mp8Tbyq/zMmQPypadmHm8g8l
66pnlqtaBYmrDdBAfVkUbTC5mRpNkCDanQ8zTP3mIx9I8sK9SZ9tPku1w3KG8fjSL9Oh7nJ2noEq
9Z9HR4rHpBwp1PKRtQrnGFdiGMsgxsqVUC+YU/d7ZuPZPjPG+RwMWTVJIGy9YZx32VWm4VTO0wI1
G9l5s4bhcdsagjwmo02+S/jgOefB80FFBu18dM9d6sXq3jiTsYcB8gvuy8JLwkM1+4O97X3Nki+I
XKt2zyxxyFFnOvPv8mko4cGb1EMZjJ7u5AvtS+1GLe2p3kPwZq6hFGF4emqcQZWfnRQWz3nI5oxl
O9fkqQ16liEUVbYXWdiViFHGIKYOpWUws7nP4ADPaHs3TM2wfIPf1ohwKLWSYXWX2FtMBzmYVvke
4kYxuelkmeUfJg8lmX1T+7Q6WIFzZ4eMJhGn9oqK3LeiIjQCGylnt4A1U2/nqYmpkwe+2fRHBox8
FfXGSu2Gs0qG9GxaQ10eQC9FosW55KScPyA1FgRZMJC0yy1KJwbnQlqL0bvoClvysUCyOn4uWKFO
fgOcATXVKD57hhbOlwpNUqTJU8PgTYneQBpidSBYCuJ+wOluun7aDVXSyU8cUgv2RY44238zplUk
3zHROriv4po5wyMflxxlD4cQQQNr464KVUxLcm8WOc1/+FBhKL93GWiAe5nD4PHjXKaTgg4Ea7oH
WG+zYtrXA0R3b1TmkOaBY5fhRHRp10ocT+kkUMNNa1RZjjl10/FIi7Rwq52/dAgBgpJznkCdv0H+
gYgvb8N50NdYBO46dvyQ265LxhtVJEX3UhqnGQ5N7lh1Mkb1DG9sUWO3a0k5DV8KxUCK5GmhzBc7
Fi1qRYlbOaEqeu82a5OYhy2a2fZuznM/wSsRGTiaBs2PsNNDi6C05VDLeekXX0kIKLTxXZMQ1H/i
SX5sKZktogO2LDqay7IMOrioBmDTJT2FdZrMm8M8SjaHCYxn+9NCDRK0VPUiMHZsHB3Y3o7mg/BG
kf4xwHFG7pfCddMdH6/3apAYWH8cF16xbzP8C7M8oI2j4jNcsn3uh6Zccgfx6Ow6N9OCFXyDG98T
Z4vDPv+qlizd4Y7346ghpttnTrv0AKY4sXNCfEtt6KK8awJH2jYOoXpFn+lgAQscxjTRJ5VebwzM
lvUguts0WYgbSVcvDJ0V95CnaW132mHZuB8m8EuQ9Dko8S0i9bJ7mY8uEuZsLu4Bz+9PZZzxGjsy
7s+Ni0LHRZHEklMf2/KLRLAy3tfFaM62FXWZ7uQ8TyFjODhQikniL1AjybNdUuHszPKuuFjrIoBb
IA8znkoh01AvM+xiQMpxj5noaHlpLTXlpYt7c9tr3eRfSTfJYt/IontC0kn3lUNB5cHzcHmaFwGv
tXLyxxcGjZjXjnAXdvFQRcmwiBFnBOUoqgOFGXgftgjvm1Ci3zzA9U9OKLrj3DRh23ZTWPbIGBHY
aDWFICLNSeClWLztXJAy1MAvATkN2RdyaVRtUV6xzqKqsxgHlv42jUO73C3+NOfPUF9pyF3Fsz4z
oaWDzm4bCXQTlO2maQe/eZQY48GPCNwZd0Mjphy6EjFMjWvc8+KDl1Ikr7FBahRwuPqdlzx2JqA+
23LZFegEsySILbhdv8c1HFNOpEDoHMTQ7pCvjUURAncWYn64Dk4uYDuLxfF2caRq7CN6RqS7G8HG
L6NuhJPnvd9DbCiUstNjVKGl981fageCYQmz6ae0SUD5KqzWJdBslf9UEWWzAL62aTAWcPpAxgxX
QJx9g/6UZsgRUZEzh8L0sxfgjJjiLFhQuWO7QvA0LW/nUSDNDMCS8r4gwK5p2CARHaJZJ8v4wdWt
I34b47buo37IVHaWqUqqbF/1cZGdhiSdvBTnLWF/FCOiyS/FnIwIsBelofVcNO3yjDprBbzPgIS8
moIJd3l3nHIzYmeT9oXQlB7QqfBuIRGAi0QyCHUH9ch78Yz9MJZ7ldoU+jXSq6e7UfZ18XmskMAG
XYca28VzCK9fda5UsSuauCNPDlmq4X52kZXcxw18yj5IFKDIn2l3f68NpfUfrDZKHCcvKd3Q9yH3
fIeLLMFlnUyMjLuYi0nqEE5PAK+GiwfA1eMAbR73zKEz5N5iYYni3HPqaxjPuVN9URrlqIBrOkKt
W6fdq8tolt6TJa6BYYvdoj5CNt0hD2DtCd6E8CBaRnQf6lkf4GQ6dgeAcnQVonjM+m/1WBkH9nyL
lSenRNb4m1tWLUJ3jvhu53VK56BCIs6s7nuUSYoQ6H5r+gCSNB65dTlhiKGZdepjhi7/8G0kszL4
VDy2N2OSyXHXMa2LfUmpbHcEfii2CNqumtMDgt5S3cY+RLQA/Suv5lTw6mp2eZqp6RxbwMJDsBQS
xXbQAXANVL3jCt1UNOKa5MyHiS44mq32jzgnG/SKW1xhAcpNXhGArrjku7aq+/LgT73XvoqMFaWD
EMnzLYVjKbRc/tBFVYJNVKA/Y004VLgO/dApO3XDiSbzdCo8SeULFIsre3ddc5PGB8/83A9zb6JN
xERWTp8cfBrlBKlnadMfrlrKiLsHuQz+fX9NFG5jpykm3DFAa0LeaI6TJJorzyAm63rK3QE5GVJz
EaKkzBCUu6ZS9e/ZjCMbMKRZVO5rZwenPfSQVkVciG2Osjm8UprubFTTy4il+ZDgRpT58r1IUXT9
kudjUxz8xK+dEbOraQ0nYN5lH3xENbgaiBI+O2gc7e1rqn02ysBCoHy+H4XfyycPZYgM5iMoc9pv
CmKixYt2+sZ5aBLUtT8M13gcjPZZliQUQwtVXZC2dFee0grlfSwSX9NDJxDf8T1c/Pr2FvyzhI3h
glJ5g4A+60QmdgB4WXk7ahTM7xBESH5X9L5vHusyL7qzSOjYnJweTt1f0HWJ3RANIw5KSVM5fVAK
Mjp3jQsFmg9Ob/rsN2eBK16oEADU+7mvZHefGQuaRcVcMTwtJdBXoXQNatkZLWsInHSJY3+X3Oj4
iY4mDUkNdf18WM7OAvPoDvlSk5anUSd0DhBm5ChWiMn2x7mpFT12KCaON2XBF/cFxRPGzlmBhkeo
3Qrt5z3YrG4nr3f4ghT+WjhwDm1HSB9SXuVOgD134drMPloqDPIJB9cDsLc9ZI6HsjavUcmegxIG
XzKY20mzXZcK5h/t1KvlqP3JcWsIipGxVyhdJHDqanrl5XfM64x5YQaa3q8i8fvqzkUJUBxKlvbq
cRxRgd6VicwTcOMAh3rI6rrkt3FS1sXjKDExtzORhTm7PQxdLgOelcBPe17YQ96LKjlPOTp1z4hn
s3gI3Z7PWbvLG1mhOudDISxzwx6bWTshtCH4rHdodwipDgWgo1cBXfEZkpeu8UKlIGNY7StUvE1/
EtXYYWKtyHX3MHWYNLSGsBJgqU2Emh8pph3UHsXSYnlGkTieDgN28kEti7hDrsCdW+LECp0t7kI7
jVy7FZLcuDnn+qbIRcvulrIB79cjc2M/j1mvIGpQ9JCWOFhYDc9p4I2cCbRyCCA/bmvkEHLkb+ZL
NfiSPDQg/RtyuAqNekjdJgZrcdktashDVY1jsZur7upnZg2/Z13s1ycfPNLx2Na6p7tkmHV9RwxU
UlAJctFWauZO9IcMtUovcIznOQe0Ymy2K2WiEF3r1mgRcFpl9Osk4GF+Gy9JPn2EIIBvUWJM4275
TmtGk2+6aNzy5FIQ7U4uilvtBZz1zj6VEEROn5ua+dOd5ztm/mNuWa7v5jlxDOoYE5EhIhgUx1FG
61FCzowB1Ky1/qV3KzOGdoZt5anDI+S7fiGkCIHM5mgN+v4VCTjIgwII874c4JH97I5FYi6dXbz6
LGC6hrgAnzAG0l7ZGb7kRvj5N1QzHLrLmXS0geQmArHQ1Fjt1R619wLFARyk12xmvMYjyukGGs6O
43XYLLLtANbX7DqDSiMrTwK3YyoyYigdkN0zkX3vr/fjd9GDvA8mM0tObaMQirg478pH2nXEYu8l
rGptoKUBpxeZNGyKROpm7o4S5gDcQZM2viepsOMBxyiU+IayzoZXm096umsWUbFPCAa4PwV5m/fn
eRbL9EmKSg8Rbu2EHg3ClaCCGEobwIomudYE9TTgzkWf5gHBsRJnkwLnfo96cAW6NcT3F2TwbYHk
nME20Wf2K2iTrQxAayHjfuK6QHGia9OP6AZ7yW4YYE/+MQeuDvciHB6gHKgGGasXocEb1WHtomw/
3NRx1zY2yMA284NGol1KQ7T4uv4V+XKCGhXyUtd+RVK2ZE7ALRrGecBwylqUSsoGXIMAEul6TA4T
yImwpqknn6efwe+d+y7oR1iotDcVUo4sD8cW6tXjGfnwxLxdR1N0rN8BbPGf4ynWUiQJCo9T5nTi
0MA6sdzB3366AKnUhrieUVRHhVm+Q2t+A7nhrYBnXWtm41PKD2Aft+LRzk3c73SCsAZUVUT+oQuu
eYkgZJrrdyiZb0A31uI/OcAoODwIO3AJAwALjYt9iwrKOx/ordFXUBcN+zAjUsXQD62+FZ33Mkod
v4NNfWvsFcwFUVlb6SRmhxkeA0HazaesL+nGwVe4Cet5tm56zg6orOzRHsiC2EM+vQkA9Cdm5C+W
XPE0ZJapjB8S1zE4wocYeR4O+02jr4VQSKEpet6YF2QGEAK1CpZ2S/P468HfWKFrHRTeedWopxzL
JRWKfDd1Vo2hy2cCExNJKh3oHtDPI+D3TG/yAgMP8Ec0ZiqTUUAggh3gvcg++W1n7nMP1YBff6A/
99ZPEDJrRRSRz5QPc+IfKqlS1FVUPY8oGeK/19mz/MVHoIV/qX2v5jeZzp/yJXvysNLYMTZZnyI0
TdI9rOC+TwOFT2xgBW7gfz3df/9gDGf++T/4+vdGz12WpHb15T+fmgr//8/1d/7vz/z4G/+8eW3u
v1avZv1DP/wOxv333919tV9/+GKPMMzOH/rXbv74avrS/jl+8tpcf/L/9Zv/9frnKE+zfv3H335H
DdFeR4MMUf23f3/r9P0ff7uC4P/7r8P/+3vX5//H31Daqb+uf/z1q7H/+Bv0Gf4uQMknBDAFQf0r
bHl8vX5H0L8zFwKczPN91yfqyjisYa2Y/uNvDN+C4oPnQuiCeCDs4hAxTX/9lsf+7ntKSnhXYW1R
ArHH//NYD/9aH/96EZiFf3/9X3VfPTRZbQ0+xs/uCEHX4jd2QebGpUoe3HocD7QuxLEBo+idRfrW
6Nd//8uBgZQr7ibrJA+xmoFdhXjMoctRMvvLFP9/PDv9cfRiYOCwD56M0JVDB6rPp2vgq7dcMJgZ
8uPoiSAFZ1fikI5RSbZOdmn7bhMKFIOvjmlAxxCjuhNDa1s9UyafUaTYRJvD2CvEsMw7nrU+8aMq
TeHs1dyi4LTbMuMQEf1xTpYOGDqWUz9yXPeJxdC+KarpPafAn0MPBVHYIH9dLWODVhW0Cn0UtZri
EyrX/RkOFvUX5U6IYSRl+7Jp6KGqDTlm4I3tRAMLnW2fbHVYdwAVeS0TfgTUVhbGwAIsA/l929jX
+Owvu6BCbmXiCS+ETWOUKOhBNy4Af9sGX4VesMxzNGcjjaxbF7tsSaK6LN67ZH6+f8naZE04BBVL
ryQRm/nvGlVCoC9etz33avNarxNCxDWJlgRvcmHjBR7Tm1zQsJJWe7fpMSjw4SSyufYPjee4R4Jy
e7jt0Veb14V8T+JDwCRSIzl6Y/IhhZzdtqFXe1fPTVfWWlYPFfghuynG9U5QtLjZNPpaUYbRkruW
OuXDPJaqRFmmMQ/9zIb3uMpvLJe1iAzaisMghg7gldmiIpTNAm06/fzrh/9ThvA/Ah5B1iIyDvCu
THRl8oDG2BMpWrWDWBODpExOZjRB6uEwohrwCvs7gHNyBrKUtHwP0+7p0aLKvGOOfldz5q1PutrS
Apd9OTm2jdBbhhWGL4+k1tWW5AMfdLWle/SKM7ST2ghqGI9odzQhX+JtlyaR10/0l8MoIcnS5Faj
7tkqN2Ct/jal3jvyNW/NympPI6CybaOljjIi3GeAwwB+KeJ33v9bg6/2dL9kHnOqSUd1xmH26C8x
Wv2cAiDw6/X11virXY02OSwJYKQdiaLPznnVAw46pPRp2+irjQ3FFw6jAuAla4VaDSpo44XBdfO3
X49+XRk/2RprRRkKHNQCnxQRjYMed01Cs2Dsa3ZGEW4T+0uQtawMjVsUzuZJRnxk+9hP00DRja92
rSpDR5TkNARCo56r9IaqQoeG1M6243otLAM0PGmpNwH0JMgFfNC7Nim2yOFgUlY7tebIJWHJ2kQk
b7kbOCjwfOpisCR+/VrfWJJrcRkJh10ITXkioh7ge87TZN/zBXlrwax2auxndeuWs4gyH6jXGIDh
FzKUaaiy3ntnv/5JlvrZolxtWO6gZAIAlYwqIZcA4FUD2Qr7qK1Aq1hmGd9NTlK/QAY2HJb2jyVP
6E07seV5pgZF6Fl7NygvozmUDzU/A7NlcCG2VZCmENhIjPkGLtUQxLr52DfZSWaTClECtKeuRbP1
PGXkZdNb+A/efIEiYmZdLxoFUiSWQ8U6a7pNMtNYQqtjB92VpGuduI4sWUAxAC5yV7t1vIUqi9FX
xw6w3oNuyUKirM9/H8bxrhjIh03TspbJGWCSlSZOqyLhjJ8onx6Wpf6+behVIlBC1bsGRUVF0Dat
AuLqKEYjY9s5vxbJqdAfAfQdgydM3PLb0aveuf2uT/eT9b4WyIl7SaTFoJEQpXvPdGn2yRVGgPdL
9kC9tF9lqhkkTLz3xCje2MVrAzqA23uACrWI0Led7yAEUJwVsFthYie22/YqrkfTX8IF6Xsw8nBz
FTXYVoFW5QVNg205F18dQl5tWAFFaxVxT4HS0rTtb33cbeLgCbLWzalIjBAdNKpIFu0ZNI4vmrzn
m/3WvK/2LJ1BbUFjVUYdaGn3jDoAQKYOuY1l/14x9OflPTz+aucWqe5lDfmbCABK8bmYGSBJHByS
NMvMk61Z80GgAHus0DKR+9TTy02Rxc5+bGrvuKA6/gD99HZXNWCiTDrfZI8LTNWqAADyKkQptQtg
Ok3dwPch8cf1p01LbS2tUmScd4zmiDBUcZSQPAp1DujbtsFX+X1NfUljYRBigAsBAqubH9JBvRN+
vXFPr83ZFg+kqxHECqSbBrT1zlWfBpnE2w7atfgJHTwN/l1GIojCsD2QO0PgNO4mZSy80dUmrFM0
iQcv5lFSlPZUpd1zqdp+2/XDViFAnvRAzDMMTuPhI7rhCTBIbONyWW1Cl/n5WOaoTaC7eJsrvavz
9vjrxfJzzS1MymrzgUHmqyZpeZT7Y3nbASv9ze9F+shjAObyPgc4FDbr9qNfxkkgm0w8or35u0rq
Ctq5vg09PslPaTu3fNvyXYtVyaKfJlqxMiIu0WkwUCI/ZIPPt72ntVyVm0AaoWpK6BEzfoNL99vC
gXP59WS+sTnWalUeercAx/AySmqRH4DVTAPfLTcJbQmyFsCJVZw6QHaXUeYIfgEaL2gS32y7oNb6
N17uGZ4g04fAsg+rOn6TJtW2e3Utf+NwzURsMTQC4TugIrj3ns34W/O92tCF3/JkgUBEpNzy25It
B5B5Ny6T1XaulgosO3DHIphcfKs7EAM6OycbZ2S1nwH+y90OYpHR5AOnAE90czPK1t+4Clc72pSy
uMLo4iiedLyDJXAbljMEyjet8bXejejhLOpl2RJ5WqjjVBZ+kOTw6fz16Nc76ieB5Vrvxk05eKWx
K6PYd1+XurJ7WH/WH1vhN0fag1ttsmXZVntay9+MGpbukxAymsHjvm1IUu0nWpqNo6/KZko2TlmC
mxfVBPG8E9snN39PueCNdb8Wv+kT6KnVBgWKPtfihFp2eugnMWw7CtbiN+nQF8UyxkXkxKW5qchw
AKXUfWda3nrBqy27GAgP5LqPI8EYLDSzuewvrB9LgE/sCBwj1Zm8Blppvm03rOVwXLaMPY1nfBqO
pDDoiWd36azJJvMpQdaOaBA2iLXvkzyyvZPttN8eAJzy9r/eDm+96NVWdjxZjD7ti2hOdBsAbT2H
gNJM72y2t7pQaz0c4LJNThsHRZc2gzqZqIG4X7zipjJuDCkrY88wIpkRctM6aDrlv9oGVNltL2at
mNPFMSmukmJRBbQ4+CRHqrotcAQBAsuPmVzRtm7rTraIQAvb9an/OsVmWyi2lsupnBR6pJ5ZIr9s
HbADSNj3YPluet1rwZx0cSbfqwxo9R6PQZ2FusRI3tl4byyltWIOwasjI42BWnP9706J7K1p2caU
g6x2NdQgwN3x6ykCzwFomTG559M2X3u8TfLj28SBD/2XJs/R+wZsOBC+YJ/tDJDwhknnco1dWZaY
NFQ36lL6/oEBhHCvmUffUZz6eScHo6+uAVqOdTHkeXxJhj4H4b2XB0MWE1a4nM+kSQuAPrvy6wI+
OwnKjsenUYB/1gpV3qD8VgTAAGbvnCZ/Kuf8x+2Kh7km+X+pcMTcw/WtaXwBBtCctSzqsxqbqg2y
xU0gH1qCopbC++0FinNxFXpuR4eA4ZXWO+Lx7DxWcbYrqGj7oPfy+QwsqT2MYFNDPSbNkCAX43un
w0/rDqgtr+YNhsBen4JJdqktrfcxsZAyAar7iaaOeNry4sXaXqXyizLjI5WXLPF/B/3lawvM8W7b
2Ndd+NeZzito93SVvMxXhrzbdCwYJv7Ouf3TrYy5We02My0Lg1qFvCQNeWYGROPe1Z+3Pfhqs3Gl
rNFghFxkZ/g+LZcb5nfvwR5+/uDSXc3K5JSaJr1UFyic3gLPfeOx8uOW55buak4SJR0cDB1YvQt5
rhGrB2boNmEDsG9Wk5JW2AlLadSF9v5HUHtPFTbrtudepQLgqZHOb6y6JLF8ABT766A2nfh46lXw
wJFWUPDD1MWQ+ZzH8g8nF1suE6xA9ePynmzKPDCn5YWyuggZtDuBTm+23N4YXP44eJq1phlKKS+K
AzAf9/2JTfAj2TLfYm0J5VMgoZtEyMskkzqAQgfIQVpsWoTQAfjxydUI4R00c+TFg3zkTQz3ctCa
/MdfP/n15PvPw1uo1ev0BzJNVYI5dyY+3IxVjqKkiJddOS44YXJPvVPb/2mEfiVd/PghKu0SYkDu
uQCN0QEiXyQQL6DS0zvO3eLowrwYkhvNJjFM/LnV254c1S5gEIhLq90vqs5RIfdufj1jPz9uxBpF
IQXy9hSg8EudA/XKeB8trHjYNvbqfuJKQsFMeuLSselRm+QrKBJb3EEwI6tbGgJplic5wb1kmvhz
z9PsGYJEdNOBI9agiKu+0jIVeHD4CA87MI0+AQu2qQCGR1+dwqB4Eg1pY3EpWmi/3Ck/fw8tdF0O
P1n9a5+dkfopSXOOZQJM3i3NIVcDQ4zhBuoNV3WOFtROrwdP2k30O/vtjX2wdiQpYsiWyLEVlwzo
gjGDCVJWJX+IiV6E12c7Ug5P25bS6tQoM4Cm4RolLrMu2D30IL2wdITcuJpWxwZUjfok5YO4QGCG
7qY2dYJ4crbdA2swxlK0fRXLnF8ELctd0qMPaIZq22m6hmGAQt51HM4OF1hT35UwB6u7+PumKV+j
MBh84YpUVPyC5rzaLbl6gJ7CpjYDhyXOjwco2GLt4oOXcCkAjL60MDh87HSRvFOY/HnSjuFXxwPE
7QixkCC7zMp3QQpMmfkE+ga9V5P53Hiwh2qKxe6xWfqgnaC/gWBrkyQn/vYqgOtBi4RKHmUXv3Qg
hlVTcEdJ6W+7mwX5ceL6ATU4EPXZxZtjikvf9aPFbeh7KcUbF+gaflCStIN8HErnqkvZHXxcgaq1
HjKWGCy3D4vfISDYtrxWey5144UwpF8X7vnmI+OQLJxYqd+5oN+41tZohAzFuApCFvzCUmhJdF5Q
QSDrsOnJ1449wibePKCvfhnq7pxo+h1trW3H3BqMULpZ0nqWsP/l7Eqa5GaV4C8iAq2Iq7pnsz3q
sT1eL4rPm3YQSKDl17/sd7LxtDuC80TQDKoqiqqszEc6bWcW+S16wPTpePTbuOt0MHlD2+185Ks5
yBiswwlf/MKcCz6wBLyJ4HLDqWCEM+ctJQ/RwLzq0ClzBXsqLUZtA1gLC2R/C3aR4I5nw3e/c3Fu
ZIxnxyFpOYIRIc+lBC1F4IeBxcZdf+Ugju1qBLoJRAT5uJtbYPA8o6grzqLVXI9W7sljNRF6LPsy
RKUk6zzNxfHQRK1yazCG+MiW5hcDzethrDbqt7iLHJBlR1G6GWCLGB+fDnQO0fQCgYHX1EPKXPRA
HwYgvKE9zt1u76ggIp/j2DM/dIVZNmG1DDqRPIIHqnwAC9OPfbSzX4R38WUVaHTHRSThI6Z9pwfM
BsvbBqSQfnURF5uAKZZmDsswxFs6+AqNiTermr78243Ol+sL6acLTGinGXKA0JB4jDGA/Bb1SPEw
6lLfV2vX+oV1F52AFAHzsZzHj2uFsfihZTmJqvTw7/3HF/bvuGpMOxokA4kfowBMHFUiAe6LvIQB
YY9OAhtpMBfQRWFx0HaA6jl8lYrd753lwhNAnQLyp6Q+2zqoPdQiQN3VW78SCXOxBk2tyyBpsXqd
sTsJDQkwmPlt3MUZmCSByYBj7LGk5Kdu2y9dmFx5mVz4mC7MoKwrKMyCo+8x6rITKEDvbDB99LIT
F2MAwvkaRMRN+AhOi+S4Lpg8V2Cj8suLXJBBX9YLA49w+DjO5ZegOVO0xr/8Nn4+q98KruEqkkQ1
ZYDHgq3BEMPQsari3S+iuxo71oZ7B9Ky+HEOxCee9LDyCLBwv607vjmCSi2xeN4+oh2w5l1bATqU
xZ6e7yrrJNk8Lgmx8SPI4KHbTMpv+zp89tu5c4vuilV64kv8KAf2K9T0V6aSD15LuzAD3UDptrEp
KPE07SUIueP+o4gz61djdLthG9XSVlSFj1MF0k1g5F6DgMLPPV0MgwYFu0ZeFOIGpcdUdPTQ1yBs
9TuXc7XiNztHk7yhZSWix6Tsf5wxiX3v50GuXk9lJxmAjid4pHv8FOj5NVgFvaalUuYCFkK7tGUF
dtTHOQbJFGC1qOuC3Mrv3ncBC0LxBkyTOnjs+v4Qb8OHth2v9O8uhFpXqgcE9X0XBQpLx8lPXtXv
BumlSYszcdwevPNsVLXGnIaFlj2i4c/ReFY+XVBCpjVomZYtfAzamd4MoK+2vPZd3PF6MvCqVeAw
eayF+BDtAyiM2/mTl3m7iIQx0imx4DZ/BJEOuL51+jSiDO3nOy7iYJNrpjmoqB4xTCu+RR2t31dB
/dNv545j7qpnGzj7wkcNyd57DA+/lfPq2bVwUQdlSWNa2SB43BTZbsEKTo7ZMvvgfVJAQP8MKXG0
RapViIXzKJ4tU+CwniufI0fv3kkNwVcygUohbQArrO9Gbg47k3ceB46lHTMcoWiqqixuTpSde+dD
FFFAVRvit7yra8N22/fbUGGcZB2hATzz9waNI58rn4WutE2g266udrqeUPH9OKd9dxDB6jn14cra
jDXZAY+v1tM+ZdNNuC08F+AK8EmFsHWn0FKPQF7sQRCceqRyP1bW6Vz1NvPJP7G6Y4ucJFusoLxw
6sFYGITqBNmGK1f+eYm/nnBY2s0QYxFYiqfsqd6m5qnUi8nHpOk/aLZMz14m+X8QyG+XM+9Tk0FS
Zz6xtGvfEqi+HGroX/nERvwDzoWhwRc6bAmbTjVg2Pd6QJ8RkO1rvEbn7/fS8TieWuP+JwyEZidW
i/i/NOL9sV3a8W6r0MpUpgIh9b8P6RwQX/ohx2/TpYG8sZb6pGYQI3cQTviPDXL8uIJL9d0cK1Di
Qxul8skNWOgy7XAejZXapqwIVXLbcHIgjSeK1+XZiUAat9d0VSdqNihjZNl6UIn1AgZg4+fj+82W
2m4B+R6EZgpQlr6RwXvoEfl0hLCy48GpjDHIr+Ks2FtjwGS33u3x4lX6xuKOAzci43avBbYdxdVh
6xiUqbZS+wVlF0ASCxDbjlFECpQEDhLUkhgB8otrLoBEQOqBLOA3Llom78OdPJ3Zjf9t8ecI84LF
u/CRxpTVKjFOVKSgm5VBkCOB8jwQx2tJFrLF6B1LG/Ge4k0DvJi58du246ggRbS1rCkpapJA1KoG
w+08QKzeZ/XAhZD0YdSkuktI0UgO3suOBHlj1itNspdPHNRBfzpPYngas8mQIhhDSJ9JBVWt1utF
zQIXQmItbyq5xaSQZPlAaHOA2IFPDRBLO64ZVm1pN8BAC5XJGxonD+0grlQwLx2J45ipmUDIlWHX
0E+5DeaPE/VqCmLT51/8LVLZwHDQXG6koHR4Y3d9O0JUxc9IImfpLNFQYoXnhHP81ur0mKFD5bl2
+OfaATUQ7J2w7bVSjyt0cSCn98tv245XVmEEWkA+E0zGZtVhSMyXZAq8ojf4xP/cNhT5IGsnsLaM
kyzfl/UpDr1UL1ngQn/6dSP9MsH8wFfzzgwpBnotm/3O2wX6pCAh7VK6wgAVA008aNw3LyZA7Nu5
K9NSg7kbhNvFakESv214a5jY7rdeXzNznBKcy0qZZoGhyPU+TcgRA2NeN0PgQn2mTkcNiWlZzEzc
aNBAgDLjSrp7wd9dnA9usHBCBxTR24oC+QNZR59uKE7bccqlA0e+Li0p8N5N8vMtDObbztNKHK8c
7ISwPTFexGr7AGG+HewnZvQ8bscvVRUvXA6tOu2hIXlgog8BSa+xhrz8vggyxzH5XEHYJ9j1qdvl
x6ZN+luQvr4DpR3xuo8DF2wz6RmSQ+uAHxibNW/OlOogTfZq4rDARdskY4DMJE5BaFPXVd4KqCRh
gsLvq/6Nt1mC3TZsPLWZiaASoMGr3y9+l+ZfeJvszC4TQZ0D0pwQUeU6e4gzCI382/vPXv538gYa
vz/jbU/DaNmHWp2CdjVfEw4mc0gLmXsIKiR5LxmlV4zzgv242JoREg8YJFIg5Yk6i4wIY1I3M4n4
M4RS4GP//m8u/Yjju6Xt942CZfo0TVn3FAMT9jpr2m+i2a+Jyp9TrJfOy3XgsSOYyUzAYwFe7nwL
ozQ77lXcFu24B++U7slR8SS7XQXdG0/zcvy6yTbLiCbnOzF6xpxscxBEf//3iV2Ioy6tSMNatWRQ
mziFYRTeGwVi+RnALr/b3MXysDYhESZQ8OqoVv461vuDaje/GdbABfNATyHBUxsqAhBcqR/HuKTv
9qDdfcqGLHDxPNDYKkGlvlsUO9rn2C5fFpMMV8z0wqG7/CIViNugdNBO4NPpnlRbPdl0vIYkvbS2
49CLmFsqBj2dEvR/8rEbb2m7f/UyFhfKM+twiVU7TCdQpX8vafiE9ozn0o7ngta+UhaieqfJyOpN
HCp1BL2KuVImuRAXXCiPnCw480lmTyKzosqnAe+PhkIxNLMzpjL9TsdxUwn9V+gLYkpsBLN7nor4
dTCZd35rO7dvANWVOdzUdqLQRiIlA27a/PBa2oXzENwokNsYsmKdSJpPJniTQtPr6Le4+1JVqobs
WlNjhH1r81h078Cf6WcyLpRnBjeUtUu5gNrBPHV7+ZXN4ej3LV0kz6oMg9AA4QWAWpCBCae3CURq
PQ/FcdG52U1jxoEXdQND2Wahjw2HDLjfkZ8Dw2/vVSQLgPNoMZ/2NHtDs+1N2epnv6UdJxUVhjRE
ROQJsjEhRGSiPEKl0y8ougwjypYkVYrrU53wL1UcQZIbdTy/R85fGB5IuwR7ugvQl6inBrXStr7m
mhcyKBfCI/E1O6haixNd0p+jCKqDKdMvkAdK7yXzrJcGLpQngQxfWm4Ev8LQ+WhnCLaaePG7pl0w
j4DMEQgfSwynCDvfQ0XxYIdBeNXwAhfO0/Z2AinJiPlWlkZ3DcmgXQRQ95XIfrbqF/IxF9EzTFHd
LrZuT1CrALUwBskxjugHAWWBi+iBDGxWCzk3mH7nz6SCqmFGvXCxWNvx0zFJMvDV0+a07s3dnpTf
d6IWvxjgAnrAfdnr3WbNKRT12yZpfyWb9JviDkBW/kd8CTFc02lmm9N0HurgzSy+xHVEPL+nc4ny
oRkIusHNKW3JOzosP2ZhreepOJcom5qORI1sTlKNBDcdnfOpb2I/O3chPVM0Ah4MJcgTZJY/ZUn8
EeMi0i82upgbA2ESULur6tRt4G6Doth9rEq/JnbgEoVAhihmdjrTTZOmPGRrBTFfyT96XRku7AbE
OGErEuycNitEB5PBQrE97TzPxblJ+32uJ5vZsuDQyjsA/cBv1m7zrKe4wBs2ELmRYULdreVfw8y8
UsHw5Hcszk0K5XoIMbUSdaAmvVORfmZ94JmHusgb6OZBanRqsoK0CYWW6lwdpRat55E7DhrHzdAF
m2Qoj/FPqMEdR5t+8DsUxz9HM9WqDCtWdMMCBdVqg0RZ53niLvQGmAEey5WUhRRkuuc8uCNb79eG
DVzozRgLMKNMXVrE0DH8urZb+mvFfBHzC1wu4YccaTAu0EsttlFlt9rEwY3p+C+vU/8LfFNPLTSw
16hAT/YD28bXAMT7Zegu9CbcwaibLmlYVFBQzOUBWtKeCbqLcDQTbQkYVpaC9NC5s8Gap6Ye/LJF
l+9j37uSSoi+ACqUvSbx+SKK/Kp5LtuH4q2IbRUsRbJRfoIwN1W3fQUl5hu/r+m456ayTIJ3Zi6a
vevQm2mWQz97wadZ4GKSQFEKQTkVzUVEoCocRftPvlE/M3QBSQoDqSD2CueCyPBmrSuasw6KgV6n
4gKSVGsjS6NgLpYBWsSGvDPltfT/QgLqwpESwGDGFbXkYswiyOftUZUDouT34PoLjRRl8ap5PxeV
ELfpwD/zmng2H10sUjPZeQUZ71SkbTwcwrS/BUe6Z6rlopF4EJm9g5prMUfxB+gFPzE7+AUVF4XU
LVqPgyynImljIHiDzAQPG3Qn/RJQF4bUNiYFHU92Xr7+MVAUW9OFe16egeOdO6iVFtskU6GiGvrQ
Wc8Oap/e+xm5c30Gme1aFBRlsUJG45CZOjmEkAD2cyEXaRQn0w7/b2VRcgtd8P4IHV6/zNlFGrVZ
PeskaCSwEuFxNP+FeN16HYmLMjJ8GJJ5xspTula3Q7WOx4pFnounfz6EIPMUKygiimLl5fBm6BYI
lpqurwe/UO5ijQw3tbF7KIow3UrIi4bxtN2BS333A+5Ql2hH9ZXllO5zIfb+VbJDobPmi9/pUFe4
BXru0JIOoYxJ9zI57G33llT8x78/6zm9//vRDz3HP0+eLC1ErUEmXkD0OYNGchR9P6dgModSrudF
6mKx9myiAA5Hopin+rU1UyEy6oO6Z4GLxUIvZ7JJmoiij9oJYqyAr7IckhjXFPIuXEkuICtcq6gn
iRoKO6JZe4j0Kn4FEB579+/Tv7S8c/rBbkrQby6ySHorP5KxTHNLhtAvQXJpfaJBTcDyV0MBxpHn
LlHQM1WffDaOYcM/zeaMYR+3sTWF2r6KiX6PY+Z1J1EXkAX+kpL0HVaGeuXhTLUgNuoVd6kLx0If
0cQaSr2FpVpBA5AewGDm97CgLiALhCPVEopyLkqTiO8oGO0f8ErySl4ge/fncWcVKPSBoBRFA1lG
aI1v79M98QJpUBeUBb1sqKpDX7gYN8Vvhqlf79G0uMbi+bKFUxeENEZ71jXxootApyN0N+0i91Mj
p+SaysuFH3CRSOUA2udJ77rIKpJAsRLHdLOROPrhZeguFmmLAKMGWdNY7Gl16u0ojuvQ+uHhqItG
kqbeMtbukMBsFEiUyKkpWy9cI3WhSNmQDKbdB+Retn3mVt8lifYKK9SFIiW93NFd7BDGW8IOeDg+
Dyn55nfc56/8W8elbmerRNiowsYE2JI9egBrj187h7pwpN1Ue41JaVV0KlrfZmW4H7Z2rK6kXgxb
fOEmdXmHWLLPkLogYzELyuWRS5t9lU291hBvZuaQaNMf2iHtPVOOzLk79mlVZaMGVZA1iA9lj2bV
TQZgrD7++1P8v2rx0j/kJMG6teDlKyddjB0z7L89gCjzYzaX4jN615n5MKQKNAsgpa6YuIO4HNRU
IOtBx48LZaF+FTMZDYcmINP4ClXuVuQozpktn0foQkdLEO2HmbfgDc46C8IJzIn1hdH0eZ006DiW
cmPD64bMkbmzot7yqqnWMFckYl7CvYy6KCkTMrmNazgWNRvvgOn+rNdrr/uXqXewttOszcoM8rFk
VIVQZk9frVzS7EtCGjx/Mjnrs0jXNn2QcuuWh9EIBTaPcjKQqpVT5JXzguf5T1eaqm6NJuCyi67U
tyhafgNHs98d7bZ0Kwl94wnSkMXeTceMy9ugXq68GS/koy7+q83EUupsVwVrtOE3c2ZWepz3plV4
zpDMDwdEXSQYlTIYJ8h+F9keH3kg2LFLoZ33b885B6sXHMcFgikSDibrQlVsdDTvgp6pm9pUk993
ddFfYRpA6q+bVWHaWj2LYYhuG2I6v8TO5TJL2bL30BqbimgrZU6x6xS88F4Fb0SBP01yyTCENxvY
jUITNo/K7FXPiJ9NupxNuyXbHs4bDr0vMV7DbZ+Dot1PIJC62C6aJqZWYlWo8CRTHlbJAyPyypFf
MHkX2WXKebClLVVR7n1yoChLPbCGQfJtWMsrFvkyny+jLsAr7PuYQpQNl8XAh/86Mf2yQynuEeLB
qL1X6xfomZavCZS5j+tKQYnaDebecDrdBsrUb4fI1se5H9H5XFs2PdRlmL2qQVev8wB/unIQF/zG
ZasRHDPl0wi/qerulwZ5x6Ep1/XOyyldEFrK5qGjEesKGzVv90jVx8QCXu63uFO/GBgn7cLgk2zt
f9bV9jAqPxkdGNqfPhNFdtjrrddFnPAbk3avoXLww2/X5+/wW7LFCMSKk0mqIpSZegPD4/dmGryI
jWFyTl8u3QOJ2iIi+dQuj5Q9lQnxevRTF4LWrakspeGq4Cp4ZqZOTwTC716lP/oXm9RiVuB4K1TQ
ohXvlS0TB0z2P/uduJNSlaYGPXmHIhoXsjtkddbnJoMT/Xt19vK948LP6mSdNakqXVCDQi4ZEvvY
blS8mpKkfzXEkfyIzMpcmRq4ELVcCqWqgoiRTDQeRmAKOUgzdPlGJHC8gAr7XRculZJiYE3V6zgW
cUBe4V16p/Xu9zxyKZSiehAjp0iOGmaTjx1qDm/XdJz9Yo2Lv4oTWdegDEeBN2jJQTaofFvpV8uk
Lv6q112zLgRe21gib/sFesKsyvzeXy4CC2XSuKnLQeK5zn7EFSgP13G4xip/Ib67wKtFVuCu7/D+
SjVZj1DaaHJlE8/3kIu8wlQPUWFnZEFJ83rHZDvGPvFc/7drXdr62eV+C5U7HXqzTGgIyL3+PCKZ
nnrrF81c2FWJnIh3q+2LVJH51QS6ZLTXtZ+du6iraizXBfN7ssii+AgN7U+d6D/6Hcn5qH4/klqi
a5Rh6RRwsWPTV9/lzv06atRFXallVqXpRjxeKLQ/17T6Ou2hZ37uwq4iCM2TpUHokvPU3YcxecpK
uXi1MsAd9+exTHop+RBRUVjD5M0G/NWxaTLPz+ncH1UbjGPSneuAZP7G6uq1UOzKw+uChbuYqyFp
bb+u21jwuo7uFlNFeZiN7JWXsbioq4YsUIZb0YAJOtwRTUUehBqv3ESXdu745qa6JWqrRRRkPEKZ
I8GAfVReuVIvre0kdrHMsilLcU9QK7739fTQbNCg8TsTJ7Obag1NG47SYhttOURuDrryzEdduFXd
2D0lCcK4mdjHJMz3qfzst2knq+uAgLSBsDCTNOS5OrA45Z7nEf7pOeW4VGJsmr7IMqwJ4rf+sMRX
XocXspW/aI7msAsrkcJGKo5MhbVm/aVNq/Jl3pdnv6NxnJOvDEUYzXoA0eb+hmTtaU0WdeO1uIu5
Qh2dL6B87AuBihmJywdTLp/8lnZqVbrexRZS3G0s615FW3xbMvXj30tfOHYXbaXnCsOO4yaLEa/N
hzkW6tCirPMQs91z846DtpKaVS0lEpZlCm+CJIsf23H0o2mhLupKbpoOqBPLQmfmNh50DeRI3/hF
XBd3FWwkQB2tGgtRJXddehS139wt5g7/9CSjSVeRrqkLwIBo3ovp/dw1ftHWRV0ZkSYWEzNjQdRm
8kyx0xQQv+vN5YBqZtvGgUZERA3nM4iJHhut/bIVF281dSH40bd+LLLefDRb9i7Rzbd/G/mFO8KF
W0U2i2ap5blFNNuc8xGV7uTKiZx98IVSoou2ikD12g3jMBYqoOMhjeroHbrg7V2WzvyYJeUC9XdK
DqpS19oY/48oL/2kc50mdh+aiWWy6NW8fd6mBbO99VC2N4az5vXQBPh1G+h8JPPe53rg3TsOCaMi
lWz81OpsfZeK2RxQTTCnLiiHu65vt2c6xPOxati7qNX9QXbjfpg4797MmGfPu240Rw01obtm1O2d
Xpbstt3Kr3IayB3dVlr5XTH/L9f/lrNaWibBNm9DkaTp257z7wF4QP2swAlEZ/GEmFAxFhHkPnLM
IJlcC+2ZK7gIMz42lW5S2Ng84TFJd7bnrfbjyqEuwsxywKcpJNOLtKqg0zk1hy3pvPizGXUxZn0r
qrBknSi2LbhhWwgSfc788PbURZhJaRkPm7UvggEykCTJnnjU/PT7oE4iz9pgwfxkMhRVoD6nCb/f
wtFPuZi6CLBM6aHLMjgNa6vvFRm+hUvmlyi4CLAN8568NDiSNkjm247drCg93HodiYsBayCCUNqJ
VWCaCuVDSGX/JrB8uuKcF2LdX2xTjNil7+VQtGHQ323L1t/vAAuMO6sPHYvJkcQiyReb+BH3URcV
RqToaot+R6FtCCpgYzAolwwBYpHfcZ0vjN+ijYFuyEhHIRASwruIYUaGjNIPFkpd5NO2sXQuBzwF
bdN8IPECyut653d+O3dS8a0cRQjZ4baIIewH0k5a503iN91DqeNY+45WAw3rrlAoOedlF/bQvmZv
/XbuJOFpHOm5H1CVkER9btY4zPksvKoSELhzUE9QFCYR8NSyqFtb4ln/Zo/H9YqxnK/Xv65drO1k
4RPAGmFYVwLguHKLj3QyzQHTBOqgdBo+xIOZXstKeKVD+DXnkm9YZ7YYczKA5Tfv6+EhTuknjw+A
lZ17sEO7G/DNeSg26FnmkUiXnG7XhH7Oi7x0SOd3xm8eFYxEbAMLgWjb+G3N+TFpszvK+y/Bfg0V
8P8r9aXfcLxWNEkTzXuMf2DO6HqzpM0PkYjmCZKE7YnYOnjelyp9XQXZHOedpd2bCCwPJh9MpJ6g
GoOdjMHSbIegrNfvdgr6a7jhi1tz8npQJwSGAmVWNME+qdyOuE37qhzfNAKcI4chGiS91XHY3I94
p9zVTEdvYkbCz2JroldMdds9Wfr6UUKK6Ajgl/Ip1OObO+GCh1UzWEWGYmdbcuxpj2EjKIH6GZQT
Lma6p3Eb4x42Eee3yRL2h40Di+m3uhMvwPKZkllCkVBltsYc0yKOJWjb/FZ3wWnQTEsjI0aUHQJM
ec97ZfJ18np3QEbOiRiQjIpmIOvx9KULy9NKpeBXjfxO3YWmibI2W8roUET7cpA9/VWGxE+whbvY
tIC3KAoMqAr0E4OpiLjNwdp25cX0YskBp+KECGpHTVIp0Hup2vqw1+F6EFuUvV77wQv+gp9wIkQv
QL0Xy7QrhjnLjnoeXoGX+5rJXNq/4+Pg4mpStAMGTO5ly0MG5tBDp4IIzgyBOS+bd5FqTRMhBZft
UKg0mT70S/MUkVl89FvccdcOlE0DBVFxgW4kBKdm/rGagSTxW9zx1gWd8FWIBTs/T04w+abPyJPX
0i4arF5jq7NyII+ogqd5S9syZ9n07d+LX7jc3aZyuIslnALRFf28ihg6oh29TYOo/SgVSEIMS7c3
q4n6m3//2tkOX7jB3E5YOUysDm3YFeVmhoOi+nnqmd8xuRQEm6zbrMVUX2GgV3zAxccPczJ7Rga3
FwbEgEi3doFnxTR6v3BUFKBF3l+x+wtfwQXl9QNqQELDtbZd3pS9fp1BUEhG2U2DWbkwrX1S0JS7
ELZt1DyhJTygq8rPvOJvuJi9EMNY28muhpKHUNXLzmvbnzGt7yuePP/bai7kVi5qzVq0rBMgEVHY
Uyjt19EoHiggQHeiM/xTFWfd+3//0DlbfsE8XQCbAHc0oyvvC14lmc77VCq0PDdxN+90eRCbWoHN
X6XOs5J2wABN9togyv/rAi/8tNsO5QkkFnHdD6iij/ZxXTb6js0xCIxsJW7nmZgc8A9+aEQDHtik
IodQtM1zKljzZtiJV4sQH9EN8RTRZUnxEUUQfm767ms3etFEYmknE1uFAVdmhzZBzIbbbsAsr9Dx
f//+bhfCiouwg1qTknLH2jvZ3rbRHOXjIq9JLl5a3InsKtjXpm4axBUmX5dV0h6zJp1vvXbuIuxQ
spYWfTukkGagh87M/6H961XLSbkLrcvAkqcHnbVFU4dATKZ2zqNmvJLNXDgWF7VmgrbuZFV1aPhu
3xdorRz2pfPduRNMgN4OSTAjHrZzeGtn8m1urBe7N07FScOSulZLuuJ7cprFYPCSn6cq8WlBYO3z
Yf32CrRWLmOvtq6oVhrdlmWaHMDm2tz5GYvrnTwEr0eLGLFNmryHYsErCCHuV2Lfpe/p+Oe4Bts2
xLjg4m2v7yU0Rh5Q4r/Wrb6QO6aOE/Vc1gpPgLaACFJzk6RgWA7SpLrZOulVK065izGLGKt2y0xX
RAocl2v/DvMlfvHFhX+OiTBTttoGvY7xedXdt83Ie69v6mLh+3ZYQrXorphWVt9Av8hANq+v/PIt
Fw6/iEaSFFXWYllNmjcxf9VTzEL4bd1xpE3EHOoieP6GsXzNGa1h64kXARG+puNJFNXccFzwyksa
oAQ4bXNoBnv187G440i02qRVKwopACFARTfseU4luQaDu5CuuBg7FXQKL6KkA5NzkBObfJrL6Ug1
JJ14u3ievfOW2eq4R9E/7oodU7G6AWV+13zx+6yOq2KgJpzVyOFHrfgA3mJxsD29NrpzIcq4QLsk
ARaeVzPSaNWOOXDJa16Ws1dZO+Uu21bQx2SdDJDUQxAfdRJ92MLY71Rc2JeNZRhOGcJjutvPk7od
FuYXXFzM1xKg4DyAiLBoV/XQL+1z1y/X5kovJLQu5Euv2TTbULfgnh/08FqNjH2oIlEfpRAgJqVt
DS6oNJqSnIk6/LYaU1550Vz60I4VZRFZw6ldBzClx4ASTyB63lPzy8tEXUSYiiPQkvEIJpqG0LxM
u/hultb4+ZaLCBsU76FRs3YFIeG91aXILffNbFwernQGJiQ2FGlTZ6PnLpTxMZysvZIhXLhmXSKu
tNJJkqQ1HmFq5fdpvVVPHGjrX1OPoHTwO3wn7GfxtFIjLf4D3U+5MD0qfGL1PHsn7IspiXWskQ+P
Sf1zKLNiAfGi58adqG8XNKqh1Nuh34v25jretV3qRQ6e8r/ouGS2p7oxQ6ErMt6EaXgbsNjzFnch
Yovdx7AZkCPojOichNWTErtf/hE5fsqM7ZelgistiQarDcgQ2v+UAdTBy1hccJiMt0bHLZ7uISY1
D1NquMzbkFWe9uJyciXpFkxDPA5Fk8bvabP0eLRzLwbnlLsYMYZbtlENamPVGHQHaJCLPKnUtaby
BV91KbnaPjPKnDO/ELwZD/U+7/ekG8JD0oXE73XpgsQiKNW3Wz/3BY1rlc+QGqLBNSmMS9t3PLUK
AfJFJ7BDjV/3Ip+STt+obhVvG2ieX8HmXiiLuWixmpY9YPgapX66jzfZ3i0HIwKDZA0GtDD22VTK
S5MEHzv88+mWbEtr2ghgd15RdtrqbHjImtjzceLixzRYaft+wFPc9uOdbP9L9Xrj52GOA9u9I3W6
JC1ImBJzY+MguSOq/OC1+F8AMg3Z3R4Y5qKcmTykYZUd12D1mdZPuYsgwyjBooYVsQFy58OBslkc
SWQ+++38bFK/vcTFsPU8K/e2WOP0+zBuC1i7uJeuGXbulCeomuduSGcUVjBIft/H5fwq7oVfYcUF
VEE8NIlFu/TFOJVLbmf+rY4mz+/pOC2ATtkSMtoWJpv5wwqNg+NG69Uv3LiAqrbXjOkEMOMwWd+p
cGlvoFzl2Q51AVVM011nFM8SkC9Vr+pUD09TzSfPrbvvKShWjRNF42yZ5I8sXF/L7Jo8wtkoXqjs
usg+s8iUtlELM1fhPqPVytEJ3wMoszG0ce6FDNIrOff/6xEv/JQL3mr2dacEcr9AqfZ9njZVmXeM
Zvd2ms1DokFyPlfrz2jk03CIexLnA2VTjmnt6X6APNAbzcL0FlJS4V2p2+wQJLR+ilITHzdDzVsO
kiTQUpTBPWj801s50/a2NHgXHZIJVOTHcIMuclWW0e3Cx/5GcFvSvPkfZ1fSJLfNLP/QQwRBAiB4
JbtnkZqjkbXY8oWhz7bABSTBHeSvfzk+eaBpdQQuOjgcGDSIKtSSlTnM7CFeNow/z2DRPrNj/1KS
rr0bawsZYmp7YzO0z4shXewGVkClTfi5qcJWZnYm7XoCwpPkYXGA0w+CCucgeJmdqkD2d9/OtQFO
vjximcqS68dKGNpBO2kQxR9soe0n6O6gwUFR//wqw2l/xjRs+BhLBDpBEJtnUL52N56qK/mOC24r
D9HvbYOnFuQNT2F4nLqxuxGiXXlpXWzbBp4XQeiI9sdaTXcCQ3uQmtPxGYro6tHLW7oAtzCaRttU
uKOhPDDxMQS/92a+hR+6djQvv+s/rpjErI7xpRB3x3GSHTbqz83W+qlbJy6FVzuA0GJAqvnUgg03
/RKw0GtURSQujm2VBzhTdhQUp2aPHtp+h5QYbqdfNuLyd5W7kT00UFHBWacug6izPm9y6s9+H9Tx
Z2pcaxMZA5hc2HdZtPAPEybM/ZI0l72LkziuUWRF6EfUg0i6MkO9xS+ily6SjYYatbm2xzT8Pt1F
9XoBgMcLZA0ubfn6JgYrMOscAOKnXe0Q9iSB+pKsin3+9Zn/+8797H6lC10DupqjNYnudsVU/D5C
XPwP2tDRyQKLlx57EXxt2mnPZhP09xGc4V23BVGZDXQXj3W32Qr/J/4vrwsmXWIIrkkNtoW2Avy9
ry+sCP83jc16w2G8/ahJF0snaBGtDNPDTy0hqstCuYfgRkXH6TTML63TcIAAmtd1kz9RjEXtJpBe
1E+yLC49L5+lDajn2k5AlER6C19EEZ42dTQItlqkp33HvaxQutyLHeo8ARKwGnM0k00xsMeAKbJe
vSbpQttKYxeu4rgCkU8UgC5e4eVrmVc8JF3yxarctlnH8E590tOs6GK8ona7lWtdtRQnaYmhF5Xo
cUCJnO3Tp6q2/H4HlOgMJPIk0xHFvMsObaa8tS0kCFqtnzs5TilmkYsxM1wvH+y4RTfu8tvvq3Sh
cBtrpTqWl9wskX9OJehJlekISqR2ujFIfcVaXDzciiYPSUpegXCi3bMAM7gAMagOIzmSr01W9sYP
HCddcJyytLAHT1DwFcdlxU9LKx3d+BVvv+MYdXzlPX/tI6+t4cQCsenFCGlL2LLYUMraakRuzeJV
bAJlz6sN/h9f0CROFmDDIRgkzsnA93PckC+/3vnbxFlCuhxt9SE2C0hm/UQnumWIP8GTUa4raIig
kwPEuJ4exmTQdXrEbE+h0zjmpAFz6a///LWDc8oTIaQP2sVUcCU8/F6r5h6O60bacG1pJ1bool3O
QiDJ12z5GO8QN4R4n5dEMk7NsXQ9DIhVB3yTbrIgV5vnL7a/WUz/tw7xxov7EzRuW/e9IAhz+j3Q
EGUcCvFpspgGS2t5dEe6dbz/S8fNVGTFhnLyqYrqwmTNEcwP1Bzsns8F+arWBnYy6uIUFlH4bgeM
Cbj/WaYQyhv+NxZh4FXxwKzw6wsKxowtBqFH9QQ2vDs59xr8GOrZ64K4YI/4gHCQ2Q8FFqEoThO2
y5QcXsUU6WI9IuAYjjISJY55yfTef2EL8Vz6tVP5PwPw66wrWj6BBOk4zfNQX1Bx8qIOENLFeshp
G0iskT+WSRc9z5bP/9NN3Pj5Gxe1t4UmHMmy109iXT7LugMLr9XMM3xzClitiniJyBeYgyqrLKYa
OQ9vlZ6vWLyL1Yv3hG01suenZQv3sw3DFSSQ6oajvLa44+IlHU0zMEz18rb9e0fPr8A4o1+45gL0
EHXaRYKs8IkRQ1Mh1Yc5CD56GZCLfVs2BqBXj5B2r9vHAo8UGhWexumC33iYjEdtdfVUxEZlyUyz
eNg2z5vi+O8YsgdWLUn1tKrp+xTWaxqpaD17nYqLaAI8mE/4nAAfc/FJyfa5T4bf/JaOXnvDpunC
TjCLpXVnsiTq5WmKpKdfcd5LiVl+lKsFyZO6NZlt742dZr8DdzHTkeFhDcZQkq+YNM8oKaqUGbP7
3XEXKlXGQWMRI2HneqYXDiv6XC/r7PfYuygpcL1GBV9tiUJncy7NKZm8OJSEdEFSzRHhtSzH8onJ
4X7ot4edbf/zuikuSIq1Q6TWcCvBYb/HJybmHRPm0vrFtS5Iqm+How0oNt4cyDEYRa4zVsyLKgzH
4rhDdowoaGp8zqXcgsvG6iCToSj8wkIXJlWPmL6v15rkY1sV9xCC3U8LoMN+x+4YqIplPEO1psgb
ZZ5Jt7xfB+F5y12QVHlgWhF8PrChpsPbpjGlQszoeckdj2iXIxQYLi6fiAgfOO3Vg7FJ+eB3Kk5E
K43CS1+Z6ineD32ug0pmvNtv8WFeeT1dgFQStVCV27D6tH3Yk+9z8cNr1+7kBVR2q3KkCCciZR+E
WPKhujXvey0zcicvzBq3VFCC8LCZ2EcOluy0CRN1GvpGvt9W8UM1XZcPRbk+kWVZs2Ud/Pqq0h3L
mPHSlUC5lE+2Fwc4EY/1rGxXn/wOzbHdXXTU7pNQTxyHNpV7kzaL8vM6LlaNUHzlgUkwoQSVySJy
vLNRoDw37liu6JTeFGHqSY7VybAlY3465UK6cLVk2WIUgiiWLkSd1t3xLSoHr9andOFqwQDuTNJg
7WYUl6QafvQdKB/8vqVjtssmygbc4OopHFSVdoGtHzZEZX6pgItIq7eW2IaNWH3e1pQm4twVy+63
dReQ1jRCq3Dp1FNbT0Fa1kRkywyZUq+DcRFpEJ2GpqXFwRxj+xWiYl+SufRiPhTSxaOpPmkB/9MI
8YBUf2BF96VksfZzxJFjnZJ249YGK25LGKHFSN5twI35ncmLd/5Py6pHgBSaQOJZtWg+FMERpptc
/Fo/MnKsk6tuENDNUE8x2XlmtghBZDnyG7b/8vPfqIm4UDQocjTg70hIXhNapGgZjukgtT0doC/y
PHnnfQWJQbI1NCT5DJkuQI8VOOI3zxzPRaRJ0idi1lo99SvvsiOqPk108AskXThauFD0r3WY5CUC
mb1eHyRN/IzURaI1kTJ1j/Z7HoPyD/NTyfIwxxvzqxy5ULS2kuvWlHuSE2t01o40Pg3F/sXrtrtI
tHiu2IBGJ7rscjoXlX0/xt2NU7lS+XYRaG3YgKjMbCQHqqC7Y1O/PdZFND+uYuZ/oFJV33n9BLf9
DiL4tlDrmIBAQJ2I3XewsXiCO6VLh7ZXWywPpHk5tMWWdzVk6R4wXnb22rmLcZMqkS0xCLKLvQ3O
8wASvbUj0Y3z//f6veENXFjbcsSq0gtMFQXe+hQEQf+u2WuRbc363W4j3E8Q2hzcnVW6FctzzMYP
uguK0568aLMn6rdyE+Le7u2aoS0LPEd/fOojrrNh4MH9osvf9aLVJ14ND3QeP0w1aGQCDpQnj9fy
QmlbA9klv/qdleN3Nrsr9FGOIi/xg0I7QNpZDJ/91nbiAxGGoZSUyHyvwuFUFuUzgDS3+K9f3o03
voKLoztq3VV22ZFJsfYiLTiyOlzPG9/42uLSeay6AWolQZTkhYkvM5Mv6GA/z+DqXs4dKUkr6iTX
Y7RNqbYBMZlhU+s3QyRdJF2SbPVYhjTJQfE6Z9uS/Il2v5+zd4F0EV1GusSrzJkKlDjNa7VVGe1I
fCOCv/LQuuRkdGRoFm7wyU2jxqwAOcvDxpf6TGd1+DkHF1EXljasxlkk+SiCXA8dcLay9UwSXETd
zqtjXzUmPkAYI9oUA/SgZ7GJUcyvOOEKYdaJAd9FYZP8mMUA4jnd3XWkkzfatteuvWOwcVgsmoHL
L1eL/W0kwR87434bd3F027HCRx4GFhXup7Y7B6b0eqdi19uXpmpBVTbTfFXNmCmQYaYHxe3x8WGx
6+zVUbT1bPow103/w6rtH7NAF8Nvbcf3AofaiqMOg7yqW34fk3bOIokivN/qzsdUE0SUSmqCvD06
yHmEF8JqLzcQu763BHzOhJ0O8kYfecnl17XdvOpMsYtg3sZwGCwvjryxoO3N0MxjX+bFFjeepLcd
TOx633ZmoGDfgiBftrlsT3E99ks6FBH5U0Hy5YYZXWEeiF0XjFh+1d2hgjxqK15kLDL6Nx204L48
ep1JTACmlnUAUMdc0hDUB6DLtGQOzgdR+1/clKWXswNZ0+t3LGgbkwysPXIJPtR7ScS3YZF+k1Gx
+xiAHaCMlqTYc1MPdsimEWOCEOWkEiwhhez8INCx+yYYG4l4CpIj7/bOAtOyiaxV7Dh5WYn7HHSm
mM004b61+/YDsPQqY80tiZu3I3Xofr8+/W5Nkj229MjjBJUGVof6W7mo8LwHLX+3jH3N/UzdfRUC
nIeqwvjIJ8H3b3HFx4xisv1GCenfZX4OtUA5+/p3mGMdKllXR55EyXpGja3+pxqk+Isg0HiEiFSJ
zx4M47lfD3oSHCwxLKYElGVH7aWKCyoq5yKrcCwnzHkE+cH+juGK0zGobjGtvf3qAbz9+ucpaufe
NLBWIKd51oKqPqqa8cbr9C/n8BuH9xPUmNDYoJ945PsUKOCtgdGxGMC+zOXen4paVvfcoHex2bbL
CnbQVCd1lzW0B48YtCJSMUGmaUSjukzlSKIzJu1impYrqKJYue/3tQmi9lR0Y+tlEWC8en0c29r2
4aQbm0NRbjlPSWvSI9j98KIgLXm9uqmMeGmUY/VOlSlJhvUuZnLz3PuLJf6nyBSQsS0Cq20eLQwt
p12npVR+zzVm3F8vrkNkStMht3xriDp1GvMv4Lzw2jkUlF4vjqQAOmw7/BCh4Eku6oce//i5B5f6
NNmPuayS/shXtv856Eoj5OXPXv7TxYp3TMhN0e7IQfz1fX0+mvovv4Wj1wcyox4GacAJjrlrB9AV
QF0eQ8+g5PQ8cMc56+DQaDqXR84wF/FebsZkbFxuEWsz7PItq3dCu6VYO2MKc+SCzWEKcr3uvEN4
y/ODOg4ZeoBhPwxYHST2RSrKIUhX3nhFYBj5f33wBKWKvdRizwfoEH+uJ7o/i2kiXlvHWO/r1Xtw
9rchkXvelb0+6x0ts4TNfmV9jBy+Xp3UmvUdHdYcahv/C+lYn/qK+o1LYUbt9eKqqUfWDxalnXat
s2nTxT0bJ3XjoXhxrz/fGMxGOKuzIwq7crY5FU18ZyHxqk9JFcQX3fD6O38RWbWxSk5HMs+ev8iF
6RYy2gww50tuSzibYUQ7OtgffOwXMMXXv6dhqF+xSS35Mg3LYxFResfRy/QLbF1QbsQ2LSCIO+fh
SMGEWcXxPW1t4Lm644w3Q/cKL+yUNx170PMnZPBeaTCwC69PZYqScD56NuVTU/wdVD8qMPf5WZYL
1WWtjdcCmVne8eMO9G5jOm/BD7+P6VgtWQ8UxMJ5ygP2Pm6sSZvhZvfz5eV/4+K7BJV7N9YcXYQp
T8w43nGzz2cW6ughAv/4u24twu+xWm811t/2y8LVUdYrRVJc4odAqpymvE3Wj3aa6j/9jsmxYZ3M
xh5zNKJsuByPI+TKUzBu3eJDvrJ3F5m7i16hVNyOOYjM/9mKIOdo6Xpt3IVdRl1Dpz5mQ46C3ldO
7J9VQvweK+EyJM7NmkBECFe+m6Y+r0NhTi9ux89UXdxlz0lUELKOOSS4s5UHQZrYyg9RI1yWxK4u
F0gSYuvwZfX7+NigOUWMF++6EC7yMpoaYtW8AdNeHzWGhpc1BY3qR78v6lhsHEG4PQG1e26a+Y5A
0S4Fv6ZfeVy42MsYqb6YVjHk0IclD1OdtPe7njxt1KUejAhVhYAsfN514adkarLW2u+/PpUrlRkk
kq/9r0UlFp9yGPIonMRDYeOHYVvxdPRZEfXPhPLzmMTfhNrKd3pW9XvWjTTdbVvceBWvvPIuXH0v
LUo+mx1ySfVu0qDU7H4aZPhXV5b2AuJYRdNNR9v3aihrv6vgwtjBnw3+OZmYvKPTdOn70Zy7jo2f
f32kV7ySC2RfcG6NRKibQ+xRn1Yy/260Xw4ghPMOB9tS00nPJp+6rxYFjrSfus3vuXRx7HHPoZ3R
sT4HP+lppPNz0d6q+1w7kpf//p8sdIeyHiA3DY5kk5/uKP7xO2rHpkcTy73WG9btWQYS/CZlhPn1
04Srs2uiiSRcWJPDzQ13MQaqzhFlRea3dSd2bnhf/Buc50tc0NSoNh3RBvNc3DHqBjDwRRPa51vW
dEGcTnvn+Xi52N6jKGfEJ1Gfj2XQXcQwrpew92sFChfe24bDVMqKt/lU0cdjnb+09tYw6ZUr6MJ7
MfHb1lAn6PJayD9b1qh02KrfvL6lC+5tRFusdNr7nMnw80rspeaIwf3WduJjSEiHQTVZnRMmap22
plYXYB0qP1foYnsTu7BAh0Ln0i5DVkGrKoMAuuez6HIglrLfiy5MupwlxXdSFUe6zJOf7bvg3rAO
y6qUkcZdmej5iMh0amj17HfqjnX2xcyikryc+hg8IEX5OkIV9NdLv3y4N6J7V2O4ilgFbaJd56WV
4o9eEn7iB/oEE5hcbzSNr9x1F98LCOIeFUUPT87IZ/BtYCYuIX752k8Y3zgKaysOnTO7yhOJR3VS
a+c39SBclG/QioUqqrpcduuexe3w7gBv/A1TunLyLo6Xz6WwHelNDrTJ9HFm4XaKCzm814W4Ret3
7U841vpCDq8KWfV5eMCcjmmuMzH05bmyweGF0hIupteo9djkXMOmRJ+D1/kBkjM3Ki7X7o3znJZ9
cCBDbtrchm2Vg7+0ONc2sjeO/9rq4esgoG5mCz3myeQt5iUbUyRQLNu+ehmVC+qVVQSYI+nbvAza
41FtXF6MscUJ1NS3miJXsnLmvKkbcErByos2p8QEn8i26SqNmm16X9VyygJSi/NehuKGl7hyWC6X
11SbaRyAec/3bv8gqv9B//lGL/bays7vAHAEOneQNc/Hg39NSP8xam4NuV9Z2gUoB6MK1TjJPp/i
SZ/n8XIMod/QuXDxyUSDBxh1acQdfR+nbb2+o1Bj87uaLjx5roJ1SLaozee+BEiFrE2qBi9ZT8w4
OzE7SDOAIgZaLef0xy5LC7is8Cweu/DkZlzNFG6VyZu9QHkrCZvHaVlvyW++7PCNp8rVUZ7DOJoq
Muh83gci37GQl3W2snIDC0TM1T+aGz8Yj3DhyqNC1rmbTmNOL7iP5/WTWf345YSLVd4mGTZRv3V5
0zbfUU37wxCgFL38jsua2W8rmKJ6BCFlUuoh0wJan82kpiGtMbjjF827YOV20U1BKWI0O21rJvUB
Gr7iFnjzis26aGVEIisN9lDnNGJJRsXSno0cxY3zueI0XcAyqwhP2nnCe54Mw/ttKyBhGPeg3UI3
vl4zGsbmfm81veHbrjy/LoKZT32wHcPaofdGe/AybCHU+2xzT7WXLCZyQseYmeJUz6XFE0maVIag
1wi58qP8Ey6QuZ+KCeTIWHzrGbu0dLkfRH0LynbtbF4uwH9y8G6bEjtDjzFvADg7J+XwNzRpq3dN
GOobH/vaVXLChxZSH+020TbX4ZZNBQgSmG0//9rQrq3tBA9zsu0VaSedr0L9UxLzZSLDjYDqyh11
sVsLWIQOtW9tPvBt/k3UQ/P7EIazgi4vH9O+GjpQm0q/ESHhwrnWdi1GNM7xGXhF74UdqlNSsNLP
VbhorlV2h0DBHa6inv6pwumBYpDV75F0MVyrsLU5dqNRsS67ky2jD6KZu7PX93WhU7bT1VqB2i7X
cShPiTDxuZka6VfNdxFTSwXOlDBZdM5t/RQhZ0mTcf7ut3Pn1i8loyVALDrvrXjsJ1GmCuTznt/T
ufZVdwRxX5gm3xg03ILtXTsvfpm/C5Fa9qVGaELrvBtKoK6H3qZ08pOcES5AioQJW5p4q3OwDrUZ
0D4kU/TwS0Fd6BPKcXZeDlrlY1d8bZAnHnq+sfQVX+Ain8hcVGaKtyoHh3qAanRlikdmxvndFvT0
WRFCQRium29eV8dFQiVxIjqIlFV5L5fkAdSWKkM9008ORbgAmnJSWvDmqPIFCnR/bvs83qmQ7u9m
UGPecJ1XvLKLo+FFvavKzlXeVcWcJlBxzfQAWQS/43n5q/95seZCSwzfKazO98e1t+XZDmLyS7Bc
4kUIu1sztULlvFg/GL48FNPhx0ckXNpFKuxcMB2pvAbiMdNKRCkBzbOfT3AFhJt4Fd0a7yrfkuWP
pgTLaVx+8jtxJzeMFw1hDiD/gO3mX4ppfGqj7g+fpbkLvC2YMrOsNJbe5MOi+99DTf7yW9oBVoD3
GkIualB5tWB0lbEDKZzwg+fxn+B5kR1M0RNyifV02trpcaXmd799O7FkSLYANTQsXdDwS3gIk9YE
rG1+izuVKCifHKuoK5UTEkdnC0ByWoyQ5fVb3TFN9JeXvgoTcuFB91wxmxeLl4I7hOWj11avukmB
eT0kF1mZ+MO89/EHtRRejx534VDhsql2NqXKlz5aP8iSbecBCqdedVfu4qF2Em9077kCHopOKeA4
GGUL6I044+2nibtwqLKC/bQRtl4tFSnThLDhA8eoaQdGgnC+X9DRPtGE3Mps3+7LchcJBejlKumy
kUszkIpnlvTVqVdi/iH1LO5QbOvudjOQ7GC89HLJ3AVIUQJmvSquyGU/lv4HkWQ+IaEovMatuQuQ
ohBKUhDuwQ+i5vtUqud4WW6knW8/g9whLfy/suh5i+lGvCXiBxgA+lMV8vDGI3jtOzh2DBUahCId
UXkHyrS8FcbcHXRu3mmNbpCOEihvz/v0Dr1avwIz4IevDVAUCxQ754lcOotbLGuwijbGb7qAuwSH
JUtW3F7U1qg157ouns2obsRu176CEysXyRzVwCEml2Xdv7Rb/XTUu1ecgxGU10dSrltFOows5KzY
Y+g+7pDb4p6Xx3lzg223Yu3w5rJgfxfF4kebjH5wRu4CpMIQcttiKMll6aZHvRdtGlJ6S/fpynm7
EKmFYVyTq624NE37qCf2bR9nv/N2EVJTGUfzqiJyAWbyb2o2cx/SObhhUdf27Ty7YLxrh/GwyWUO
2h8lBV54RD3N72F0AVJM426HxYgnwGxzKvX6ZxxAFc/r1f0JH5WYoRq3Lrns9f4NXDgfV7P5hWcu
MR2b56qwAS8u1cHI+yNav+8jVzdc77892Z8LyYDmvrYfPXAmFB6SC+11l+80niG4KZcnVYPz/12F
JOJ+mM2WggO4uI8VJ89wcd3jDvZM0FeOy/YHTWb1HFLwLKUDnVk22zmRqVmb+W+GMZjPcR81f9Xi
YCqF1Jn4uNRdrNIOAhoK+Xi0/KiAD/wjChiwTWRoNJCOW3jWSupslsHyvZTmuEODAcO7W9t+KEsK
NVxbzxu4YxEIp4Yk85KWuDJ5L9gBXm9IEgglu8eJ62BLWVmiOb+N8XsAL+pvVpJyTolc+R0Ui5uL
aom+J0dnH8W2GWxpS/xAc9wFhxlWgroiisBa3UxVetQTWvl+5JPcBYftfAJOf0yKCwfPTL+JPl1C
OJFf3+a3uwvcRX4ZqME1y8vGDU3UjxHJ3iOYU/+p4lY9qbCfH379Z66Yuwv2mqwZ+cBEcaFDcF9I
/WlDSH/jJ1xb+yVW+0+GWgkdNhWE0y8FBE5SovczZ4Mfrw13sV5Q8hEHIBPFRSzRpSr4FxJLv0DV
hXoVK+ozOpnkRVNZpBH5RCi9NXr3dp2Zu2SOso8hAEWW5FI0vbybo13dt9NCs246/DiYuXBSBNGu
09IOIGqfxdSlgu15DYpez2/q+KrtADi3IUJeUJR5pEdNs36ltd/z4LI6hitw0HFzyMvM1/30ws6V
DU0/eBVRucvqqPpqJiVGyi/DVPxd9fQvkNH+9msrupJ9uLAvfsw9bYK5uJQra0+VCtdzHIECvJZg
F0o6cjwemO+/8ceumJULA9Moy9jYBMXFmjpEEa575m3sVQrmLg4Mw+VsLCt4nX1OpmxI7FltsR9k
ECqIr/3BytkkOz5h40Wg70xgntRUmNOvP8G1U3EyAYymhOCKxtddO8lOcpP1mYtWeq7+8lf/48p4
awVYAxAVTZMoMkKHOk2O0PgZlQsEm0wMZsqYJxdm0PYDTcmaHqz+4ncwjsWqmlYvDN3JRXQLmGKC
vytW+DlK7gT+Swkh5r3FqXR1+yCHhz4e/LIVFwZmFAjuyEGTC7iocozYQl2Xj35VDhf/FZOxW9j2
smuBAeugaLJYEr8RAO4CwGRDj26oj+TSgxqnNMSmTDaeVSsX/4Vrp6ICms8X2ydPXbuMpzKoK78r
7uK/qj2awCmg4outuvsOOnxZLUtP02eOdU6yLnVTKXGpbPU+aotHaT3DfhfxZctK9IKX4hJBXTTt
6HYfjsmfXrbjSg4bWlJ7HLW4NNPXmXUfmn71c+Iuh2M79UUQ15W46ArWnoTiMWDds9+uHbNs4Zmo
3A34G2dyIeufUXN88lvZycZtQdsuoC9nTURwoaQmD3ZEuc1rdRcgpVvQq417Ky6o5XEQA2w2ayS9
EeheESrgLkRqabU1kQL0bQlDmPsOaZjM1kI9gmkG4TtP/k5IXKa7tPx9wFvxHbbcPuwTfE9ZDFGV
qibYziKaOdqMBMMFCg/aB2vCkqJHrQvosg3Uz7G6wJAI+mhiSzS/WJq+XGo/jT3uIkCEWnpea6wb
CLGBx6QP0q6+kcZeeYBdlFgRTkjwwiiGHTbvMWsZpWEc+xGscxcltpku4SVEmi4od/wlgvbbAmv0
u3WOa+rApi5omPDL3gXbqQrG7S7ix60C5bVTcQKHpqz7iSrFL8PKPvHG1ClAP351IBcVZhPaI5kP
OfS5EmiIt38l1k9ugruoMLKA5ZsTxi8JkmfQ0Kyo1jTS85F0cWFJohCZTSC1qFbxzyoTlbLIj46Y
u3CwQzd02FeA/CpmCAhzhh6sETdRHlcGwqAa8DoQ1GE09nrFbXkBIaWr0mUaCyPBaIL3LeuUjJ5V
EY6fgwKcrlkxJ2OVgnorue/2ecvoPOx+19aFWhXTsAYkKcIXLrsncpgLJqu8Jvq5C7SqKpQXxn1h
l6mMLq3pL7RQnks75iCrfRGdkdElWIF1I+Ckjub6Fpzuiq25zF7waVWwdFF4MdVyioS+p8fql5m6
tF6z4WYCODK8oJF6rnj5vrT8xtIvfuaN6t9PWGZWoaGQ4KRFb6Bz3+w/ookPp6MJ9dnLw/1LNfOf
5GUIq07PjIQXBNKPB53eeVubiw7r660OQJIVXuYWZyKCj0YnflfFhYJRBAKJXXd6iWSxpDGp3tND
+dVzXSBYwCtjDKU73NtQn5JyiVMw2HR+nToXCkYiE2IcqQwuxoZ/7+OAvkh1Y+NXLosLBAsXCFvF
y3FcqjLZ35v25ZLPa52uCfOMwlw0GNf2KBcTHpdeDG2aFMU3Uye38ugrVU2XPmscx65ScjjQPTPr
546p+qPehvIbt5V6YEM9emYFLpfWgeIjS/hu0QxIPmG+EljR2S/QcaFhRdgCD7nx7SJXvT8Q1fdZ
vMR+cyDcxYYFCZoYtMfqSRSfZjkNd7oKmN/NdLFhM/QSGrVOOJWl3VIyJx8GlPNuhO9X7qaLDjv0
0owHkshLBWcDPdJOP0APVt2vZRPe8JVXPLwLCcPs/pLIDpPPqgeWBcRe2diHt7Lra/t3ylMkIDo0
e7Bd4j0GMTg17QWsKtWHtWDmzssTu4iwomwGLoNpu4Cwf3iYCEnSGpXsk9/qzuMKcpleQ5zTIjvr
q1SH4bcoXvxiTRcQNui+tq3SFkMrNUgNkjgdQ+bHN85dRFgdLsM4LK29BLxf76IIJGdBi7llv2Nx
0+EAuvemketFyO40VuOHrZtuuONr99HJh9chSgrTLuulI/uz1KXMQrVMXpeduZgwlOummZlgvOiZ
nJbuL7rVXk115lK2hYyLVR92urCENifV9edtbfwayMyFhK0Dm224k/HCSK8ypuRHUpd+bLzMFb0d
YiiF1kE/XcrkSxO0C9Kexve8X/zCf8IkkqwBBhiw9sL6b5WafsN0q5dlMpcjSzfQY9NlPQHXQaoU
dJ5DNOsbbvftO8hcRFjZRih/cTX9P2fn0Vw3rkThX8QqBMYtb5B0KclytmfD8jiQIBFIMPPXv3Pf
aoyx5lZhMwuPTVEgQqP763NwwwQdUTNyCOI+9TowQpcI21atrkbWePF63g+dKS/xyNnJZ2Firv0+
4GtroAsya/vYtdFTS5JvW9a893u0szD3HnKpK9rtHkvIu+QNH19E5nf+hy77NfUTjtFU2cdJkZ/l
HH8gcvnq9dou44XMsW2XEY8uB/lcbnfw4vW6LoYu3zVFZd1lULJ+rOlUHWUn6KGu6K1i9Stz0EW8
JHSf+y6Q3eOAKtgT1zQ+X1P4fhuhK4KFJJ2RURV0j1u2fmCaPtVd+8FvwK+/0D/WfEjgWiBN1T3G
W7yfpSI/gj3xa2YJXZpr37u+bdAF+DhW698MYMo03gy2Xhtx9vuLJ2WWwYlNmMc1WZ5i2x22ZfVK
eocuztVEdTsYuurHaeFhkcXZ/ECo8hOADF032g68xxSCWXpEaCsO6D48hqv067EKXaKLw8OMMiTq
HzWUkU9daKZTkvbUK68eukhXuUgzg73tH7cte4iiRz7HN0KUP9ePQ5fo0nPIGtQw9GNWtsF46mcD
smcgk/merGP9ls51ep8scvezvwldFaykzeKkpiPGKYzJqUym7NAO9pvXmnIhLxYp6PjGiXxMbPC9
14nK075UfmeGC3nBXkzSPcjUY2XNR1qm2NepVzAXupBXXJG9F6NRj0Ey8ftpiI6y3DOvyD90Ga9o
Exkrx1E9DhGY5DFAk3BKkDH0G3LnJMX+mHZmatRjpEh3NLNF92VIKs+nO4fpvHa1gqa2ftyr5Jsy
2yNk/28VBv+fnPt3+it0OSfwR2mGJlT9iNGZ7uOyq3XeawsTxVCpZyh7iXPU0/3FLsn0NDbDdlLU
0IdIBw32vmR8GK2Q6njdDLN8CWU5wBI87osSjp30FFlQX6xXG0YbatQHGSIcME01P+1r64f7Q8H2
972YTDRqeoHVy7fkxxzSu37avHINoauWVbOk2agp28ehL3PTEZi6TLA295o1LkKl4Lbb0wZ5JMnK
Hi39b8rW3rpMv3I+uQyV4OnMsZdtxWzUvaRT8KteTP3D78WdUzvb22WeaLMXgZh/qCE7LizzYzFC
l56awrJHlrrdi5pwyE7RAZpW6E4KP3i9ulvjNGubrqko4wIQwjM4yiVvTPPJ69muJBcxKwDsTe0F
BOr7w4quy7shCf1k4UIXzoqXMkizctyKZFpZUYYwoIGix+QFfODUcdaQGtO0U1FUrJPeHyhvxEHC
HOXoNTIun9VkJYrWVZsUQTR/SJDUyeusDPy2R5fHSsgednVUxZA64VG+IJLMmyry050LXSJrVKhI
9vG0FeDJ+/My1O15KTuvrA6u/b+Puo0gsjYklBdLlHyttIA9WOfXEB26rrsNmbCVRy0vDGRat+yj
Lo3fWeqqcqEMkMaxTlnBM6z9pLb8gLSy30XJZbFmPiDAyDZWBM1UlFMvcgKHA78d11XlanRcalzX
WYHO2e04ZEl4bLhfii50aaw0TTJT9wMr9p7aw2qQYYDPm589TOgSWalGHzedy7UwYS2/KJYuw329
k5r4ZRpcPCNAPxg0NiQvkhq9banIFWn9QOTQRRPqxAS4C+wY9rizOV2ghHgV0vTaW1w0IUQVIN50
txZkmdfc1ENytDig/DYXF1Zb4bm9qtqyAp6s8PSt5EWmt6jV63H5h9DLZdWqBZYiuwywmcNMOV+6
4b4n80evUXFRtWzeQg43Ulb0vA7hOYUmgDlD0sHv6c6+lS68hXbeuBbNuLFDy8aHMhj8KOTQZdW0
2ON9qhJWxAe58S6PK+s5EV1WTU08ifYyY0W1hvfQy3riUN3x21tcVi3b+iRt+zgu5JR9WMbyjJa+
W8Jtr80UJ9swqy5pK70kBa35CzqK30db4nfwu9pkHdfSNjqD42VQyepgG3aV+I82+HH4zRUnsojp
RqlNQqwgyHKikP+5meRnr0e7+lJE6ioWJQ4ipGNgTjKaOJdBLPyuuq6+FJQ4gaxtZi0ihktQhbLR
i1jX6d7v3fnvR3/TMc61QSRnAjvkSZeeIc78zu/ZznSpJNTSg2FixbTOBR2X+233c3kOXXSo36N4
y7aZFRAUXc9BOKGEmS7EM5Hp0kPZuAKCpRjzbgPgYUrefEgTHviNuQsP9XsGEe9Yr4UcE35OEfKe
WrVKv5XkQoN0EAryQv1WjDUNc9TZF3hso5fL65u66CAkFRtmajjTqnhpgHowe69RHPDLGbk00xgm
o1xqwwtC6udpmS/bnPi+efT7TM8sMWyLg6WIZpJdsnqb72O6hn4pe3bdMv+RQVYzHIrgN7cUzQ6X
rrGt5Uc4uN5ykn5l43WRJpqFHYpgDceBkR7jkpzgCubV6hG6SNOwJCIUg9qKpoM1ZIC8zgHmR6Pf
5uVSTbi1xP2w4cUz27OHLN3UqYRShOdCcvZ03kdZU4UYdBK14oGKyRal2m9JEl4nxh/iIhdqSual
5hI3OGwC1XimJOE/ZBar93yb7I1f4Bqo/OlHpL/PGjJaGUBSnF59ntM3VSrsUcY2Pq0qDXCGcD+4
NXRBp6xnu+yXhBaJqb+GSf9Slvyj14bgUk4ymIOh1yEFCteSNzzlOq/GOPZLfLmg08xCXOvE9elL
8pZkgconS/72e3NnyVoRdRC4WtaCD337Ucl6ebMkHDrj//346zf807d1TtZkm0gCFnopYCq9ve8o
TG3yivTdSbYsOO5c2RdhK/Q/qLpWn/77Z/65gMD/JX+x4qiCcNdUGEmjuy3A1VUEwZkAcvvc13Z7
GWmPTOh//7BXNiWXrdpGbrbWhthQo/kdegC+JZnwO8NctqqP6yXqYNRc6CU9TGb4u+p2z3PAJaua
bAl7uCbNSBvI+jB3M2oHqZ+vSOiSVVEiCWT8+7lgbTw9wPptPuGu2fvFsC5aRcOwm6AhMxejhejE
tRAFSzbPhexCVVwmSBOAtylkZHieUvynWm/My1emiquyFbGyW4Oe4sXpEhzXK8liE+Wn9RS6OFVD
EtBgBLNeVdDBWYI5n8iyvvWa5a5TnV1huyEbMxW4wDb3IgnKfNr69EbF75UDwOWp1kGiyaWTSzFD
U+3DyKA2l8sGdVw61tCyGxtPqaPQhauCMdhKdEIuhdjZ1zEa83JGXttvjJy60wBartU6notZDFEO
VZQWHG3/xe/hziHfmUiC+l1mHAGVhgFu9rROq1eWj7ts1Yy1pNqln4osWeUJ7iYGKcrkh8+Lcxev
UpMBSDBPS2GrcLgbujWFhgasYvyefj0C/hFwwpBgiRPeL0VfVfGB7LPKSRpZz6df5+s/nm7KuRlR
iJuLXfRT3g7QfleZuSWh/ufIiruWmNMwZUZCIb9AAjc8E+zIj1Vo0vstLluvE4S7qBXY6HqZq2oo
loA/oxng10JjP0dP7qJWmlZN3LeY7qxrxlM0kS1Hl7NfmRW2Cb8P/aiysRzLciyCcDPPrNPzfTtG
yY2I8887MXdhqyyrCQ6pfSk225l8Zdn7RkTvvaakS0RdD+y4HJu5WELy0Ki/5sqvy4W7QFQatiwG
L7oUZtnMYRt3lu98Ml7bF3ehKIhWckUXjAkncj6RbRTHEL1nXolh7kJRtJ1Z0GfYeAnbmkJPNcTw
YRzk+e7XJfaPhbpMnCbD3OLpUB8/i32whz4dvK7j3BW5ytqsXQMi5qJP6UeITD4nO/Gbhy4UhSk+
6bbBmBum9KnR5YsmwXb2m4jOEgq1gLIV4WMh0ER/qIjVh17fePYre5eLRaloakFtZFMBa8P1oDor
79ZxaI9iafxyctxlo6IwrEU1irFo8P/OA7Kud0JGfmE7d+EoXWmy9ns6Fim4lscg2D/TWZsbSPEr
o+OyUfvMcaVNyFogI9q295D5k29b0jcPQ8XiWz/klT3MxaSSyWjYQdOxYM14r2n4eUtqr2gPQmK/
L6dpU6G8GnwUhlqejzaweUu2Gw//840QOf7fHy4g3kzgHYz9UUTor7dzdlrWCa6toJnf05HpA+sq
cuhLtPt6LQQXk0JHFoMa9TwXtrPsMMVEnki1+0kFcJeUYku0UUiF2KIRw+MapS+80TfSaa/NI2cF
i1B2jIxIG8eahQ/B0gN9n1h37CEkdCNCeO1HOEErSdGxJhMU7NKarT8NyZrTMmHV5VZnt8KoV+7j
rjRUCjksw0bcY7O+mb5PTU1O08DNsREbfajigd9HG5FegTJ3y5vBhG8s96ottt380E3fnGKCi5bX
THL5rIxAgzW13Vwonn6uukXktkJPq9/DrwvmH4dYDYo1IGs0oEoY/UTf+AVNQ7/8Hu2EyaYJkcYb
r0cYeB6Tcz3Lv/uho36mKNyFp9pY1LTLkqVgksk3VVnD9XM2XlwGd+kp3XQimsphKNI1X3YtflhZ
ku9+A3PdXP8x5gm8OGY1ZRbpKfNZMfHWmnT3/J5O6ovDKgBkwGaKSWxDPlTRQ9+yGxnBVzZRl26q
x2uzaR+ZoirpeOB1wYgW+dy1NG+j5Y1Iyv0cSb+KJ3dpp1LHSC1DPK4AJScOnNZRHqdS3Pt9A+dq
m5FMQUN6m4qJV+YvJETI/UyhiO31dJd24ls2G6rxFQa4gL8pt7a8o/Na39gQrifiv9Ob3MWdVhJO
c5DRqRjDjZvcLCk/JHCQqQBW4CRTCQv8ZpOLPoXRkEJtkAzFfBUaNHCWylm56Rs5tVeOAZd9imMV
zK3ZbUHirXwvNCwEZKfpeUwhAXLjZ2SvjJVz8Acm0NOeVkuRrZIetgQNURvTwdPCpubYZnV1Nsg8
5+lCGeQdcWv1HDlnjcP4nYxtPNBLtJbdaYdn9ilY/fgI7hJSdp5Zv+4zvQRVzfNyj8Aze3aScJeQ
WmSI0mKEh8ta6hzyfiZK/U4El4+KLY87TvHoLIbuSTpqlY/Au/zWnLOi9bbPs0nYXGT7glCCQ6i5
6NtkvVGse2WyuhjQJkRcJSGwZjnXU5n3g6kfK53wQq0pvxGlXifHHxa2iwO1AevIqpAfX2PxC7Wi
gxihbvHfw/P/BP6fHu4cx7Wy8PSuBlsAea0zDDwo5u1aO6jhNnpCl2B3X1atfVi2Rh3GqlNnMqvy
xI1SP//7FV779ZwIP2mlmhZ8pSJSUElN029x2X/ze7SzzFu2rqPehrkI6Aovp3dN4qfazF1gqOl3
mCaGI6IY1b5A6IPPfrQgd3GhJQIyqTMULKIoeIvc57ew8jOj4//SttJ1iZ4qi7VAxK84QS/ykLZ/
+w21E7zruYSn87b3V3f1b8P6lgWj5xJ2LQylXPQ0pjW9qEwhoFtPXGU3bsevzD2X+i4pX6XeKmw9
ClhD0i2HcNGfvUbEBSfbbNjrsMSzq0mAPxw0GiBiP6aEu3AjGj4aTo1oi0nrr1xFheDED1jjLj3F
JxJ0ZZKRSz1t77Mw+JhM7Y1Y8ZUYxUWnhIkXrceAXCreT/fBjsgh7Lr0WU0kOkLRaP/gN/ZuvDsS
bfakJBeoZuZlWz5D3fqj36PZ72H6gNR7AzdKeikz/bMZxHGCteyN3fi16egsoiZYtyheUnJBD8xP
kiRfNlv6NX5wl6AKyi6udIUhqXT33CsWHeGJG5+8BsUFqLA8MQ8ZXrxX3YtIe9hoZoOffBB3+SkL
T+CmLyNyyRb7puLT/bT5qVBzF56CPFym0haPTldxSHn0rYrJrQ6qVz6mi04ZG85dOIR4bY7ScGa+
B7gm+U0UVwmq5V1aiZSTS5y2H7TsPqVG34hoXnvt65//4xoqFgYFKIvX5jt9mEV2Z4fI7/7jQlMW
flqJ6K8jUn8zdrukOr6ROnrtpZ1FSZRms6QYD2baUzoeViXOfjPbWZK8bIIeke91J2k/kXbPt86v
h4y78k9sg2KoFRgO21RvtGxzwaXfPdYlpaptqiMYgKliIHOXp2rdj3s93DJZeWW0XQWoHX2ry9Q2
DC6M1Yc62KCftm+el0uXjKprtnBiBbtkU/m1mbOvabv6ncguGTWl/bLy+bpq+vJZL+IQa+I3tV0s
Spk6G+YF06SccJ8bKwHFsDI5es1BV/lJZlW7VWg6LqzoxD3U+/lxavitu/BrX9M5KyWQdxIoigWf
TV9naU9rN/mJJnGXSErTXTSm3VvQhjzNuQr/7pbVL3ZzkaRGsLgMKkWBpAb5OE93+6I8H+1eGpu1
FOkcNAWDH1LY5Ovw1etLujRSwozKyhUPRlMHNlhzUFPqF5e4KBLsfRRc4af9Mkczz5vYruiUhPqI
34s718Q1YG0Z0awp5ql5oo383se9H0TFXRZpDPc2EWWjCywgAFQEKC3PIQ82+n1Nl0aCz8W8tGSQ
xdzW+31ccXWMZ9+UjosjrVU7ZNHQmqJpur8s777bZPET9ecujCSDUkm16v0CK5I439hMciZCv5jN
5Y/23sysSdR+Ubw7hqr8yHl9K63wyp7imv31qSIWaLcuAt5+LXe0vQ8q8rzGEmd1kiFNjTETu0zj
uspDZJsEcvvN7OctzVwGqZwFNitqZVEG0V8B9DYa0vhF+MxFkFYZEEurRKOSXELzsRvWMxfZrXba
6I+ZIuZKPC0DGSBklpli6zrzbWlD8s6aSbyv5ozf+WwEzBV6SqERGqY718W+bH/JRj0xQbzYLyj7
/h55WtaTkqLNuMiMEk9hl5CHNuqnG9P9//z8vzNdsAr5/fHJGDXrukhdQNlbHZNV9Wduwu1cyY0e
WBTOh6o3pMypGMePe5zudwvm8LclWMYvKAtUXxjO9/IIX/Pyrp3r+NtqkeKIqa31HTQqxwMcdGh5
YiSyx0oM8XkfIu0VATAXcOL1BE1AjPsFxacjDPva3K4t87pMMJdv2rjYonCBdmo67Xmjurt2vNUP
+H9d4j8NuhM+N3sIwwpqTCECbMEHARr6CGXGKblvgMl0hxHuMNGBND3U3+D6dQ/kNegOQVCuhzmr
wtPQhsgKRmMTHJlMaZOjpWP4wCUlRVnN4q6uZnJsIWtyl6CT/MvUp8kzmtTRSC6yzB5LuuHD0GtU
o3lIPy1TWZ8hrGufLEN5WYlhfYBaoSnKvr9Vv/jz3sdc6KocRNv0A4YzVj/skhVk8jOQYS5MnsAj
ZdLdYBCWhORtP49rzsYs8aptYpr+vj7iEcRi00X0MnC2by9lvMq1yUcYu2detxJYlvz+E6Rps8nK
jVy0mMepsFmVZZeuqdgnr73JPS5bjsIX3yJ+SaKTtl2foXDUL+WN8Xllc3XPSyjyhRwCJTvyecsw
PvCgLSFAnyFWYR16I/1W+r9OTjlBCj6q+GVOQ/Mptnr9XPLU+m2x7tGZUMvGIYZj37QOoz0GAUDn
lcBv7EZd7c9zn7pHZ9fUXJnKbJfWBtOQT8Oa1rkNutZrBlH3+IQ1A4e4k2WXPbVrXl9B8zMMLOzs
ddun7gEKO4GlCpeaXeRAkwP63nSSB5sJUq+tlrqnZ91ay7VO1wvZA/G1R0XqMZur7MYR99roOys4
UIklw4BEOVcKBlCqT+xxFM3md1Cgx+339Uu2pOzC3q6XMWNS5CEsb4+iTjY/7JO6p1yVBOO+UUsu
VDUDKtZqwEFXN8rvEkPdgw6mpGm59FjBkoTRCUr3MIDZ6n1567P9UJfkHTQu0lSZ5ZK1LX1hS2vK
o4GffOq5uJy4N5GzrSc2b5dIltM3Db3H+x25y3deb+8eW5CN6Pg01MtlqMhS1EbgvdNUjX6+cNQl
hhkE+sHcYnSifcgMmDpK3oGuW3/6vb5zQZU9D+2WbutFqkUeSZvULVz/uPXDeqkLDc9RPCKby5dL
CW7gPS4b03Zq2zZSfvu+OzxinOcxqxA1wLrtOV6+tJ5tRMyFqTO4hiE7h97gMq6OkB74mgaRX+sW
c0fFtLByLqOgLfrVvs/qEq6WpddmxlxxyTYJmEQLf110zdLmY2qbO3jn+UnVMBekVmxNdCc7WexB
z5/WxKyQL/P0PGMuSw1IOMrKOhNF3CTPMSEAPaVXBomlTqa7JCtXElKYBboS/i4D+3Gn4Y0A58/H
B3NB6m6G+XoghCgw9C9JgHpiolY/Q3qUgn4/O1QjTAgXQVFUyAjmmwKc0lWNV/qfuQQ1+sBoEqgl
uIRN8Fc7ot6CLlW/U4+5BHU1qmCr9jG48E18ZpUpQunHlcN25/dBEbIO28ogkT7aoXlatXjoFY9f
fHZE5pLTQ7DJuE7nGg03wzNivDlvhs4PZGIuOT2VaxQmYVcVmtXrceo0DIuq3SvZyFxImusqrOAe
CtaIivIEBYINsYD2ytQzl5HWHH6wAWqhhZLBejKsTHP0Yr/3G3Nnde5jl+4rVtEFNaPxIUr3/ags
8wO8mOuZu5l0kVNN08u4h/2TAhZxT1TmB48zF41W9QafB5h8Xmy4zgfTRDyf6jnwiqyZiytrY2m7
QJ75MtCsPQx0P6597UfVM1focasShOvxll4CY9K8CZO/om4cvcIu5ko9DhZqehQyDxcR8Pq5DPhf
QTz2frPRpZXTkco+RWB9ievmfWn4cpLRfqv3+Rr3/yH54tLKaS0tjB/K+AJJg/CchLy+gF/uj6bj
fhcm5trm9h0N2rUm8WVcJ3qkPds+ZKvNblzo/y/W8affgP++QfJ97zmpZXKxycCSv6CjkLxfZEby
ehf0MsLE6xBzSLbOfdm+hNrCHHGg2/utDue3I2zef4ywY5LnMIK2diklP0fNsLxLWEnehEgVnWG5
ST5SlbV3c7xnhwn+DA9oyNOgJ+EM77UnuLRsVM80nPs2ukRcdc+QCuVPg4khpOb1eBe/hjsGwNUy
ji7hUn7pA/OeIkHk92gneUcDTJlrLHMJJN1w5e7XQxVnt/Jkr81OJyLQaQaZ2H6NLtDGUhBd6OP9
wGJL31Exa7/AwCWuRxbB13KdIpQKqu1rOqXbKZH1rfvk9Zj+w+x0iWtD4Cys4ep4ESDS3rV9tT40
2DyrQz9lAz+QzkLqLw7ZLXXo+JWfd/3zf6AZQI+m2ex9dFmyNDtCUWK7q5GGOkJQTJw1wpTvN777
9RP86Re7frJ//CBC93ZsFtAZTE50fm/CtLGHzmp6TKVVBwMPkHzjkXlfqYiER/g1MzSYUzPhCw4W
XkHZteuF2Sh8iNsm/CyitfrQtlv2FuD1YPKwnznWoyLgJvcF8E0A7xIEtW9TIus3zRhUd9C/XD5I
yJk9TNrWQ04qHRdI2n/cm7A6mdq0dwrtrFbmKZ/pXbbp7a7ngf4ouQkejYzHJY8S3uRGiuFzxZAP
uTE4r4yNkwTRY6ul6Mv9oicNHWOq11Mi+I1S5Wtf2N3v7GxROWjjS4NVfQcZoOYcqdCcVGu7d4PY
mht5tP/7Ov3pCzuBSr0NTa+zDkcD3AHIQ6eWHnZboBXzBQaAJxDG+jOEgvrvaE2MTi2rf1LWhjlV
m8wFMIS7od7SG1DgK/eOf7G0YU/bCl07l8HsPwZowuWlwtB6fS4Xpw16A+XdEBnDcIr/WlUuh/HG
vv7Kt3JpWh5UbRNLBO8k0Gs+a2EPhCxRnuxherAk80ucMFeIr21VLGjZM3yqlh+CcrzTiWe3FPsX
ez9UPYT/E3rBWkp+dUlani28Iv7+78FPX1krzhY/TRvEMScaImOVZZ8SMq4X3sTqMWwScxqqypyX
Lt0uSZgufuVJl8e3ZN7iue3DS4Pi5yXEVD3C0bj0u1K5JD6te6QLRxVe+iy0F6E1za2g2fv/Hq3X
1oFzG9xMzAmqF/yi91Xr3BpEJNWSso///XievlYCda2kUW7upEDB9mJIXFfhoW6gzm4PhvAgZHkG
mTHybl/mePghUEXOdN7szQqdH9YsAaT8RMqi0uZ7i/Ogy2Esq5v4pQLaM8uDHeg014cxjVNAM7sZ
NtoegoTL8NP4/yWYjysgpl/V1GfVmqOIP+3PTdxG1XdICbVITa0VbJto3u2q0c9MLPJkt4zdVfAw
CU4DMTgs1nkS9woyG+mphpLCl7Hs7R0gukfWbg2MgPVWovFMR+QQqjo6QjwZsqy0xgGcjWhAv++D
NHqUUPZ9SwUpwyPZRb3kU9nWZ9gV/KpEsP8orwJ3chqbvCfZ+LlM1vLZVDL+qrJ1etPXmpzrBJ4k
y16q5tc2bNbkco1l+cZCvOqLSlMS3NXQSJFvkmnA9MgHRH8Kk1w0Qd5y2r/JRGuPgyJNDm00fOOt
ndOjnSKFuy7vHwUV9Q9h+i5vY/m+a/fwMcPvALuGelwPqEyUxzhom0PbTOptYleYIzPbJ+cOn/OF
QOBtfs5kuZpDGenoDRxayjdBmYh7OSka5BOcOA7tDj1+ZI9X1r1HM1Rs8lplX4IGgqppUsXsyBX7
GFaCfC9D9iveWoM6nbCfoiytTI5mYCIOoLfbI/qnoqPqhuFow3E6N2k1AMAUQYlSbgI5XzsP3adu
kAwOXLKGx7itMzbdL/XOyJssWNECV89Lv9w3tlz5x950fXIKjMa/n7ZovVaBQ90e5iRW972I6QM+
gMFb6gatbQ/dUkGWrVuQ/RlzAWPc5lNZpQt0P4c22+oTtk3TjIdAy1Q/0hT/NOfCzIfdVuRFqIqE
B4l+5nNZGQUn+2kJp+A4DoupHsZWivqNXid7Fpjvj3KD//DEuwEGs0mXHPUgeB7hUqKPWirbvU3a
VJJzNPQJOWtUBeNzE62ZLY+d2pETyFHCNt0bnQRT+hT1ZV9/0n0fkzcmpfsY5yUiR3LQtW77Fm/S
y+AOyUO264PQADkucagneWbbsNgz5Csq/m0eZ7G/BKWGK5tA01z3BbWBdoEvp+Fs6XMGXmDO226e
9SNjRPLHFViI+C72iopHKgb8VYUxid7CQ44E+YaPEZ1rEen4zAebpfeLLm160KQE3p13BB52h3nY
svSp1ElWfU3QmWLP6DODKl5q8A+OuzIBJIGWNRzLt3BggpgmWq3i5Vz3XSh+QmJzAEmDy9lcvek4
JuJdOs1zfDGma+Cx2imBfENXTWDMRti7zy9tOlWnxgYlkKq+6uckH7JliT9Lznn3td9g3Pw2DVWE
iIWkWJ7hRDt+v+swWX81rA5maB0sooedyhpUD1xBCOlI66apH8a47safPLMNf0pJ045fW5ut6T3a
IUTwsVJhhwDSDMmagodseHhIk6UrP+Ff6eml66OdJPnCg1Q/i4QM0x0Ej+PpFKqB6A8yCdfpKaGY
1xDlV0Fy6lm8dZ+hbjlFuGnKGvMYJlXZXddOWf+082qs77OmUf0XsqdMPW1hN1T0MNueTFUOi0we
PyQQANI/bNlcuzkNejrvGgplsHu5qq0qOjQ80Pu4zhC5o4tqlfvDmql5qQ5tFBlxHMkaXnfXiQbz
Z73HZjx3U9/xR4bdaItORpiyubQCDc2f5zCOob8X6yxmudZLGVY5GtkBzUrsFephxe/UvLXo/DWn
MiuH6AFyIZH8qsttSC41TJ7PwtaRvJML/j4sQHZTnqDFnfZvSwaDSJk3tGXmHmHMtqhjpGci79Hu
L1Z93rMUhiabxId5DuIQLA783ScV3+EgQtcezYQYHxYzLfpnAo/t+J4ZCBPkArJRVT7Y2NpjN7SS
/tjtHEx3ikI6tsmtTeYtj+soOFYDFYE6EGX66ZthyUpetNStbnLsNKKCyiMlfYU0VYw00iCzhuz5
Tg0OqCxS4n8cXddy3bgS/CJWMSHwleEE5bRyeGHJtgSAJEiCAYFff1v3bXdda1vnAIOZ7p7u9g98
NFz0wkyS7DcjfPH8OdcD43dJn1j+t5vSJPlvg6HgeOpotrU/s2Rx6b1mudle8g6H9MumkWVXCfGU
ics5SpP8D9zBtuWSHXkU366j9WNJsG9nPpm1Nsgys2CyfrBUrclpUlhauu+3mPo7ZzIMR+VgBe8/
9m1viweeDKv85XERrCxz5tb2Px5UG5261qX0lLLgxZ3C+l5UmSwkRNY6zTMY30YuOvfLbsitg4ZM
fQA7SgeD3WGbdGvdqrQAzhLjMYn/Ioc2VjX+IN339fflWEPVwvc+uDId0yVmTUoT0t+pNMGOfHXA
D8v+O7RZ+49uJN32sR0qYhjPQhf+4xPv5Vs2QaP5uQ8qC1O98Iju5ERVBjyp2bY54Xfwb9XLc9pF
8SovGm603FVwctjMZZfGZ+IyF60KnxrLYngeFMnytoHtQqFVyQc6E1/SQytCEUsAz4+83NI5sncp
N6otx6LNGV7btl1hQ0+XbSFJA1Ue5Wsts5FM+ZntUKz8WhVs7MjZIY8IZtghh079d7cTs4WK7hZS
NR1arGGXPIzC0pKOScQtlnCVP7cDn9b+3MKwQCS1ogWPxhvA83v2nFpY97oq8wU1H50e93kusz6R
6maS35aOVa6SQR/lwB3rsTls54PW3G4jk1UBRVB87sYISYbwis06coXFc+gvLBoT+0XimbKzS1U0
nyWgJ16Tgy6uWpnu0DB5tUqiTsnEWjGAlLF0bGhnj3AeqOvTX1Erx7XxO8+/uoONySfTNusvs0dc
2pbmaTVsanxKI0/ikvZJl58HtBv8thBp7BGjSrgPF3Ik2Q1H5kTAe+10f2qXyMb/jVkvjoYWUUu6
s0h9H92FNbLJX67T+JLnSd6dOVLiuwb5FyuxVWGRkXuvZJyk95MPcOqrgNKl0PJC4/MktBjh2aKt
NVg/zMI12pexEW6HWfy8w1/YwsHnXKCNWn5DRAXZOH5kCAKuS184U5Ry9AVreMahOy4PhBKNV4fO
ElVDdWovC/hPP3MooEdToqty+XgO/ZamL8lBvYhOGYuNv9F0Ut1zlKwwkM1JmqJdw9VN4JDFsrGQ
f0SUmeXCFbtJoO65yhT2jqiwxfTLzQW8Qc169KruWEj5lSTrwvFr6xitZQQUTv3pQ4vtx8PKSN6g
s6bZz23By/UIib1OX9r5iPur3TgOIIU6EMTG1pFNn/0SGfxNeJ8f+wXfn++fD0qQNr5q9Q+kEx7D
rj0uAuHGX4ytEsIdZ0c7P2VIxdjv2CxD95hhKZg8Bg9w9zVkWIK5YEtAK1naQRKEQwxZCCcEIq3T
Z5EkETkNYov5r3xnu3slO9asXluhl/Zvh78r+p2esUP+bjcW0RjrOoekj4cuugnGBcOwxfjJYjqW
Mh4UVhvXPOD+Lqv1SQXEVoVyinMmrhz49qnzE/TGcE+c1TntLVtRK3zfPbZ0FxE6yiFGxjREharQ
EGw2lvN0eSM0RsJyFSu9RK/7ZNTsGhATLZkvw9AN54JxPNUba3khq6UYowzN2UHYvxYGqJmpqJ1d
/ECtI+qa+oNMZYqUifOh8+6VdVrMaPUZ5rjT1E254qWL91jf53wZZ1n2HdfmIW37YUrKnYad4n2O
lnTFFxeJ7riHX7jcp6qbQyjx3yNImwci9+cVDwTKH9ZYWsifxKrGOguLn/+RNkTP9MgxvWuY3N6O
aNO3AxUtXQ7gdXkk3nBq4T7OYCrtritHE11ikTvED8lmOMjYtiCFuKOI4s3RMtiJ7w1+4+HSw0bI
v0k2F87fmyKZzZOb2sDqYR+G+BmNgophZNCHTZwiHVP2shfoVk7jQnf+vBSzdOd1Z+1dzjeYdhRE
nNFyiR6Ln3Ff6DMWoLLk8UAbqJs5xbmamgUOH6u5WjKR2aCj/sb3ZGKje7V3xn6trtvYHwejo3dH
U/6J4RTF7FQEDZt/m7Z+r2cYff8LCEisFKjE07bC6a2tFt6KfKxQfDIbms5hfdac8x2IqLkKPU+m
wYBf9LzO90y7NzlL4bYajOxmRB3lB8+Qw7Mv6f5EitWlT4iSj34p4zjEqgKTAa+yMKqev2MyhpvX
3s9I8EX+I5LhWdVFC43g2QhoNSe1zMcN1plbsd1Ln8Ufa0aNnCvfRV3a1qmdo4SVusMe3k+T5JGr
o8yPe1/2h2vtvfGuQ1za1qKT3UF3xUParF6082+uZu6aHjeCvHD8EPtNYZgjQwXKZ6s7M4cdsi0+
DaWO6Hdw7AhP+hTj7jzYjykjSXIO/DsPr2I+WqJ3FFlNF8yuUR+aQyKUzJXFkvqclGaGrfGZ9pLI
++CXLLs4ZIDvn5bD0EyWm9CgW9YDzAR5RbZev9xpmFKnBTx4d7ykbZyVbOknPI/ACG7o8J0ZnsMX
ueFuJ/WYiSytlz72v5Tj0Zmlaf447iGK6sjj34G9Z58GnibzaetMd4+zQm9z3hcgobYQVZuds6vO
gn3rPJ1ed0Z6X8JNtMC4BiBzKxOwRaGMs4RNxRvNcw8aYpw/sw4aH0DrkJxA6HaUXhT0mVuMWGhJ
YAKbYCw8K1RaCMGPHAv0rn9aswUV3rdHdqMmvdzidq1JNSHIDkB3cVx7GFtVkNdu6L6dvZB4Q4Pi
FwJlIdcVdpiWczdbUSdQRl3WjLRnJlp30ykUKJ7YqZr1RO6TBIBNIucODRtk6TxvF2TPHHHD1iUp
4YjbVzzNXIXE4elsbT7/Wu2KogVfz7prWdLACZKiRYCiMePux7IVPcayHI3ThpH7GNa4kR1qxp6y
o+o36ko+IUg8ZAA8to6+Z9JuOHJYO0OhaJsI+EmKzyBqT1sfL5iYpu0aIv93y2eKrlFgYNMMfx81
9b5K/Nri8xdpsla638wtR4uAKSDfv4yhyX/zgPKRq8j+GqbVVSZf6BPCU7v/uqxrr4g6bm86bkbU
E7OWWWRoBYGjaILK4J2WUC2asfNom2RhogtUlXsdTIeWDnFU2+89dLycWywvddCJvGFnG2wTzcSJ
t6m+9DOaQMje/ZFXJNItLHMxNgdoj85QWNNbqE2muSQoDWcxWYp0+yzbZOPbnGuYRxL/B5JINMAY
bvMn008K4z/z8ydWF+LLmkfhJYftwnkSzPZYODzwoQlFatGZuBkyM/8dreO3O6Xrq/BzipOfKpAp
FEiyxGE4GSKQetHN+YV0QjeIqsBBX/R4GdQSjioUmzvpyPSyjE0rP8Wg1WNXZOLn5HpapjbSuslk
Mr0PY+vDqYe0kt6oeOpPSm90r5N8GF+JEPPznA/ko01m9YU01QjBjhSNWcH5f8cURdk9YoPko13G
9upSWUSlh+9TDVsY9ACh36ezAgn0saEOmgs9AHPVnRTtuSMt8obzeYhldag2XNoiEbKZ4ihyJYv7
LqnnaSIAt1YbFkBH3T7WPZ6vpj3akPxatce7XCrIxm+TnB3be0o2BN4UxEaqGTDHrA2m9Twv16OQ
D9nBxH2W0H5HdDobACLp8DeOg/5FoTe4pxGsVvHdYUTEWGmBJ+CdjJqN8eUVHqZw2F52BI19tarr
5ypGD/UgutRTLHRsuSxZf6xPIkGLuR3dfhP2FHmbY8KNeAAbNvcPB9pf0fRbLh7ztBiL+hDmexwZ
0F9UHE/9B6WeXaHzm04pjZavdouXA5ina2+wWSNZOaJXJRVORyeqIUZ2aJVi5esxYw7XyNnvGFGW
EFjwDEvkyCn1hC3lwooCtuwrmzVcFLrMXAeG16/ROjPfkSCzQgepybNMzUrvo2Xj/2KmRllRBEti
xuu8/hXPOcMpBgMQNxDEoE1h+FanZuBh+40eb/2B0NX2czJLRsqERyKtqMvRGst9tNjF8pgyq2AL
u+OyrPFPNbn9AUUh+ViMdJ8LaLknx7G6X8ZxjzMZuWO7d66gN04K+ZcOG/mDlo39GGPNMJOJ0Ua3
AdkjX7JF/waRfR66WqBPerDHKo8q91lxm4g1RTHf1vSl39C9lTHOvywPO4jbFB2IrEw3puup9esx
nsSa2+lKk0nfmOQbAmH4w4oSv8W4oe/UADUGI4cqwx4i+6G4yIdakB1rPilW/Ei1OyQAP2wk7uHU
zWasgz+tnqGy8Rz17+k49jb66dHV3ZDFb00Pa1laH7EH4grnwb5oIPDYXmFSjAybOPecIAiuFcXz
Aa71AsQDsxmKYtwCGOLDdGe2ODYVG0OEvRiDeiEnQ9MfUszF45H66W1K4OlZH2xrlypH3h7k3qZd
jx3PgV/N60Dz4++2wQbVx3zNmyjo8SXb8uh3NGl2nha+qdvdZGj/iMn79RKcUu/0UJmtY8yzzw5W
1p/d0Q/9BRK7Y68WD2jvRDVME7COOOhfA5aRHrH6PD7MDDuzTUsmuTTALKitRswg4kYAld8v+D+K
mxQSo/GcsYR2dU6XCd9TrIyoPI+XuaEUGz6VjJnEzAHNx1ZvS549Fy7gC8XvLU3J5Hg8xhqbQ+WE
xwJRWpnHkzXBqnq8daJzH4qs61KaMIDPoCbn5zhfNgAoIaAJz1eHHSCrescAzgpZyzRER6MyL6Yb
dQy4qT2kGukVn5ugDcm27qoKMHxu3JL4muKj+4h2B+h9QGNyX2TYCzy18byGK+v7Kb+ORc5+Lvtk
+ydGVTqWe3+MuBB42ai5AjyQfbMwAGSXI/KWVvmu+W0rfcBeJ1LCAGtTa5NH9F5hw5RgN1lx62OF
Ea6zrsZ6wvf7m7ZTUVzEJvofuYrl/FxsiYyeWUjSUKFBn/w5WmckpPSBJU+7HbuPfjswSBMVAGfC
UK0Ht5Lkyd9BMnQgGSeraJJtxgpUjAWF/T6HPn7DTGtjXyuj2OPcRfbPsu0K/pj9VDSY8ACsYLF2
HhDDKIcPYrusZsfepTjqwcp6pOgMFgxm04kXTp4XmB2wslck+ntYxu6BSHB6DpkJ1+/Y6O5vNi/x
i12Exiy0tPpujndtnpjM4isgyCc5uOwxQRT0DXxZ8clOYYKzwZK2DGDjqGV2HlcPyeqodvFrLobQ
lXGS2aumW5dXqfLifKTIj/m5IQ6oic26oMGf3N2cdzmmdOdHUxNPRHyOWDL/MPOaFjW63mXC5ti0
z2cTbI8necdgVs59ypsJQGVR6ilBPJfN5XyfJrzbyhWdpS7zTG8vcoTdEqqL0+cpGY5/MtvBCg8S
9uoPc2qXrSkKmG3cEIPSD5SXo7sgaly/HfsiNGtxamD3VW5E5bL29Jhsk+ZF0V16GnNaAR3N9Alm
iNrVY0xVUTkBGx26OgrOI1DsZVAFxKZMYoeKmuVj8UB45Kso5+qvz/reYsZQsT118TIxZDJ79Dxx
ECeajkVXRgWSyDA5wAK3FHLS2/UY52DqcQqSl8NgJ11rAwkbAlTm/sr2jD4CtyZ1N2Tigbc5zkmq
2DvdUuBVHGNuCeOpVr+LaEMqQe+LAa1eV/w/FDPv+pqAbvz+USACKV2xC1O6JNvO2Jg54lKv2dB4
QvSvdpfbKXU7hn65avAstlhe9mUKv0m8E/jaaBAIlVvQcje7UqgEUJfz+Eki2+VtOI4eDpjt3L9E
PcIQHwxHmBuGdQebrQnURGhIG3mgo5Aoz+fJA8WtcPHYWK4zsltKUGnhZRIm7DUwfbwD6Q78r9zm
eN6usRjYhyhkP34d2ey6EuMl0IJ4nvAhjUipv22XrEurccxH6HFbGR1Phoq2Py9TZA065K24g1Z/
e2p3WJc2dFSc1wqita32rOiPammNePHYq7RVgMPRG5i15XNOWEBkWZd0FzIk3RnvPF4mYfSNBi6G
FWNMjd/MgpWPyuFMwSo2DORWGifXm6AYnUGoAWe47KLQvhm6MHwYgN2NmFr10+XU/oIhe/gXMNjc
AIDHqcuCf4N3IrbfBqzK8lPfmvxxx2hzxdVSrg5ZboZqXLAujOlmYBmMA7NofUumfKNnqqdhvn5L
5EMFcsA9jDl0AbcgsMbid/BHAjZuQfeNgrHoz3lewt/lkKk4udgmb50AOyaUSa5QLtDb3SUt4r1n
sp790Sp06CBjPje64BQI7hPIZ7KZgRimBnNvi5x0QgH8WWxqvnHnHtOW5LUmeW8vaBCmskuDRE9h
tn/F5Fd7j6zzMW1GKo7bPqfplZtsuducJmcZ82OuAMtJAswXWYa1abW/TviiAZDCxf6q2YoHDt2c
Wkvt8wWwA+BSRChjUeIMeX36TxqQKqWNQM5gV8t+WWzfKpR625eTUO17GIxnOF4rm2oRLRaFx5nt
nkRefem8QBNMsAZHkGSUg2VhQrn7eRvNdJk23r/6SILkxMr2fx5PGx7j9VAAMH0OItjw8abVRfIS
ogz+xDKKGzunU5PE4Mo61BgUugydYcYla2BfI26OeR9PLsMfn8SbPK1qAuZXYNlp1yB5ypFxeQIs
PIvSMatMjV1G89L3BSYxmFyDel/i9n5WE1pe2/vtw3a9qduFELwq0aDLmafHqVXw1wVnJdpqskV6
cWy078zv+1BtC2oINk7YvdNsvmShHXNwO4o+YgID3w3SrBoHsgAEaEX2ax2UPW1aiGcoB3i9UeZq
PxP3Y4/WUKegnF8Mi4ZHjbCyCjDndJGsjd5x2yEXjZFgUwINS857u8SNWwEg4C0U5yHDThd0Hy3G
Eo440kprhXupjxEtXMC+B3XyI0kMzA8InzC6qf1h0dB78hZ9b5WA2rqkKzCAeBHqfs/GtAQk6jFy
brAq9ku+lMiXROJBkWd10ObFQhVSpxkWmYln5KKn1l/yBGTsOIZwh2EjnDxuxJMlkbpAkkSuwzDx
0xbp4wzPr+FuG0jRjKb7O2KRvML/ipXoeWlVuU89gs7DpEI9Fb546jsSvzs1pTWIyfgRoO7wMCud
/MVhz+ojl1OVZbZtaz/FYDlEKsopk3HZjkfbtL3tPjIBzDDTsbisKpE1E8eKKh5FH5CbtQA01UcS
qD4jtJyfLIceC+ci/8ew+L/L5kAwiag7yoZnydR2AiINWrT1vs4Wtp/ZFlhUqtb+gdEtoJluP65m
yv+h4f40wtEXmGSEeoepz4PvwFk54PRvsYjZGbRvWqvIF1deLNHD6swHnae56Y0EuyLaAvnaoPYw
gnR4LTuWvwFZWM8ArfqbmGBlHKJDg4c8dJ9pvk0X4JD0eVi2t5UN6n2IKUJRd/QA2FBaW5ij9v0t
fMv5SzIoVh8L8IhTRAtd9nIp0nKagi7DxuK6HZO/2Ope8XlaUh/FoqFfkYGyZoRnxlJByTKWhSPW
VRLqCYnHHqsLtekhazJ+E08eW6RpBw/PD+nGzMOnm8UjzRuBZOVql4fU2dltOx7CnkbgY55M6GJx
p/c1zaJToFitAiq1beIguACa2B/2KPx4QdsW/Cug1G4CWRWWvPhPrjb/S/owycdYemaaKeFh+VIh
O7a+9K4ncy1XadL7o0CYwQdXJp5u8HHDLIakUBKA5l5m+ZgiqCW7Oxbd17mwOv0RsuQwN2mfaNCN
2eakeSmwUrbg2bMJXsl4MIn7D5vj0nzyyFETynFWyQI5L34B3Qbspl2J7IddVnveCWC6ISl+79uA
HjpnXDyA/uyTZrFj+38vgK5J2ba9SbcrXbqVL1HTWtOFCqAuQ2uZb5CO40VExDs0pPOUyo9g+hyc
VxvldHhQojXvGChn9EgDyo2u1HCE9xjJHMtzobiTJ9hKJnFVDGa+B6iSQs7Qt/38ZaHeG9/mjoTx
JUHczlIVCg+/R/aWW7pS4bJ2d9M6G10VCfytMXeCxspLPMvj+Dhu24FPWhxAa8s+ALCuBpcsoBqy
HJKZm6LI8nAHt4VW/NyiKfBHdFuxeg+OHHN57Pns3tVocJjSFNRT0mTBpb9AvPLkqQfIIr4kzHe/
dgYlNgxeIVRXtSUxxzQ7AWG4TsueZBWQpiN6QuuziWblMnorHE4J3OfzXpoYwgTFsBgvDCGmFNGu
RuSpbgq48UYschUqLvnuXzcJcqZWK1RPUckmCH2hpZ02r0H7xm28fyVuhoKvAZ835eTODxJhfStt
IX3Au78tTdEm0f6zJ9HoPgtASjyFbe3ilxH9GJzUfWXwrANTxvOkQP6tfhY/si4CIw53roxHVz3L
leu6myE3uxlSSI56kPGI+rkvAtHJBXqfJVzXJVr1VLNV8+Fh9Ysvzkx2fDZXhDcKtEWIvD9+53bX
onIxlt8hQtvBNNVaw4P+PwloK3v2CCSaTe1XttMWVlUElnolTQ7ygBitYgdpnUKhEef4hGxJWggG
5jKKhL9bE2Q86FvMpJh2yzGFVek/Eggh6ymzVB2Q/8gJkMUtbDXEtJy8ssDA9ljQ4d6ADxv+gsAa
jx8rChb56pItBjFJ1eBUfImxBppr9AoMWjlwWz1+9npLteJJcyR0HDE7yS3a4B9+JBHQhrPGlymG
K+oJBjiEzE7p8TMWls11tm5c9S8gC4KbHnicMh3X8P4yxx+aCOo/BrbLHgx3oMMfD0RgNyeVZUKe
Zq68mas1JYe5FwcIbKQ9UHh6eMAD+nx8O9e8zAeSfkHA281U4EMFJiOYOcdYCu2wn1DCtzj9At7f
swa3b+C25ltY7qFKH8b7hGA0m054SxkfynYnmE9ChjqBT1oP8x9c5i6/j7dUmdK4zOWnpNskbn+P
gPTKJiuH+9dWfAkZqw+L/sdv4Lkk4WuF3OpCi/Oci2N4aemK5/qI9fKEYkK7K8gtTV57rvb20cWD
3e6jGerUG9hEIbu0XRddQ7NOmg7HDb2JNfyfLLq+KH3WGVxRgbYCLaPZoneNmj01+PmHvVGQRg9w
r+FZk9D42B/aHIDOBxEHnX9D8ZX+M5k/OKAFEKiAtR3P7whIaswcoDayc0sXCK6SqRhe+KwK5Hd6
GlNa2yFOF5j55MNPCZHN/lhgvAgViFFm7rENztUpZLi/zVyABC6z3R9zWhmJ1cB3N20ua4ok9muJ
+eF4DNPkjqm0WPA4qq4D/voUQfVCTqCYEYvWwaQjoCHx5takZvdV2w6tvMCxVYKVlAFpdbg82Oac
Uv9iROTyH7Gjsf+IR54mddgxkAMcteHdp4ld0BzDNPmXTYrpvDko1jJB2bXINsB+BNrSKu0HxOvx
NMZVApDR4aIrBgS7QIZVVeAdO+ppggqgJIdkCLDBAUjf2p4AJZqHaMCuejc8rTk39HFFt4umRW67
B1vY6Zu+V+y4UjjMXCFfp39J4WPZQLAR/8QqmX0V+GZh/OtMgGO6plCDsnh5WaARYP8osPk/bYvb
cvH96MYaLkRABlmMVvDKwL7nNxAl2Odc5QEgvx45og5JbB9cH3X9bdfLCd1GpvePfC4y/xD7Yv4N
Ls//0y3TfVXMrczLac9zsHoCeyIR1KuVK1rLq852UuPhQI4ZYEb8445OGFQTvixRqiMa7ueB02YU
2p4JZ75D0osDDBF/X+QpLcCGhHn5LR1sY6oVdDreCjsLBig07d/T1U6fA4jCf8gfmI7XIyfmd4iw
dvDcIYiwvV2WPoLDf4hscWrBkC8NhJPHXBfjqtGYuEyODyQoh2OrAKKcsPPVRS8U+g4sex398geU
3LfO+BuuX0vvpx2IvpczKLtexEsLJkZ0WeXUDgUcCVkxIUCTZz0eVBK3jwBwsetVQu/ar19IdhRJ
IyFlQbMVF3vR1yMJOjlH8xKlP+Opncw7bhVz3/sPALicQXz3YwEYeynxxWn2uRZz/0clk0lwho5d
nuCCPdNbaMjwVKsVe1+06A2rjihJLxAodfBGkQAWtnWany1NDcDNBVIF9STSKRcvAKroCyDYXvyj
K2aKeO/szwnOyc9YMfVjlVDUB6xM7Stqf7QP0YtA7XrOWy9YxZglvKFe9pCdMhPl6tYNczb86PN5
RLkUMiIXhwGMXQoOyOjEKOCRExReaq9h/gCJig4cuztEGGh82NDF4dXgV/1SIu0tR11i+cjD2iD7
B2ZXmRAmfdMe4K4/D6k+srrH4t6T2JDh0+RQJeFcHdrpSiIiHvCsSwsIV0rEsrDpUYZetr8HMnTk
DoCQbXlF55bnJUCkwzSZoYzcc4HW+BHJkMtVTyrLQUIvBnVp74r1ZuPBvc3rYWQZkXSVZWE0WIcJ
FOdZh11cmUalv9iwrw5RyBDwgeBAHbqdw3qkt5CPxv3rhFcJovYxD/jxxAyg8ic59ilvXAHPkyaz
zi61OxR+CqrgP073dnwtvGNvcUGLH6nBSa4QphpHX8HPEv9MxvYz3bLlN48tm04eDJaFYdDsRTMc
gI6rCG0Z/Zui9kWy3At4fL1wR8nRWC1X855jsz86DXAWa/+NaDPYj2Mm9nkR6XAbodV5WWduoEGB
p8xFDy0J4Bj2nZVxlHcrgGMW4LNR7sNo5FNuxiF+tAl0qHdDu0V3s4aiBS/nGB7mCG0V1Nld3z+Y
TYJTgfITC1daDkNDWAQjDTZsBwFbnojsbYRu7jolGxVPo15k5TAllDOGaVs6QovLMkLfacfI/ER4
31qUg0jl45zA+O6JoCrK+ui26RcmEwEBgMnRdU0Accb7Xg8LEj+RJzhAt9R3sop57lHExrSAKVvm
U9QoLo9fNCRTBdnyun/L5dOnYV1j8axtt0yvHHHa3XWRg/nu/XFVyiNkgJeCzciLp5uC9jqFwO8s
0f3/j7Mz220cabrtExHglBxuRVGTJXksV9k3hGviTCaZnJJPf5b6qmH832nAl43udrkkJjMi9to7
6mHjJ3qFfWFW+UxHErZx19vT1bUbcUll0h1D6gVAi9CwnSeIlsXd0mwp9bpWNnilP3t19ZLLxGzi
PF0gdiw0GCaCc6LSq8k26PvSMhuBwlCqcpfOSR0cGjmJ/AzEVzAgnroh+YukUAxvXVjJ9iVxVlQh
CqmBb2Ct1SVhIOvuYOCHgNHjNPIv1dB2e+Kt4P7TDI3pELbDNB8ryN6nYrRLeydtmVRbpGGdPlhr
gtSdGcCY1xoxjHi32qI33zitbc5PqzHy2MsyHQZcEtx84oLAzV+iyW1AxYJThVNeKG/TJOvQXRwW
1tQHt1yzFYFlgOVkRr7uVWvUuwrG59jNvCo2BX6LKaJQHa7KUOOpDwjEa9o2fQx91Z6GyWa3fWh4
0ECGhp7q0VpELNgtfknRv6J2NNhj3fWJ4/ygotBe5Btu6xzdVax/C8kpepnXKr9Ui929Kywn6aZo
2S8a0a7P+jIMoQdfwdUxRAixkH9Sm1ZxN6IOzXHdGeo4kzHMr9m1/oNIbkH0xuiMV13J/GcfenLv
L4OJP2lwFvMAwi/6XTivPtm+K0Vy1NymPCdmmQlznCRb9y7rxKc/QSiEH7nTbDXRmA/NEQyhf+pa
w82oN7Wrw61ouboiMLA5e5jGFQqBkzjQqvnmX9CJOqqH1i5j/vDORW7oPOfO6QwZHlXd9dUWOxjb
ZZOSHvwXT/X4nq56iOG8sCO4XtL2sbRqenu3qu1pZ6dKUhAay73opmBXpEWpo2kcCeQcLF5W27Yz
h323qvY3FVYZT6Kcz8K16h2OyXG7UN6dx5S5Zovn4H0O24IHUpbEEK6y3bpqqB+sIpH1vsp1eY80
Uh8ya6nvOyN3Yt5lNprjoqddTy20KcI1PAhZ6Ac+5WGMKQkrCU3imUNEhwtd6sh0N6boBY+Sy6bn
CySE6tlc2NDnhnLcglQQpb6kI7Cq24cQ3W3p94wF15n7QikXTaTtL65Y0zch3cX+VvTWYLn7GReR
/aPvi5yVP8VcnW1limc784LvCeRbGuExSqZNYCAS+5hX1aavC/vPAh21bsxwmi+ZaOdD5ZRAMPWK
QNv0t7EBu0vuWF8SpHz2vfPLaUuv3SGu4h1A3q7qaGpYDHNMV/iJ2rJTeTATETqUBDZ5kWbqnvnG
KAOWPgGsKq2OrQKme02CnBGpJ11j2AncOfdLpocLP+QH2BbBJgQRrM94DzG1lkFfWlGSjeZhFdBG
cVqVRhv18HIrmYjcFcGq0mM6G8tG0n4dwMfVc1v2TsJMyZv0kx80DBpWcnHbTdn7hr4CzMKFU/QZ
37zJQQ6f++l216/t3rJFMOwRuvQSN1yJ5h/THG12JEE6lRGDCRjD2XGqdTvQ5+p75sLAarxYOiFj
Y7XqmV0PFnfFirGn3ZM95xrbDnU0e0JcYmvhaIQ0FhvEvY7CsjBDIzwlRZb0wD4V3VEIcSTu/GFE
IdVc0Adeg4BZQyMTGsy5nR7o592PUCoPy5E7ZcumMtz01QNuO5m+0T0IsjTd2F371rpSbo7J1mpB
5L+beWkwFjSNIPbnhWqZhzY4dDwT1G0U2FkkaB+RxSy2dW4xdY16U/te2z+szZwlDPMWq2PyrdIE
ogO29plKZRr5f/MUS0bVNi+EhPvGaZZ0fLEKre6b67bLlhdK+sL2JkpbYm1zyu98DT0WpCJJZRs4
bV4EjBN5i5uIAFeyaSm6UOWnmO/Y+jBpTOJsdIXYcVXCKqRgQ2heJZX0pp9LyJNZQ9heJgpWL+I2
XdSZVTBdsbOAQPSDNXbKQjRh+dzu9h5m6xyypBlsRAXFEOElsbI4XQvPe5gXvOEb6cnFuw9r4a/3
gHzZfISLuO0NMjlVl4KjWp8mXyj3oFOZ0/uZy+zuwzaxsj82lgPSeo2cUUeG4DpvzDIJ3sI2cL0H
dtwrl0NtZDZOo7ZKt15msjB2XJLSiwZeCk3UywGbyaaDfese9cDdy6s/rYCwIrKSzSYivyxBjBiT
AZoz0g6w7Tkcu14A0TLMNr7x307uccF2zFp6JzjXfdsmF6t3qiSemyV9dcYm+8AexrjbzcTsb/te
C8a3oesG4ytqrNvc1bOP6MOYEmwTnLWDy3Y6tZMmHfRmwjJlM1eFAdiW0PEMi5T6ZmPakbta+bm5
bwJ/+pNmkvhCb1XyMDj0CxvWkuudD/WZos6M47Vrh7HerZMO+qdmHUsD6CVPWdOUZLLP4ilsyl8G
Ir66NlkaqNh1Q733fGPWm7mtMmNT3FwG1Mt1utNJnmMewawceYsX/IYzc5+6RObnrPVRQIPMprMN
5hzYZF0HvespJZYIl4wpX9Bt+eiN1DeZwrNsodik1eQkh7GVdXJ1jNW8uT2HxgEoN6HFLi7xwM1b
O6v8vmkaX29G7YkXIVn+TY9uBsXZFrgmL7NCnPiTlj4+r7XJ/Of+hnEh0KEhn1wm2vXOLsSKHGUs
64UHyaKSLuf1oJRIHqoVtPK5pmF/cLl0YQjw1W0ToZb1bBd56e8CZO53ii0Sbe2Gt2i+gXNev5uD
CHu8gD3kdaCdiVH/mLub0l4FD07bvamwa7Y9ys8fLzU1pQppsgdjmrPv2ayaF04zwqVI7MOIyvur
y8X6vCzCO9uNWn/qvKh2ZCIVZ9/0PfZZwTSgPgAY5n3xi6AL2USVLTSma7GcDcA8FY19t6D6pf2P
GkMDrakc/WuNM5QbgrvTMpoaZ2LJiNy3B/kW5p6BnFatr0CMy/2K+nisDB/vYJ2EeVywSObOWNr8
alUTnfGaGEy//I5oHFox24cwT8ddZ9nTHnRkeIcrM+7nLEdhh8S8w1jahTGGtuY3aJQZ4ZhhWq9m
4yXI5v6p1XL5YCfGcrYwqzws/nIqeZD21Erdszl13F2m34974PP0FEx9f2wNG7raKKkxif8yY0tM
v5hL4MZRWXGGCsMFZi8Wq9NC8QY4LEnxWcLbxVgD5bB7vT2uqTAP9tzoi89bGOCkbr+3KVCtwTfy
K5vy9m9TeZhZlsF4WaCGnsgzmM/ltIxHFwjk7DhF/7vUjnFk2Dcf+VF0NpTV2SXwyvCcTjeiTyVW
BUloYfPsqYurSfZb3mQBg0erSRHDTB2jmaJCAmQLxmMLzE1YoE3ioscFk46efCKTaZlAwAKj29B6
1o+2DeAoZqOJ7SGff9RTzciV4VYWbjWhjgeVLQNtMRtjor6g6ZscN99Kv7a5Uk2gU9bCKzJvBBPu
KK1C8IhB9iMMoN+lF2V0oAh90laRWVofqvSNI+uhklMSLP7bYrgOQ7lAXNBAhp+6MEagDbN4nS0f
1WWc7TMCy3w0pnW8wwjTbJOwD+KUeOSTHI18axTp8oosSgx6YC6bgcr35j609g7NK0ngyw6D1IcP
X3sY1nA60Mw6H0Enhzu1ivaRoSHTV0dRa5NcFxnSnyrkFtPllZcbe9jYEmuCGe4WTJjEaSfrr9XC
aVZgBv/uDU3/M8VB84g0juF5RqiURjXtWZE6cEPyGEEf9+OWAZatIt346yvPL9BK1wbfEvStcmtP
ZvpXl40RIwTQs6JZXy3OHOLtmJgDVanZXJQuhRUJx7WeU0N0C9K8WZ90Wkoa6WKxL3Rh5kkieHLZ
sAwBiBnVhpVHloIryMVrpvshKrsxzTcs+MQiHcxUEPaqtqU9AgExVdHPgzHKYOeWuvoeeC5TWEZw
Mf0QrJw/qeIBJoypDoMC46hlWB9aBw2QJbkYh3hHNxsq/3KL52785TVe/gN/hkL08GeCxtzyItOs
fgqV9trH2sVFkGWy/qEatsRvQk1ayyYb3IAGB180jroKosgeyqssHRAuwLJ9JYriNNYJY+/EGRY0
wEWfcumadzi0+72B9lLH1L7ly0JRCP+Hyw0zhlGhMLIGVNjS+V635XsTeB2+42HkIhy9gp08hKQg
THqOHVkzcPWh0D2QLlmmKNC4trdUFdPWY6YAPjTWe7fQ4sMGyrsqvCRbO2i4aflaPW6RmRYoQ5uI
qIrLiKdseTWBzMYN0hj+O4+dfEdhLsDknaJDz4wm383QEPja0Rv8E35I57Gdvf4xXVd96Ky6nFCX
sxGqqbP+lsVan7Com/D8tQF3GLo0YEBZXfinY7KabvTN+hdZDsvgbXcsLyTgDP4d4m4hsObTGh5A
1DV0E2xRsaHYaZLNjCntQCkYXLqsT2KGweAkvXSimhU9P/G1ISRDgg2xqbrhW4IH0/pOlEH4uFga
UCPt8rEqNp4z4wHEjDLu/HqwjnUPqoPlc9zpKcXzlXV1MkaTOfinrkpJ5WvDtllOFtkElGaD1ewH
tVhk05tyfRAeRXsZymna+l61fk+8LInqjFT0fUkcz3vaeuoPRYU4aFqq3SoqM8Y+077Ya2C9rM5k
/ZEt7hUxBgn30orkNztV+p71k52B99juOaubISaLHcyYeY4oNw7OPQZwM2HsYW5YJ4iLmTnkYLwP
IWY8Bsx++a2ba/dYD7nxwYjBbQ4aB/Qd5jIi2ss6P85m119EajRAnmHbnUtj4tlgg9810/zdQkFt
y4liJEVGfIaHSc3hhunX8tf1chXjOBD8TqZ4mdl7k2+QvNHloHefyQBLLibwyjV1ZLNn3CbxI3V6
NzA+cDdGOsksJn6vfZ7ajmatqBjFZIXTXnXetD+b3GgejNAzDsLv1pcO+gv/J8OoNRrCURZ4XQom
lZ4X7uyxrB7XdXZ21rwKhg9t+MfDn0SAwWreYOyyPAykGLGYfAgfnD7Iz2Wi59cbEnO1Ufa/+b47
/agyqg/8VOvv3lLA4sNE77Chga1OjNB05PSjOhnw/483kyG2F4OHIupCc7osqsZMM9jrr8x0nCcf
1PpIyHj9UNjr+NPpndnBvOGVLW97pAZIX6asxKyViAA0dQoLhMWL0PXHZOcuyXSF5CPkkFi1pohc
VTDMBo7wIKPSoP0WTHhmY24afZ8OY9HEim2+z57JNVHib/25jC5o0RIiRF9NvFjFR55Y6EyWhhIP
mZ38NSENY7cfq/VPThTZTg3uGNwHkwVXNBjVeO5TfBcn9haar0oxpoozYXYggIP0i2OWwpi0DIXT
odwmqoDByQui8fY4r4P6maiV0IqVztoLpLDxzZYMoXdh43bZrvVRsKMS3jHdYSYSv2WWeO1edzhl
NlnA/U0Ykl2br6Xleda+ZzOqHemKL4FAjWlaew/qr8GVvYxGclJ6WsIuklwD5NZpYSU6ouGbuzOU
nWZZb9hjp2KcVEwCz082anpQTNI7dzScgnkAmM2y64dBHA1fd/Z7jSAfDVViTU9cgv7wMs9Bmh3X
1p7dR6LV1mVTdgYnl2bOufP1P3i5SvQ96FdQnevEqEhzo5Au1FWorlgG5nDWuiOpAyR86XM32Bqy
m4x25wiv2wKh26yw631TSv5Tct5Hc6sz35zfgPNvciGdroHlSLYBsSaExJwr8vec1wY9KXxBmy1b
3oxVqb/LjAlsfpGecmAamm62YrMmSlDv1arpd5FlS3EhLcWeI6Y7HWwkmePt9LQMJW1Q6QG/1Inp
yiUqhKv6CzJaEOA2qUWfwpH50HcbkTb9eifH0Gme1h7y7t70TODvCLvh2j84AX07lLMQ4YvZmERF
L5M7LmembfpDtCEwyAafzLhrM3TOcNMn4GwU1L7wJpZKYl4htIAUfWCK9jEBwME2xKbed28J8Gcw
IFycCP0sf6qpUX6gE3YnvkL1HIoyYYxguJg1fOH+7NC731NMK6exc6H0rZkIh7apmSqFKGY/OS4M
xnuSaug2+/vMGvKoFRCGIuhBUObBw02Bge+tcYaGPjGsLjqTwQu3Qrh35cDFlJfcvXag9ivcKj0C
M/AtHbP75lWmI/E1EK+2gWSwoqK/UTGMHeuoCmi0tjkzEzYntc3Oq0DZlSoqwdw0qdwtBJL9UFap
uBv6qT1BtrVPoPQ/LRnm2PYK9UbZWOyU7RWxTjkaoVtbz2Yghwci0quXZZySR0VwgIigiM2L1/v4
702lpuS5vI3PI8+Y0mnbrQY3Dbplu7NGTeDB2qXlDzdMuvl1TnJf7sOCOQFJJbztiWTrU64913In
KE2X9Idghm/ecmtMrPJqlybbZ4I3MRV53sudVyxcrFMCr0iCQcCY/Z/JaD3bs3VAhQ8e+T6KKl6X
wAqvbRE4BHMMYP3bsgqy9ndG2Eeyy0lu8a4wQ7WO2I3X1xe/WfJiZ2dr1+0FwjVvhsU3LhXuFdgs
rKvv3rji9e3a/EPZYHAx6IXzYCbdQn3pkRyPeGM44RsxS6jSNoCN3HXlyFFeQlJ6jl7ir8MR7Y65
w9w36mMGtM+PWKsqA4PbwipECz9tSNxNAavog9RVp8aT80c3+xO4BaiEyzyiC8yN05u43rAd9+Vh
qhteCyAWyn5Y2cI3PnhBWgz7Xtjaf/Gh3c72oGUea00QyIHh0YR4r8ZyiEBbhjpORWqvcaXtvH6y
mSrQdAM4YaAA6mh/lPWqp3PXYDXfTlkxUkeL1rI2NRAgTQ61gDyzwJ6SyTcRxeKSKUK0zPUyPTSm
z29ZFtJotjJpV7GTvpgkGE2p1g0GMpvmphi9v05Vc6Vwxfivoy3VYVjy8j1gWiNuY7qJt7YXHk3u
FpFs4H69EQNqKZKLP2GteOvMEPeOuSBcPClh2sW5Z9uzudEjHiG2QuSTetAZCn9e59azcjGwbXEx
6/2AhaoHUG0CubETmBaGW/jO4nZhN0NkL2ljgxAz8dgxpGGphMkXC2SSmkjB0GNLcY8LRb57ShLo
OEl3pBQi43DZzAQ8oJylPW8aNbE+imJgWl+atUjfi1LNvB79hjkjBJBHCo6VS5znOHuWc1ZU/g89
Z66ISjYq5ceR9TRxYS+NcXZlWar9cEsg2UNYVnJDkGO67C1Gn8YfgtGnIlJ52t/4nLBIf1UctpmN
eJOtoc8tglk/DBFK2FXieJrySYdJzVEah5K4gTFxM/f3lBdd/XeofRR+BvtlddQEF1CiJAvhOFlf
ZdM2tPsG+C4Iehwda1bl6Z3O2C3xjnPZ97kd/EbIp7AxMzeLXNqn6VS58+zvcfKOCgNTq8TeyWe/
PxA30DyhpIRPvbSml2GWix33fCn1lvt4qS/GUI/zHTOT4rFhnez3dfJ0FXkBSNTO8eo52VUE1Rxa
6cq7vCmZv9L2I7gQQWGdFp67KCu74DUfehwnLgXrr9xOdHJyWqqLt4JAIA9nBLGjcHpaf2jmth0b
ymb1AexNhNo0UmLeiT5M/D0DZ5HEHajqJS2t/GPBjPTsGNr9PlD7IJCDu/BSElnunkZCFfSml6NJ
BBKVbvCMejB3z0XSRsAgjJtq7lEZhHcJ2QJxUIy42wJsGUtMxho0P3jJ8NQyvt3Zw2peNaEEF4RE
AQlipAN5jiQakXvGqOUbAEMBoFqmye4GVcF/FaA79Gcij+pRjMciscS4mWcbzMismve0ug0v1ymY
PxhDF8/ZuFR/lgXNM+KEQcwNFEFbXmD1gdFNsmPtNps3EPfk60gc2X7yM++uTgiQcEPbuIYp184o
mT3vU2ueQWsNlLian3wNh8C399U6qKsilwqLpkr88+JBzRShrYo4S6guo9Isy5dwNKwfTVg7pPza
o3Wkky1o1tNiiWcnbc0tc3qB/gTSzxWxGgXUDgO2vZs4YhsGFnq61H5LBAcmlM0qawszVD0YCfJs
nzPGK/B3lIpwgr7zTVSzVR8FxkNCcDp33Se0Hhtyh6ePzpczVvtyCOfjGGp/11N+7kRfNPfwUATx
gLlUp7Zg0xwK33yt6vJWKSTZtWmLBKBmcL75tWGVp6Kq8XaPaBTXYOjCvVOExrYX4aM2XevkksGD
PJeU4YleWP4eUEwOfrEo76HpklBdECu/pbQvceHb7bbTC9lSoZHxZkIw41h36yO/hbhom4aAwb0i
VHYeiAoDXCCKpT7hW3WpTxtxVDR6w31FyAymNXKCU6IJAjjgJM/qPwZpzXft0pUnDGdztHoJ7r5S
pb9AR4cfQd70cH+Y9IkTUESKeAEfryCQb2NNDKWRGno8rWwjLM8878O+Is0jrqpR0S/gF711BjcB
Zx577J4elPM2cR3Bb8DWjxjvxndSKkTkOfJ3bUvrOjQE6/GGwWicTfW+CVfxMuam+lUvQY+iMYTH
Pi+d5xa2hXxjmsqUo2DB2AQ+GEdgyb1jMBRjMIMuz86wjlIDt6O3IdVA3zlqmak5qNw2nDHLZVzo
ugNAZdMnDAVrhkuyLRm+emt2gSUNTvXULfwzEYlrhJezeV06S8YJ+S3nTLrBhyxn9bMlpuisvVsm
jaehoBCSD9j5LIAv5JGT8ogG8W03vbpz5T1xs07b2mKyShSGeKZLMc5eNY/nzsqqYevy7TcnAEDr
5Lnsv+XwEynSYk+9YQBj+NrA11vRwp2cn92qkh9d31sHmQV8rAKmIE7doTjUBMTelck436zcw3yY
WHN7RA8et0k62D8pD/SLmdhI3cHStT2jqrSLsb16u3lmCZFXFOHBZpkifqikouQivvtNiQ5mv8M+
tBGQxHumphxHFj1JHbs0q+khaMvuJeit+ZVtFCnIWmOQgCehBRabBxNMgS8QVEZuJjVR/ijMwiul
4BNJieIcWP9wErPdUXMZvFSRa225qQezuVLKDXBngkFAskKSV1nfHXSlmovIwiQe3GS4WwqEdeje
5OR2hvmtZ37YI3QZWBfaWxbcRnXmb9nR3s0VXhDLs7InLvXy3vOybpvannw1y7E6gCh4F4RUtdP2
wjtAMufdF90QbpmllSdebMg1XpY3bw6ozRQP9eqRWknVkUDX3eQgziry85tpafF9VqOxMxa3uNA1
YZa2xir2HfDLtA0mwtpISfpdYvn+ud7et9q3y3t6NUtvg7xeLtbY4sUc16GICYqw8L609GkkaZHZ
ObNrIScx1T1WNhFUeheyIqEgZCEnG/1nUbS2PBdcahlupFl0il01IPbVhtAwKuZNb/giuZoZRRvT
c5bTjU9AlrlbUBTLmrlnQRIOKYxOFgY1rCdpYbBPEEH1g0efLshxSbKBF2vtyVVdGXvTX9C6DHV5
zz2Mu3nTehWM5QV5nd3cu5WIkfSPrgmc3gUrtNuTAWLW/vn/Z6b+r0jWT0HYQzoD4fipdaKau4Yg
lR1+9q/96E/ZuOQ41P6spX3iw3nr1HJqevM/UqT/x2/thMTx/iu+O1eu5VdVY52wSGIJ26tq+OJW
HueW9PuvH21Y0CklZfRpGTSt2+ptlDnLr2U1O58CcFMjYfbRl/YpVeM97c53rr7/CLz+Xx/Jp+h0
nfASA8uzT8TcYdZOn40S4PtL36Tz6SHxZhNWxMYm0dbJT3fQ7z6P+hd/9u3v86/PG5UBzsXxxxMp
NhXvauuYG1/cPeF8Dht3sGXaTL1PGUz91slthwiaoP/il/kpYRx8PiiESRQCJSUmp3IH/PS1VH/n
016CupMEM+RCnkgF3rQ/nEL/x6d9+8b+j1R059OZ7LlAM3oyefJgL4yogoMDnwHCyQmQ/eKeFfvT
6XR9gfGi7flDrPKvI+t7vMDbLz2J9qfTuTAc4I5v5KkKg/eybx+YZPz92o/+fDY7Zyhrv9QnLtR7
043xuH5t24/96Wgu3dgjKOX6ZBJEHywPQpdfC5a3Px1MQudynNKpPqVsFN661m27Cs3F1x7wf3aW
/Oto+tIyO1sZC8c+cO6hJbojxOX4xa/y0+HMFGyxCsb55M3TnbLSvdkWX9pTaP+TDv6vX5xvcu3I
p59OjT3ErG96U/7wxU/808kMHAIAB0tNp4RF1DGgjYj9Tttf/MQ/HU/ysHC7A++cLF0k136hxSW2
Pv/arWl9Opcl4Q2dcGBV1c0nLkfvT5KIr/3m1qeDWYRwDHNPYqzIUP5Do6VZqN3yP15b/+Nysz6d
zd6oZVLb60CqpD8AZDNTSjLra1+p9el4BqHKSlJLa/a/+MD66bl326+VQNan82mkKiintO9OYBQg
9hW26s4i0OtLbyzr9mn96zF300UQQU1yOS9wQiKM9FuxFPPXrqB/9mr864ezx3q1RTnKU2JZNzua
TzFbEqX0tV/9090ZWKAkq9+2p7RZA4IypitD+Tb62g//dEYbMpAKK+dXxwxSbkgG2VmYXL/4wz8d
0bFSeT1OXG65Wb2Q7oIW04zFf3ws4p+L+P+4oM1PZxQLl+noQvDB4JF9sY1i37rjKyoiiWmSPYvk
0rQ3YNk/Sn89LW0fadWsZxGE9bojTyJ9xdBYHgvBPhs/USG9Tt9Gt0YHmVb9FguECwjXeEuc7yOk
7sekp9slowGaxMBb2muYxBHKUGhbnDpNvPs8/fIXolFxL24YBgQPcxOW95UJvQi5tlxxY+QnnzCp
TZYZx2p0n/M+vC/YUDXO0/dFZ0u8rCVDMtq8teGPlX5jzC9B05S7wTPTGKwm3JV9eFNV5WOJvSSu
0tGCB86mowUgKEAUyE7Xd8vip7u1FaP6xgKAg1P1c7vB1mX8JgLYZ3IgJggI0ngnQlGAeJy9RGM/
40RtGUIVBMlm+X3YJck9eZixmarpje3BOBwHb8vyXyeG57+zgv7Hilx7dMfq3mgmxIesM178vl0+
lpDKwDPv6qYkSSaR/sEyCOTBU0koQZDfkn59ayLYYZkAMA21bCynAUDBq9tg0HE3jBjOeToCbLZ3
lqyONK3N8xIkyV4YhF97YOxXosuwtmkQv4lEQNd+mITzMAVi3tEE1phG/QU3F4bwqEmMIXaKeYy8
Iqy+FzlYVT4YewtE5KEk4IoMtitiVbOt2+LbWtVBRHXW6N0qjQN5JS/S0DNjESyU1JvbEEVMb8lX
fnBx4URAoYQd9Ys+kBtAlH2ZBWdSGWcoA3028FrifRORlSYJi3RJcTcc4ePd95Z9QrLowXMsTAaN
v4O/Uq9MGcERJhRlMv+ZVvq1F5JWU0ExRjbhWxHBJubOmw3bi3DW4kXz7P4ucEioJ83G7UhYRrcb
HCWOstPDOQmHa8vDeAunjYOQmL590FNlkaMzi6ie9GEcvPOcNt/mQe+tMhibuJ0wN7mhVz0plPqz
FualIIkyVqQFR5kfYlmyiM6cyJm9w900RENnfrMgQnYmKdg8aEVYRyKoy5O/Isb6cPVegNPXTfcE
5qM9qpuuG/CByvFvWAZ6W/v4sX2GT8cRS9S2czFIpl5Qs9FiJRd4NP+s7vo4DKydeghTXxFjrnqy
hazlTPKdJs+ZNdG5dw1sKBqEl+WiWYZGForuVvyR6EXYBYfJOaXsqfjhjiMuyD4wn4ml8M5ibjES
kF1bf59Je+FDcOeIhVehfia85iKYa9jfknZk0UF7LB3PPOdEuv5QnTJ3ox0+dEYhD+uMOuRnW2KM
jp6Drh8u007dtGbsbVbciX4zuswvAxisfZCn5OOQV0BeAs90dLP24IFZHkuSgHb1nJ+G0rkjx+yn
n07B1Sps0puGnpOtV7n+WPOqIhYhz8We6H87amdmplOXnWrTQfOqlSZigohbtkyEAOSe8PN11025
cxa2X6Rbe1zMHXnNF5GHdrAlexwwjTSuGKoiMbaNlrfK6j3LWGpBykkVicJr/1hJYzA4L7vXPEfy
tlTTxxl+z/O0Jq9V7t38YetU37uMfnZ23Z7Q4DkbhO+G422G1bpQg0DzG3JzeM0k7gGXwQcGSes1
NGjiQNbZCIt62m0NJpwwgOCz/PNk3guCLuJl1gY6vLzBTX5vGHGAG+ZbhlsqDlTvbwPWv/MrpD3f
RYa5Tudmc1a6ugesSS6sbbg3eIXLhgmg4xjA2TA07BKZiRjjdWARIf5mefLQlP2BB8y4T7Hs7BI/
I/QYgSFY4LTavoYOEB0pWhj9OM5Jt/6WDWBUqZzyGYDLhiac0x+WEc7Phel6P/pmNC5mC/kYzeMQ
hu+I4+Mvg/DdnlSdpntJ+vEP4JpxR/YdrKTmq4RwHU+pQSSd5hvddoO/Pv0/8s5rR24szdav0qh7
aja5SW7yYKqBEwwfqfRWN0RmSknvPZ/+fJRU3VJ2j2pqLs8ABajSRTBotvn/tb7FomLetllYzmsk
wEgA6JK99mbNfrq3yWPTMKCIDAfQZKafKIxPRJr2Cea50ti4c12tQ7fOIbbXl+2AES9pidqTZhug
M6lHroxZ2C5ocPcTJcVgL9oqekAS0BbHXjP7yWtR4J3FQ+8qT7rtU92gA5WAxI99NiCnSxpnopFj
t88d+gcvd9sZWYZp3bpyEZO0GBB9Ggdr8CY4ymAU4/4AQaODDvGasqz3bl86uzkpgjMaJyCf9fqI
DzjEW12Zl0gssrWk3XjQXEHLwSg30gIm7U1ZcEndkYCi2eyGAZSPDGmpjm+0b2110qCGV58U7R0v
GetgZ5UKnJdb3/Zhqj8ILim6vgy3FTiKwiyt8g5209ytnaou5NqJDfWY9i6dtkoI57zK5j085mlv
Wmh/RuIfdlU8Y3LVzOQ5SEI7W1NIzxGcyTewGs51UdMxbdPosxS06lDV6cVjN+XiVPZu8NgvHfIK
f+86ZUCGM1GEKl6xpkm9MOpabB8R3Is41fsLrcNP3fkZdCrVOvIA1P0Wh5Z+CFALYjNV4Z2qyulC
izNzt7Q5UASbo75xDUxoAOjoMgH7u4jbfr40xczGQ1pHBrQAZGIKgX5bNqmKSbFA1OEp+riVl4m0
ZsoqJFpsV6fpkZV5c0JNCK6KYKbuasD0eFvEfXPmqD6/wyzVbVpLBvfIUksWCOjh2y2pQNOe7v9Y
HBOdFCBIfKFF2lRDm64Lc8agOC1WQ8nmWZtNDBxmqK0Rrm8iv4Klb09yPRTmxwFQ7grLNKPakN6Z
jT8QVeBfVWi4dcxLdbozmElZ18GqkR3vkHz1lkTVnc9CzENLll9OQcyVy5T2P8vEFO92cm2BpA1U
mHlsC7NKvNioLJTtDSqaP9kqLvuqf7fEfbeZw2raAhmYJMwSlL8rIAmceQMcDjBxA4DzNAz/s52d
eLezi0P87SGrnCMzDKvIrsHCSfkVwMXXjcZ/vI7/J/hSXH476Obv/8nXr0U51ThQ2ndf/v22yPjv
P5e/+cfv/PwXf999Kc6fsy/N+1/66W943e/vu35un3/6YpPTTJ+uui/1dP2l6dL26+tzhMtv/nd/
+LcvX1/ldiq//P7b8+eMpV/U8PlfW/Zg3352+Pz7b8pE5SKUg4HO1ZXu2ktY+n/8+Ibff3n5RL//
dnzOsu5P//7Lc9Py0tYHOou8InsZ25GWy751+PL1J+YHSf9IumhmdPg/ywWD09+Gv/8m5QdhG6bl
4FeSUnBkv/2tKbqvPzI+mLweRwvlDY01R/rHcf506f55Kf+Wd9llEeVt8/tvaNx+ui+/fXBLGhSd
LfqLpvVuC4YOfk6xyIw7sAbOOslZzLATfgMdNG4mJLmrJkpuoompMysxjqK5TzelC3A4wNlG1Az2
CtEfhOa6Hq072vRzM64xuwQrbShv7K4lSiyOMq9V5Y1eReFaD51mRadV7hIoAIiUllRMs6nq82GR
yEVsipjzEusElsnwaIk7O7xdjQeB7czCdcypBvhYO1vQV/OjD3Bnj/NDPNHKA2GcTe0TtDCbBCGF
0cysOXazWRlhFRECEWbINZvwwqrHBgZ/xIpTDAiqnPZjgY5iy0Y6PdmhMu/LrKpeo8A6hnhv1oIE
09kpgXaw6fwsIcVCMlQGxkKUMUNNkR15vL8x8uIS2cNa143a0/A8bwGc2oOXI3a/ss2sslYWnibP
JDtvDdDJPtERDO+wk0+vGVwFD2ujiQ43Bf1pZA9zNiYHO+we7VZDDltJBaQUGW6Eh99DDi9eHVU+
lqxBVqUqz6nOB5edYstrDiPC7IlOG9XvU0NLE/td95QY9nBWVznidRqZW/gT5VbqYQ4PEz1hhJz8
LOoJcAoX1ZPKAtBKZRUdtYQdhkn7cY9oFCvEuMQD5RFIxdCJvUpVEbWetL+acb1sghb6HuQt3WdB
EJWxB5XnHmaQfUzj/j5JZ+ssL2dclD3VMzMlv2Ai94Tfv82IBPAqjQ0vxKUNRrDAK6JyD583g5mK
t3DfNy5booyP645A0SKn1HdsMN0zkgyS7ZzqGaFPaIBXeJZz8GRjhSGwDz5pCKw3Das2z5z8GZ/y
NHx06aC/+nmPdMmy2XTUZXkMWIrvOrsQZ5jnm61QfXcVy4y9KpCWTeJaLzroPgyncbyzIBIlQOru
9cpp9rlm3Kl2UapWiHSLKbky8gGrepzc+7X9KTLQfaRyHs7CnolyMpacpcl9zl2oR42k360RyKoc
zUMFRwifYm08p8UBVQuqKJnCeWRJPaMQOphB8JYCx6D7XkXbOLPug04ehjFl0i2Dat2Sg4DFTuYr
vKD9SqElQkyM9AQ2qEfozKYHsrDP4kxc+ya0c8Nxi2NjOXLNHY8OAP/DfrTz7AYsOzkGU5uSwF3a
Z2ocn0zbGi5SPz1j/aDuYKjB0VcuKv1lU1sgSFrJHHPa5MTEf1En3kqnGrcCkTCworDdQ3K5CCO0
7cHko2iMEyJRBlZorHBflCYIjPBp/cTEQ8GN7z9X8DLR5TIgCVN0XiitLxP4BM8NMOQgzPThWmUp
Lj7jNmV9uq2jxcFJ+qSXhJheIh8HcdMMx05q0FaD+M4JfG5favxLOh8nKEVjEAL6RmjgfCIKK1v7
UwXdvSG5Lx0wfQSFqg/4HbVvBa//3TOogeVHV65JKoVuuc5Sy/uvZ9DLrn55/tvquf4cPmfP+c9z
6b95pW9zqeN8MHVCSyzk6UxVqMX/mEsd9cFkArUckCSSSXZpZH+fSw35weF3l+875GhjaP/HXGoY
H5bvWg4TPzOfa/+luVR97cf9c40HD/ZfT8GPJWoJYBINLQWpts4PA471o9TFyRlrplO39giofOnm
fDdMQbvC3xruihoWTOmeIRr8KO36aVDzc6ihJhcBtozW77pFyzGuMLqCNiS8a2UgZlo5wJY2cIUO
YioehMx3cOUxfiIeY/f7UJB4sI44bi+Gh8NkUD87TXAm+pqCTzOew7uRq2JoL7sML9nYdI0n+4zw
I8Cc4SwenIYBUEuYFhOgX9i2P5EPHq6gb+4zVF/rPp/WSroXkIH2pTI/Eglx4v+BLlvB3sa101GW
n3LzHN0b6lEnPcm+AbExOYsh57OtTWxhaJvMmJXm0tl3YM62eVmobSb6x1k19SKn/gLA3vZ62VKJ
H7PkstfbTSnc4Z5UNURr7oSOEbk+BRKLM9W4GxSPL3LJKFBVjUWIOYZ8hpaSK4kegQDOaUAIksXb
GIp9kboA+iL9MQ4Hjd2sth6adFvX41lQd1dhbc8oiqJLLO4EuvgRCbHdVpTqLhbO0RH6BRasS60z
3kIRXA7I6E+t0/cbJJLXsWG+weN465LwjLo8+2r9oxES1qN3gOZ8xZbMIrYtncgpEHl3V/sGCRAq
vWZf/1Sx61mlIbY0TQzNVu+JKyv65r6bF8PbAPVELz/qcw9hTRl3GJu2mZGdwaRL2Sq5Z6hv97Gw
PxsFtpMUOQ1gTUNbWbr6Ajtva3XpsZ0xmhWVOqa5usJWtQ0DtKBMd9BMul2HRFMrSIQ1YCSEbIJO
Tm81N0wC/q5E1bNnOnHOqe2GC5uruYtnHWZ70+hrFdF7nATl6XBI9lVq3MEWJB6vwBXdOQZK1CTk
j4os8sRofxJcmAwcFGwDyuAuW6SVmXUtkKKhWA8j4beayybfsAvTQ/Tbbmw5+3sE8vl6nIZ+bTXy
DS6qv4k61/CCxromLYm6EPvrqu/idZiYjVcbTFAU7J6piEabMNRvpKHL1Yg5lQZJt++a+InN/DPA
a9zl455VOoAkodg1tXhf8qDUURJi503oPa1oOXf3c9kna5DbXjXm1baKjAv2tBcuoF871nCQt6I8
mn26EJrdl7ozT9LvwP+nlFYZ2OgLGNdaint+NJSC04vMGxomOs4G3YO07yviUCShffgMC/tTPcbj
FiYrGrkCdT5VoOsoCtxPfa0+joQ+D6nWA8PoDaBl1pup7POQ0qlmJfvJb9/A/q4wVW7oGYD21cgR
9CP0g1Nx3WfLMgrXrXDNET8rNTYUuocyNqiIl0CiIxvhq0MrI8cXXWqb0NCGh2YYm0NlsNABgJ8c
ZOQUH9vUADQw9Q2lkAHOV9BGr0ZWDW80u6d9DiWLkidqxqwi3YwhbV2AK+WQrdsgo1gNs+qMe2na
MD7vSOgINpXC0lkvv0MmxEbTwmZF9aqjepkgFGu7j3lu78Imvcq6qfIGTWOBoNs3pZHlB+nmcJGS
EUMfwk+3r/cdK6csNg8c8HYqQ2hgY7LrVPhZ+oQNmmV8b43kiBkcNwlJkGA6ho9RD/fSL69RxZ6H
dXNU7Bi5w+CdW2IHyzQ8NAK4yFAhllY+d76TPpQzg0cOq8sa5oHVhzigaHHWOTV4IYY1xGuxo4tj
r4oM9yQIRkID6s0wTyiKZ3EW1vNdxwJ9BU02QBQOvoW63LlNP3WFC+sA8Yu+JNYoalM3bhQT1qU3
1xmEx1VljidhjFjFVbpxBaVjnCNriEuW1wj9YXnSs8w4NWX3qBJxDlL8qhzo5hnzAWIx4ah+vUWs
R/inGFYSs6wd0imaqv5MhME1gNB+VYe2sa1wzOe6626wgnphxg0dt8ZT3ItnQs5RSEMvGiLoYJbB
vZWQLUrMoppZtjNbtb4y4SGIiIoTd7ywyi1Arec2nS+gTVSrsI4IVBzN8BQZxjNzI6v4ZNzHbfpx
KFmijpWBnQH+waCdKnKVUGGiIp3FJecsJkvV2jJ21auQGj+CR4KanPPEag7WWC2csF2WONxTJW3R
iHZGmcSHTqtuucsektK/mXPKUWM36jtHltRH5eh7oyvQIGf0/9yFIsE+3VjPlg793yU6wRbmmxGy
w0Rti0mlsp+gaQybXKGsnuiuYE5YYaecVladXsdm9gjy8bypxlenSU9x3r9Y2XQfwx9HsN45+7Dv
zpD1g4lMChvzSqutYNZhciUcCXA4C+U06W79ofYPJRSNzTCW92003pDMeD1UgrZVHN1KUJBr3Sn6
XQj3EbpdxlVwMmsbjIXtjeaUe4NTYjUYSYiCYvI5S+PrgtbKyRLWZWHPQDddLJRzpSD1kjszmV1w
HGV76S9bdMr6eEmoxkNYDMoLJwI2ZOR246U1WMWpxz3e1WTz+BWbNjsloCWIbLbgxbChAfCSmu4h
MsYnC6rdCu+B19g0avTBumvifu90wchixv8U9dxEacsmMLE/92XJ2oGAqVVWpbteWM9Yha+7hTpk
fCquhmgFHEjbuYmBrqsRb1XvPGKcDGjgodOmdHkzJ1Rfi3q4Nsf8lo7naz7ZGye0PWh+e4fJcDUb
9heSpZpDWoDRsnoC7Ce9WdsG2HH2riAeWutIKk7FAwXCGQUmwTotRrM26u7LNsZTOaubZpgucbC/
Tq18Dhr2qlFsXFk1zbJZOg9Fp9+2aVgQTeeXO4T4GG7AN4zrTPbmx7qfygOm1JIwsG68C8KoR3sN
DghnqNrTW0tjhO8heKrIprRgpvqudChWhEECKLuO34amOAuNdE9B+diL5Ipl+Rr1/55MxL1tyWM9
Wtdpb68jQ9FlsHE0DedJkUKNrMOnrsquMUIDwJjWiUltH0QFZz+ukbCBozXynao4ipoMaFZFsOo2
cZZeoR9udxi6D63lBOtQS9daOMsNfLVTP2XNVU47Dd+cxlsAYlFTtu3DnCE8Km9tzBorWovgUFr3
ke7VpYrszWxKucID4wlCdMmwxXo46DAWKls9EvC3nRAKrwJib9Y9tb21Ti19RUByCS+K539y/J2j
LYxWQn4xUS0uiuTJ902cPqOOydMZ6alxHSvzIHN9T6Kk5zqUnn2HlG8rqKGhDMmGMdrfx+l410ji
B8bKGjZBJG4baQxrAQdgZzdINwIVXk2kZKwyGhjcgP6KjJVPMkBlbZf0OmMngWx2mSb9rnGDnQ6H
0JDZgRol7XnaG+lMKztVlxUWONuXO0v2V2mQXeEmvMPRrwPli3ej74CKQKk/p4ROR8FlH7fnrj7H
q9Kh85CTw5iZzr6FFeqmwYUKwtNkjbuhsCk3RfshzVhbpDhyfGb0ScRn8JQLL3MA0kpzfG1q4xGD
3qaw6BA71Aq6nSTi2cLfuIHCtfQyxbfa9//u/S57PVehA6ZASxXXWPRl//V+96x7TWBd/rzP/Tev
8H2fq39gK6kbJvtY1zYd8x81Y0d8gL1rCWxRjjAoAfOTP/a56gNy3j/2vwrx1feKsWF/sIRUFI0N
wQ7YZG/8FyrGFpviHzsZCrE5r2Tbis0aMXSmeCc4skfW3JNqph2ALNOrLYV7Wi8WZGJ6FY44ybE5
ESShMz4CqzxGmCC2WgTBMyhGD3ym8ByBmpCKtH1K9Q5/qtyDNUfLjUsncY27KkovzVnWeDuL4gAf
J127nX3CkeX5Dqlt4Xg3RRU0rLalWInghSf1vERdgmfhGJbaM21BSsXJxvTtp8Cv01Ugk0sZIwfJ
QepuCzMMGZhY8o9jfkxUSZEbCU+U1cheWnXobHmO0Z71bHVfFngdmhRbFCZ87MPh1SDyq9yP0jUm
TLmOY8aVKbByYLJVv+5qrbi0tOrKjscnUSckduTDy4DVGls5QTW82iESxl7B/T70AeKYjuEIv9Cu
nJpPRt5tEbVt5dRaG5dtlYQqRUoa3CFBBFNVSWSvhKatMulXuOLmZAPSUL3YOEY3IOk3bSGBbxGb
2FatB72QmL0qpgqoGlqkSOfcJjtVWbltNLZk1EOOpWatpGoofPubDBTDYCApgFy8tUUK2nS+jCBx
TjCiKUHIq7hKpTep8FGSBeGVUa48LFI+oVl55xk1UKChto6NDPfOFGwoLfdw+Szq2/EurWWwRgJ7
QRfiosJ+i0UnQWDVuhti0b50sU7GynhDYJKJP3zuN5DEDqWIYb6MLkViB/7n2JjE9Jlmts1lSaRB
DEUFJt9NStT6cZLWvgy4SyZ17UyhJ9nb4hHqSKPWkmTV6+FDpZJsY7eUORJmjPXskgqraD4ib5Hn
tkUJFYPTkYA9+Jj0iFZa5aCcmReKdv7ZLNrLoCTuo5zdaq/jNcPkhuEGKNWK9uc6YBdEJ4cOtObc
UDAhNkMjWK5q9qMmAGOJ+TpOqUiyaYBwVl0zo1+a7Hscs+rOcsPc2p291ZDEst6zSIwdYVvLJT/A
JF2vdvKHeFJ7VlDHbhz0o46ffhtMyaNrUXa16NTqsWRIx+uK4gkgl299biU0gdAtTi7rBrRUOI6S
eHiNerkvB1ntZhRj6DKaU6UIR0nAtOFtpnzbjjcQDR612jmP4HmtwOduOsskZkPn0yXmtVk2t3F3
l+fZGXTKR1hV6DGGqNyS90VXpd8RKRNvBidcD3ClibzrFklKva8g2kCicl7qxn1t8pSZNc4f8MS3
a8TX9c5pzWNp6RA50/xz6ge3Q+IHWzBPn2bNuSJ1bNxrpjbsQL3AFM7HS6UKqriU+VX3ZsgzkhK1
VRXJl8idr8m7sDc09r9M0unAXhgWT0CkrceoWKJuzCNxB5tW6Gd0oSJIizYoVkXClRE94pn+nA6L
MSqT5bFPUEKIWXtbktHqsP8c6EhG9HgIV0MnTm4YHnQN917aaOeR495MBY+MWc57O7RIJO+agGwF
m7KG7rQXRoAfK6O6IgiSDeP4IhmCdQM0fNC1E3QhSAI8fJ2WEIBLOBm61E2ShTcmNzSM1gvAWpm3
+KYgU+jn0tB2xlRr3mT0J2DsUAbzBH8kWYfxGDygKfJSmP07XbKDMv3sQM4F3u6ieSDdj5wY373L
AxK7ArzjxA7EjLLysxXTmu/Fq2WHsUcxc/a4Cqx0neROd0NuupQLhOI88iTY4VUQSGihIfpLeIPs
AAZ33NuZffIN1H8RAw9ALyIdHXjBXqq7clvUDSMeigrSwjZuj4AC6xSqKXUU8BBEg8Aq8aFyx220
VxB22QqbHimq8QrQDpom67ho9SDXg51YhYaxhWC/tUZ8vkRerq3I+lQ65QMF2PXop6iDTC73qA0X
MB98Xnn0FAbZBBZp0ZOySfuhOumzxEc/d+6K2twF6T4gTK2UGK0laVmHrMYjnpnhVVxWZ5GT3UWT
9uCPrb7u8vi8qItTNDlnSY7hsIsWm+Z5Igx7B6caV2jmw9ObiIWat6K3H6s0vICAdFZa4bXb9YcK
oUQbzfuQjl5iZQDpgLiN7mbMDUqvihiRtCoukkUawwXB3Si6+Qw80LgbkZ57qS+vO9W8gMs71u1I
PC97WLRSxzYs7gpL+9QMwyluoG8GGgIkHflcYY+XPoQTEHPTxjX9u1aweFfuF0XrIwFnywgroT/N
FGYb90kXwRoYPppos7+WDi5rUjpWJgUZIAZ7Tb61ONajcSEiMk7l5KFvxmR8kp11VkQNhu5EnRnS
hgqeTtdts7wyGV07gozCDfyYp27Z9aqCpqkluze0mhE1jfna9dtXZCOYTF1KBqlPsLyuLuIueJSU
V0iT1Y7OCNVi9P3bYqAhTNLkFbETlJkYDupBomRtLh2HCrzCVNonZ7U/bkz7Ahf8UXT4+Sen3YzA
AyPbuDSG/DiGEH0KFIMUtnYVus0MGjr+x+qepMuzPi8fSDzsNzT4knXh6OedP1z4McZPk46sMxNO
VEk8rCCShSyIMis2mmj22K/XKjSoW4k7AP2fyl67D3CASF27qURFvb4CRBM1T4ZbbSphLRhB5x6E
I0BnwP7keycfiTcpYB8RMxcOw62OKIZJwT+JsL0xY/dYBepOhw6ybXFSRDUI5slonouiAYRL+cMS
BDN/Xbr+/7+cf6WlHeXIPn5chxtoPn61dP+/TfT8r7//baGu6bb7wXJZiQtWS2IRUfzRkWLVTc4K
qg/dpC8qJa2q7wt1pT44OpI4oeumMvkr1vDfl+qaLj5IU9HPZG8gXd0Wxl9Zqy/9sB9ER6Yt0bDZ
iGxtQ9IAA+PFz3+wNQCCLDNBDQ6bdM9SJAJzzcKm2oZ4h2V/7EGf8VWRCKUUJWqemWhHbF1eBZuR
5slYXqsuL+YaJB2QPbFhW9xk8e6H0/ldk/KjBsVdTAT/bJuhZlHGImB1bWkvmx7r3VECTUWEZHfa
21z5mP8OejrS2KXAkwUO8RdSz4G+AbAzA2OPXqvn0SFoSbspJpkM/RkiGVRU8OLbeB6IV+tis30h
sy3nE7olOYfGvgYSxM/8dpp54ZClAY8VXBNVbcmmBU0M0rJ0qXvV5QgZ1ptsMFjV1naQlaYEW7TL
gdTKsuv6fqb8rY9Xcc3OQzqYosuSMzMtWQYDVEKMRnwF97h6Cdso5O8ChyK9SyeiE9ULyoucVwY9
U/Aj2k8pny0B6MO7dmTl8HY4F+DDMd0FUX8XWG7To2KOZPVSVp1Yfg7FnN+G6eVz1b6disqYR37U
+bLmBBYoPlR3GmFGl+GV7cI0G7aagn9p7Ko6itzumKtouZKWlc+Nax38Hsd9sEEXE/EpGngs3ALs
LwA0EDqkB3XLLKAtP2sHCA0DRVkmchCx3w7ZpJ7NxwYqw8Upitms2nWAeqhToJyW72lGFvBFhcWd
T5+Y3XLo379J7u1yzuw+WS4OLFGjegHfywdW01BrN52pCz6UilEO8nNgp7zxYPkwMom7wVKxKWPu
X16PB5ETY367XGncSb6KNSGTj0VVLWf41zfuog38530LnEFJduCuTY3U5lFz3923KLiSDgScONMM
hLrWaWzL5Z+pR05JxnOYoUJfFz7AdnpUEM21bCNqvPvRnxwHY8xPx2HQtxKusmhyg7ijPf7uKc+5
/2HshuffD0Azmpn3wmckeOcu7ZOpOPy1j24wqtiuMKUpeXCV++4tEwffCz3F6AILM4TRFY1Jg7cE
3w0aaTNDGwRHPsWQL2Bd1HEy31ssfTgrvz6Mr5bPHy4BCjjGz6UUoZaShHwv32zKoZpK8k020hkF
70yo68S7hPD/wC6WSEn5Z6qZxts11XOHf/ymTZV/Gli0tPqVK0Z8H6eAugV/LpHs8ge278Ln2GZJ
HHLj0+tb7nhtYuPXri2Du6pieQ5SM9pEslkeCi3EpFEcXJ5bkW4Tu87YN+WMylgl8rZb3jb2oeK3
619/fn25xX74/JZhUc5xHFdYJolnUjGT/TjAW60ZpnNfWLeqzGhlpbgGKYxCGFoGe4Y5tZwTpDmO
eRUlgAylp7czcXPQ20ScfQx0sZyZGP81g+Wvj2156x8OTVFrUhBACZNSwkLl+O4WCdoJYmgR4hYD
izFxdvycPPpxlxmy5hxLrS9tLD7fbpWiyGfO+PfTSXjJcuP8+ngWoe2Px2NQIhBINFw6rbb6l6e1
0Ct3UNCZ7+2UrhN15DZeLl3hhgA79uQlNMsVtKCvGZ4WR/qfHoAl3x2BZErnWUXSKVy0oM7y8x9m
4wx8Ux8R6no39A0EZc+xAHwne2uaRr6ydXZ7LO2+fUWK5TKI4BtcRg8gzT3/sBBcMP+lgmZUHFSd
IVI6QfLXl7zbfpr5pj0UyyQejyk36x0msrK2ntK2LfoCKg+hCUP59P0u//6Hg2pwHWw6hjpeuyZQ
bhnKDGO5AlGNOsSgrx0vA8r3oSx2e4uvvj8WxqQvo73ZI/7kUYui5ckhR3q55xEy9vym7owONxt5
vYpvYs+Cecyz2S9Xwfz2cauyXM6BxNbBPz2A8ATYogTf59IoYhOL4kv57PvXlm4tfz4imuTqNQhs
lvvm2x1GuXR5ze9H9v04f30XvX/i2Pwo6dimISyDG+lfbqPOB6mWGsN839VZpQ/HEV3f+JjEGko4
TwMzmje7wO2XESNJSaRsdmlaCeRmmYGe9SIcx8W6Z+sldqZv6/KfdNk/LqS+WmB/vMXRRNmCZSXy
K10Y6KN+vsHgVlhOkivtcQYAH9NGLSWNFI9Uc+hi+1olJscxZR2rH+hIAeUON8kdHZkochriE4oq
tvprXQssc68IDISvFlZ2dScMSlHXvz6R7yZPZTFrC5slMCquRRf9bnhA6QHXX43h6xAYkOlor2vL
DSRb2Ne4Nxs0XiGLAdjuhFmZFuWARQrVch/9peOgek+cqE1RW3A10Vu/O456irsGpWp6GWKtgwHZ
O6lUK3jgRI14cC4q+7wOCNh5hsMYz/eBMn3sSb8+hndDE/I0NgK4BSkLmAwLxruBwVBBak6t6C4m
WsncP4WfjmG8nvOYatDKbEPTaHcmTV7rkT5/Z1z8xbdXFhJ0l0OQixT9/ds7DVnoutSiCwsxSZls
Slq4ELvgKk/c035ZL+uoDlmmfQyj1rf/ZKKw380UjolqkNFZquWOYCZbTs8P42JVmyFinkFdOLqP
QWkjNVXGb8JJlY29hfDXO5Mkbu5nkjR746Ko5sH/0rV+XLyhciqacV8MbqLaldug6+T0JXoLG7bX
e/6mr3L+xld22TUb8qdy/gmoV8VvwGGXlWRXMqDcFWyS5jc3osHwmBFZzt+To0pbOGvRm1JiU4E0
CUMC2b/xhfi6wLUSu792wrw2LlzM6fWGfvHME5ZGWAQ/YmoJ7Ecj6sREhGsrsnO2VF93KFPkD3dd
bC2f1cB+wosM9DNSPLs5L+8G2LJSmPcm+EKKecuTXEM8NeIjDkEeTcMNYdBDku9Dm6Z3zQuQLdy4
FKqLph8/WSV5H4Sh+DAm3jq/tJKPZJygg/eYfzimKjUp5qDB6C14oQO19aPmE1FD5X5I+MjofQzM
y2WLXfUtMeln39kSE/YW+h9LYcorJW884oDkKH59K3593H4YwhwTM7xBno3Js2BAuXu3oPGnnvhO
gmUvzTYrxMfGanvtZNKVqV6o4bqhOM4TT2W87fR4OZbAxufiL6FbZNJ4BuL2tNgSzJSSS4pvi7Ml
QqdO75hPjOJUVxCUdn7fl/69XteZKdamFnIVzdwPl+2ilsy8KAR1mxFQLHPo2qwA2FF+05qBh2LZ
EOIkc/NhpAU0o+izjzTKci4leo+EcxwhMud5KZab5AVgfcG1FDSP2zvpR230UU051/XXp22x9vx8
1lj28xQrdJe6+JeBv0S4hG8utcCWRBy5j8q0mNa1qFDjrSwyTZmudLO2/8Rp9H4ydCyWMZayFeMW
y177/dXqEieYg9xuz20g+BWd/sEhqwArwQRmfj2DjY7vc2KguYMzVXScWoc+pX0kMn15qGx3GDm1
9aBzCX59Rr5uen48Jchwvs3SwmaFzHn5eVDBbVCYqo+zXeTkGZNxR0kXoPo8jbA010llROUj2rhl
g07Whlz21VQfuMt0u2Hv+33THpM+xI9muP1sMEe06UO+m/IO7tpWGaQdVH9yJY13K3pA9NSjWKk6
y0aClfO74466pmir0SmOHS3YKbsqVEZ4O5ZEIxmLNcPIsh6MpnhZs4kAHaPjVV1qJ68pQR3g6MWY
9zI7OomNbotmlVP54Jj9ykleyN1KacpWE7xvdGZmHNpA9rQBMeoVlHV9OlHl/lolQshINZic+qb+
M+7I+8HeEctujW0jNa5/U5Kio7xUvjSCPlJ9Yu9O6jIFChzsacd7YQNIqRPkDg88S8WvtYOa6ibX
4L93uoX1fvJd7g0ytdhCMQOxl3o3+U4Nyd6uERe0ldxyfJMFGpkH4ixLaAazNGx0MTD9JRLZpMs6
E+GRJPhG0HmMahM/jcGmPzmQtE4CoOcDpohL6Hrd2Nm7cqQm+znH7oBdP3KSwBiu+jqfyT5t7LAg
kDg3h0Irn6cJXjURg6GGTOusz2gspFT+TZbynpxmoxRnRghPUXvAGFUv/VBFknzk0ToFpEm/TFmz
dtJ6RITmvssYmFFugrl3sj2d96mWQBT03DeQ5unGhJdoxDU7Xw9O7hqd58/VpHUIqG1CFzaaapgm
PF3LxpAuGTz7MkOeF1Bt3Jt01aYSQXOOY+dEqgixmzzMKUPyWvdjRNBwR7/VaRIBQYM6kYDQRMCV
a6V8JeEZJB9BmmZ8jy00ibbMfS0FHxvdH7UqdI9+S1N0GEI1rCtm6JQ23P8j7Mya40SWNvyLiIAC
Crjtbqkla7FljzVj3xDjc+awQ7Evv/57ssFfnPHFnJiIUUjuBaqKrKzMdymtThZFk8iCQU5fak12
lshK8ZxYThocvAZ+O74GH1I52qEdkPM96HU2PNGIgg5DcQ9mYVzoGNVQJesPEAO6VNp/EVK/d62F
uKp9ZyVRTliYC7iC1oMNimej8YlEejGdqXr0+gdSvwo1+J9fUIC81A9RH/WqeIcfwRCcjcHjabu6
eE8b59n0lOFxJLTHdeRaEPqU0LHii8xV505LAoPHErzd9ZEHtxKJMoev2u42K4ADeD85a0EpYqpS
n7utHC0ps+4iKSJORg3Wl4mWOw2tozznY71LBbDZK4bTgP1VCgBy84zG59zW1Ar6tEFaHl3jRvMF
9N2z7Y2L7ht1j9urYKGrmcMkWNQIMUnrXg8dEPinlOc6xVl+ytJ2xNulazEYWwsrs/G5o+j9ypri
IHr2ui0sDVM4sYFcqjVNR/vK4aeNlguDoo17mWYrdqNnxx7a8EH1gZRjS5aQhYimBrfvXTyzTN5n
i/7QQMNuK6n5CfjOw99FKaNxXQg0XZlztVRs5+emB6mYA2cCrJzdFWiwIyhn/HnAgIGML7IcdmyP
4iPyt5Prp8AOwa8t9whM0qy58vCsSBVkFmsL8o8LpX+9b9O0nUHcxoM7Ltcg5piX3YdkU7X9MBdN
7NIT8tIhIaFqWrsXWlrs6e/p0PawBPGi81QLXSHWPu3cYMuSHyU+e3IfzhRU31v451sGVlSvNrAD
T0v9bK/pJnNAyIceUZS19cAC9ctXHyOoeHgxY8IOdK7WPrStU8AzoL/rtQj09610+/bPJFd4FFMS
Z24Bt8gx/AtjQdJ12V+m8TLiguoyXlV+ifXk4YDhIPXCKwD/u2WE4o/BvQll337UiHpns78sbJWr
FClwEQv5UQGn5FNQLTFD9FIiIhGyOIOgyIaHcq7SuXpMbSrqKGXMfR/638AKG3heZvKCxqW5RXla
PQYmGencrf0aheYBGQHxmh8sE+h3vNw6B5LKFiuww+eRndwEd2VfueFvtpozd3gq6hxnv5d9yHQT
ZvEPHO7YAs+s5KrK7gIqlPrris8AuHyUG+IWSQpA6sxOo8bR+jJkmeIuqoHkFmWKMJq8EB5AoaoV
w6FNASCEdU6SOaFV0hWvhBx4DedxhUoZ3buVSWr3VLs8ftbZjpeypD+JcoOTX6ihdgnCAFDb+aMz
lW6cP3t0moH+ISpeMhSorNqZfkcg15vCE97DoFbptuBohpabTsv5L21an8Ey2BmnaJbOPi35Buts
Bklrs4b1PSz5DNhy4/QD6Flvs0ZnuYKcbsfsvsSTNX1tVwzGXHwyAsPOkGWUxuNnB8HiNHjsOlDN
iNLgCszXFBF206wZcr64eHJBtpSI3dpI1WM7GfZ95Z8npTmxfQ+ysbXdx5iI6Zd3JX127niLBxuj
12KpAjTl0+bWWymaTZsQ5Yoxp728BrXQibQB8Y84EnbCofuKr8Zg9EtFo41HqC4Dyl0/0nw1Sfad
SqNUJzkmNnT1izWWFTipbWW2mnmhEnIpyD6ZT7IhJdcehRs/kv0RbDgi8j4U2H3+aOccbb77U8v/
w7Ki2XAxIQ39L8ZKMY2FlYi2AfbP5Qq6kzqWg0j9aaMpNDxaHC65DghHCRRC3aM6T+fX+K0NKLl1
qt4FsZN2XIdvrQ2OzGuRTbF3tnETlYcFajXXQVFJnskcLCd3OsAw4o8IVfk89xlmy/L2anF4CX53
aOI9VFjv6O8rFSaGpACBhDNVRF7GK4ZmGHj9z9WMjFD5GgJ609+TygIHfV+0UdYH90nkisl6lgp5
ABH4NcTeZ6Y+5uFZNQKeWD6tvUHR5EoJsmKqcgudEmDcVW42vq4jaDNQi1rkB24QEtqOplXoaKl8
bbHeeM4TtVZ1/BnF7o7bqqbiVsWpKconJwcGdzxQYdxDiOs5DACtqoDBAf9hc722zTTBXzCV8OVS
J8sYcAexlO3L0i14vEMOUh1/iyh68nWjXzRcitM4G68vh4YBcA1bATIATouB8F2wKUh2CH6OEoer
BU5v8WxvYEna31j4BjY29J4eLjf90QQjW0tPod8/k7l5rXffT7nNHPiJXZryNZjLdEAkIoyzcLmL
66CcQBK0nBIX676Dk0LyMCQ51Ypz16UgID8bsv3NAoUCjtS+ruWEevVDHebxbD4PEVGqPEF5kqLl
qLuyNliGtk3pX1yQGHyK743S++z9EnbJtaeALCkVZnn8BlqppfuJxKkMSBXgGED3cwhurcr9RIPk
R062MURZx489RHamhWN8NRhWzNPDoEBRBK+bGhpKId6gpMuru+bWNKXzwjU4OpX2qrPnW1hJ9GzT
SVrTVRv3dGQqLGkX0mhryTmO+3F0Ipce1bU0DxMqI9yrwe6BVxoXICUNRSS223v0mOmLAjLyMYTT
a1OH/SODSNPmHUyd5ywv7Hk+TBbKk+6waqyvWcHltQycdsUYjgJIv10osEj6MBpENa6pu2wkkyjv
2Pb2J+lNTs6L46lXoNgIdZXPnKdUcqe5WAvGEl6XdDMTfITG/G7DLzUwTyDQVrN9OVrmYApX+spW
Pa+8HRskcq5utSRxy3A9kPxtBf9O+rDfatBOMoim7yV4waJkhp5ip5CkeM0aaQKDWpdKLNomvG1v
bPvpsjEDR184Qr2D3xK0tbm6CekYNV8dkS1zMJqsJ7LFo+FsOwm+ddfEygbTw4vmYQqe8LORsc/J
2b3uGrgjqvwc8TZNz//otjZtKP2yLkKNq713EG/h+9oWLwQa1qEauNUjh7SyTFrVwq7knGZq2BT2
XQ+ikbcHzRCt8W9qFjr4GW0w6dRvFZEIkly1yOKg9y0naMxaMy4pW7WUVhRdcqClKPShinCtLQ6d
yV1hcO4Mrjaq6nxYv4MSRuw4+e34zL1HXHmlDBzhWg4C0/4FZVfLgR3nV8mQ3T4BQ/ls01ziaitI
wEyCaQFdk3znCD7Skt6v7zhV6IleTHbtwSPyKVtFWC/hlN/OA0eZQJVDwUAckzJgWUwfHWF0twyg
mwQ9t25jXMriqv1FVvtcLzIQ4TIbPjoauxsGYV8lCJ3Jw0W3lOYIcLsbiICtkEJEhVcSc0Lthof6
6lUzZ+IrjlXyWQhe6PaHAtbMbR0DoMbFMuA21k5Gqkq1vG1iW+cSjpfMCh93YoVGBH/6QLsn1uMT
Tkcy7KxdmoB3HTWm1eN9HEp+AOCS+siS9+hAXu29YQaUT44WlPctgliEdgyLxOyNfb2ix8gZcFwN
wNqPbP8jPOCBgy+jkjYFFuPPWNxJlx4BMPlscCUcW585QsKbupKD+cgL5JbFgwcid2OphXuZRVu4
41LG2QEHO4TDwyKCqfBzXJwAU6wx1e0Ho5Zc0Mc2jgw0wvaz1ZSVbVff1XUIBwnxRSih+uMULBkX
dKyAPTwSkuVtR2z2klSevDmvFoaIbrSTky1nbQ/KcFwLB+eZVa5qwgueC7H3JQ8NUm7tOIphZcUk
nJJ4WvmMen/8jnDdZYt0mDm7yYE4SpXcRw9XkYXp7uvM3TxmIt7BF7jLyvHxgGKUxpfwUAP2IDIl
4w3cAvagt74cj+IRkjD+lf30+ONG4sHi0bZAJ4oW1y0wHjt45qi7VJ0jUWE2nU5iBAI1xnvM+BxJ
fFvDeWVaUHPE2BMb3wWhlScI21hg486NeEdwZaOWYOxl1STLbfMl6HWMHa/s0GWQWAFCgK9P3DRm
+RSDIxGUEgX4yt/cZlwG95RPgRQG9irsMcfHeNfbNDAOeH5KGJnDzSDPdfzWJT3K8G/HHK97n/Co
MgF+lO4oDYQQx/O22YAF/97sxaY1GGRAEKqS4JcUt2TPxs9W5he6PCu42b+2jpeCmy2jjVLvbz/b
JNYi/X1r34B7J5dwZ5oUXMZbik4gl1sFpQTGvhutEIqYx0OFdZJne2jGfN3GNlLTByoditG1IvJJ
4lBs+3S8FNIgpv6Uh+3mdH821OUZVqVG+bH4leRYuo7llcf77CDCpvzpgGNAbZJTJQcZgUg4UyG3
BOQcwP6ZYzam0wfgAdANZZ+740M8G79qCkFsUpP9EoTLqnDp7KKFPx4r0Ld8AuyHhcMxfzwmRye2
x6esWZQmCG+obdpw1sOUjUbt0S1GeQ/T7E+U0OVmA7zu64XjzH4P2gK+MFy6Guq7OqNSLleNHVK9
4VXPxlvQJnQ2nMOti2kH6j4PlrdNNK2NGyo+NQkwrcFnCkZakAzPtNANtSTubPaie3Zx3G3Qdyww
vY0x2hkEBxG7s4mDt7kdRr96mbD5iXA9bfOWP05hL/31watsBt/20onvKHVjrdkntW754n3JfcpI
TJpnbfyb4eEhfC0ZTnYofsEFhRDzafbZ9LnJtKKq0DxaTR4xHoMciqoXdx/q1oQTX3U87MdQp3t/
P5vGVSq/aRkys6jJytaOXJ7Ua2fPlX/rvZkOpdoROQ7nOP4pQO2K7+mDmZZUxwbDGvO3VE7vvQXx
sP50DPcURwIFyUxNbvotsAMBtMx4sf8oaObbJBU7iiaRch22Hkgfkvu6WCyt9jlwmy7yn0BLg/Sx
y1Kuxlv7lolLgT3zeh/eGpdTUBzhW6owuLX7wf1t726sPV7v4MOdg4bwEH/KzuRXZas/RwO2Jt4F
CcTbY5goqev5MDcc/6qCiPbK+YAxCBKTT1mNBckSXgiN0qb4pEbs3XE0liSLBuHxJGz7Vw0UNfmq
hpjFpfHUy6j4HW72xcPPK+yGgau3MUpjOI5nDQtAAeil5H68EsFMefDdcR74/obAAvDiJ/hr/+im
Q8OSi+q3Juf6983LCmENNI8dHGt+OGsqz3aS2t3W/47wA0ktDwa9iPwe2rrDQjzmpCktmdG58FyG
10G+jY/kKCuHiGCgVlx/Os7IVACyArNfZ2u3GA3KQiYOV+54YAbspEUGtQRbiavhMWWNYWcAGUNv
jh8/UW141W3vYbCBZvsaJ4AvQF+sa8EDd4A+RoUsQnbOjZE/5kkqQbmB8N9uX0YqW1xmveN7yPbw
qHvo8GDr8vtifyVyUCPv22FiGkEeZP7GEbvD4iEBjsgnzwVeONmVrH/mN28HicBeDnjoqjTyua1p
1Jas6ds6p9krE1slbrW9AxWVAEn8FgzLMV7l/q5uwoaLEFdUBu3fxcMiSL+BzSmZCgYrTKLhbgcQ
5vucb2mmsvZ3VBJLZmRkE2Twjyk8gkjctX5IPWvyAYhG4Qm8ANvaBwqlEC6QowaN1XYvkGqwM78H
sVIRK6gPlQzBMcNY0gkWqdpBPxObKuMJm6El0yKDhkC/fXHopTdVd2KhSAZe0JyTyd2n4FiSIza0
jBASsreN4pgzOqMd0X+S6HDE2GhbWqLQ8YQfkeMAhVlY/3DHm+IUIZpsN9zY8ZvLiReBqLkWG7hr
ADq406e2LDl+/EEeKhf2/x92WxRd0uLh/nDAmY44d2C/ODXI0vLmRcL+EZXYyW8IorzHhv3xJ4w3
LjJZHPu1FF0hIbxN+yKBSXREtQK3VuLYvr0lYy8ooVBnMd8eFBTRCYk19cdMZJ7/6zcq/TMb2jjZ
EqTBcM28MkMHmdk+dtP0wMzdYh1nbiVXu0fUmi4G61pVdILZ8tZeesrHIyP9tTT4OKOj4m6fYruT
7Tr1VcdkTvvXmf3pAM4lu6nKA8lVhnCTETh2Ab/MW6bhmDeqhZ3EDtY3rzySG+ibt2Rh/5TYUFPi
kvZN4YgBeh9qbJrcKnoOthKvyHs9I0zQPI5DJ3H02OA3yW4IEzpS8ky30W1n154ASx3ckwmDe9A/
sGEjIT/x7gv0m7R/N4A7kXHfN6vcIBWjzm1goLSfPGdak+yqybOS8Ws3VXIOynbcprMPIMW8mTcc
yEkapxL3Ynpj2/u2GXdDtqKIijU8W9jQM2IHejDIEpcXzmUjvZIDVndMc75jYm38Xhv7i0JPHR+0
0dSGQY3A2TDSx7o4PtPa0WqAzcKWR4kkni/COVvS9mDH2pVuHo/vPk3K1DxOtQKy8oQ/pjWMX45A
rOyeELrswxZSeOGufL9vBxApKTgW9wrqB8r2Se9wPwsBDgmatl/wymKfyWMjPdbDsd0c+0yEuRfX
VVmzAD6bKpBtpghyR9mv6RiFmXlEbTigZLya3HbeACFKoD+CZrKOAv3zZyOr9whqFIUleQfkKk/e
AfM9ji0plrx8wQFjrDME7Qj/twfiiK9HLt7OXcAnj5kSMGME/4/0A2iALJ85TUI+ed2Bl4xDQqX1
wBGv6MP09xRpkcv8+jM9xADd4+1HThzsO94xKuHoCch5tjuXXarBCNptP8Tox3g29cO0YnrtKhox
aWdFQvp/OlJWHeIoQ36/r7TjsHBkVUNdQTd7AkMpt5dl0gyDUIqGy3A5cNwIU8kCL1MkM1+OwFCG
s2/iOyp93fSHZRqpdxwZl30AovfHyLWNi306aX8cO/REqpm5O9K8Y0tJZ9HbRNRYUbk9qRZSYvEt
g5ZNY+HUdCOW37+X/hiZ5EsHYszxzIXSXW2ZXhJF5LrTsxU3K7XB01AZC89V2AO69XE9qAm2ylpO
XVUi7g5T1cm1k2K155ecyKMTIn4lqHm4vWWf5+9F1Uz2ROfECHa/fY17r0RRhLo/p5oyhnYZ5MD1
T8pU1qipyrTBYK0YltO+3MJ/Ie4Eb0xUnjbVRf8CjWZWFK5wbzcKP2E/tWs9o2xJJy13ERid8PLj
xtFpdsfxT5T99DD+GRfIXyJqiUdc6gV3ImjkTvdtlDpp/AWQKedz+q4OPYv2Os3Qp/oPFE2gFVwQ
Wo897y9Uy8s4+9JzhM3DZ0RDbaB+GhPHoXugsNI4f2l25Sw/FwWQ5pjnPAzi4po2lA82vNTNXCNH
E8XdYBD3iSfve78sEVJmqMqsIAiCzNJFe3LBHfX/po41KfyZ1Yzcumno/BWPkV132fjXpNrQCp87
DGroMFojQAvn0dJ1hBBIOAG8hJ62xp2L1lTi4xr70kVwY7/Ddcbt8LfSjC2eiF6hGv1apigyjyhb
gJJoKLEvuTv/rgALqN8WqWnSK7C8lPwNr+O+ey9Qw+vv0y5J0UqcEvrx9+uNSWF53bzou1F5uvsU
2ciuvWEJ5w3Tx3CF4p9cOIgCP0RJS6BldW65G/7qBerJ7lvatyCahs2t8v/oGdrA29GfsHLa3u4p
1bM3sUR8Zu/Vs8nd4e4XuXQ84hvCowI8Rxm/p4PJzoBOXUy3pU8sGODc/0xHh0Ju8O9SB+nkwPhn
AmLWjJMDjKkHLLnnEwlZAtYJ/ckb5+EGdupmwRWFzRBAfTbooQXPQ+6wsE/4K1Yock6hwFx0AyP3
3TWYk9OVTUCuPjAlsrXNUcYHIIMz8bJ0cIrpo3GrqQ5+L9stqK1zYCEP25CbqRbV2jRHg51toRiV
/ZsVq751zpsTxBybQydMepTXQi//NjTbVhT3zpjKMSlC00a/bkvfFn/uIJxcDQIx5aszuaO8Cegt
zwNYvv21HJdoWzx0sbNVT4HsXe0V1DWHGtEmp9M7t5stu8GkONpTHJFbQQx8HvVjAj+yi7/605rm
5bWuh3AoH+MAkAcVQNINyhpx2pbLW7VN5hvaRHKJa7c61dPUKalj4aHLEJ8ydBXnFSg6QmDBGX+Q
TqtLR8LcjueBLIU/ao00H4r6kem/paIqVF+mtK1485JTpf7WsfUP38I0CTCVB5fFr5ccm/TpdW0q
d5kuTaWr5qON8Xj7ww7NYsqTHXLgRwVRWe5MWziNNKKCXkn0dVy6mNm56+mqkjxFJu+/UeiSCxkK
JK6R3t02qew0e/5hOyV7cmpCzIrO6RTb+tpxT1JkhktKzEgx1AV0HKepIK4iGK8quKvydKnmS7ex
Kts7eH++sV+qnWm0FKv0XnqWGJ6iHOrALEBwDwt1rwwWm09uldb1aQboEP/bh4tmqxNKDwGcaKpN
w4+yRUX9YcE5oXsraXL038BSSc09pufCRZb+CtYUyw03TtcLx3UDdq4JRilRHzvLZE0LsSnsgPD4
dysMrOajYLiqJ07fciTKq7pkAkba38XLwaxTK+6t7IFJ7bifAdfWxZ/97HMAu9C+lFUetwvYsBnk
AHDQLt5qdeKwwd2egEZQ67yYnqapg5FIKA9K7uJK0D3QhSt4PhneNP6+BQD9ack2DiLyF8RsZGUW
OkB+bIYfppITNfyiT++QXBTAZGqRM6mz2Saupl4BNpHfrpryyGnWVZmsdzZRvviTKiATAYkjZ/lf
nMXLrP8EMDn4fg99tKlHbNMBYXbuNmltwl7vs4y5XRO3/93SpaS6PFsgIzOjyhFs69KG0Nr7Dofm
kopWbS3TNc6r/P8fxdFCbHe9Az+UIKCmJsoO/XkYAki7ZxvScGvugVasOHPbkZHfYohYKjtVk2lw
T26VXpfPeMLK4CSKwkJxQsiC0DnZcA5pSUUOuCqkKFgteEhQZ5HxUEBU2A9VRf/4YZ+QY4Cx9Vna
f7URrVOUQfEiI47oeuDVYw88E8ZeKu3x06h7H4nFio4K+zLgHQkLpqwkBDpVI/UVa26Yl/0zojIi
LvWNDdAaI9ukCvPXEaENDCIWC8L/J9IcjlzoB8aEamh5skaiLsIwkwhd9sl/IpAO5GQhJbX8PwGb
A9/gOVgFfw4QS5z/02a0yeeHot+6Jj9nCBw59o+ElDntKf+QV8SXcdIqwC2Fvn7yrxlxjA2SG3KP
MPSjYQCwcYf4aBVC38w2yAGfe/QpnfjLVKIqOEHDUDmTUoDDZhJz8oTmd0mW9B/sprbKUZ0JEx08
QtiRAkQHv47tJw5sObii1SjlGVKtCYhNuoFA8i6wd1za/IO3ZMvbXsbJhzQnuAxmkRQ/DiELfMyB
45EWekspPVmPCkv2OZuiRSHFYldmbNjf9ww3tmWGah+wCzDDubxJGEdA3tNLy9nVCi7oCTQ4eSoU
0ga0cFJiYVIEYfpxA5e1fPAUzsLvbhNai8L8JQ3YnQkpWRzh9kLbncjlroLfP5J1Y9cSWlXtVurT
HM8u39tM4L7VKfPpN11Jjm79a6+RU8rPA49CzSC9JKhFEETGvWbMbi1niJm+7yqnLbyAv9MOqtPu
ArpVmLndXCzbcCkR7tychxmOqDR+vJU0j8ZwLLfedxu7jQ2GZnvvygDqyQkEaLG86TmX49sRrRNL
O2w3O3ltHI3ckatqCfWBWzfaR8EQe+L1OjQR7RIYDXK+CbDkYA7NOJaZ+9awfMKXFU/h4RGVbMmX
8qqc+Nh1Hns+olkV/Vi34r1034zHv4z4caWXEUoxrQHX9v3lRzyuov2RTCVR9swklCuJ6148BLBL
OQFlBJCNb35Kiksd1C/kapsezZUf+DJJCQtBVWnSKT0YdHMphk7mq+OAu0pPRxkyzUpw6eeuqZzq
gX6/gBwpzPKxB7uT4pQsltS2M+/NgfXXve+Pb+mrnCPHcQhkS9640fbWcYf0LXnfQa7p80gacflK
5HosMW6mdGvPMwOx3MYIpyEEWE/GGll5RT/J4XhxOWD9KBFd51KP7lWB+hOjTB4t01vXSLSkl30S
BaTDC01Axvuj79TKh5tWyVR2oJWRandBNSFn0kwRee/VBmE1Pg7bIoemIpslPJczdaX1vsrgETVg
cIUYXAB5ZvH4O3mMc36zPbL1jPGzLjSFbgPE0XLv5qQZVogSPS7f92pQcf1jjca09E/7QtozFLPf
J/JQXn+/6UgWxj5bQ+QthXcB+DhZzWmprTL7TMNq4i6OIiTHY6oR+BDK37Kdtlh1Rb68hTCnEHlF
R3HFJqndq7x78WJM8njFyCqlz4B8Qy7PoI4TV2p1RBjC8hFA4qZOx8dq/9vP7jq877Z4io4Ckkef
V0jOIMG/ua54IJxU3nNNhjx3e69GWxUvYFaZgjMtajb/e5PODLKvZ8mbG3goxctgqZnnlU1JHumZ
xh63A9SYWTvG2Mk9WW59uFXL2xHz0sllPSoCG/NzFHnaoZB45HusKbQ6Pbm1CjzrY2tzi7JehXuf
wcofH8sFiDhhz3ekdBsBSsrb30EaSxSeJemhpTF0dB2vWWb41GLx+PJpKkkrNaCw5e04fyPerzBr
9zOKy+/z6NA//1wabXjn8Tjt85nrNiGyWr4F2PVuC1o7+QtnKC+JATjbI0DSFtw/fYLC9/p+emzi
JRij81GHAhlU4mRuQaPbcsR1EbTtoodhLFbyMDLV3q/v46RM8891kq5hcQEtVZniOXIsTk5JSGAB
5pFrhV/RQhOnzsApeMuU11eXqu6KgUblB1N7ZkPs/OVuWKl+uCxyIFhkDFAm3PZFh0YK/XGeCynF
zQbFD38Zhfe0hvi29XcAtRGBPXWWgQVFId/30RALIZS+R3UEtIytts0mjkxFp4ZvIE4W8za5EAJ9
VDyJnAOEwbVy5wvg3Amp56lD9AkVUZihpXWPzZtpk0f8jQbUFwPBI3wYs3Bj39FYZkEfGm41+LXO
YRQlBmXsz2VNedBDtVk1zfiUJYT78MNWIJkInNtJgw1JGsxJWP9rP8Nf6fCAX77mbRU4FteUTAN6
rDddgM0UnOjvnbDWENXyDIZHfkqWGmnXVw4rMJwnuJVeGfdIvUUuaoatikUtgSb1mLjn3p+n7ina
HC8G3deuszeeE+r+TQQjEmXJ5s7GLhaCyJzAq85QW40l/arXYvOWz7RtJyhPwPoC6EFrttDN9QqY
a4J47JcIcelwMsOItFoleCLKxls/X4NbTKJa0aIKW2HTZWyaGIOy/DuLI1D/OtdlLZC1SS88d8Xq
jPSVhyqXJ67IUluS/5x2E3tjQIMpuC4DR7Lt7IXpDMwXUp6H1NTSzfb4V08LHYxnnM+bH9JEjVZ8
TaqkiaxHtG0l/B+lNsq9EsTZq2L0QCFGevEfEFYJHahYSiFwpvnEqfwoyW09SnYRvwFbHpEMKxbO
m1kALKi7yxKkCtkPOtIvVLuVrSMP9jnQheJaaD2ATrCbRbpCA3rrJfLneD4u8XNJ+TmcAEEWigjS
xtY8jR89O0O19INl1xxzXzm0kVclPZEtfpiAgHRoehdLAiqxsrYlZ/qcJqAJYZkWduMZi+iy3B47
fxi69Dzbs+wTblVs41+AWOWsquNGd+cimKM5uyMzWCB4OF0QD28Hb3hZvSTf7rwccMVLPQcSo+rY
kBRQUXLUNQWQY8/nDgQMEhUK9PcT2L9i/NiRdzJE4KANmk0WJM43FEygsLEpzkCVCKxNzmHdSpuO
QxjEV+lmLlvNUq6yBL7FxZ5zg55yRyk++dyDsV/X8+Rvbs+p+pZhAvjhwwOzzRXiSFZXza8R8Bou
cV4CBwkr6PjhE2z2Lwv+lfH3BefP7d2BvMA3DshQjSt6g3PS0pgaYGBT9o3xTHVvkk6IxdOvacKv
lJ+lnLBvV+sODpyXrV3oYaacKosL3QJat33gSc80zho2EcBVAw901G0AZTmDjjXnfgszFEoRIB55
CCkhSUJcwYBpPjJBt9MX6KDxMRD8IQafTc9YoD/pW8Edx2FJOkffZ5eBV+OMf+Huo/iceOAJTC/T
1CpOSi7sXD51wy2B5aqGhO/VquNZOMqu0cIJCJiQZ9nVE6KOE9+0LwnXSUgVTimHDcDtkUtN+kcs
OMGX7sBainbKU9YOHKRXy8FL4RKMqMpJydhnuwXjazn8mPOAElhqVZBVkQUk3ltLqpfgUjtJBHtE
ZYgUJw8AODL9R7bVawmUFTZA+156jjOg3OiBOUTE+rY9GhjD7Q+AGhG5gE3nevqsnCzsw0tVlOCH
ARDe2O8DxnHz1xLkJ1EJfeaVILzH3YEtR6JAalfqBwUN2SyWeOIa12SBQAxeoKG6DwuPbGq/7ACi
GIf9YfGJ20CmGYRw1lSdkDiRHc5Cwo2xH1Ky4eJS1X08fTKFs6UJSAtUkr+CNoz8Pwhoi1zh7ZOB
98lBFBaa45vTPMD//bKzMrVdaRSWAW7UdsrwaKpuw0jdNLzsd4D8/kxsXyqQIsUdZ71FVgZmGT78
1YG5OBWFlaxfxjywoLHlnVM0GB60YTk/baaHoDrCi2AeavLLHxNgFLYmB1hzjmvDLQcJOdp9DgP/
xixuoXt/3UA1cqfUGdl+duDVquqCOxi6WIiz1jIyxF7Uw2E83tk1CQnNktt5Y05sc03x3FiZ40IC
s43n9oDChjFtIQ037HFnRQmwx1wWP1Q3O9k0HtrP6+qX/Xg/0ZxiCQxJX1A/IvquMzBP03AtLYAU
/WGpuoDNT8eOcHm3nd8c6m3ttnMAW9Buz4uCcL9ccp0gg4S8cZS35tzTeV4jGAcjlbQ7igJW4j0u
TgD2HkoKgbj4H7Ikwpn/b+5lGHo2uji2izIuPL9fKXWk9KRqlsMBu+4iVAFBQFoTsCtc9SShh9JE
3Plnvuev3itI0sJDJeRiDgOJGEGBv/M9bQp/C8f69TmfIoJRqVRuQ+XSCG04J5M2ikfkSJ4SICIq
vi9rco/ut5LDIUvDdV3W+rKOEpNLx2I9AiKaeRc7aTSH8ENKPX9GUsFH+y4gYV55WGwzesQjX7EJ
YR7o13AVYTg48pD+ZLfekhkalYkDoCuiHfCbk0/0t/A2a+WJSvqJb/7n4fhVpDeMIiTEkKfQHtut
i/zK34cD39YVfEkGpZM0iyc9HwrBNa6VL2V3yxsE6BXvHc/UvekFHZIa3n4wcIZeepxqRyaRiQok
BBIC9KdrhsoNDe6j8ccBHmfa+6rbBpf2bl6KvEu7y3uwCUsi1O99wEN55UhACpg4lMu3wXAoJszV
odRM9kN9UacZ78szX5piB6KM5U/j5y+qY6ZBLjJInZUomid5Zr9QTlkH7zm4NTu2vc+2VxWO3qhL
f4lxWJpSep2tieqQszmVOpVSIIbqlL9kk3Rvz2j9rS5ZBg5obYp1xq1d+xNS4/mC8jmGKtx7pD08
dgYn6BLRQGoHlG2pG+8Ar6ql7rd9cWmWyfDvcduCIkCbMtxLIP88879ovgURAg42bIJAoSfBMfdX
AjFIVWqtU2R9KLJ6IaXuM2pWSKv4TVrll8xuQ889gRrzGvBgWRT3mP4UWVMgfWpQGwcOVcD7e4BX
57TbGYJKSiL1z9f4K+WWxem7joPkhOPhe/grbRy/nySseeqemn2VRC5gEwSTdqksXdUe9QS1Yxhd
p+RgsPyPK/iFMM/3Q7KOVKQgp9jAdn9RSpkWeByxa6anOq2dAmqXGyV+8HpAJI+ZREK6B/fxz/fu
/PrVhCjtI54VimKYz2D//cnEeBqSD9nwo2U7tgCFIru9PSP2Kv1wKqxz2rykJnYziKmYBhbVCyBI
UdA5Kl6cqqU0loytO06XYUGgr36ft9CqVo4chaZJHlBT4CkMumUEBfPPd/DL7LHAtI3Vl60dn+Ej
xv/9BpzFiSGXkfWaZqJEeglVYC0VmI94C/Cd9V2LVRei0D958+kA2/zzFfwqdCOXQGCzATl5HI09
9YtiSEVvGJnWJcaONlpxyOUU2uMAN3cjvsWPYTVRULjjMZGYBbgW7eaHfMYyOH6gWMV5otwf4yMF
bZdZwJTHk17voe5/XPEvtH6YwhijhSENoZCvRavt74M2eQ4y6Lm1PRX77nfAFSt1E8PqqSFTgT6Q
vfn+Erw6JErA4+dMhvdKCi7uQMb888X9IsXDtWHcZmvbob7toyH2y7VFcd3iL+IVTwe+yiB8JqF/
B10eYA92EwH52YfckwZE8T/VzBC+/O+8QS7Ep2cWeYEvIku/TqsO8hYbwLl7KqPIZxEdUEf6SAtP
BsVtOa8c10N3WEqLaqtkQ4OJzbTCPdO8LS0XKSjR4hHEH40nwZpiIykFhn8eOV/9esWInClR2eQ/
EvXwl4XY8awbH1zKB6goPQH+AMhYlpLd9tjoeu3WzF1VGoM6nN0bTb9rwfWG/ejQ8oKJJ7X60qWV
SRPT5cm2z1D1R56oIywecn5d10o/MpkzwVUO2ybwrmRucKb8P+rObDluLLuiv+Lod5QxDxFuPyCR
I5mcB1EvCImSMM8zvt7rEih3k7JZ7ke3O6JcLZGJxHBxzzl7r30xLADCfGkYIsigA6jaNLd5A69r
Bttc8QHL+9jQ+zf3CUETReUVWkADkAjKN1FZs3yOnpQWemMtNIV8V2LAzacC4Bad97VZmRcorcwD
90M/dn+q0JrmDeA0OLpQ//KF3qRVy9GulC+76t62gz6jtOHc0lyKC28VsRmLLmfF+dGOQ6D4FzvG
j+uwqrFdhJmC1oTXAO+j908kiixdnWGgn9o+C5SR6CI1DJTNOpdQF716VI0SksHP7xqR3vvuPldZ
EjWFXaoFc4Il9MPmzEjsCu66od0XLJnsAOsipbpgaERlJjVNDcfFAuc3bZFKNMkxRBFA2QEVXQWV
LTs1MuatQ2PN39HjE65/XBPM2NAbMq+kVqkobJC9do52pAPVi1pTSouI6KrFTYWhI+TP5lod+b1x
1AjEEFIWYHxkuSu2Nm6gAnRZdINQhFoWxDBdvrW9KA0y/1OUU279ypuQ+aprY3OnIlk9VGWBrMT2
lF4RUsp0Cim5qlAp+RvjWzVTIEjjT/rKp4vl2gSL80ddFL3VjbTJuNEmgw6fTCiJbUjO1sqQoxPd
ghBBo5rM64lgMOgII9Qd0Bpik971IRimEr0cXkImxPzGgBk3UW11nfXZ61KPLlrevMCpQJOFop/v
XbLMGl/gcIgpzdI0lTHRDo+YZ8VXLOuM8sCJAdDaHqkcJiUY3x3cE05UKZ7wgYwCSDEok2C/lWlL
lR3H5chRrV6n3C5FaR5Rwsa/8EQZ/Z0xKzGFxuc3lvpxARXLN+fEsuGSsIx+JJKW+cyIArzSI6pd
wSJCjlmC5UHaYhOfY8MOIfuVBgaT+8nRm0uQQEmieVmaRVFybbZFND4WUdVRhsrEBCbIw2x4IN0O
1yMlr0qzVz8s+KgRU7TxBVWkAFcNSoSephxpp0Dkz2vIp+RACYhSXbHNZ0qIGIyS6POvq9gfl19d
1wCA8q5E3ixrv+0DtMD2Q0Z0xa0VZBTIWB5AkXgyGA5d2RJWnMe/lExuudf72OSuhfQrmsEkSnCb
VGX1BvOaxfX1bXWsH9N4MoicWL7bmElcqLbHjX/t9w7N9LIASJszrtekkeQTE0fmDu2cn6fXoRX4
U72tLUj14Lp60S5kiCUIWXIoibq+K+qafxBk2HfPPT14nFVpTasC5kD61qaMg1IUn4im2vHVmqZ2
eLDw6nEdcyhkSuLV5P3Y105otM5rHtEnBTjQDUrJIOCNYjUDAeOGHPzu7aG1aeHoOJU55B6I1/SQ
5HWn//nQcqmapHJ98iSgzGCyK5RvFsrTrD0o1iTmZswoIzIE5DIeOfB61GKajVZdazjdeoRgfDVV
zSMUBvlAA8iLNdwKvwQaIh82XLm0eK05Bo5fD2jKYt4rZdFs0UGhcjMoEYK9E2HKEk+UPeI3Qdo3
ZHNQkd5HE/5nkuWDRDMd8iPguyGJ50bkT+gBXa4uEs2q1MixMbgMkiX1uKyiEZPonJvQr6302tcx
KT6SLdfwFJhNGCkvUTnFDUOCmqiAg0b31zyta+TaccIQLM4Y9u83ctdielyaVlgaJK3bIMOMmpQ5
Q4KL4iCZfj7MOyfMWsLQB9Z1/UBADmIfr7WjOD8hkhdLk+WIWYWpB+IUoEaBZusFdREav3K6S1V5
0FD5RKUnVYCBvuqBJRhvhjXMak+Bmil8xuCjuxk2gRQaxjlFR8RK6WRd79sXRlTlUweAP8/LJ8Q7
YvWpA3EHZGSDjcQaIhx5norIBxaHiYFmWq/Vg5W5cT7kwAoKPSPBaMc+hl2HO2gOftVN0M2DcV77
hwYJ0Qw8IgPrqnMMSA4ldQvfvV5Dp2D2oDzTpLSk55lICK5ogMfeeEL/aAPT7+OMZ8lc7tI4KZFE
gp+MNOWySaPI6V8cBS9Q5A4VlmNjAw20lNubaRIuY5caRA7usNLQd9rAuOK9DaEgNwDyRQE0Ldyu
0tByixaRzDtxbT1ylFzGkDYa/8AO7sjdjltDJ+XeZv7Q34UcWBIzicnM+iodaUp9ZysiGnwI8Gbe
lnT+6SSVis8INe3kciguqEm5oQK9mfmXBqslmewTMUVAKsno4G+vC12XSC1XAGeM6H82xci3rwgk
ZTyHpTZo7b/ouH0ksVHK6vAXTRutP+FQv638JBrJYVQO9aMCqoPXkNWBF4PauFAGm5z5tAjzVCYu
PE5Mlu4SnqUKHLTpZTncB4YiBE80hmD+fb5Mf6wXRRNQIybzrRvFy+lDeVFFzWgjd53vGAATGw8q
AuHVF6zRPP3M3jVxYLYuhGYVfjMO4vOPfw8cE9Bf6F6ITm0ZeYb9WzPSgCiP0rwySFUZ6QQXKtG3
YHDwxHbdPkh6Ou22VQrOO8u+MG1SlovNe8ncA1Xk5wejvN/6cTSWRcXgqLaA0kED/nAyZt/3bUAe
Jr6TrPB/TS09fNIlF+/pavsvHR3hMTuxt+PIcsiUQmyviHl9raEKHVHLNSB+3AWQthokVjf04h4f
8ljoAhkai59SZAsV4F8UP7+dWEdjlKqYot36P/QBGBrJYRjZ5OPmwA1w+r9B+TEvZ2zuFDWq89cO
s3zbu4td3cJ/Q824eow/P6/2+908d74C8BZ2oEpnlVL7t5az2alwSUQW4GQKNQrIL6GnWCVYvOiE
L04XQPDiuDoGQ2ZNHE9AL6qVPIt2p5xv1kbdWkKuBdy0OBassrYTMhRGue/7o4NCiTyjGGkBv3Mt
5KFPs9SdVwT82iCVck0YeuqAnmq0ty15iKQnvzWZ05Ix9maWXavrtSvgAxPib67mBHxOVGG4S4s4
Mk9QQkQHEhqKKMBpjrxZKhbkfECKIx2Dgr2wRaNfbyMmA2sbZK1Mm6USWy0fRT2J+yKH/MYK1ih4
wasXSl3xqxls2TL1nOokWrmJldhSJsKhGiuVb23TF1969UdhSRGXXEeRFiW7QiaIMvRADYNecR1w
IZwQ3A2CnRMYXRVWR9VW8iTcrz1VYyE6r5x0a6G0F4UZdsa51KNEwhSmJYVI7F560ui1RTmI/FmU
/uuPr7/MCXoxih7bWHxsjQSH3ee08KuRuAur5fuOrm8wc83OlMfiSzdTI0xG0kADHZsc5Vka6T8/
v1dFvsc/lX82DwwR9QYzAZOsD4f/733l2c5IMX3HCo622fBEPCJVE65IIysdblJ1gVgTfxsyhF8B
4Kv/Zr1zS8MSysoxaoCffMsWe6hEz4MfSJBo8WfIpBzxtd7kgWuTpOHNw20l5fnYdMei6xvTJ/wz
EhYdFa8Mt9XEyWiUq7XJ8KdSQPN1MGdQ7TR0IBnuvlEjyVZX0/T2T0PaYt9ZU0amjP+T9mOf8lra
Tzy7k4SaRCdXokJwAHJO3QZJJMa/RH4maFEsyeE6omZvSIvykrA1AiwqMLhyfee3geLnuzQu9aZ9
pgYBQ+RZejPq8h4rvIlzE0xzMxlsIgOhHSrsMgVdGFpFaZt37DMI6r1OFezlPwYf0nKwy0LZKQI4
/z5SticMsbIs7QaFKa7/6JNUTOqv0YbjhCOrz3B1XKccrRYQJtT7ncB0FWk1baPIUNp6S7/W6RrS
8nTWl+vIV2Pu9HVCMOa0VLCsLncXNPzcDLdaL6VZvW1DEHq4+pdu33qP9kyguBzrjGztXZlTKaYH
MfTGYXgd++rN7d41pbjCBS0E+9gajlN+W5fYcekmFVOcydnZb3BIgFgK30IBbGdED79Z4eikfQll
4ec3uLh//zH+4/626KzopqLynpNpdX64v6mrAZ/Ian5cTVY8vNgUbga98ssIhSPbJZpVn3/mW8/k
3YeKFBmkYpops3Nmm/H+oepGwk2SbpL/NDCuC3La0RlTZvQ5PWXhxk9U2uTb1XmqzuXkoFuaETBF
p3Z59temWLiI+da/aYGK5qytjS8tIZHK+OEwCSyG3boiT8tkCcKycP+v6zOBbZbReZU+yqp+m1dO
QDef2bvPFG01N1e2IdyHq/gkKquGtSBZxnUErrF+PfZ+afKgGzKqVE4gFuwmIQhu9TTai/nPXlr+
oHwInzqiaRI/+flJfr+T48LCZsUAhHoXTLPoYr8/xwQJyYpdTXSOlltwQlHJZ63m41VtsdqW19X5
8wP4uOWwHYWTqiIq4R6jh/ahcRYOcArxcTtHX1fEUGsdHK0D/SVhY20rrg9guUzj1liEz4/mrR/9
7p5j203WAmeUhovOUb0/HzOjhF7Xh+CUdL5f1QcQh4GWXSl6p1AOLxhwsgtog0AFAA69AccoSunm
bSQ8gMDjf0ObTmth6V+htAniJw1ghPotVmoEJ2clM0TbwB/GlK1x5mRvyn6LVl19aB1DuLhZuMRb
jjeOkfzsyYYn77JxFMGktqKExmAMbYGyxolbUYJ+fhJ+23kRKQtd1QGOyDjI+G16QID2qOXM8Y4p
dHNWvlWsbBdyPA6v1TLhw+YgxGby0vQeeAgLKIlNMdX2fiWRDJS1vIHHxa9kxXbLg7qOZqAxiWU0
WpywIJZEY38d1BDAKBriFBJipL12moXbjl/GLkWcGWuxDmcxzkU89zUGc2PDUycnM31HVZhLsGVT
vXUmqH/lKkbgweCPAbDCowz5VQx0VyFslNHmIFVnUS8t46QZ7xw/hotWNNfpOAlRlJpjdRJl4Ru0
wF4867BxY6VBv4PvUSbewIkqbYM8I+qVP39lT0gh68GYxMKz3sZonmbJizNA59FeXYM1lrCPYQIk
q+1x/SPeI3uxE2OG9ci6IWPUc2z6QLaHXbI4EgaSPNDYlgsGZ12q1h27tRhq27oM2mwLJQ5JLPA3
mpaMnbAj5/aFrE5DlW55tBoutN++ueqV5ZDy5eSGBe5E7FxLrMu6JIQjQqtmi13Tklu3W9gOFvM9
zk+mmWK4U8WRw6SyIt6ug9ltkCca/MWd+mEyLmpAsh7oDjiyyd4LSeT7x1Wag6KRGYCfSkcKYfkS
MRz2X1nthNJ49bavkSVrbYAtTJgUWrMWd8AoN4IYsM4m/k/T+48LnEO7gv+YqoGchaP8cIgqjBvJ
hxBwiptOGO/ZFYh9rLlY2sO6FvSJ9ayuZV85k2SuX9VlVYfJzecP9wdVDaeM8TzRQjRpiBSxUPS8
P2V+bU8YwbX5BB9OKI2zCKP1mf4+D4se1Y4o2hur0Y37WfNbI2Yn5tAgKfFt0n1AMkbvVIawTCgR
t1fbg8PBL1J9x8FBmyw0C9pvyIs7lqoxyCuxNkZ1z1o12GbYYLAsC7uGimRVdYqHmfz3Xnl2LDwU
4bEiJJIfyFKzFCujEgmlLporhh/0fEqavn9xMj7uaxw6LAhqGJIatDQo4d+fjD6Y1CIFqHoBLiTU
IZmxpRpI/cwJPwr2ATvEVtkMlZr1lteKNmTnNfT2yG2w7Q53QedWSzccfbdg7XCKIsYzLnq6tDpD
c4z7x0rSDVkAjZ1+DODI2t30bBJEEdc7JYevXVxSX1az5Qal3I/zts8wNh8YzpX5l17R+hrlSdqJ
8/L5l//46ndUJgqKprOzwhXyG+k/zCHDs8xHp3WbwdZVqaoXzICdnh+bLofpi5Z1YYys7ITPj0D9
WOKj8BK3IVxQMbZzzA+nH1sS/m7fpoqkNsrGM2DxnrjdkIxbFG9ZWbG1XuwH65R8XaoTJMg8Q6ic
RHd95cUkUSQuweqS8Wfyw4yLfplWarQisYZKgcITaNd0yInmCEG9oBLT8TsJQRI3MQrpZd66bnXW
b70OKwujzKv5/vNz8PspEKoRNhsy22tb/agdCU3kIMSOU2vDUOM7rXTN9VusTYT1Lfn5J3/sW4kO
HiNuRDO84uk8fdheB2g/KeFt9bSev3UoHS+75JVQNILDRgu5bIRXUM3nh/Hb+qhTYtLjVLkFSKr8
qBzKdWOMzDA3CKJ5q2byStMzdT+SpiTfpJB21JzdlYYbcrfiPICBowxYC7DPD+a3q6GjNaT7BZSY
DTGShPfrASgBhxCD0TnlC85qgQ+tvDAbFDl3ygoc+fyDld+eRooqoFuyYaPu46n8cDVC4KVh4aTV
RRsEAMi8idD3WN4NwNj99KWs2UNEnQt+SAiL1s7IagDUF4LM2uBaN+uyiZqR3L512LEE3sHzNwfH
o0E1584m6BtmiX+xpP62or4lP4n3MV+DbLUP3wMvuQIXKAou/A7cFxIJts8Qmxb43fo0fn7qfjtz
lKQgLNENoT1DkS5usH/KGlL7vk7Qx0kXmVO9SdfbUJRka2Nl2c7lsy0oRYDvhObh88//7TniCbJ1
HXupalOjfLxyLcbElKDW6hKGOTvUx26YRAYcwjMh8OrQijfRBRScWNUOq9pivX6fH8eH8yCeYYPu
syxKOrQ2H1WCfZIGMzBv5WLdUc6LPGYloy1z8hXFpC6pc59//oceGJ/PXk/BS8eSrooEyffXwZF1
iHGUtRdBWgilmjJidmAi2i3Ml88/7GONQgMEGbIiREWWLl4iHz4NvZE+B01snhVdxJ/amwDPRP+l
wm+DhFQFdZIFHk3FhJYM7mqk4ta2UYl9dL5UuEDq/piRj2CHR25hNRO6X4jCxLGjc2Y/tp6gsHHo
6R8RM8QD9ciC7Wptm5asxzvE4B9yigMeyoaGg9fG5/WGg2NvQ9LLJgJoXM5vqU1srsulbqqaUmil
scrGGcZb3gyZdNmTGpF3x5UhFcRveXp9iMwFSnrRCTZWZCuCPQUBSGxc1035ikBb2V9r32ndRcac
AR7AFtmC2I0nloJUyQ+gPoWHjJcNdZD6tuvLylj85smKFDPeD/qUNc6+UyyRt7kojsalkCsXUuSK
z1nuKJrwYVZcAE1to2ojLQXE2plenn3scKIc450tFqR0gb3nNvFX/csQgbxInteOLUp+w08vpRFh
RnuhKJM4USs0ayEhtktptwIvG6DbPGIrkCwnxYIqawVOrTytVW4MZFe8+Ysi6kS7ZfX21iM6UgCQ
ACSn8dswTXa9pqr+S8Ha5+i1LpriV/sf4sdei5LNRhC2//kf7/5t/7O4+pb9bD7+pXc/0/zn2x8H
PwvvW/vt3b9sCcJup9vuZz3d/Wy6dPn969/8v/7hv/18+y0PU/nz73/79iOLsKg1bR29tug0lj87
/vj736AUkkpr6YyK6M2xSRMprv/+9oXWD1z/svhGf//bfZF+K7v6L3/DksBtmX8Idjr9PpZTy6FF
9WcAt6X/IT4O0pgYigqZ6H8ncCv2H4ZBYSPzBjDQ4uqUWU3RteHf/6ZYf0CBpsWFft6xEKs6/1IA
N1+RhewfPaK37y7y/XjDifxtJtXvFzoguTVGoBZ0SJreYUCoXKAzvmfrsJmYRwjJYEg2pqJgQJRv
lC6BpZC1AFuG2fqKtaklhsXQsfWY5TbIJ/aeg9UdcPcQhTkpJ4JrSYUqSn1jgb5x/Ya0jMAew30m
z3DNQ/uOwdZlz2bpykzk4KSkw+Q6kfOgKLH9E9qy78Lpe/VJfjr2di5dluCYXT0aYlY+zdjP6EvO
RBXA+1frY4o2/iqu4S6klSF/T6wGUQdpCxs6woOXO6l8HSqJjsffd52u6twmb5xtI1mjx6zjQTX9
6sYOSwxhkHU8+I39IdNLBBzxaOBHK+HLBraKniwnkQZCy6a3If27eVFMbmm35qGwQ/+otXV8oDL6
CnGAhJkQKAjvyPmQ5ZYC7WuMt6hEtG3YqupWNmFxVfTC3Eqq5Oe4m2sW47CFldA3W2s0nWNB0bPF
H6tty1yLN3WvcECTMm19rQLwUVkwBmTsvH0zvOYE7bn6OBfP81RpiCbizlOgOsE+KfcWSXRna1Sw
XTYD6SKSfZuFU3fAGqy7UjsXvN/t4ERak+7iMx8vdeCbLw5531C3zFdbprHrgspWHhrJzM5E2dx1
s6RubeJZrtNucDZ160g3WGoZG9qw0cu43xDbkAgQjgQ8yyYlK44Shg84F8tgROHPRDoiTAVVjBs7
pDQRKq4codxfkgd/PWbTeNRnOTqFpVZ8g05s7mg7BEeHHs2mB2q175UMFJFcJG4/pmfJ4fcYRiNv
rXo+thMfWAzBfCdzl3u8A7q7rA0eE9IlgqTgS1rlscTkH4/dFSWuuotny6ArUBMHV/YaTmHfv6p8
X3KHqH2yGLK4XEcZYgpIlZoM2y+Zokj7LFfHixa1yozV1Ql2c+DnG6OZYVeh6bnIyezYECXa3LP3
Ck5tUG9Nv063NVfyYmo76ErmWHsmC1dOWoLXasV0sPheGwBnLQbkVD3NjnUdVOV06jFsnKXabO8g
H6J2FvkgmMoOs224ZmR+7Qct3dllYtzHbX0qYVf3vSJvjE7dBVZiXA+pb0I7K35OrXyPg9TwmPp2
J4Ii/GuCQKyrPi9Gt50jppKBExN10nFDT1V9DFRa+j2hAQgKdYxvg2psTRJ+NlqPG2Vq0tfekq7i
snvgw75WNDtdW9c8RW935pAcJfIg9sbkEIlY1Xex3plbBmy4l/RISGKUaUMbuT0a6agcJ9scnyzJ
R4fE6xs0YH4bZlzxGZnIpsfjcyg79ZvO1PwQVfoXLUjaM1Qiw5sDuSW0Pq1oMrTDrp/lbiup2jal
byXSyzbDZJY7lWb2Rm006bIxFQ8oOvognI/M+truLkKjEhZtcSfVzVWe+M8mwewvCFpyN5c0Y2vj
1zrRkYoZUckPeYf8sx7SfBc6fnIioi3DXO3/CDtSedpm0lxcXIPX2S3UHQC896PJg0FcxOWgqj9b
JVPOQ+a/kJKDAC+LvGIsvzL4nM6NrIZbm4hMD9TqeKwb+ylQm/orw7980zBGioOovYRVVm1wYOwo
xHD8o/DZObWmst+RoNyYCmt1UzyU5HluzDJ4Eglhl3Krv0KFUrYYsc2tjtbQVe3m1ur7YK9PJhas
+gHqpONhNvTA0Je7iGQAL4U+s+klywBd53cnrVNeasX8HqBzv5xrCTJSU13lbab+iGLLPBfqkG/L
qKs2tpWQfGrYIT8o/8Ag+TVt/GofsjbYg/wwSX4P7dAWz1fAus1GbdvjByVSdGK/BE8t7lQQRKZu
0aKLI7ezi/5GLhxt40cSKnoGU0ctMkvX19Sr0FH2ZZ+PmxGax3aqg/yCsUB+gpRAjgNWnU0zZIY7
dppzjK32C9Ru8ztGhvzRytPL3rBRDsPJPfa+ae1Geew2Ei+1S9iy0109G/mdlSkJjpjuNM6+dXRi
6QVy3XFQxmZD/2G4GoGpeFYfUCk4HfIJ4pmuLPbmBB5m0RU9qgygX1iQ31jc1MDyXcLevvM8lRd9
PGCSNgehplOCvYk1bZv2UrKvZXuv0DLbWTEXRPJf22z0r8KImE/Sh8OdVpTfO8N5qOpePWRhHO14
Oh6Z99wYoU0TqKrlA/letJVz9dQYgf/s1768s0TYRlH8CmrT3GdjfdeRXXDum2za+UVoeZOhv7A5
3w0oTzd2ET/0ZRAfGjySt1VXJXskzClefYccxhBtLtNWnIj6pdJO6EuHRr2tpIaMoTy+AYx2qyY2
BEHjtVH9GWViz1TT0O8N3/cUsOg4A6RDJnGHRhM4SdAa30MzBIfgmJnXyc5wpLh/qLX6Tmry27Eq
OEYzdCDeBD+kMMi9WQmv2qHbV/Ysb4s6kba4nKNvkFPr/aA2jwVV7Q4W59YssRCgcCWsN6qU/TSR
wMaBXg2GfDPXmmfb6pFuaO+BiC3cSJ/0w2D1jjfjpzzNbf7YRsH1ZLU52gug1TJwmk2XyV+Iod0z
U70C1nBuusDwqgaMyzQbk5eCJNtZ6Zekz2NXAXC2YUu4V0pVhxMxzzujKgl0Tg24rZFqu5KGx6/F
TX7B4NwHipLNbuXMwUkPk2+VmVYI+vrsKDnOoWBL+xTVzfNo2Xs+9apKpeZplILBrVrUVX5Dxztp
2qPSxMe6rU5tFki7gOm3y3BeBc0Zod7vyPzC3n2BI+BmqM8dXWo9Us+FHlTYpJN+B+ysOKtWMp1G
IJA7oKl9jibYUY9dPs3s1iKDVbS5S+iqX1pDi2xtjqBmYruasY9FRurm5aBu80piJ1QXJIJO+VUH
hHEjpR0ZVXrU3ZuEL+26uatJokiGA+StSehxT3KXpSe7Gi3qSePBRy/jjfn8o+2iL/HYHgDfhG6a
+LyBwG/uCil4RTWau5Fv2NfIK57Qu0Vs0ODlt3ly4tmeHtiemZ4Wz8g+owS1JWFoVx0b8X1ehtoj
Ro/idu5mG0tOgJiW5ZenBuZXrczNNk0Uy0sxSh3YCHb3pRr7X6OQkIhNEoIZ6+vyV6/PLIuBdBME
SXqQzdm4t8asugyakEvCjgZLfbYd8AzcyfNxMEZkxaZc3GCQLq9bRrkb8HS1p+knI+gSt1QrXNrg
UfIDvoL4rLfStyju1QuQpk8aBpx9p7aArJn+bPEI3hbtwEQI6+nLzKyLjQ4q+c7uZg/5QLFl74Nw
q0vSE4kevBgnefJ4f/cvWZu1ezWp5JPdxs05GKSI12M5vthm7hI3wqPjRwpYJLs/lzAUkMImPUrU
fjjGgMMhp1XdWc2MCx2arUvC5Rdyp8I7B/qVixDvaiRQbuv34QS7KHxU7ZRL4Kgl7x7J3xeDDQg0
UO8MP3D2gOiMC2lgM5G28ma6SK5YsqtsusG3zPbBqOt9mukWjKH5m1LVYBmq9Gugj6aHwOu5yX32
1ro5nubwOcdt77TBocrjvVTpKiqTvg1YN/XxgJrTf2K7dC6JNXABozRuIuUQKmxW3hxuHt13ydyi
yg72ssXEAr+TuslxLVOSsJmpp4C7O1SJx5Gt4VAU2bSBpFIdi5LNQuQH9d7R+mzbTe3oZpP5C+5i
4YV2SYCYnnHGWIXxWB+lSlEBK8SS69TPjGjuRzULtzWUqm0+198s4Fnb0HSyiwzKHPwMJWNIMNsX
pBeDO+ilOzoM9SmYAPWZcX2E5JBfZwbxxdziD2Hgs/BlXbnPIniEVoA4c7JLQLlSP28aPctZCpwH
bkDpkAzSNpZUY5/avPX9grFCqEo/+RGTto+VoDlXv+WK/CspjCdVqhJXyutz6xDCSL/flZLyQhnJ
Yu2Vg8Hx1YriWoHOqR2nh9jSL5SMMNeSlZbMiewwQ5yUy3TYxCkeJ0W77xTGwZMdbBptvkJb5TVW
d400Udv0xXRm1g3BP7jByulVcnJLI+YC21XtlgG7UWlqt5EWFTgWVDbv8XBZBO1LIbcPVTR/H6Pu
VzWGfPhUXAdTej9b6hUBTF+TLNiTnKMDha8rRuFowtRq3yrGjpnhwYmNOw7wpGnzLkh8ziBPeBAH
GxIIJ3foko2kkanoE08c5MmR2Mc7oL7E9nQXhFk+lqJyrLCpuX6gbIdoum244XqTlOeqDL0GznWh
6N8HVoBN1DdnriKzOit107GBrNZNp2bMN2rpJYQMTnnWEC/Vf2WsC/RPd0sDtAiTn4u0JksUmEZN
LLizjVpx8o1zkprHSKk3emEBro39J+aiJePRWtnYEtjfRv2BrvxgzsUNsrBdNJiEKdJf69udbQUk
rVen1MqetGnadnO5q+zh1orLjZ7/mFny+7R4kST0IigX3LlpAf9IFqm/qvwDzGO4a40pp0DKntK5
fMBA9bUJLXRIXHnIDKdMyc9DPR5VbbhO6/ipSpuf2NC+NJXh0RM5N6FxALNsuzYWKdC0QKZoXhSs
sApmXv+XX1TXSWu+Krz52rB4NKM0YoPI/T9G9q3sq5dNXN2wpdiHvRnBDTSQwSKF5WX/fdaSvTqP
1oNpFSQlDem2QeqA5quuL7ppyDfALTd9Jd2Oo1JBn8Ay0duKR9ahB1DqGkHjlwgQJqia/tBI2Y5u
Lkthl/Ak5uG5U/uXsOHuMbRjMpoAiKj2XTkB804HmI2NBg1JGZ593EijFGV3VcJgltH1IUmqltly
5+8lZd5RBgDkDNPvTdt1IgL3yYraL0RBR1dI6zZNALgl67/1ZiF7hVKe6wgH0dSlcPTs4HHI6Kni
/R/hiVRbGY62p7aWDP+3dG51Mnk9ArNuJWLGEoBN9rAJJ1peUnDrkOztlSBQ3U5C3kAgDXOAKIyu
NMW5TemlQtLJwUHaRbgHMdYcNPhE3OKBfKIZoLpz7zxQTimeFJjzuYmc+j60q/pWx2ewIxDnta1y
CRevfE8399BjJIHzaUUeksuvk9I/B0osnxN2LV9LIleuglSbXM1C7dFX8Y9Gn+vv6B2ie8RMkksG
oHo1Quy77ICAXfp+dwPu+Rh0hrYZoTtS+BckfKoVYLzBPMOvml3ZbhgiKWq2mWZlPM7EmO9oPXm1
LI8evVS0MSMmq0YnGmq679vOi+JwJ/fzNlCUC0eSL2Z0pKIhtQNExjrtfwEVqbt4GigKGhAyrAXJ
RhkaFqLeeIJ8jLlCzQ5JbQIvE4F+Ki+MzSzXD3Zl/gB61bhagbE5yk7lUD5PlvEKiu8+Cfx9Fxcy
03oncItc+wrJ4Uhk0iFso5RhhBYC2J1Sj7KUvUFPsanKyTXbzTskrlemSiy0Jh8Dq77iPXTrS9Oj
zsu7byqq4/xZtsGawvVqm3wPDWdT+K8G1dMlAl8YuHp1CLL6i+IX+l1X05Oj1HwZ7cD+avSRdG6a
7q4aeZRVNf2C/0XbdKb/0xj1O9JgbopKfzKU4Noog0v4IRWoF//BlLPLMgstWN/lBDwwcTZwhaev
mugIyaVzUzj9QA1b/6Am+0ri9bfG6Y6zbO408oI9FDf8NT+zPCwD1R7+h8QuIHM8iEnGZV9FmjdE
yJvYrG7mvnzGjPbUQpTyGiT/G9ombp/PzEv6+dK2U6oqomG3RqREHqwh+g4DBO/YKg46KQe8+ON6
H6VGsCGxo1+Up/9SA/2hyPjvx8b4/+vuOZITTRMzUtlhUkeH+3/vnt90+c+PrfPffnxtnRt/oEAX
7g2LNrmmiLb88LNp6dhrf8BKwzUjlLyC0EFTOwfxIvrjzh8YS5mgQedUGXhoqDD+0TpnkRV/iLUb
OSBTuD+b/DdLR5yBBNeBpv/67/+Wd9lNEWFY4BfLb/Pz961zpmAyY0Ly62jKa2KG+E+z2jYClkjD
ztlCGh4uarHvlIv0ORQ70YItaWj1NCJy9VszdfMlwfTSrggnmEazedXKvERdpDpii0sL/JqhDXtn
sf0tE/0ugDq6QdAk7WPkQ64mtstAox55J7DzEFtpgkCvfLG5rsU2G2nFfcCGSOy9s0m7GNSgY80z
HVcTO3Qmhz1M7II3N+Dh88TAamc4Zb91xOZe7PIHvMSXTdM2Z9WZZDyBbbuHN96/4KKdvA68JqKS
NgVoUcEeFpUEwmVA1aK6yNW2Q34Y5C+QU+AJm86tKqqRXtQlwnC6nzT9KRY1i0HxIqbHZzLTClLS
HEobhOyiQ3zRiaqnE/XPlFbltaSXxU1g4OJsaD4WhXUHIIygtWQ4hqKSskVNlcSBeY9KMz3oZS3d
ILT8PlCCIYAKANRnjrKpRIUWvtVqRLIcygnxUyMqObtl+2ya0nAqeMeQPV2EF9bgOF5S+o9S6su3
vagJMf61V4OoEyHCwhfEFOMBYpseLKcSl/MJNH3q9WYQuxXlJlGw9nUjKtBAjl/jQodtWGcvXQbh
eVRGj/PSnxx0SAdrqP6LvfNajtxK0PQTQQFvbmET6Zn0vEGQRRa893j6/VLqXvVMz2zEXM8Gq8gs
SmS6g2N+q1EvY/ROIv7CMdufM3l5LpW2P0C0TMVGVknW1JxwJ5m4xKW3Oa1r+80AAFyjdnT1cop6
u5Ma4zrW8vsKX06UlnpZCRm5MWg3T67p7M62ePPXof2yEEza67wljgIja9dlwbEk3nB05tPgKVo8
u30xWb/USmk/M3Z8tkaLtZOgaT9kel6d6TsmB8mYedlmBaMgwWauIgy/q1j/ZQjbZajUH30SP2cU
MEEb69l7D6LmjuRk7iRMFLU0PGNp/7hfH8SAxw6hWwAhWXMVx0oI8ww4LMJDjElVP5rKWh4NMHen
befFIxHtHInFfXuReyAc31IfzVc5UTa7GtR7hBsoAxtMymtLEvN0NXkUMq0IG6W7kPFrev06db7Y
3gUjkwTYGiGJ07FKATGril/q20zq63IgLzk/GLnApj2qXmidEk7DsCiutcohpnziA+mw24My+STH
HBcaSByL4HdbyeQIH5n+qGVi6tUaAGaPU/YeGjQMJF4XA3xF7Xfy8JxXRuaVEFqfVT4kDpHzF7xa
u8KoSDYlWNXmoqJvRcgTpyzU13sHnD9EYIbJph+bSMzptY+SaycZu742AvIrIL/KVmddU50ZO5RH
MM1HgckZG6/5KYHc7mi8+92u5EHf2zhcwYifxEz8jQYMrM7sjrkycaLo1tGz1PKgttOnZAA9aJX5
omnSPb4fK3eTiKNjiv3ZnIfPOS2PW4TBdqESyM4LYXLxoXB4poUG+kD5ERIE1EnFOZG+kkggw41A
HE9RFoHgFs08DJYUKjDxXpsNFimiEjTaZr5FQ7H6uaB+KdP0klhDFc4N++kBoL6sx40oP5b0sllC
1NSp20+KdCI12ys78zFKcmGn9y9tQ7Zd1aGBRqHG26j1jhw1u0pZG17/jiCpXFYv8pbsK6vBI25K
T12Wl7bRgKHPYwLkKY9+TvOtTbz4dRCmUytly2dWUdITG31A90bjY2j+XFoO2f1yGUshFDvORTS8
4r5J22k3KeI7mo+jpdaPYjopJBqyOrAnp+qq85dKfIzXZvQldjFLUvk42VQHjTFyE+VxlejB6aSq
tfNk3NVCRvysae0pe5Z2dNPjs+h+1418Iu3s1kWTMy0i8lSWnkOS0hrSJe/m3MkBKUhurBVP7I28
Xhuexm3YDdSo2+QM5cwNJUmxg0mzQR+/l5p6IsKCssGhvW1KfZsH6SONJ3z3tUc8lT2bvEELs8is
Rwc5rn/hiz3EbXbWxeQbnoO7XFZbXKZj1Me1M6MOc2G7JjeCg7JzMRkcpbG+FqPZT722+YqYq3aX
Fb/rtnLlWX9VhQaUXyXdQK2ys6iMh2qsf+GbPsRK7SNq/NRqMURE6cqr+U1i9rNIqiOHU1qet3RX
QmEH9QalO2zGGMwmhzaWkfW8GOS9E9cL/0PF1EFq+ldznXu72fLCl+Mi95dFeJZ18WL2dH7MhIn1
pkoo4VJcGkFFeN00OyQ5Ic3Q4wcG3IemNGcv683JybvpSFzipyAQXCZxPEqT7ClXW8goKNeROlXH
mouPsRjfEJLNHplrrT8lCQ73mUGpJB/S1nRU/MhJ5VlTofhZy/pOGc3oiHAiMEtACXlihXFmBi1b
Hj+BL2XVgnRi8NrFHLutvDD+jQy0ubNSP77HHmtlm90Goxw9rDmgIwrLsrlqdHnXnobX2TW0LLQw
mENVmBUrG+Jl6OyLueUHvW8u3F0Iz/WC/C61oaLORHPSPYOCCCxPcCe5p02Gc0CmGAnQVVuStW7A
aFYIb2qjt+MYQ1fRliFl65/mMJvONDI8hGENZLNsvIqMFrdTi19QGl+kkNEdxfV0jNPqCZH2sBvB
JVAYUJ021AMoaXZCNp8FhJMSkljcQ07bBmCtjohClIkoK2TVYBnVKleXli8F6k8ruqexEOjgFWH/
kWyDeiknYA3Pkpbam7S+OkZxEoCm4kQdOMVAy0CvUPxot1trHKjRerjj53ZZxo/mnP4WwAsJWZQf
OePFToKDg/CwDkBCmxy8GqdKT3uH9OaTpuUUBowma4ZAM2cNPklykF0PIqxA26JJyt8spSCAcVBv
LYHNHppHsDRL2w9a7hMmAvLcPRDl4C/DMnop7SEuvpzCiWCCIiWKbHRG/srlasdlRg4Ml3/WzN4A
DWdPRvbC6B8DcDHeyE1/FLUlUJRZdVCVFDzpca8nIloJUT7UqbsU34Dr0ktttPt1FogiQDPGIjpd
jNJ6nVllndYACSzjdYWKA2AZINh8uokMe2YfCMup0CZGlLJdGCYprquBaYXYPrpjNbYQqN5g/mmt
QefnDgP7vWY0fIb4Z2QWn3nbfXDlBN00paAeeihuasBV9CuhOtmuKey0M7BMu5f6U9Ll+ous6BsH
YhCV3kiOVkRy1FLCNMtOMssn6s48NOLxPXo3cfRMeu0MgGCyE5JnzYpOuq7va3n6JfT6bTQH2RG2
9XmN5XuHtLoD2n/YTKZ/XSBYkL0EOcX15BKNnHjaymWHRO9VrMX2oGfymzwlIitRoqNGEShfqFOU
IABWwg60495TFusA+cnbkDECqdU+SnGLTC+59MJy7crtcxJbzu597eOpYwitlI2bc1BPmZfwQnrd
UmrAjsJbrM0npWsp9mbU243Uhg32U+KZp085F18FZlNjs0QyT9LN3tigenE6vqfJRIhqm+gukXNI
7LiivC0v3/TeUF3GY25HMnrGmHx1X25AXZlCFNgW9d3I4/MgQUoowcyyOom/ENGlthCBOg5TcxSa
24pzwk8FecOeu8J9FxOLdkQMj7kUTzSrnauYiJV8HLggC+MkqlXhGVHVEBxNCKzQSwRpaZrFrh/o
MmXVbjIsRHp1Is++50qUPAgkWms4C6RtyMI0u0u2hATjf4iqSLeWHp8XvXuUWuDSRRF3RtQMND3S
Yh8bodlbe5b9B0HLL2NPB1wHbA2RXLVT5bTmQt6qUPuAQUU4D8vbMptHZRBDxShfpcS8NpF+U9h5
2QSgX9RqeeM1DYlF12whhn3LY+FCYcgdlhF3ncpWoW22D0G0gnUqp4MmJ499DJA4RNJzr4MrYW8i
3kq1SXZgQSa+3ZaLPKw25skZJUolIdlh0j1PtAD6cdQou2RTvvFcnSUYZLh3IqtLy1nWuN2B6qW2
wkB0qiYiHWLInEVSvruIXZ+qWRC1xXwUJKH3sArvVbOOg2lMGDoS6iErOaQj23+1zkMhgbgsLTF1
BD2+pR39mml3k436rc0YiGL2vvbNS9TfYy/T7ogL/xehE+DD9VlppIIeSaF3tApwmTDTF82Qb9Nq
FH4j9qQYa5pXRbQwVXL8OasR+YcmdciaGIdLXDCEh+3UNTWVZc3QBCzL/pboobwwm09Ct9LmU2UX
shIyOx+myZ2s+paNc5gDPqW69UlJ6+Rki+nfD3i2MeQAxWX6MM5JoEwzqjVJcjhFsrMUoZA1KDKv
FMdzzCbAbZf+tTeal9SwHELyPaQg3YFsJuvNkoXZjgg8c7UJEVEzdzMvySr5sso5aYW79g2gUQ9j
+4Hz3RnL8Asln1+tpgRa0uzZfWY2CYBPVS9O8KbKs1DPT5ph0epsqherl4H6ev0oGRTSZbNLQnTj
FFHyOY3de0X8j1IzXQ4anUqiOvcBwoyTlQ9vuJ64e8rUqMIozoqsPyS68gzWQKc6IuGgtfLIyeq2
/kmmIn1SYfNd1Fdw10WnOxAzAODYCdl0y+9kKRdBbBK1TOm0jQLjOy/HxN7K7aG1OGWiFntKIrLj
I0V5xa6L5GEZToYSHYySbkWWljWoUKztYsYDZuNuP6h1741SheVWrtwyZRqK62a41nJTOwmHHPiS
7mLVkukhbxN8oSZUe2Qtp/egKsmdjxafnLjbxlK9k6hD87Oo3Jt9Q6yS2SYXRjCNzWUuPNeRXvhC
mhcHgXwNEBGz9S0JRo9aydaRpTVyNvSxjrT9LHM3OAUvorctyx55gebdzdV3rFveTyyzXcJqRSfr
dAAthYmpyLgqpprlvc6gq7aJK0AVhyBPR/kmFUCEkvSlpcbrhlgBMESyXGEr3ihWrXbRTKmlsBkT
qpwZGd3UdB/oXjby38BW6FsYfLVr922CtEaiadlvrLse0Bq+umrsQnRhgseO+N2omTysAWLVwN5g
S5Ey+nqTWk4eF9+6vD2lcKvimJxmmC/qF0mPyoU12rU6kk221as9zCsXS4YyfFnGa93Rm5UYC+j2
bFJzJiQj0fAaGXdbngWNMV31dHgf1y22pUV9kAs6g3rIRLViG1Pc+UW4nZIgFzhHdpLVQb/zkCWE
ZHtnJun+kGxCCkqnSbPB6RIN+J8VxTGl1kLheSc573RnAe853AlQ+BRagu+kaHWnR01xhihVktVZ
wYx25p1Gbe+EKoO4DMo7yYqbE6j8Trxi0IuDeSgMzzA1yTXuBC0BS1z8d9IWKyWKUCE7EZITvTTY
4HbRnywvIyBxqcVL//Ka/e9GcclfIGLVINRUVi1ZU/+fGujTWH59pv8Rx/0vfsE/cFz5D05bGNCJ
vxERM9/R2n/guPIfGC0MUGM8pSI5pf8igbb++DMDmfxSk5/Gtfc3jmv+YeJolyzCkoBycVn9T3Bc
UnjuOO3fOC7YMmEQ2MdU7KP3MHiTp/6vOC6mR5SlFNl5UuJao6Ma7tLvOtnuV29gK4naH+nZvQrM
X1Ykov4sflS+9apoISnDNiqSI+Uux+mo7++3on1N+OMx2kf7IYQnNjTvozveP2p78/Nzen7InP5z
cevP5Doc83Ntq3Jw6utgtJFh2LX9QQjJ5FqHpQl7crqdzS4EW3cu5a63CQO/DtcpNPdU327oOvfR
b7pWHRLSUjtxw+CqEVAyfxIh1T0p/uYCObqWvbisaStc3U154yRd+MbqK2aYJyc2+wbFfIZ2OxVP
SrxDKAJEdonORYkyarwZjb2x7Yx3w3P2pFzEMzxlIb6x8W9NV22d+56T+7vjYKv/dQmfUi+f3zPQ
ScDNxzHfUyKtzIdV8HjGlSdHnJ+84sl4O7lF4CZX/wmGK/m2rt+HN/n3hw+TS0aMIyQf83ufOKn9
QZN34eeWv6PZD7j7yKlQbL5FZ3HLW7qTjvx1hcFLgtE5vJX2mx5MPOf1hW23RU0dd3suOZLu6huN
Bi2VDg6oJpGCVGZpvmArvmXLxmH93Nz23O4oknQ4/r+YHy8P+aNps4713mE0HcOyP3z/qZC91L4I
gLGs67ux8nW33LenWUMwce3ycza/MyGXKfWh56L5ZFNR1E5x4iDZZa4wekgIlMfWq1e7neFJ0SjS
2JQOyOHekS4XCNAA37XKVtXHmcbtFCwf4CC/js9aR2eNI9B4M/u1wxne0Z8MZ/QNJ3cQx0pv0Wnz
Jb+1BZtgguYFk7wvVO8WGvjcq6NTlYVx/9bNbr68lw/hLbguy0ee7pCXBaF9VBC42IWbuIudnk+X
MLZf66MEYrPjT13xosbRo1g8SvlHjr5Ws8v5Obm2e3EY7eSteBcLO608NXHMxmEet4goRFmtIpZy
jcxVHRBnm4tqgnSu2xt44CK65eTeH6rqRovzM0SOKHRBm0J42yZ7l0blMKwAkOJWioxLWul2Et1I
MrgmAY1Gw+8P9KtN8pAOmU0osK2Wr4X5kja2fm3EkvMN/w9siOwh8B2rD+V9mExf/M63gzjsOKyp
SLwz3gegqbRz2XsIT6Ojey8iS/nn2r/06eSt7e8GjON+s+res8b+SHcgM0dtJ7yOHwkgtmQ//aC4
mnZoOTnQfZzeFBuAgnlBdTK3dixHldDY8L3VYdCm9wvcH/TfW8iEw0VbuE8tw3KbbN89ud+5fXh7
q+3Lx9OldsLcudE90Hy/KDZBrmEVMlZJZhEdttEqKGSTv+WGL3s1XuwoaNXNBgrj5Ujbj+mQn+iJ
8YXdGnS/6K4LSF9nutqlv2ntfXgsdZ/LN/gwfG1X7nueB/LJh/m0noyDGnb8/evzX7eGQ3rSw+Ew
HDr+6mEe3NIT/vfFy770+/ud7lTc3r47fRXlbXTqHWTXTgn//iz4Snj/7l+f653mlr97L+dnF6ex
dgZNmElQPaoyU4Cxm4M5aHb3jwkRs49aZVdlzv3f90f194caDrvgz8c1HMzwr0c4HJJw3iehsPvr
67x/yRxx/zLv5734sfI68Ers7q/LGkg8JgTn//gaH6Yw2k/hP7/+eYuZXUCizAkJHDhMtJf2nCLG
jexyCeDmRLb9JgD9wTgXB3LuUSiXl+LaNBdwO8M27BMbsdYu3vWupNfvoV6fAcZau5kC67aemqvx
665qju2sta3jjNTLo210ACcEwf1IxrBXTg0aiTNSz10kB3P5StKtw2w1+GlNt5XtVqknbP52LJXQ
OipCKFO/LA1e7hcBRTNefdC9zu/czo3PCrO6iGI7+RTZDzJEUZ0dxJPw2jw2j4vgIL52iyN6miq1
zZN5qo7FUQ2KsPVmp7QZnGySOW6NzlIe59uTslMORPbu8325Vw75XjpIB4W/+b4//eu//vru399X
DrTY8aP3D35Fzg//fev+y/76zj9v3f/11/f+/P5/+In7XUq7++e/7vCfX6G47o/p/uj++vzXo2Sy
zm1lh4BX2T0px+RSMH8rh0vhl3/ebbm/Xw7a7q8PZQeQpgfRGlCq7KH08V+Zmm0vsAP7dc7d8QRq
Fb7ORGkGqnPS961uy785NO7VgKhh1Ky9V89um+8rY5cZrK4hOimTMa6fYVnGLExm9tF67itHk9hj
Fvb20PkHdOe9W1KP55TBdLh/5KfExX/x521GY7iEKZ8VtCuoyneK34UfCyP1vprdv9ZnitfqM16p
+84kPtxH9Ha8j+doX54H9imoKvmaXCW/mH1EKRx/0v6Lt70vgQv2aQl54Iv7Irndt9y2/rD8NZWQ
/cU5mXBppspE3y2X6Idj9tBUQVm69Aj2tvW2THa/uPrGKGXEyukJb9AmcxrayXcJrD2UjqiVduzH
vuXOX3XBHqPY9/Gp6Z2SRktmaACwwaMW5Co8DeN7e86YHORrkz3dNxJmFWhWYHXudMyeys/59xJ9
Sv6AfNAWf2uKU/DGKLt6X7gRdfc0HbnTtbvGO81nbyaZvwb624EnFFeJ7lOzMXgj+4G3BF3Z+pzH
fn9TjnMgvE7stMSXlJO7chSKD6HfWXbpoOGPnzMjtUmbRnJJr3MSIP2WtIH6xI524dWu/MYt7elN
ZJm0t8Jp2cThodUv4wcRc76UO0SNxIaj7YwvuXbqj/s68OclUbjrs9G4CB49TCqe7E3hhekxQ4hq
fxGG7vanGeaKXBOkOvv6VP6UQR4MO+xqfuMpAX4vZ3VF9/399Rpcb7G37Qr30gfdp+do+9XNAxTP
5svGPJVOhTvs69mR30emAZGvP7kjo4FD5niKnrpDUC9B9cUkpwkt7lm2GXsr8RFb8xJAtXKjdARH
Muzt/Ktj43iOlUdjr+dHqdgvXHmOBkOWBj+ZW37oZgAv6Rjn5iA4GNyaw6ihxHeq3RYE6Qn3LoPg
lyK8qggbEDgYOgTk5OrLeX1rOcF7rzx3mzQSV3FyF2Gk3YYxCrsj6UFmAFQwP1nKjsUCkf00H3vB
rRTffEWBLm77/IG02/7Humnn7aw+jsq3xmp8WS9t9pW9lqaXBqrbusnZvLA99E2/2jcBmAsNV33u
z1cS2vDyVJTvGLYEwDoEkR62bx2qgFvttxdEg9BXy94DmLvQA/bVPWq75XEbnJ6LR3qamAiweM07
vHHxZOff1Yso2Z3hIvnadS/6WwSQXgf9N85s1hPNjt4IMDqSaIM77tF0KVi0e7945Pp38jANxYLo
GUd3J7t4lGVkUm7a2vp3/3anwjub5RJOGIj3O/mt0NQZecs753htwJbg6Ia9Vw+Dfq5HL/oFVuYg
IrxKJ4UVrguk/Co1fjz7UBItbQvS2/QszOFG6+5JOmWLK+zHJyruE5Jtfs3f1o+CWrAnLpa4Nzbq
B2x/DDYHSYfRwvjbVu7Ol8Ex/cw6TDcwstipRMfSERN3drFDpOCu7aXR3pGC884Sxk0tl2yPGJzs
Puzss4oSUr13sp+kHFKKFGW0JEQ1760gR0U53pT6Z4F7Hdl61mEVndUMUMICGP1dhnP2rHbmrsDz
ia8FOb8JCN3+UrEd2RA08JRsLoQXih3W6tjPTvpcIvqbPZNeT1pxg/yh/+l/lsZN3kbFb1u/oRDg
ZWjs5BcAilO50q59QDpWBshJV4bRDCvlCK/G12DaYOw9ppEvPGF4J6bBRpZ7aH7rj4A8Z8cR43PJ
NgT2CqCmfVZ+HrcPxWvfh/Nwnnq7fu8HZ4ZF1S/9hWFxFl1vcd77Y3tt9pVn+tJPwSmRDO4itH7i
X+irf3IUBB/dvsaK7ho/YPjDB6+/ekApDCW2hHHuR6UveYhVYs50PVoIZ0GkMGLfwnhh7pS9cFIe
8lDbx98lawcTM+eTU3wU34niTi44PfzkMfHZiHnwKs7KarPfnOxsBQwilxoy7DX0FVWe5MB67Njs
x6mNIEe2jcRZeK7VvlpO6UUIY4wlP+sh2YuHISjfnfFJeRlLothBenYJM/mICvreeVutg61y0Zj5
RWaD0gdT/wwCSADnBOW4l05wZW+d4ZTasU69ctqLUyCIO1k8YyM1OKE2NpTUIF3EJ8Zj5mVe6q5f
6xfS94pJwUPV/JqFNJmu2DdtMZgf5NNoF07hZMF9200Qkk1Gm12Fqyf56l7ezyxBlCXui6fuCKLI
1oqN7lO5uaScZUHsNwGEUYAQQtyv9vPzepQ82ef1dmpku7b2UrqJJ1xzl/enfESCgsxV/9Uyocm2
FbB6eeJhUW1OHRfppH3i0uAxJ/vuY3hA++lZ+86mFsJJvNIHR/ULTz3qfrHZzbkPJYdqBHd1u0+i
AFzeU6YTToxOYu8bO3/Knyo7uFXubbKv20OAMceO7PU4u+/X2y22r0cU+rVsr29MWCPa1TeJ5YK4
NL2gGdDBVba/B8vrttWE3bqzpiNa0cqZnodTcXypnFQP0OhIcVi7DRN1bQa5fKxml8bTSTtQA0zC
FGuGjALFja/pd/o9Trb2WyUPfx+9tU/NLdkVPYoEe3uZj8MniUmieO7a6CQOmKZvqnGTPsvUW2q4
YIynt/aKmJewqxDzU/yOjuEbvLtU3D51Fd0Wjyr/NQZhBlS1rRemKouTc+sBei/PPU2KH53KJwbW
jkZDVwzTwFavphu55YlXqLLP2FIg/rhk+vDOi8cHfXQyCEnRn7zZp/Y7HF0oC/RT+/h6z5vvfWvP
C3+ufSHY4oeFaQZPr6gcaaGw++a9E7w0nF0rmI/T7/iaPwmn9f7rVH89CgHLQHUui2MlhXP0rJu8
3em7fISxb2zhp3S9Z6U4pFCbr6hrnGrfwcobzsoW54RZtvWrxuEa+T04JGzYrFOsH24XO4/jITrX
hEW9CrHjDA6VojYoj5u7z9tngUEXS8uNhfZxRAh3R1RRjdm52dt9ZCcs9bQ1M0fV7MbwWLvWu3A8
yGcY1hlslh9NAbaGI9mIx7Z6PBXX+ia/DE8DIFWM0tcDhZFfcGExbirR11/6m/oJ0wXsw7HmE3ea
TAmWXeqIh0gazzggT+Qz5zu05c1Te1ZftifZK94BcVaPVDO2tdGD0L+hs2+LR/apeBDa7RRLQQua
vDqsK6M3/jY7v6y8IoE6VD3kfkEU9Dw1V/Ob7+JqBlXIruF7ZbmHQnTX+7ZReFz8PGMX6VmP1oXD
em2zaTFcgLaKSHbW6XMG8PTnf2jeqjdBceP1hg8zq31UDerqKleW2Sb6seRHYTz18icEX01fd+pr
oHT6HktPABRkRkQQhNyoIzf5iS+tcDCVXWrsCwQsvGmtiJbkkhmmo8UAFIKDo1XcKblnLj9oSksd
14qtv9LwKGIHbFz9qxbeCxpwbNPv0j2MxHQiYAk1t7rTflg8+GMKrobQzZcZER3r8XhFSWKWfq3j
TXEN3U6zEgGTLezr61r61fosDx4SkG+9NG2ZmvQx6MO5dDbPg4PUE06dFPBCJtoFs3+jY2jwEjkw
Vvgkt2FN2LxROVbG29a+yD4+Heebxzq7by9AM1wLlkvMRILnnnkCN0LYp76ENBdbwC5Kd7J20mtX
qo8Ri+er/lHgNZPDzBG+AWnwWB+rB+1Z9ynylZnjdAgANpubw/Ug2oKLBfY5i/fjI2KO9ylwzvBh
sm8FxN/5v/LQem7f1qs5uMpe13v7Xk58ZGaMH7rUT/wEhvLVTO0Ao789BLvIjh9nZgTUnt4aVt7q
phFHSBSok6fWftYAcWL3dxRUBF/JBX/Jdbkln0ZgBcytTPLZmYXwDEB0knAR7kyXAREOn2UgvjW7
rHHJXDD0PRECkhOF+fOf0wHk4m/NQNzj1pNdP7HM7dfj4LxggvKG5WHAm/KYuuWFxexXzKHkPWZ7
epb9qnhNYV+ZkJIbNBGjyHlwSmq03YpU/jjM7OFlqwJ5YmjkjVPeJy5TspUTisfAzoEceFp4Gz0B
tCVu3YlXo2BmkjxFOEgDrj8bAp+oDySHDo3Jqy2B2u0FsEzuAss37bPPjBaDWhNOai9LHrKBM0p3
2Lx8CoiJXz61ysNNZcGB157KwXTwrS1gP8KWMhOfwN31MKpObR+02i4Wjwis1ZKCgS9r3eMiVQFP
L231VgUi8R9gW8+N7AtXQXVHy4dFHIVDVLtts7eUR4QzbXr5F736fyH8/o9sgQGL/m9Eyb+yBWbZ
apsaz5qHWlX/Gv8/t2So9+wbGCUS+qBtZF0iY+a/dwgcalQfef39n2wC/8Xv+Ae9pP8hkRNG7iMx
bX9bBLQ/NEwJxPDpGhQTyRp/WwQkWCesAxZ8FClrRCP8TS1Jf2AzwFBAJookk8Aq/0+oJek/F6n9
2xP/T3GpKcpnY5VRcKwtZb9xj/9ZmrHbd0pC9QuyUU6VEacF0hTcpJfDkaRobxjTao/G4x42NklB
ZBEgLyfiem4tsFpa68O6b19pT/gVN7LiJFMVVouR7rRuwyOk57pTr6z7PZ4wAgBQ/VCQip9OHQ/a
1DJxDHONZLfgvt6GRCGPJ6OywSVlVnqKOESxZMb0sq9ifExozXEzoRSPs1ZMlJ6lTPE5a3WF790n
ALm/5tJMHIbSaDdtBicypxbH3iL8htRlzReNfLdF1RCurSYHRP2mj6KQCPct2kpngzgqX6K+qDt5
LarjOG+UoMhxinOwNg5ba0IpGGre3tS5uY6Z1R6RAK9USd/XhGlTPnR9UT7SIRdO1MfkXt+Iy0FJ
Jem9yU1kZBsLXKHIpUfHXhxW+RT/mDIKty43lf1ggqL1m7nLk5gCOY7PJpUvAdq/R7MC8xEwgKMk
xwWnN1VMBjvgQq3mTHJ5DHEhzDCE8WvcaIkr3WXU5Ar91BVs+8R5aqjYAuX56Myxsdfq/B1FYco+
dTw3ssQKr8WnihYnjHcx6JJ4GBc8jspcIluwmo/Rkm+yDu7fK6y0xsaSms+OgHYCXmlYvBbjNCCU
poGPCIEa43+ycpyMartcVhXZcBp3V7WNNWcxmOfLEbOWqKXTaUtkl8bibNwNXK5fWkn0RiI2nDnq
/Dxm3Zh7KW3gQTRrH+WkiX4PhCJhQ8vGVnSgVDkRxoJAPxmQ8IhkifJkd+mAktp8xRhXRjXTviyS
HpFbLIeo2R/0Hj6yRQaD4QJjAG66dWqcTR0fBVVhHKq5zLl92CykfSatTM0GiqaB2lQqb7MuRTi4
puIjy6LPmvAoV66izwY7dpDVU/Trz4nmfzexr9+blrFlSaamGchimAj/+8n3/Bn/e7bZv/+Cf8y8
1h+6pokGf2D3Zelfss3MP1AR3D1h6j2Gnwz6/zv7ysy+8r3UUtXpp6IM6m9iXxb/0P4Pe+exHLmS
ZuknwjW4w+EAlhOaEVQRlMkNjGQyobV0PP180dUzXVXWU2Y969pduymYZADuvzjnO74j/j/ZZp7i
HP+7vT5oMxD8PgEGNihN7h71T0BeaIlgjMNc7Myok0+npD8iYwNNtJK3tROxx2h8dpdlGAPqYA0k
Q8bd+cCKjQgOMdY02EI+K1cSyOHHyzprxHsU4ORwmaNERbKbgY1HlfqdIe1bWfZsDsuCEhyx1rru
6SwdwkPWVnKV8+CpRbtVbUObPoeMxvMSzk++RoEGsnrFOXYpvGkgMzlhJjtywMzpAzHmMXpPqbbR
VRbnkAq59iT131j+sV19B1LpDZ4BtI3x2OKyRsqXf6V4nkDJ3MwOExyW38nVOV1Vcl4tc35ED4Zz
HOeE6eSfETlr0Xk7H8napqnq89wGx0obNpYqe51G93ckInc1ksBYuqwOjUz9Ve5Mh7lzzmMw/1Ru
dkHY9k0C6/3oaNoHgyc1MjZTCBm+pb03rtIs+qorjEOyCh59sW+D6Eenc7FyZvsb4/QZ9xdxHzoC
fpWeBlu/zi7FqwcuurdmhJHLsDFefdu7dbb2BnQNQuITB298jm0qPllgGQjTMH8Hi7wmt2RaB406
W3X3YAj62ZTtyMlbwDtqzRjt4g6SCHl9wy1gDr2zxp7uxY6CjZpiREWJVlymCb75Gc1UHPiktRQz
o1/PGw644Pq1aVN7rZ25v1F9+aoWfl+exp8IBINjJ5tvK3LrbROImEfAMKs33nNa9s/R4DN47INz
3xZ/lpnZrF/TY3Qt06QueAf9z7hTT8vacmkOE6B7UAxslgm201yv23NmGNJhibwaxxJrk+eIAxZs
eJPFB4gMVFTLn2FJ0cbyQ9pmnVOsI3B2SONpo/z63WvHfGcKRpkOaTVrcAQvZan6VaPbP6lCcLDI
jP3/wOB09Iiiqyb3vZHhvVcjffBm7t/sD1cEM9dmAxzzNyKsP3ZR9KtEuvIYNg54HevWwERRs8tK
pev48FDKr1TjsM7orgbCorhtbfBa7vQjo+5IJIKHx6g5jAsTEklD0QT6VPrdR2ez8KkhTiS+fG1E
RWMgcVeLwLmUabo2if04VcW+neuTzLEuqZliPJ3cfSR1tzZD9xil6AjQurvIJs1lmlCO5w28oqxk
iBSfokWcarjl2xD7wygHb+Xgu14bkuu2onOfIyd9jQkteI5K1Jz26ErYJf63ByeC0UjQwDZk8plk
zQ5ulLOd0DHeaDzt8NiquyoPDqT67EVnSeSjTDSgkDNICQugIWlxtXw50ckIn9CGmsFm1KevvTU9
95NEyJPDYefX80cg6cl6bJljSQu22TBAWYzz3dhEd5MH4M+tKQC64aNIa2Dg00G58xll9Sod3sd6
zMC32v2augh4h2AIWwzc3DhVlpXI45f8StCzRi/ch6ntnnvLB6+GcUHakcRjiZLQOChW46b6EhlZ
m6ZFqjf2geT5wrowgOijMhUWHLMYjKJt6C6r0r8z6fhoxvIri+afJl/sg914n02x3PftwAoAi4Xs
cCmAhGJFVtXlecn728413aYdgkOgGqqeFGJJtgQ7DJ7FAdNLuwuFB3XDz194pM02qs3H0MxfQTWE
GmYtZtC2cB/g9LJ3mFi5VbKAAjlFK6mGg0jEZzU1dwlisnXpzO2hFBX64eUm8dqz1uOlcPCv+pH6
CR00IM2CaVfTvHr8B0Q8fJeVfQ4F075ebDIYHAgdTbdqUvsIZffBD+LDGDbHrE3HXe+l0HetAdFU
rB/bkJVg3qhflafHvd1R9DfK+WiH6KaZwoRFGpqpxVruPXobpl+wH+daveWcFReedVQz2MhWVjPy
6UvvARMHhJk6OxUsP1OSF0hF9GnyAdUhSe1wOXnM2sxFmUnjFfEKBkVsWX3QOSubzYRxWKllQyL4
ndOpyya4I1KBS1jGF9LPgkOuiYnylvuhneOL1iHyF0+RKxEphpKW966azN0B28nWEz5PBln5Xqfe
OWtGbHTjtO4yj/VuP0wbMS5ySwTbss1hDSAIV9s6a551kJcrWRTfds18YZFWRyxBOaCtWl7JgAJ6
JvgRyEodojjHxFURza2o4qfEb+BodRDBZFKfibFnWGaheZF4rdq0QWyfv3uduXcr3AT4Lr8n9zoX
7cb6UKBNvfVrfpNbFWcQ4sPOb8R3nTh3wcwYDX0weEb4QL0Se5fx7JLFat0nzsWv5FH7JcdLX2HY
5sym+m3Wmcc8NO/9PxKxNfpSBeokwiMbx9PBCsxratg3Z777ugQ6P+D9HrB/lFAr8nkXcNyul8Z6
l2l0lrMTMq4158EabSR/3s+8dPW6Zmm6KloV7bwpeoO2/5mIArREM30S6HDvZtW5VdZxhlID240m
YhHOTvou51SHLnH0sTISw7EixvmMaR4RVtDvbBuTi0Sfm6CM57LPPmev+YO/A0+HbI5RFP+k/cAS
0m7DjUnxKYoRuzhtIJPZK18FJiPLTAkrxanhpDVeC9epL8+yI/4u4JBcauwHxDz4cCjTM6GW2Cz6
EM2k9l75yctVr+xxB1HFwgWqzHpWTXlbWlcgfsG6rXajmDmRZJ3k9z8enAtU5jhise0enBDtXJka
Bng0ErdcDHdcw3pLGEGNH6NEx4KLAQQMYkXiqeY1ae7ZxiL3Z9eNrb4LPTmdoqk5QmgzGxzs32km
+nVJtjkYDX/eA/D6Y011cDNOHasfO8x2DW6K1aQq5qIhE2WrjdgKFg0uetZk3sSJPTofQRvftcXU
7i0dA8y0ETx3dgAOafolWEpURHvj4UXEHVDQoPgpv0sHVbg36f3SmXmdtqa9c6auWXlJ8iudWc+F
dHMwB48VJ8KgQb3aDvqfYVmTA/4G4htpA5RbfM3uy7Qg+9JWL1d5zXaOro2jz026DfCEaLU48VPu
tZiPhRlQuHEP8N7kHN2I7Vqkrg11rajC7RLExymSt30vXgHQvZRgljaJQQsaNvVldMrfHfGLK3dm
YVIF3geV5qnI0rvIoH4jiPBFdZVDIDsFNc7mrzxOvRUSRsxpAQ2l9sjprcr+W8w1apCBw3rIYCKB
6nqfg+vN3hoCRu3wJR3tD2diTWoL9wtPYEFtQo46ntDlXsZ1chyQBWPxaNtdmSJjIpiVNahpUogg
FVA/W6Itx10IQxj7lQr4Jtzldkh4bnmJu42VNMmhbGsfwFMQ7bNurnbuMtzZmCU3qsaf7tffYzwH
MFIoxqo7nbF4ixZnU8eAU6oYEUupzLHJg3w76fmlbzgcUfPrFQi/m2zwvTeIsez4HBhVwxQyAW7q
TV+zac9xMmb+Nq4ibGaVeKzzkd2c6vzVhOsHQZB7zCE9Ddqvkc3mv00BXRLYyX3FM7WrCnIurcld
xw75f12D0zXCBNA6JfLMmIHLwtLGZ0u+S4VCY7wML1KgcIIjh/jSxMzJKTsPniHEOcfBEC4swKaI
C5LQ3l0uagFrInoA+70tXfcgl3xiEIzBJ67IbAaOf/53n620kIjHaTqVphdmiviv+uz/VbSf42f/
TxL6/+av+M9O2/+L+DYabDppenjyR/+vhF7/RQwTX5W4EsdBDvuPnTZw2ispHHqW+I9g4+5vFPFr
p43O3QMUZpOIRmrN/2TOSQjUP3fagrgIlPjgVYRvK/FPORl6rlSTGpdNuMMeDAfI8BgXEuDQOD95
SVusZ5k8C/CpOoDhNQ1h9x7V1rLRQ+BBirBZRAw1K6kgu1d5gvfeHggfAxLQBz5kjnIhYQlrER6q
aVNPyHn9Zog2y2zjVCYG1e6XZrM4ziOdPcIYH9ya8GFRTP4xdtkwj7HzYpplTwLOPh8H3ucZUpDK
dwmoi5WMUa5AeH2V7C/iyL60RcPXS/NjOaXxxvJHvl7NurKYf6kEFJEYAgPMsr1LYw99UN1cCFr/
ZoS49oPOgc0dAlUGBh3azs7zk23il+XaCzFIJ63nr9ypjneDjCnuK+ezXHIadgzT+zZG+9ReM8bo
Rl3001063k5ldTDa+1PUyTb13UOSlO9JPm29bt5hxUKCMqGWTloUOhh3DrPDaSJUQVVZCHRtkCmI
b7R3hczZ+doejleQhlaXxzhrwJFK0Rb7KqxBJDkleK8cM3X9H7XSoNGCU9Hfl4O7nyPvW2dy2OQV
KnRisuNDp6NxO/MB7YZCNAc7925r0mYwibPJ8U2H2uVKT/ddFk2E6TKbCJ5bfOls2+Crj15TIQLw
BvKasOGWNnoFf/JWs57Q/vRxfE8S2i88xu0exJeHebqniAbb7aHEClSXbn17wbVgTV/azLgkK+fR
schbF5NBcQLkYOhxhPawIq8j9hxvWAvXIFqA1eY/XkDl2onio7Na+w4IQLoXbXMZjHofVag/CChn
ITWOwVoaGvl0kuOmHnOeUj996RzSZixoimsqOsgEAf4FB8zhGptoCHAsmA/Q3Q/1UjVMhhPcr9as
btIKWQBQtTUYAXiXgUIxWgf2tnCqfVGKnzYwEJmBJEYp6vqCiCCcbJ1HT6b6DRN81B2Bd7vYzs+Q
m/3QSCTtIv6GfyN4BOAp5yWVS79kCIZq2Dt2PsPFw9lpx+gEk0jgL7c+86GADlD7fK1YIj8cZhM/
hGPNbANQAV2UtFaWzzrTLuBRRKHujl23lPgPUgwGEfaWoPzFDIGpGal8BMzWbyTXqweR9Fwt2lHH
prOiCyPGowhHuRk8Gky/1ZhT4OS9upl94iXDg9+UMcLvAJ/d6KIe9Ib4Hp9mvqGWZ8NHzOSjB4Zm
Ndm8bnyGxzSjbApKu7wlOM2s42sVOXfeuBMhFWmfh6+5BZUN2y6S+jQ/23nr4+mmZ4VtD/qIIrXt
8zOmaEw4anI2/bWSJZiNifu1up2udW6ddFS819q3u1bB2bUeVk76w1jnCK7GXeWi/2NkDIUXcgLj
QppGzdI3GXfTMBH/RsHNswbE5lqDC4pxzmBC0FsfJ/+1UoerSX8Zn/S1hA/ce5ACn9Ss1PYU+bhA
3spr1S/UYCFSner1TEswLDznseMEO/r7Sy6Gg50oZik62ovIYH+MOoz7o7D3XtdQ3ofxD5VAdrLB
624WNh3oba3oCKOJMnG0f0uRvqZejm5N4mya0+zIWHFcxZTjwHx8VgNqKjcR+OW9l6BeKMKpvkyL
xYFsFDlmodmQk3wzzi3Fl+ITxFFGRKQGEMMceVjndsxyqWr/iGVMbhPXmt9YQlw18pGzUSIugbZM
KBaJ5XsghRH+Zic1XEGgDq4IvnoSoO/cvgMvN427kLNw1Te0RruIvJWDyCfxaGPNv23xcp88y6Rn
AFXBvo+ZRBUKzWLf64G9F3Rx8ikT4h6wx0eCN0kHA0zzOBMPbdeq/UKAN7JWB0jO3LhPFst3vdTj
2sJvu9PDTBPBsbhObCZFFePPNU0ENGbIhj+zzn51E7G5rao/GezJG9uyn6OIrUxHQtOBUMRyP/cl
b768adktUVn6h9TYb7X/Ezl5wTpwvgTxfO/GV7SfE/mbokHPWVSkPsJkHTeAA/6IYHgYUxsL2BC+
tECDT3WL4HVmJIS7dUzPVha96DwvGfJ0F5E4v+rFf4lcJ6ZgNPdhY2MMtWxgBybeOmxXoJzmxFb4
x9a16nVZlJhDluST4IeXLuPajXAha8iIW/zXoJ+zeNuprNikQ8U8FNP4msKAyxNaImNU+zJnA2rX
Utl0SKmzFmRDHf3kSvRWPVfJQLZ7SJfblXjTXN6hO3vRTB0GAnsWxtAwvp7ElZlA4HEwrbSLw6KA
KLSSoeff8O/FDsSgbM1g8JKY/tGlkdxH2NMoh4abxk0RFbfWZ8Ozv/WlMQ9+DEm51NnyVYCV3jbA
honr4IEpbQxIslZXUD3ah17UX0s9sd5Lu3Erm/GOoXrw7cfu754n6t21BrhssjE3KqpvQdcElyiX
w41VyZfOHtt1lWY/dOS7IWr7g+e4xVpzBfkeXtTUjneNYr4KbzK+6TSq46Syjs7UHulykUrVPBbR
eG11tapefMNcgzA061c/ZRBTfEZfuRv0e0vp6NYLfQAytYn2psfkHQvMUKK2ndXYzsva7nvGXYa5
RojHeuvapX9IOvfQxLLArQLtFp7QV43pfliY5JFgfhc085+ocMt9Oip3g4//B98w9YwGekOAKu9c
O3Gz8tuOzCgI+WRhhzmx+5PW87n25gfgs+O+izh/jOGCEC1HxdjN4VezsM+Vo/6Ond5FX47vMV96
59kjCe6ubsHjici291eUEQPBr8q23du5cO6qsC+fK0EHKkmwuglUP7w4NTo9u3Le+66Q8Ld9G6mF
E98tuS4PTCZfyCU226pjN120OaEEXGLfk8eNWMrOQUHmKzAK+npOLdN6CSCxMP89ZW1TbJ0Wx97s
UUl0Usy32QREhxOfQqieOBGXvZZogLBb91xPXJUx64MN0WeYy/ghPuTM93ZDmkS7aRrsrRV0eye+
VnqqB8vQNp98UBxQduZWSDuxshM6UuvXeibzcGVVfLcwyjRHvEA7lHb1dGkqmCnpUt26TcKzVhzD
KT8SXslOKBy+5kY3J+lWJ7sjd8O1lq1by+ec7383gzC4CVPrUXdgRe2ai8hu51unK5p90sRP0zXA
N4K4nzl4qUHnITN1DA6TgJqwsN0bqmSEYEvwMLVduHddgwB77r9kr81Kdm3BzqduzoF0jmHgfNXs
78lx7s+pQzvt2eHWCSJkPvbYcOf5H43SP61K7uUYbRr3DkAwUn9mjpUlJfu0CaGqTl8RZHz3et7a
jtl4hcVgHE45/y7K6MFFHbz0RAZYM0IgUycRAB0XjSLMrm03GbWdOrbZUKFYcLdxsTHJtW53WBI5
nnqB6vCJiT3ZyEQ/Zq5DaXBd8c2ifRWL/rLzRYHb6MJ7vaAr5oVnIj42fygi3pmEXp2KDoQvjhdt
o3W0VHLKY31hkC52xVQ/uZn7AbwNY59reCcSFBZj8gOmdAdMgD3OlN3qhC0gMaqX2esf+r7PNtJC
L1BxQq2WqBaECNbbHMYWqR3vhF8jlHYKnCbD+BhXBGKIytrlswIp5Gf7aYgoTWaV3w8RU5QmQDRr
mnJfzpSDVQHsFHEobMj3onLSVdez5FJKfOagEtAhIowumN+AlgNYMdTtNlgqamS2bnEfP6eagQvd
yGDBZ6jSwH8ri2VCRmm1KKb8BXnt4m3rZBYs9BL/WLvLNzjBW7Y9uyZb8qOEdKlCDPzBUB6UGUr4
U95eZdgVhjJzVkXj8zmQXDc78gbI3EVWLp8r1ia76l9DthirdmzslaqCH2sehy3Sg/lEv9Dz4gYE
k1xx+iliGS7590ZVyyb1ceoIzTtO0wDPw+iAAAcm3ES68c64/hsxuzmvJmiidAlf/LC5Y9C1VW10
jOLst1WMf2oHEEqi+CFwVkJNC8dxXfvA43IG6/smHy9a9AflKRBFJIJs7SDYt2XxyuUNetu4l9Fr
P6uK2mfAmBpH8YYR0gdzNRBYSfhKYNKl5AikCQTB3QB50KF+MUF0D56Sl89Dszzk+5KrecmGEihX
fCQc6+IXNpcDqUC3TJhuhhT+y9yJk3FpkzACAz3Pf2MNu4WUeh30JTnbiSp9NT2yW2K9gMX430lf
PLBPBZneMLrpZrovxk7vdUplb5V4CVO3PYY5Q1gvn5Fi9hkWD4P1oJPgNIO2dO8DckzAPDqfQ5D/
goabMgZlItU62aM/oqkTfvmSFwgYvazGdzRNl1GUh3lILAbIqGM9thZr5Q77sURXaEG1IkAE9JiL
ATGKSB8qyxeRECBIKkF3kyJ1CZsS2XAbXCyw/NRyYjqAYtwOqvtlRdlFuhZnNqeA5NYGVM7okkgY
/ARo/xgcIk9sAtaJaHoMYlGWemArXKu9rzPnaVDVth3qaBu46v3fs6vr+MhDIyIRa6AS8T2UEv9v
jcipar8+/5H98N/8+b8NrnwHQR1pSKTbUWAyt2Jy9Df2gy//Il6Uh5blDx0C//VfEhH5F7MklCpC
EIMa+P5/MXyl/Mt2gD/4mlg83nfxP2I/KBvxyz9JRPiXKeZjmgDAAM0Kv/53CN+WCXuXKVHu43z6
rRzwKE7u4fIxKeMEZ9dFxqEUhbgF/0jOY7EmDaPaNVpeeTSwxq5ysoqzE/SLJOsuHt9YVLOJi1Wx
Uh0cqzqLfufg8kiVYCXRiEaeqBF/EqsMNqNlfTtRWb37g0gOk3adrQB10M7Zs+0vLDTqARnxItQd
3Y53yFvxTLP045MetgMeZsh1mB30//286boQZnYcQj3HPCVaJuCunnirq7zfT6V8naOG0zFaNkur
2r2S3nJOl56Fv0m6x0S0HT0vpWQX99Y2j9K3MhgBPzYs5r2RaICEwUA1xRFkIGwAMgL/EEP03qUg
/04Zgr8VNROIxSrp9qKSYOiE12A3JwtIGC78wYs2KqgTFAjZZzAPd/V81bf1jrchPgYzQgQujJJs
VaYz0vDef+4IWtjW1MEMKbD0MsJcy9osp6XNwo0Vts9higHBmgoG5h0pEmRtDtfOND1mV/nOkrrq
IZFJtlko6eHo+B+Zg1o5sKLqoTYuZtQGW4hg+HMso+ihMEl55wl0qXaZLtiiZfrUNcPMapurbap9
7BsNZjIw95RefgA5t7FfhzKfH02miseBxe6lbdicraYKmcjsd9OnoTR1KSgi8J8IJde5nFAFXL9z
lUvaj6bdBLM/MOQR1o1ru+auoQLZ0zOnJ1P42bbUE2aXpH7N2SCuKxeoZSVAK2ZlGt95Md2g7zUv
9LjuGpAVufJehGk2crkEA++OZxUucxQ+91n3KobpK1Rj80KKFagdtqA2dMFDHuKX9FjGrDO3Z0q5
WORIVKS+EOrEh4gDAgVXtYEP2q988P2rcvaboy+bA6Azb21d2Y25ab/y8hp0ILv0lCgMxEQeOO+6
TfubeqFdLVNquH4KoFwGQ7QdhyvXKK6yQ9o18KMn4AehVD9GwCSJQAHdmjLoL3NSNje6m5dDXI/g
m9xmeE2WomYp0oljrigY/c5z91PQjs9FxOQ3BxqoE/2EJLkkdTL9it2FlXfR3Xb2cp2hemvfjK/a
we4LoQiJeU4PnTnty+Qgu6/8PMI6FL54Gk1Lzw6SIi/+CKGxJMQVbXt8qOyTnI2Mw3fS8uyNH2bz
3USk7YpKsXlA13TUSwJ/WPuXUjCrZN2szrGiua/om6EH+N9TWR9sO5EPQi4fAyFGt1ZQnparqLMm
+mSt+vQMgRTncELAoi7V3ibPYNcGMTDnMcf5azk8Aeg0Usv5zPMOv6nVZ4d5iZ6dWpcXq7HmbRI7
5cZyp/ZW5wzgzTSIA3E07SqQEn+LLZv7mQEZNtRAH00HkC9lmjQFyHbKDu+8CuvkQKpT/ST7kE2Q
tJubNESxP9Xl0TPJl/JZLUMpu540Y8m4ywP/asdwJxnnC67qVdQyzGUcBHkAFCldTlwe+6nTqApQ
ByA0ZfMLsWKyHUIWZ7bgw7dtK6IywINFSXyec5zTyYBhegm6Bxtaiet474D4TqYWT0Uy+vf+3BKC
QPLrnpqoWtdt/RS56misXt23sDEHl62t7Vl737GXnU2j4yFPZRJewVrvH3XT6gvoQGst5VziVW8x
1aLj2cfw324yKHKXXvgR8iWOhCBiY9u4SPrKnHeQfQjEFKPHnYRN+NtdguhpdCYMdah5t/ZYAR4c
BV4+Ux0n4VobJ7cUWmv/pwiIQx2ojfn+A7JNtGK+iF4Po0+Iliuo14ahRJYywowdVAdFgPpIxOel
cpxVAJcWvleApg+3xcj2QznNW9IYjVJbuFj3yXNgyQ9cPdIblCozrxZ/JXIzuW9h5x4ll95dPkNd
DhKch+1UeU90dShFDEDuHaX4M8HiPAZt/eALvn5tTRfUNLs2AsQSsbeARpweB6d+MahhDp1H68o1
umwTOq3L7KsJAqVX7HOneSrS6o+2wmQ7gHA/EZGHDSqIu03PzGVHZd8yPG9ZuWqLOJ2S9cpqAli9
/nfNpoRNlIEtJds9Fzyx8y9rtuNnwtD9H4u2/+Yv+M9to/6L6ASH+ipQjkNYwt9nFgcUSxJMGOYI
4Qnqpf8MXpDeX762Nc4KnlcC7BS+mf+zbSQDWdnS9imgbCIUSTr+p6CFfxW8cOV7/WPRJqgLURcD
jFWClNOr6ePvi7ayYLRokIshLcmZ/UVYfmGP+zvXWU6yyjkcTf6S0Ng1feze9RHvaV/P48ZqkZFK
M255qmngwN/OZY0hoa1PQW4enJRDSl5DZOKc3UNN+Pmt0sQgQ1vFl2wz+MgION61ZnpzJ2dY1RLp
rmtY/TRNeupc+cwXnfeuTWfeKAKASOnL9Jm6+Nekvfs+H9fToG+XBpkGAN4lSB775gONVB3HDxUj
lTAViBbi8bcZrPtptpi9VmiPY/lIABs9V/bUX0UU9hDOx8RUW2TzjB4Yc2zI02GQmqOFIJEO1pJp
bq3BOucB/xyJjy3I//iEIa4ckOpri6E/0rNlx3x/nxA3imtygKwfN6/a078j9CH8GG/czr34QYW5
PQpu+6VfQMXX+YsvZ7k2Vv1WGAT6MwRRWkcBcwEjIdKIZut6DJ6FaV+TfjroMg7W7HpfhqGAl66T
U5rJEw8XRBGCK0FG2f1uMXgeDUENu8gJvsbKemrKDAd8S/lZGstwv83hZijj/KrXNIQpVmYLdvCR
mWX5IAyCCGHHmBzQwK90oC+MWtl68bSurbJGwJSXD2HAHmUBW0jlRsSZLq8rsVqffJf4hll6P52t
h5VlxXuhrhlp9QhCfz46/DROPehUZj5wJoc6vyMzL8SQgUO7Yvy6H2P1y62Cj8p17uyaEIXQyr0j
2YGHsc/O7IBXgqFh2qZvVeui/VZq3ebBO7BERXI9e7UpzRHIxun3AGoC/Hy3ydXyyITpaekqrlih
voleom5cKBnNy8QuwoCurNGTbumh3/QY/MwtaVaehdkjxw8LHWRyoiOBjvvJTq9hxu5DpBw+/mj4
CP2Ui8Ol0fAG68Vk+d7yMLgESXep0Pixz/uMr/hh26xpFTEUlUQQ+J+mZlBJ1tvGi8BCzmD0NhFJ
PmtPVc/aJY/W7tFal4+pYC4c0fCokJVUVt0mZb5PVfMSOe7Rit4IpeNPXwobm8ykh0trinsoyjfi
iggeiPy2yhuXjkEtztk06pnk5ngzzsFOYMjRg36YynzH8hl0wWXp0C03DHM2cWqyjd9DZxgXr98g
d8HNbQSr7RbONmG4U+sceo+eSpP/eqih12T6auPJfsLKxBt/wdKpFzTrChW5RbHteBORTeNwkwdY
q3I9bA2yy23nJLsFoZs7MKlUNEIsL1kOG/J7i8hj31DBLnDa9dADmyCSHD0k6j7YL+kDNz5q+PyQ
Ts5LWpsO5EL2PIYEnmZ5/YWs9hAOvXfil9ddDoWL3mQ9uN2MA5mYqGSxvG1TNqjqxPjY2NWvAcSE
shuNOjK+wS60cygK14NMduTU3bRj4EMRDd8Q/X0TkH5ywT0MwRIeOsWEtxLWVgYJc8JCnWwZfqQy
7+6Sjn9rvTQTJY5kjRRF44Mc/X0xyKPlUwMJ4kD9cnoUY3JMq16vm7qD29W7n3kVnPrJxOT6Tfr3
4IUNh4d7gMn8LoZxOs96QcdrZfOR/mhc6agK1wI1xR2SS/b2XdEfclukW2ehfQCJzFaJdGlOVmrR
UVrn2PAXAYJeiaxw79OyIb57acCWOctltA3zcs8pH/ju8xNCgGY1miDdV4wsT37d42q3p2esZdkK
VjXQB1cne0OoxU6hFc+8ykGnXNGmSiJulmA8myBAlRvGe0iuATZz9Sma/EWJ6SPNW0j7NvV/Al93
qvSHnwEtcdLgdgzZsyCi+k3Iyr3fBrwh3UIshftEIy+R/4X5zbyoX8LmUDCSdAPRHpDj/vZH8hQq
/55MaMCH3j5peZhT/553N1wlc/s2sBJK5sJezTnsAeNmlz7waN7bKV+LMlSbLAvaU4lMb2P77VOr
kT0gh02eukpTqdUVrg+Zm03n18cUsWWALixBC05s95hswrzbpMYLmbKKgwytR3KW2WkkqIUJQNmS
RAB+cfrj6e4tzvzzAuEmUO8MH8SWSPtp3SLKZdwGAvKqWsXTHp9a3aEGHPW1cbL2dsu+LyPwgvkC
trPAZnUngF8GZkLzw+ZCBKEiR9EDiNKlG3JmUDEoXqDQbcjHdQf29RmIx2zh/xHWc5rjJt3VdZhu
ljwuQOJxYutgqW/SjKUNV9KYsEyAU+WvmRDeCXDlJKiSGBAsEEm8JRv5zhAfj6MT7X1tVcfB8pq7
0aL9iwZzq1IHCW6IOq8KyIXsm5Zg5YSBRogMiACc/83eeSxJjmRZ9l9mjxRwspiNcebcnMUG4iwA
KLhCoSBfPwfZVV3dOdUtUvtalEhJSkakhYcBqu++e8/lgTaapz7CM12PglIc4d+VWQI+CIVynxns
xgxjNAniABXx8oUrGtJ+hH2s3vP/2IcK9c4uad/aU3xbyvaBBlus0O4NzaRfpZld7aVUpvTEWzeo
ZoWz8+D5zR2uW/bwWYTjSX5ru3W2iAig4C343ZPt/CgTuIViVRESUARaBGfKMHlvOyI+UkVo39f5
YH1I5uxjOYXpQ6FoT20AefZ5wE0iTN8pNwAiPhhHMUxbvzK2eFHnTcjhwANsQlpijxTlCBe1v+Ql
ZutJhNRchkJsu6TLN15b4CqMimuW9J+e5i9ApzAyamXcZlYjNoI6Fb5+sFJ6ZYn3IvI6tgj+vk/H
6gDE2VwbqjxE0mtvktZJmBz7iODsfGwYOYFVgwugbC4EnFMaJlCDqXtvo6JfK4R+PrqF8oz72jTi
lTn5Fihy55IU8btbg2KrRva9tXCNrUWUXMQLmx/bgDOPD7LjVVjRlpxg62C06/eocNyLLCEOQvtX
lx3Xrg34luJu/Qk0ztdy2X+NsX0aczaV2ClhpMR67Cgm4HRh+8ejROsA/m/e+O4GnxfN1kz1cyvg
wzHJWZGeV2zR5JnIASY2TSVHyaI0onkp5WaB9DH3S9fB7dLp4Fi12NIqv+sd80YKvvDlCFQ+1c61
d9gd08lxAxx532Qs3NK6QSmfORjNtPvOUj582cp7USGSQ67GTO2rXVG012CagYcmIbogzinaNtoP
j4eAWBOiS9jeySTfmD796y4hp00Bcr8dEix5iX3X0COAazRgG82+te7AHHGvdER3SXq3YeCGjD8V
tftWmf1X1To3pMA2PXnYSolTrXhjWzShII0eTAbdJqMZo7dYZ2QBdwnIHUFI0LMqL1UzX6eOUIxe
3PBqBA9hNos3WGA0pCfHif4M78QHJJPnycnSm9wWkkcP61Ew6I9BwmGKuQpV5LVKrhq8zuMOVQQ3
ckjwq/XK2ykG3wJ6/xCVvI1yFV3TmahLsbwToWNTcangn1X+DzLKU7s0HnVxt8IkxSWvD/eFP6N2
0Lrx6uNbAB8L/WqgDnddlh7ct2XHTisv8JvaAFQErChumEEGsj5jyCHIv5LqW030KGwI+7RGwoks
6byyLJP99YD3uJA3Hcrs2NK90Lkkd+xwiRyiuzAQeIdi1PEJy+B86FL9TDPFz6wa3BdevafLAjBK
3NwnGryjZ0QarLh1DbPwRk8OV5xBs6i1jl7j7ieDpi8C3HLuzuS9bmdDpciJCBlz9hXxYZbY9kb1
EX+70UqO012XOMEN/hX6Y9TISR1ncChjVmXxUD6kyozShyEeYfdHVgFPLep21qCjbeSgdbGXQ3/F
iCLJt3BVmm66yHulbzTcZLnFD0O6COzx2i37eBOIbNtUEdDVGKZXO7rOeYjnn7IRVBnB7fOs3L2a
XgPhp+wIdTdm/pQFHOuzNPaD33wuuP0hmRFEKcRDgYLsVluevmXJ1X3MXAYJMEzmoem4CAovefNd
tUgobIlr/Hq8okF8kMXJ25NHQt3xkIYjZ37jphJsnSJuNtXyk3R646DmhEEgOLS16jZZmL3WfrLN
ZhlcZJg8UmB/rer6I6pJevRwrKbYvQ27vn+0CeCtLepr2abSQqedpfG2AsCUjmBjSm2stcG1uh+T
TeNLnEqaPwiFqNREzQ0Z9+gcxjypyGjjQWfigzYknGzpjNWdAGNazO0ptcmizhhmRi/b923Kws3a
ei6wra7JmUod2Mo2TxYjhOb8RmVKRJ+/uhRqyAQ3A+Uj8WpIHRhIynp0JFiv0IC0YZPU7+OMF0h6
z7KfRlSRfsMZSG5ReHjTKQk10HHzUzTI+2nkmk5/I2QvFvKHlLpj9gPq4nNL2BO9uLdTJTa9NqZd
M+Pe5SS9lLzVNiVZyI023Tt8NXeBIR4qxIgNUcxsG8ejv5sldbjoGRuThY7o4JM4znsER8HtzUeP
yiP2pbO/HX1wB5aNDSvh2kkEE/ZqYI7WpZ3ifiPy2IG9GjCau9FxqKJp43XlQYTSW+Oyiy+Z5EsR
03iVjlqhlRKmDcfM3mBLS4DGdbfc1ktMNJV7KBr7FLWJgZDOhNwl4V1I8mY1dvhM81TvjBgGNdk2
+nBkcFCjfnFJPPG32T20TQDGyGM1HHtYefgXX4JevxR+Vm+k7bTnfytkLvZn3O/sHk0WkChZuNL/
560mjvxMdR9/0cj+yW/xN43M+8M1XZs1ZfAP5oj7h4sGhp5jhqaJVZ9l59/UMYe9pecg04Um4Rub
7eV/qmOO9QeueTMgLs/sz8f8l2pJ3eCvK80/PzLYfLQOvjm+uahn/2WlyQNvdqzx9D4eK27BoqTI
os3VvjNH5+LBub+PNaZPqyrvyfeWt0ZfeqdIoJ9ZRXFKY51sW70AEdPuvtc5HoEivw96x2GFD6su
KUzvtiVBXzF7D8G4I5qXreyIzm2SXzPuesNNp61ArTkkvqZssugfwghwTzz2rCZn40PkBjJvNL4N
XUG1ZRLsomb4oXb8qSoK3DqUdCnSYwjJR28en0MHE4QR4e7p15Lam20xFs8Na6m1aU1wPo0nb2Rr
MLtHHCy/0OuXMYl39dCN77mfnIZenkvahDodIfnMzcX2THxJ3NqpV7Uc8Rjm9fNcjxcfykYXu1d8
3OHGMvSnnuwfv4m5m0XVzVTgYyxFcjWJQwLcaM/pHL9nbffFav21bVD7qPXmNygPeLBAP2b1a2iZ
rIejazJGEduHH1TSC51+2wQNhnPNPXkQYgAd9sdxqnvco3hhsk5Xm6rp0NBUHdI5BLJ2tmGulWx2
OVKY8+sOWKw0uXSK+iZKuhjfh/B4p0ack9q6LyoI95Zl75uWSTjtucdlrGKEqZ9zU90zs1MD0vlv
SrfgrHz2StpybqthWNP3tScB263iGVAmNeQMIYGBVtfUxCDd/nfVmI+ztOE5je2PwPO4sioAIdGQ
c2Nuz6wBnixPgqO2b2KKJdOQH1rPubfKBiM7Vlq+VJlZrnsHYicv44V2Flwyk4scMvdLljf1GxSC
jZsNl0DM7MGcl7KBkqCJbrn20cg0HlW10Ax8+GM1e6DRbPK9YUAWDWurpr6W8SrGp0gos/vA7lPv
8xGYvqyjp1TR4sXbAhirS2d9O1rZ3rKdhyGd7nC2P+gets2guFvPExhPOeM3SgYYs4Zx7hKJNZpU
W4PpB9tQcjelabNAYA5AKn0+HWrmHKvPdKArwvSrYh0JZjCqaimYwYQf4VqNoulMO3XIAUO9L5lC
ovXdpdKsiOrMIrBq1tS3+l+6mzA92gRPUlT4Azn6l1jKpUzbIwlK0AN4Tg8Wpl+WaKGDF651oAUP
WOCtuJV8u2kU0EhQq3aA7VemcNGyyPoZXevRX+q3jRy+QtNfoolLOQbdfJPGjl6NNhg1q5ivc23m
a8Hf1GYowd41zFM0e3RLyq9CKglhPtoQ0OMWiXygishomWDqEAN6r1NSjEX600usaqVHHkVz7O78
lnGtIzmyImH+5qTGiSIttrW5oqKKuxmaPnneYL6BmoDLTmgwYxQdr2N7bre0675aLUrmbHjuKmum
4SJkJA5Bmder0pAfnKvNtgmEezF8sJFNrJ6C2fmcYq5eI+EJD5f9ti5arJhJjKSaPqdYqFedrz+7
vgarQVh+E6XN7yIznqskuCY46dZV7bLx8jBrTW35bqQJuGYs3a6ShxkNedajx80jntdDAfbawHRK
fMn6MXT51JkMZwxfexdg0kozsWxsZKLYA/JR5iN37iHpzmHewOutUBqlR8skDtNeA3LTNJi2/BVA
OhVXEWtjUxvmxYzluc+SfCtnifa4NEnPPjzLiKYhnCr6w4tKdxPyw9nluf2msvAwZGxDepBBXCRg
OGH/tCzxFrDnhurBxZW8zxPpFx7RWDxh4CGcXQOikE32nNGwUPYXdKYPXkG7Hl3Z1fazY3Z3Uc8s
GCrkZ9/BERCKcYtZ9rL4Q+Ay1XxdvXbfjOFdbIpj2fZEpnvuRhCSsn2Z688mMvbeqK5/fgSTuT/B
UxLU9rFyeSunZXOOk2ZbulWHQxIauFXGREHiFmEzKJ5Nd0GfKND0VD0SiCuopNTArFX8kQQxQVTm
6/UwAvM1Zfq7k6B0C5Gba8ciPzy0Sl3I/r/RRZwx+FY3HIT6RHvomvTBT8Y7cKftaM+1LmTAtoC+
CO/k1uoUTuK1ZcW1CzO5FWK8FFX5VFliF/uKoCy7Fk3ua8bH4tPH6c8RaTOaGkvNhlVTA033FPIA
qU2M8QmeZZjnvZVvI5uOPDE53xF/fouFB/JrfZao1Qwm5W0xcJJ4bmsDUo0/Xf46D44DkX/Oho1O
1HWwpbkb7PmQy/QUG+B5/Sr3aGxkr5DgOqdYthtWVB3um8X23SBQikpAGSbMeCq7+q7M2wdCXeeW
TVkaFXtoOFQimA2YsEQf5iXWMXTOtp4wNDVR1W09DT6gjD/LUH3zc+fTORVVDmWz+HDF5t/XUnaW
NCFxEwy4EfrOn2S6/+Vamsi/eO3+yS//25WUXiTP4fgKbNeyl+3u3712QfCHa+OVs9jZ2twy/wsM
j7Wty79php7PBfQ/dr3/WNuyYMUPYUVERN1/sWcJvt7/t7Z12VlYfBKfdTD8iv9+MeUnMrFqwQFl
R4V8tkQ1n7VW/daz9HSuGpd2lyTD/QRV6dIiH64EXdAnX3W3tRIIaFo840Y94LE9uQo/WZ865rYK
swGEWxUfSoV6ZJe0AQ55QKcrpX5bUcF/tjJiFGURoGSbRkGCKURQaVrkOsy0xOAb9UUE3FjJzqUl
d6QrYUaAGfIHWRVwkTzCQm1BVr7xu6eWPWSJ7L7SI5H4kGDd5xTUtFyW9mn2xIJIYcIUtfXeJ4Xa
dl6+LDbH04hvjqwbxchdieODTmoE6ALhhpsEyjSmK5YZN9Id6VIK1PdEpxnxUeghoS5p8GwNEoys
s1LVXcRckH1P6+JAlSerjNY+BmZ4Z6fAEiqdUXs9UQJS9v3WRzmhji98yGz/Jps6otwT+U5UlKcJ
uNLaDTsDPZVyVunzR496LhI03QtMyMZXIZpbDmewCd1eGCnGLyA7tBYW59IK75Xjt4coiM9z5r3I
hhOg7LFTCzw+qCf1K8vwrUBXDfRC31uoIM2IctD2l5Y8IRXZTbCfYMSR8lIn08pfUYOb59yPN5km
jDLn2dUdMmIZY5PvMKKH61HhGi9M4CcpKwfgJDuznOSKmj+2FIYGLVx0Ht1WM5p4798kKgfwP/cf
jeo+nTL7Kh0yCP5yRImJLEFgSE7OaHI3deeEBzrtEBw7Y5XRvUAh4e3gEBF2m/SG45dJf4lrTMzw
xC3LbW4Faikc+jDC+iI839xHM1tdZbFQsTuwEaiULD4S4A8BMMJJsmFmN6c5CHBEQzU8CBHpjai6
z5ynjnM2OfsJ+cLwT7Finnas1+HX6+KSpt0AeTU4ucEAUTuQ35WL3K5iMzoQdsY/CErMr+TXWHs/
U5ca+7yePjqPoiNVO+gd/b2GwrePgvmViIs+Nmkibio9P7li+JESwKpbXSyJQqkyqDVxVD1pWk4v
nY/4Ho2BtbeUm6+LAb64RPI9FLhWdxb9ri/wtPrbLmO373VFuIvKYFynud/TruQeHUz872IUh9LJ
9C/C0jlbmkpsPCw+uByTu1lawH3EkJ8dWhW3dPXG16yp6x+Rpd4xJtl3qExzxMtaubsoa+OdllwD
QmE1h7kS8TbM0Hq5BhnxJuyFuGtiLU5FVHqboJ6SLcLyjb/4I1qOR5QeICHDRGV7iGEtdQbCbIKo
F6iJrzL1MKP7A2k5NVwN02yeBGz4liZeDmsUQ1tZB+HF1yDI94zWSGFPg4CWnZWHfDaGHca77VAQ
1jbJ0JLxx48n6LNt2RevQqz5a544627JirQ5PA5J2y0JxbHlFtA8YB6MNqmTQB7K1Nkl9RzoGhtX
D62qaDlfyUCPoKQgX8n5IW2MT8LDLH57BkQFuGpvAd0gp/RdNJK5qyy+oXWBajbRqxK++2zQvgVV
vVsDUsjGD6DRJK26yysLuo8p33kXDfz3x7vODrpDyD+Z8iU7ZVrs9AaXguhyxAaZ6p/aVTdKmiFc
tLoiYsgORznllcTPvIEzijkiGSizGEkqDamLWYaKRnbc83M9Td6xXe4ecz7d1Wky8cqzrTWRJ9aU
2Ui9ijtDLIoNKgKEkLSHSLD6PbfsGZtC3Sa/CKGHWydVrDuD+lzbZMyDeHafbJ4hnQ2/Eh3/nmVz
GiedHXEsz4AujH01e4RahzDZtxk89Dg0fL6YfrXO8/y1cAp+S1ADGOh4+9nVJE+j9jJsQviXJaWg
m2WynVMCjnGHT40uZgBahePvuxZvOE4LuoEkAd8hlJKAgvWumbEep97EXjeYR6u06y3Lk3vbGepD
m1OwAn91OqV9/CaS9lnk0XX0OsRL7L+Q2ykKbBQUPyrDqw23yRqtpQBiPqqv1gQLOPbVT4ofYDuA
/Fzpzp/WvTmou77mop/28j7I47dSwYu2mxGgmhufsOZTb1RG3h5tCtis7LxjWvffDcr+RjhUttRp
/ZLa8j7KfbkRSeHupJ2Ne/70H+ix7JrHSN40MZK3ybaa+QVMOl8wSglDKnq6IbkfYxpO0j5Zs3Zf
QDxNvqlLgy1KlQONifgGj27zXjcUm1j5VzlMJ1v1d1PbnSQyLm/VgxkNW6P2XnhWblu+E5u0JX/H
uHU7dX5/0JOCc99sGLc4TAN51qHxOHRTAsnHPIxl+1m6sFRVf4qgv6dLy7JX6b2ezJc6Exg+HZB2
GaRxaGG3RYuc0syatJQxHxOrjlYiGxfnlbdK3fAmGcyRgYMIWBdZ6VV3Tb+1nAxwW5t+uEX1XjkK
2NVIu1FWvhkp2XHSFd8V0W90g50xRic1W8vmedq58xKsNltmwBYZO5tv4zxHTBqlscqtetrFc1Lv
dT+cZUTHcAd3Z6ei9l5OasJLk5yzgr3S4k7NDPpb8qpH6ccXNZGcWDkVLT2Z5Q3cBdTvZpgP1MYG
K5iXJJpVy4Js8HE9g/B2Kpa8yo1efVld7aGmz2AZMuORFi+GxJh1T3ZHUBN6feF02zjJ852eXSya
cH+DdDGLZ85hmIdrPtN/Ybi3xExfmLzukwoiRMWRbwesSad232H9B5STdATsDHePO9t+lFFNc0oR
H+q2bQ+9O34WlhWfZjO8bX232ulRcwXMX6wKUFNInhNn1BZP151W5jZlHbKqUxQGc6kjkFOwo7s9
wXLg3/KLAQxQX+QWxi07t/KuHMChgYi6scr20fCmx2qwcD8NxNzmaH4z7PRW2FrtXa6BwDOB6nTR
xSgduVELiWge+x5rh/uLONpX4jsPTqPNdZXUGBSkZCIng5sDKRsWpaJ3rmXOOzYegrXTib2ARr2e
wPdM2YhDSP90ajgagf17oK3at5nzyxxuT6y2KsIIlMFe3PiqnOhFTu59JU9D6m1dd/K3Oul2to37
H5omtUMB0f5+GjOc0D7aTwx4UPh1tCFlDoOYZ2LjEW7TQjUguyj96png16mRF4s8+iSsKNgwp2Wn
OrHCg0TTgV4VkyXvsxqXHnUqkE5qfBQ19R2x4KdZxeh9NtJLP+fvkPmg5sU+DfJOku6jqO3hGBcJ
XnhLXaKUTatpc/v0p/zUq/qNDRHAuDQ9pjHs+iQCyccYPayMon4n7Cx2ZGN7Cn3BfkVGeNJD85PC
2lv4iWkxwSFKeFmRUamJPXj4SeAP1S4WPr8zpgvCk7O25QRQf2R1OQYJDAdHfISucehMpXHbW94h
GqMCEoR7MHw7JSiefvS6TNYkfcJVl3OlUEb2xakQ8M4H1pBZ4dVkE7fx7eSknAaniK/DdQGym0s5
HeF9Aap1mnt31fRc0hxFWhTxEf6S21qHmmZK2ZH0KUffI4HWsgiyAtiF9afveFcjs2mk1Fcpw5ZD
hYN7CPINBLVmBdfkI5VgYl01ZA+9t9Q8GMMlHjEYIYQ89iOfutEu9X1TH9yaXvfUJD24EoGRK6DA
lOsZDQ4DYEx0uydCdgsnxXzjxIoWsOjadqlzyEa27q27V9Tn+H25z3zwGwlz1eg8kqqdSDj0ixat
bpjP6Kgpot9mFcA2KNTy5i4pWHSUe8n9lsC/TPeejL/mefZXynIn7EwVmJmafiBgI0iM9QsUF/T3
DPegKU3qYtRI93PndofGHPMti0AqEZuRIkhW84mHZ2jsxhBrhkNOia03bkji5mb+GJgNoovt/Spm
YrwenvmDFnPLJkC666ksb5yW4HWA62jT9Ql9amX1VYryGMxY8Hv6Q1CtTaqgK4WNSWBerf195fPl
H+nszQoux+acBbSHT18CFXQ9xiYfL07l2gnr8QTlvNlbEMkPTVD3fNX8g9Op+7DpTmnQH0FIAAT1
DlNdLyvDnBcHKJbvvOv0N9tgKkntmyDWP8lAP9eyhu2C+3HEN5jPYXUfqtTF5DVtmiTOb3pw7M8u
LAmglNP8NjQ4uxyTa6Mz+r8QS5/ysHEwwxL3B3jON7PkTor95jnvg2ptptNP3OQTJRotrkku4kro
t8GPxC26GJwB2VOK3o3mkYP9KCuHOpeCi4fh/TRGfclDeQCScNb1+Gcioqx8rDNhfl/76jnK0mgX
JsVXxOyNiHsXWNCLfSwOc9xMm7KmzzXshpt/iz6ubRJjZDXosQtHcFk87f+z6LP/mP4i+vyTX/4f
ok/o/YHBheW1A9aAo22Rdv4WsHT/sDHre5ZjhYuws+wp/+7V9/4A9YRXH03T9xyHPeXfNR9+UehD
CwVnZnqRF/wrTv3Apdjhv8Ur//qxly6N/7KLVFFVFqFXOXscfYTJgzY4ukWBmyEkF8duR2+12dOv
l1GgWc3G18xBuZNF9Zw0lNSnXfybPoEA0FX45eTRxeKOIqrBv9Gi4iqYiXCjrfK1ninCi/weOCtG
h2Be6iSrljPDLsklWvUzbijK7wLhr7C47VVM42rJu8NheleHTDtHW3oPovJfQhb1K+AxZKwVFWat
uR68G5lZp8r8qoivG9lwP8DbEqN7Gk3vd5RiA6kinvEJrqc1n/uBPkw6F6Q2PjN7fMagySPoNd56
UKw+stnislyGhMGwxecFlt6iN7uTIDLAEUiAOpg+UQ1xBTjBu5XU4BQNDesj7WCuao/ipwn6Cl8w
nPOT8ZMVkMVcror8WAyKJ8cCbEUInTA266ObltNNPLXPnjfG2F6Kq22h0Rh25jKycqZKyLLLIfow
p8IBPgKX3+s0eSYXw0nqJ49xYD3mSfE6Nsa7b+YPIYCNdZwHl3pUtzo1Hm2r4BhM3XUWJNgj7MxY
z13/GaTNvZpnDH2KEDuREGL7PQpJKdSTn0j0ppQ6DAfk8gpCHUSXBEJXVoDmmAxUmnqE2Z7K2D07
HsNpQ7Qb973wHqQ5OHdBPvS0jPnI+npJYHaEUrG6cmGmLCHUbnu06L44pj4blypZgozAHXz2ZH06
PTLmELyMc3eVe/OxHOWLHdAP1u4yEolah+9u6o+4ad2bIs3v48m8J4ADf9Zj4qmNghpPRc6xL/EP
pjBu15A2VjPm8XQFa6oElTgdizJV2P/8WzVW99MAnVqb9ckZqTQoZ75ZubcoS+1AOUSjqRoK6jem
13Tj4Dhbz6OFhy5HxaP9ID1NVkI7kyOehJkBIs2NZw2Vg6s7DupBaffONRTNOJZ65htOdRi899Hy
8o1acKi6sG4NjEob2y+bF3oV8h3ndnjwbVjm1WTa56EcA+hmIE3m9NoEufUKOnKrp4b0iO0Ux9kH
Qp+FNPupjprPzngP6mhY95b7ZkzOAs0bfzx36feBN71qqjTbztyafDaCNENz67ZYeSVmh0oUUbXd
mZ9VabENG0cKYyd9SRsBmTgmDZcUiw9xFmyTKuvREMMvDAczllJyIq1WqFDx/KIN5wHL23nqvXvR
+ZRTltPZaam7lhFHOfxlkBpGd0pYdK+jGCYtiQqH0vhoIQS5Ad+kgVIKIfEW4JLXCw+BI+wpDmPY
7qm1NcL8x26jZyyQcuXg9dpIK7rrhhn2SDXZtyR2PN4KGvOqpw6ckOsiZ02u5t669J4+jBbTvFPZ
b9wOB9xa1q7JcUJO4wOgj29D0/Oc6awjS9T+Mrvw7JUudJkmgUyX1ruigV0nx+TiVYJwQJCeHA/t
y8isu9zCfGVY5irM6WkaZE9comZeL6yvrvMp9KpSFDSk9AwJsuGWWfXpaxi6sH0cruOBAUpCIuO4
TvRR28PLZPtAcXxBP3bAhAQ9dlNGLn/rlnE2Iv+JYAdN4u4cMQpz9ZdBR25Z8V3vEtMhN4BRNkxJ
abqyvKjSvLNS2k/LGlrLzE1yVUzuwAiSHIkW8iqti3c7AAfdVYwzWWXvgkl9iyoGt09Fah97Z2yT
v4YqxD+YM4ouwlvledcxBA4zSQTeop53g2UQEa3JmJOfQkMJ99FAgXltkj2QXUR7ZV2j4ZbDDiM2
kGWeaxdoG1OUGa8bATCkAZ2ORK1fK1hZTtgcoSRTeNgmu6Ki8SoJ2RKOBf85itd+mjiDGQmuLOcW
PyXWtA+wKUeZ3Akf2pUTqk+GuRgxJEu3ea2jVcXXYxVhOOYbfR46K1vRnINJjY4toD4FWUw6JBLs
iZuorXnu6PpjeqOyLLwR4DQSrplDPe7akY29dnxzrRwIGzgo4L8JOFl+CDbYm8inmDb4mdqIngPV
8LICJIe9hCvnDh4iU4aX/XLh72D5LU+EOUBcz8hVQfi7ZeeybmroIImJCt+6FaZzPx9ZIODb77TR
nvx2eu1pdSmN+lGqP2sACJ5H2PBBerCcFfmjn8ApxoD0kluUWLsQsUNpvrmKOpiZmtgJGZiReTFh
jI95CMANVicqjPzOKiykQ29Hq96U46ptqMXr+nzelEH/Fpb8iC2tLnYefPeDjR1FfrgTQTxdyYtZ
sGKIBG3Msf1UaFac1cAE1Ac5vXwtRMBqKGhhnLsH6bR3ja7lXmaULg4D2W0kC+Q18z40ueNWAXzC
tFhiVGxoG8oHkal6LzrXiWQbiobaag2N3ki4jzfRY1m4+1qFKSqQ+wZAHYSOg8Xdqp2XNgOwj9+L
P08QU448MZjZsbjNE/sr17ICOA4fy5tx+GBWLpzwZNB2sCrI1JIPoomhbOipNPvodw3xBbINVHmj
q/fctGfgwEO+k2NxWxneN/bUZjNYrbdG879gaH6WqHi4Ssg3sEtZzZ5357rzI/cq+tntODrwqyCP
kfzL+l8mxQQpoROuDOHvSRFg9k2j2TmW3qMGwbtWw1OJX6XK8VQVCphLZ4tjFnawQD3xknvt1fP4
zIFP9cVk0kWoxblSg7xra89aNL5Pr9H08BEprsb2jeN/k9jtlZ/9Y+CMrz5wveVZoF81bFnPia5f
Tz7RllCGvyL3ARpax0A31To/s1hKHsrOQUmEO+mM/QpZyAtBWHUuu7yRlRtDH9fFgk4KQEgclPAk
48DP7pqhPgcy+oS+bLN4MSP2ifkz4m4Az8d+na3oXnfuEe881gZqC9apxCnQ2Gl/yHxxxaXkrZqS
J3LIfJAXefgDl2A8Y0FgVk+we7XmjxpYKwXWeFctaB7FE7KUV7AaafPtbJvDhq/Vk1M1iowfhXtA
XuO9P+mrkXr3fp3fKUmuyPOI4kPtWqUGb8TCgM2Ev91aq7ZnC+AU3lFI7wyan2VIPjLd0+myGwLn
voeR0Kc8836SEwYTWJVj3Lqrqhks7BWK5xpK/L7PfV5Wi20GT93KpAu3nI0f08aBbnALXs+9j//B
eWOUh+XFFm0zldU66eSzX6onnTWnxu7nVVv6a0HcTXseXEnPu+RV/BpQerGOmzeHKRPXD1Afr8Y+
PA5tS3MH3aNZq+WxbUP0spoqX6sEfrVsu5h+F8dVbd3NQ+cvbq9j6VHA0S4wS8gjlbYepGX/9sP+
F8YpIOk9zKgRMP0KEsjFDNV9xXV7iSBS2MLtHkJduxnjbyadddHw8syrObut6vLUtzkmfI2N1zXf
a1a2RHDai8NZkPpMFSx31j2opULRHjE3xYNy8JN5PKqKTOYnMdkzGdL5DAKTLUMhhsesHW7swKL6
0Ed0Lyvjya2Ln76Xz7o0roSUBFOHfh8CmhHwFN+0LamWBpziNsOIsZKLjOtUuX/ou5DmoHB8GKfy
4Lkk0QoF4tCaFzf5VO/+PUjjnjBth2mX/9nLjPq/m3pF+fMXR+8/+fX/6eglSG9SZoVx9x+eXucP
ujewVUQWLG3bWjqu/j5F+39EAUhu/nHohSCJ+Ch/H6O9P4jAm3zUxZDh89v9C4H3wFzw2bSpJXV1
/P6//2dJufOhGOpgMy2vK+8vzgnXyeNhHhtv58/57xR4/S3C3cHForZvR4aD3P+sqoWy00T9ucQV
TSdrXbu0k6bRpdY9fn6fkznUU340bLjEsar/H3tnsiQ5cmXZX6kfQAhGBdC7tgFm5mY+z76BeHh4
YB5UMSiAr68DMlkkU9jVwj03FCGTaeHhhkHfffeeW+2WebpgLYJ0HFYTGSVGOYzse+1Tr2TlJiue
tdGh6hb/MubGd0Lyh4bP5ZgscuHkwUE0z7OVL8YKu6qh9UyTB6gbCl0em0+dad+iBzZEB8OTMaeP
jbIikojecUrjK3q5qigo9HLyPUDV8xoZR4j/CPzmkszLtEdF6U51ODAfNEB8gMnJvUmPzZEwxNmh
ZWWTs4pbV453o+ixGyfxflBUf9ZUH8ipvBYG/uA17hE63U7k1eNs+4RFOTEOZuntkaGtfR7adyEn
A8xwyBPsGqbIgTeyjTPXOnbUvUqITts8NMMPC4FuF1gC16obuwdVKv+ePR1b+np+qoIYHEkA9G80
b7XhP4XagsBDAX3ZPdMt0eKGQ5wdqS9Gw0uDx9BhLk4mbPwuKUyKIzxz2xJuSHy7ftMSi6Lu7Iew
VUcioPXRmQGKKKuLSGoH+KKdl4CIKfv4ed8K/9K2tomugg8tXNjOte28TZTNm7PuvFcSarccP7ZD
ZdHK1bKCZ0/+JXTIczlL+pOIHd6to9tdQJswCvSZOBu5OMuYz2pK06BQlXNJ10GdtsDCLmzpdlQg
ZlcyLZ573oKhy8Cb2BQIefzST7C1sTiOGMQd65Su5tAGuXuvctxwxOPba7eeMByONflyE4QPjsEr
d02SFL31AOl3WB+HMXS/nLMTwZN0TaAsLbDlNZPirOkUYCnBFn81veySmWkhxBKb2ZHOiQNj2j5b
Uy7szujkIcTV5V3C3iWfkJnyz3FNxwSGR4GvHZ476pPtgL+V0pbehw0JnqSzk51PLwwYH4PeDqSQ
ck3hmAD8OHSEu9YrnL2zZnXCNbWzEN+Ra47H02vPWvPpV+VTR9AnXxM/Lf5TSSevWrNAAfz2gXDQ
ksZHOEtcWanXwqtcjZhEiVyPt4Bg0+pb6kpgYOfH4WqdjUM6MTn6BJIKgklyTSiZa1bJXFNLJtUW
n/WaZMroltyVA3+Rac05JUSrJoJP1pqAStcoVN0Uj5RRUirukZMSa2KqKpvbes1QJdX0rSZSVSS3
cr5WmbwFRK44isY7dyVdD96e0pQQD1UVYDINXgsMlddN00deixO9NWz7UPtZvRchSP3ccY9p0aVb
K/Y57zivU0NZucb370jqP7HS75GtVhSrc2iWYLjMJU+dYEGw7qfw3GbLS8UJ80qkFL8LafjH3GiN
D+HCZPcWtjAY6CnzlgWXMwF+wpMiIs2gN9matJ4yxzkWcUyk0/EOdeucyMwmR9lV2babQT6j9RHd
sXwijcobTr3H0jRt5yutJ4+Qur3TY/U6BiZANF/9rFt1iiXzQOG1N1NhbGfM/1XHJgM2LWgleiyB
Tfs3Vi80hmYg0tLybvgvbIyUf1AkUa8YqF900x8Cd8mjsEvfVMNRWGTuA+WEJTBK62oBUHuMx5jB
DIoySg8974ZVJA/dnOsb0pP7EpQ9W72l5J4kQBqP4t43aIdNRQ1dNCTWkFG22TjiERTIOWYXd5lD
u0F3ax46LBwwGRR4zVE954ZVs7h2VLRweW78yriSUkVDjTEmk2xkl6Jn5PPicVc6lXmFgXxiNyQ/
Qhs8Ae2v0xnH1tFNxuAWkGRNP5CHdQED+BmKSnkYStwONCIOj8JQwa6Y5rfJgrNAeUN/m1SmBog/
lz9Zv4cPbSeWD6ueisNMRHObj4l8yNoOgw53qauRFMfha8rCyJGsY7yyuc47OF8qKN+UxwuGylAm
X465uKQ5pYd2ddC9i3WugL+VSRuTGIQ2bHhwK6HfHmSO02JOlHfdqLLcw6Ok4buDpCmxvG4YcnzI
W2xcpHAwT2Rze245px8a7bqvymyX36ntphG1XrdJurhY+esvndA4rxb5rFxsXrkyaQPzWYgOFlMV
6jYIJuUcpniaAe3XhMMJyn/3Ll5yM172dpV2t+08eljncsCchWi36cw04hEjiDjRUuO2pBHuzmRX
hha0QVSSqp3Aj1WNce8u8Znc2a3V4a3EW07+JBGohVb5noZFc8jCxdjyoT810x5w1UVH+DCjJbXE
qTSbIqpxzmxdnyDMLJniJEF3J8i//KClyMseAOP05Z64eLYrMZcfmsLzsY0pwJuwx4O2vUhM8ESx
06s8xJ6gY97aYBmY/6xi1VENbrr6uU9SCGzgwYuw6/ZGquBjGKQZXB7bx0Rj/TNbKyb7OxnnxNJk
ZcpiTysj6nAq7zyTljyiSN1tX1dqm7FLg3VCN16uSPwjNzDEZ05x0dKdHpPGjqNmMrKXZkGIi9fO
Nq/nBbXMMkRGRY+YZXJ2Vna67U/TYcQIAC8EoAa1hctdzucGtSkAsRIbD1vo7WNvHwu7+RkY7q0d
i2Pq+6cU4vaoEmaOgQdgCxAElPpTiQo22p6OuplzWBdItbV5P5Cz6YlkktJQdIEVbRdRDHYj6+yn
MU1vnYn+JzJoi9USoS98h6ktMLINTKl+/Z1gg5kz5syKJoAt3GJGmg7dZIgvoBCeWXESFE/cR8E5
DJYiFSC1/BCl84DkFc2LzyMrQa9FhIkG6dNfOeLLrCVkAU648GiqCnSsGwPWKdRFWuqd+3JCMM/i
zTA3rzKRWE59qnhrl0eo0QIb8iqfp7DsudCmz1mB4A90TygeRiR9cRMsPuebIskK2byDCaGbX7mS
QzQhd+ID5ZdSOKaKdDme2KXPe5NGDuJx/gqNo13CKG9TguaH3HT0tg/K4WDNhrHh5G5tg5zqQqw4
2F1bNOyyW46jJlKw2NWwG/uOo9eKyh2kRleoW2utebMuiwXCEU/Zjdnc4YyfOJWIFAdKcGYyNQ+V
mxTHnpgR54Ikvnj0bm7GiqYZSvvycmPOS/zQJ7Wge3Lsjgu4/k0u5/aEKPBe8sZ4t6WDxSNlhxLP
xAYyL+el0BrBsVOcAYJg5oUDD24rs/bdthz7CguADYPEIMwdqtvaqb9tDUR0nsr8donxO1Y9WAEn
SZ5yBe96E1dQORNm4tFcvuzKc3YqHZovx00AJHAdnXhUtvsaMgfTKw+hjlObm9r+s9+IG4dd9x4b
0w6R49DZ1W9apWtQfihjYB2s0zKYNCRY8VrliFvX9fv6JGZMCk3l5EdLV49Ic6uZ1qQbJOlRLn0U
vnlMlxP9V/S2EMPfQ1U0rofYqqJybn7niU9PABvuDTV4Jxqm4euVrI8cTBnJKH6hljxmtXFXVAtw
imo2HogQJH8NEHxN/yf5bu7+OiP9Vz1Ud01W9x2zErnKP41OtinWyyL0fcv7y3r0HzeQc40sZqUD
DTj4gVZlhLJBk8N+1wLBMWXMwI6luXat1ZmhwBh3snqdyuAyxM1NZ/jnzoKLbBXDa8VzaE+9lvyp
Xb2cPUnTQ5PEx16PywEgwqffggad16Ywo+YJiv/2Ma6wCsXdQE0v7TphbtVba2qzne8RGHbNZcdp
aB1X0MRZOJoUxOrISIcgylKMon1oiGtl+MZbk+vwGEgxbWcybJdlhGFIH4a1D/HH2Gb+5MDNmuPx
0mOdOFDd86sqaGTph1Uh6vMuyg0bOks7QEUv4mtCNTe1xKMnskEezJpb0ojFw+AH6Rdm7I72Qpo9
+Z41CxAfCrav+0dHgKuQ3WzsWa0wADWwNGKevcBCDokxPPxHu6BrKyCQS/oj9GyX0AW7+v+3CeAy
/Eqzz/pPRoB/8RF/yBfih0NCS/g+j2zP8gRL/b8aAXwsAh5o2NA3SV+wVf+7hEH22OQLtEMgtn/7
R39IGI75A+e6i+5BqwfWgn+rIYywyJ/uw7/83AE0Z0FjACrKn5wAAVuGOXfgqrA8GrZGl11Z9BzV
PZZfLIu8mSsQtH6/TBvf7BwWlWvHUKV+6iFnoRvgujdUfp1VWL5tFoqcWNw301jZMN7ss3a3HwpI
B6xv0ndU29/UKEKCK+kZNHo7PSwSDFhfWvRBLuXzVFTTJm9dOl2ynn6hiXbFIQkUKVbvSBviGRlm
fQdNr5JCSio3+L8PU5hHsMXMQ059LjbLSm/8MXsqym5jU4uGxGzdochCH/JbnGfOoXW0Plktpzoy
hdd2r9SZQkRyFF6KYLk2Q7pmwfzWpNlRYhiEAkwDamn2D/zl8xtTU7Noe5l3mszq2Dp4Smn5uvNU
dlXZVXjXF9I9Nm52IeJLyHqdqbPO3oaDscUr599zIhp/+kV5il0p7+ZKuJ8TVe4R5I5xy7Xw0Jf4
sK2ixF5hNP1jzbIMSE32hedxdRu5q/qxQlfErTe9lEF7nqTnb+PGI42pPzDzf/RVcebNHKe/IYDf
TIn5lSc83MI2PCAVT1EKUcswiQmOA5k+N6DzSbAS4S1u7MkxH1pS5iRhLvXgnmg3PAxJRamygUHV
ryFKz7o4wXlb3GC65QHT7cEOrZ9ODkQNavUgDW+2R3va5PgQgouQCMJAfLnu2r1b9KcS++mpixsu
JtLDNh3YwWKwDjbdX0qJX7EHMi6UrOB1M8ircuivGWTTa6ASe0K7tC7WWIVzNTswWXFD0l3r7IsR
hDBOLLFX83TqaXRtEs7hk7KcjTNWBy/2UITkd1lbWdSX+hJmFk2T5AKwnNH42HnJgbLYN2Hn/Wby
8hNvJVol/R7bJsgjlrHvgXLMk8GIs6WdI9K2vgVt+FG2RtSLll/l8jmJ/MHvg5spWCXpLHy0DKEv
HQm/zdCLKyzOwwmX4E04DMY+TUeUbJP2CIeWr5TiAyo7CToG4j7oe853SHjAvoNXaYN6zccm3rXx
clVRdLAZm1Efl7QxnjROZ0Ac2XtKLpI4JQ7T1hquWJAqphTrYMC98Cpk7nIK7wLD/mJFwwEqBjVS
z+halfWAES/dlpQezRpKk7S3ROOIy8iTzS+dro07VbicKNvyyssgYGLnngAucbrEwpwP4tRqzMmA
yj9MmsH2iVF9Me/3J902/Q6ry+28dFHhNgEDpF3umNe/y8B/GYVBBLWJaSpIBvBDLVdchVlX3oow
vQ+8Rmz0NLibsHxJtbebNPM6xlV6X8hVl9+NNb8lpbo1VXs3dQtIoKRLz2EzUiOU5N+xUaMVBZFR
4y4otPFTg+lDoEBRqtP8OyQ4+qSIS1FHUe2tUQEb5Y/K03uXyRn42jxd95wMDm7mvdqO2HYN++KU
22rKmvjTtetT3AKeqbqz6pi9sRqHRf/Qzu0nO7uDzti6w9zTK4z8t53MH+sSJa0xwwcLw3VVnDyn
fCLdV0aTlT6ERnxVZ3a75xzyCx8WjbQcJTVolXMBMaVM9H3m6VPlEgHGqDQehjC8M1Obk6Yb46x3
6yMSEmVdJgtSMy0Hij5MvLAVtVJBlz00Y3ZtcKOeCCJvlEq51wrz3uh7SCbleFvbNPKNc74DzvAQ
rmKACHfUtxzMyr0sqXdo9cFwXIqbfPThYQaYgDzI2ujZLt4I6EXas3/n0q0OIJkeJzupLk2TIQhT
Wl0pmnXVlWkKOp/S+b1b2p0RwPIjbLNRNj9PzGGKCvbpJ6rOE3gctWdV6+9cLYNzWTR08QbeDdWH
17aR3S49YmXREIx2VMDKyO1eZ21WJ+RGdnNYz+DaG7nkuA2s4RBYXQkGzT62/Snu8dxaHnDj2Cl+
Uog9ngJjvPGrMIdUQya5Y0J25EqhMpcChQV5xkjt7F673mOiIKr2FQFjb1iiOtThdZdDg+ghEVD5
BRMD7NONBWgKzESGnBNgN06ZyfBYD9guXPd6xgL/WM72BZXsy8iGbFPY7PvjsFv2o4uztPGaaUeS
V0aFmX2VXvHkZdBUK9Sb0RBRUGHYcCDylDHtya1YsQ8p5p6xCo6LBwagTUETEHwDJuiDXA+VQogK
cJkkQVBdOhDsPGnIf9dTc2WYCug9hGxIqLdF4xAMYU6vqnLXY6IgeJGc2tq+RozierJIYaEYKTwG
1XykfxC7zuSB3IUa0sSrTFFb2LaY8rbgr2XECzA9WjXO165XPFFKIAyhr67h7rGvZRLfzFZPEXda
+3jDmNfMptzDKPvUvQkznAoVq3eu1/yNj+pO/I37yGsIOg4cwksnv7fM+dpey4Kkg5TaVsn9f464
LhsyxksR+rbl+Yyx/+sR9wbTcvpftvtfd58q4ajb/TOg+l981h+m1/AHyzArNB3TF1Co16XcH6bX
gFMwZ1baYP96ouWc+bd1nfODbRzZZ/I4lnDgw/x9XUcXCR/D5zjY1djyhf/Ovs4LOGr/09DJptBj
7Rzi+RWY/L0/AaopdMvDXIrk6CC0/0oK0gFjR5INkTvdpX14NmofqIa0DnFpGdvcbUCj+uF058Ms
Ptu55yJNhogZbZc8667/Vq1tH4PZ+RzH2DsyBcwXG/zjjlngk4cNs6ulJsK5fVTHtDt0yilfZbPg
k6yceF+JZvrKx7TcilrAlNe+ezC87KYPliczC16DzI+3OafYE46cF2oaYEZIP9yyssl21USKr+NA
xiOAenNVZ8tuFNnEep87sRjJfiKlxJwviPwQlJZv0+Tz8uwAefaSozKHNqS6BJSzzdh7cDi2bfgW
1hIFhAOMM/l9GfQur5GMBw7KHZZ1DrJDk8r7rg52pe2Zj6WIc4r1Qu5nK2uOVFfc5rX70VlTfMR8
9lbR/BBVC971ahl1xJmRRrmiJy2A9Y0EnXpIirzEu+cxFmSjvx/TMH0EF0Gsr9IUyeb5e0Zq6BlF
ddlZgoixDu1241HxTSiyvTM680ta8YsRZDTOBbkDyzimNbcSiN12zTOfvzEjRv1igxHZl1L7J4O2
pp2BI+5UNzLyKt6DS++zIk2Ha8fqvv1G/tKjs9Bs4RI0bDJ0XostEmvgNDJYJFBxyneLPpYCCRFk
oHOon7NzZ4aE2akIbnCxrisgjvPXge+7UeO43d5pkK1YLTUshyf/0Jr+p2igyppQOYMgue807gpK
OK2NbNHa+rbFPFfF92A5MtalDU/KrL/vrfoKasChUcNDMmCQ6MIZ2CHp9d6l3wAt+yGdmgzx2HL2
PSSgjU+0G0IzZbdhiW5BeJ5wpw9Xu42C1r/JTW8iyOZCtasLwk19z2izxH7UqxljXcAmiZQ8T9sh
h65C+dfY2nAWq+TFWepkzwKSzq6ELIhbr2OCW2e73svaHb5FfJEi+z2XKaGM1HUjbxByV8k5h1fs
ZpFs2QQlI22eGJ4/XC/ODjJhN6BTeMlNkb+2GGi207Lk27LDElOv2HR3gofI3huzHTUgdFKebIpN
EGAD9uUWb/eACohueSetecuyLuIeOwYhGyixNqdMcnmq5oUDXfXi9vaj0XXvNMfWKyUS8nT7IfqU
aB9fNF9vGMXF/NtU2V2lm8gAyXMo2MPkrBg2gV1tijWYUzlEqcbev1rjwZsK2BzHguSOOk1u65D3
/NLKK9WOqILWuWrleemCDCp7+ZFSVDQM5PF9Nts992ajcRANoILakjiTnG6HwIG3Z+7X0Bc//oVF
3xac3QEN8dS0y60crYvg7cmPGAFuuZCA2qX0iZi48As68VgT3xoFw0jI6rnyixO+UJhNCTEcfkW/
x6F41zXqf13fu9wvgePA5JuILFZmHOwD6SU3IxcUAKH2V4HlZ2MOy3uv2u9pmC3MbePVUGMewhG8
bSn4qWzzUvdgTnXPdrlP/IfKxvQ8BkB7h9mRR2Kd5g0tQLgXfPC4i0Yukza8vzCkxcN7DCAbRqks
LlL6V1BvsFGUNvtwLXc49n5Krz4FsXpGtL5Lcq6uWsBryNNVr+hukqp+57qmFY+1RZ2eUxQWKJy0
ALhD8qVU9XvOQ4a7klhubVW3vaEO3cTwF/rG2ZYZKG+bvLHXVKvL39H7HhT9nu3JcFjLp7deTiOy
3RHvFpP1nEv9YOeDJqGYlM+hpkBNwMuAygWsgHglVyJi4BlwLAe1pKKEs3ZFxGvQv1tYeG074NqO
G7SRzwuIe0Kpa8JA9wspWciTVbjVEme5r0Z4Vip+kdQNb7J00Nduyx6kMmsOtdnE11V4GbVso7is
8CAyBLjuDS7LmgbOAx4ySJeJMd5jZLgsuIzhdhvJJY8tHjcOViu0eIKUOiN8tJQugHMdDqeBs/V2
0lCP1RwiX9QKkqtLEnYxs3tWfPdBFl55qjpZmDQ4LQY/x5ZYlB3y1ZtefFpcG5jkWhZjLdx3ofOM
wnpqw/gkMhlVo74W9sBdShAGW5ZjXfxgvvf88WcqisNIoaKe5ne2twdBI05acWdkPbwOj9PtVnpU
9ZlyJ20YZTrpt4OeT3Ap79Mif+lnn72RdazqOGpjq9nVffCL6N9lxRzLbmwPNLn+xoHWUomEksFR
odswOm28rPgeC30xMw71SXudEYH0hE84TceHwqVBj4ICF2swY1UKF7bq4ltM4Lu0akAzUQEctSWP
rNo5x65xY1pYV4B+M9OKyrujc/0lAABDJyK4MY2cEBQoOKkIr+d6ftRN/SwKsSViXkcmXaJo4Pa0
G5DjGz/5YEd6W84sd0Ocv8jIFZp2+KUkgkYZYp3RZvzOgxTw19J/2iPg8ZjmiV2zNvg6In20Gx2l
Roo05hX3hWrfgzb/GVoG923bB5GilXiA2EFe0971JmEVDYE4z3DXNBRqMTAHrbfLnOlh6Nk62SP7
jTTN8y034dpX2gOEGqbd2ATVPp1PEtoy4tWqUaxb3qI1cAMkQmFJ7J58BXtLzNY3vHb+eAsZpyiW
29RVJ1iH3Hbwsseo1MMDl2R6aW0YnwDIeSl64WufQ5RyG73zhOfDIQMcmIyqI9FDJQ7y94ktTna1
1CIj289X5JXerXYsDEUsFDiL3Y8cGaAGm3TY6qpiDQtNz3OL60zj3M4m7vCM9rf9wr9wYuqNhsr8
ZE6Cu9+FNYlTdaY+s9nlnaZoB4AfcLXQTODxUkLfDHl5kljo9z6DDM8owjom1SX4AhL2wE7yXmTM
3/+ZU4i34alzHAxfKyP0/2cj5EL6kw7/L/79P3R4/4dAavc4g0H5/AcjofghwHyu6KfApQLFsf4+
mVg/SJ/wv+Eh+kuI7x+MhOYP23dBI4ENMQXnwH8rkEfvxp8nE8sSggek8AJi2Z77p8nECsDVLCx4
o1GStEd2+lV3HG8GKb4nP+YK73PvseQeG9t1bE70k6vETvqNCTLM9I9I1gQ5LIn9ro+vMMCnW89R
x1g392hB4bY1QmAbA/DpABSbpE/hVmQt1mYC7kZsPsxcrax/9cVReL275V753sUHh5dASGl1+gyC
keViaxIzkws6cIp/CfTcQrL9WKIwRhTyDBucs6cqFu6l0pm1dwP9LXGpXaPF8ozFBrWHzfiVptY2
F32wlZXkmeriTzIC2gqGQZH8SD9IoDzZnc3jIGjegx6lg1Y9G9M0SeZuVrjV8/KDDMrvlqf5pmJ5
gN0RKIdlv6y0QNRq1gI+J4t2P1T71gS7TpSiUOZTmvJhrTCgL7s8knxPbvJhuOpLEMRMoXhJ6l0y
RF12jC3z4qln9u+HWYcHiG37qceg1amXcOl2HhCMB0yIn900Whu04PchZCuuefiTt8gRyzOJN2R5
1xl7XtrDyQGa4UM8NSMWDiKJQehQWNQYJKxUUB/R4Ydzn2DcUWfHlPfQ54urqQQmYMuH0cLHZXcq
3IIWaZgEKBCuhkjXPqZFad+SqNnYxc6ZARo2BstrrdSws1g/HDih2vt0qV4yDi6MQi5xzhY0IEUL
MXAHygFmEyHFcDAixQrbgV8mr6WRpwciOS86MK6dMZY3HfierQKQd4fPGgYLpUYPRT+80zRSQDCx
TyFCeUN776GAQ3AbWgAy3Um4W9NPWRzRg7Lr0+FRtTH0V+3SbmhiKGqmBh3HE7tQj/Sgpw5ehsoZ
7kRV6ZOf+t+kcIAN/aV5UzA1mp+GxfMaH/6xTPmkkrRdZMDlmFsKkGmTmvjL0ZGmQUU5NvnvsU1/
TdR07rvSpxa6Tg5hnqR3SUVhAvHc6oQ0/5kDzLsvhnk5zY5Lx0VVPEgXgDfDIG1LXCb2QtV4QWF3
ZsfqKg0m7wbIvD7BeQTOFMo2GkeTlhn0WiIU9PkSsolk3g5H3JBvZom4yrytGVzoARa6uKWM6quB
Qi3GBnvW2hlMAWKJ2cMitW3FZ3rBf83kGjEuEA+jcnhcu4dbnPH92kYc+IG6mikoBl12Za6NxUrp
GxNzl59TMe7StzThRBaW++yubceoMmvbiyCkPj6Ujv+S1ZzOKZL7AHxBQBUKSGJXJ9W2n+bsPSQa
nKgTosJRsywFfcuutvh6qGBWVDGnJHcOMqDEyx9xSlKngF3SncCarC3OST3+Tql1dmh9QBLZF053
XVD7PJiQiSpnoQm6F6/B2g2NLgtu1iSkkzAi79t8oR9sbZOeu3zZqbF+C1KCZ/bgQY0UwV4oWqjh
EE/nZIbG66bJb2rHIb/PbEDMWL4sbXu21j5r5PmHmYJrh+BnLdfG63Xn4a0t2FUZHpIeQE4qmmNS
eBLsEBbYtTu75BqyKdNuKNWGdRaAnMCOUGrP309VZtILQAt3s/Zxa1OGr4PDEIglY584iJSh4mAY
kBfhd6L27VrvXdPz7c0UfqdaGnsP93UwLhh1GodcyBK8xToLwRRUNyPQWGPoTxJ1BXYkpeKel1U3
iY9MYhbVSslVu8yihDyjjdwf+zucfx02VgZMS1tvbZdvKy33dTNDD1lLzZkyOSb1rNF6d7y1DfGA
rYFrlS50xyDEBpoPz+23t5alBx43NPEktRPUk9imeuRZS0QtFQ8+rwLfVKxMfLSXgh72IqVaUnf+
m23VeKj5KIndYKuLLL6BTsuz1XB+0nnyklohlKy17N3JxF0M4nvXtfUn3Q/PzmDhbwhxPVEgVXFy
oja+KVZolgb/BmCKJ61lJjvRhbjjZvZY9dTiS3YGmNkSJ+28VtMbFY/+zqNgF3s9+bWvlhZ7Z62z
Xw2vIF9HyF9U3WMmjNn8cPS7Ua74Vj21QOYo7921JIQKkBjCCbnPquzvw9E62K31My1BBtIEce90
iqiyb8+o9PKnNbORnBQcZhwk4W2YWDs79086pA+mXK/l0JO/nX4CElr4gv1FjNwyDihL4xzVFoYP
ficIBKvpr085VoJ/ollO5OVxFlg7QppOeCN63dZjI891giLfqaECrQuHPmwRyg1lXmwdH5WVQ9cV
3r3W7TkvCdQA5SfT2fHM6Em0URt2rxoGeh3/tOKO5492Xqo5hcxCt1ukhWleyYCmylG8+TJ+C3px
56vmVRegTqHd5HV1mIoOn41tLRdpL3c2nQF7wp43WTKfhhoPQF8LDE+QUei52Fa8ljBgJvu5BWc7
pF82Sh6rbdZKI0oW5Sp+319n5sRufjaTyG+X95RKYCZz06Utz7rm3d8ePc/41aZcNCShQW2ovtm5
jg+qCXbNzvWNe7EY/NShGXGMJ1ek+itUETp82Hh5ikNSwnp521lVcwgGIslavedB/oDoIOBlxeeU
WTtS3XCbCoEhO3vMkx4RMSFmttB8Hv70zP7LlUGCY6olge+otxm/aepUipTtcJpd8xz0dozcVjz1
o3CvHbNqdiWv2iuWQgxArfgOJX+ajzIGUlK9ygwT0pCY69ywqoUuSXATypIhPFwJeUyvzUQ8YPVm
hzFrWEvJCIx0FKBO7mYomVch6CIVWtdV5UdLmbEbBPcj3A62JWsy1EB8eJgqzm7ThC+lWdZnCpeP
uuEE2AbgpsjyPRvkGtaYcng0HYFcZIbNVTqSIvaocn2sEdAi3yiuO2O5GyZgWSvRio0CDVR2rmkU
Ch4zA3pMhbQKMAgetRuy4+vgIhjkyYDKlNd2ZutTgniyTSv3y7EqNuuuQtwqHJh9yqB+Sfh47UfV
3uiaR0VVVC/96upu1bzVDa8Yr21xEvrgb0LSFKJMsF7MbDudWBY/5ex8J4YXYu02eOJYtLPZOLZz
mzRC1bj5KaakdLNMhf/Uai48UEecg+0eMxkb0710ckxZIdlPysLz1dknDvnYvS0FTtfeMA9e6nIq
Vd4p6XHjZQLBMwNftltotdz8Z25b4bnrBGObmEEd9iz/a+vp/y2z5FOl/7xV+hef8MfkFvwQ69aI
qnp6plkS/Q9KZeXn+ijpFrgUm2lx9Vb9basU/GDZ5HthiI2KyBcD2v+EwPwfrMA8/hGTG5AL79/a
KrHX+tPsxg9uBi4WMupVeR79ha/7DzCV2AMwZc1YC8N0uEKnPuChbnaOb70K9LONA0hk73f+8+JT
aNQTiHRN+TtTAaMJnAwJY9ZdCD7V8U0Lj30Ikhv6I26N3M8izm0znkPAJHMmqUUEm4elYF2Bp8/E
u2CcpE2w14v4MFb/7hi29kZSML+tM5YnTkMdsJ/FDIxeA5fVc4yomEdjv3A3EUYJb3zTfCg69zyJ
kfUyR+lBQiVyy+SjddN7YejkqBlYWQVU133ZoyrFuxlHzta1+A/bLS+O9uadmHNoTyTBSMhcOOLC
czH6a17blFTY8xkcgBfRo017gRlHnU5xKJaVvBlmSqiW5uBrUx8g67/YikVSp5362Hf585yba21Y
/7hMqEW9OjVGMHGqMG/LMryha/U5S7NrO0gVPpbWusypDSy4xQNvd9PWYqe9IStNB6XN0cGqTV74
zfDUcvlueb+7RPEm/M2MlVu2eLAMRNMeFki/2zTLbQDhyUvWelfCkZ9wjvsj/R5XeAMQWXv8BLIO
bjBNhUfyiUe/IG6VFXZ599/sndlu5EiapV+lMPfM4b4AMw2MO313176FbghJIXFfjDTj9vTzMTIq
UZGd1egC+mIG6EIBVYEISS53kvYv53zH7iLvPAeoVMrBe6AluoAB6u6Q7Vf7gCPjGfZ5drJH/HyJ
7uZba0yXTXweRoE/HmZYAQcSDvgosZ7BE1AOcgNdbBMFCnBOwM2SobXCZkABHxPFODAUu46mNIZk
MBY3RTQ51GfgaOCjEnDH03vlNjJEw/pUpfGt7w4vIxxHicU/LLuBSPlEDKvGyrKj7sbXIsjO6LR3
I1bYVWJPYWIB6AKAArpQi7KbRie6TR+nEzJKYsJmN9knur0LamNjWurabPM9Q4yrrO13toxx0CtU
OCxN0vxBlN2Nic2QvIGyvyIw7rvs1I2K7BvNnG8d0dQ7FBi3Q0w0WuBtFRuklY4fQQ7AT0ptVwhE
1ES1qb0T8JmWHVssp/HESimKRWEX+O5m1QGLaQr5MlJlcYLokDv17KUIIh7+jUQ/GF2KWYfi6Rfs
LzwTrIIumS7HD4wYPkstgDa0cFwacs1paj7qOANBArVnG5PovQ5qMhzaNKoOdlZ9s0b7uYngslQl
uww9X5ZfkX3RBekufEL3SY3tSBT5O/A3H9tXdUEYBRUfyO0qEO5whcXnsRrEBdeJviGinTihHEO9
zsJznRiwh/Pys6LWWMeDFeqRMYKm6RDQpQOvxZ9LecyFZwDQR44TqO5FJQ88X1ByPzdJeYMS5WC4
/SbIYRuqoj2ZzGU3WmxDSx7IOKcVZgbfRqGRW+g1GO9L1cVbw9O2Duaefhh3UIIeegz5LuxfECD5
Kej795F8hF6r3W2Wzx9wiWE41nFAKVddSGvAIar5B/geB7/iLvgBenTq6rUtWKYEoPRMn7VngqZD
c/yOuKoxXkPN+C6c+TW2Znxo5Inqrn0YkXjAwBm/qoX3knoknsi5PCSGc8di+Il0Llr0BbIImo9N
0VWB1aKteuqg5hKoYe+MMcEfbEG7MGpZ8GmwdlfoQBMsDRVOQ+PZAx24tRzvwV7Ud40VBzvlROc4
0toNNpoLC5uNk5LQCB6DfFKsL6PGgmHQaGy9IPvei+6i1xN1LeX4sGxGs9F5ckmiIdP4znakja6Q
cNwmy15kluab8X38wpnxxQyQODDDJzoZz33omaONj699YG37nuJ3eO2StATmjypcNcEZ9vCnTntN
eAFt0lw494QXmmxDaRxllp8Tiy3YNDNkT6t+PxTpMfWT66itv/VW+W6wpj5MGaG6LpuOKz/oqKAt
DFyE5AiiMCX0FM/UIHioBP6RV/hHG/TvuljopK7S93FhIXISMA+ThQki+/ZtwtJDgJGd0KXp06by
fMYrJsCRvLI/9by6JD+sfc7WCXJ7rxTkK/RLR9Kl0fxB3jFKyauwnaWGY8UJrgGhcZTeCWU8Dn3M
jrv80hx3k9gxHrhezw8A/L6wywCXZ/5JbLb7khgR7IKxX+WC+Ep91u40I6DtrckQB7PKIgiEHnDw
Wa6mwueM6my5AVm1th2yy/jEzyYKzFwHmZOU0X1G9thg13ceOC1RjPwv4dCWJ6+9zLhmRtaHFI8D
fIqJXTlpGNICYVhh53SpkOPBME4MmdNz4SQ7OWcH3VA3bGv1cEA+3cdMxkambduxZdOigvbZS+Bk
AfLgsPGbh6wW+rZGIh66zTwS2riQcRdJdTXn+Xdsfyyux9akjQw4pmGysqu6HbMkexSedk2y+kvW
1hunrHxAgj5Tw8w6seG+mP2UnmYramn8CmuLQ1oSkKgWCmVTAnOf88uY5M9RpIqnLOrczazYicYF
2wpxLRmbYJ6N34XbXDhWc1hPPcxcTT6JodyKqfXZK6uWO5/OBtkfg8j8WjOyFBvy/MERYm9tN6WV
zfClUKK9mAoa4lj5L2M145Am0Fa4jBdc1YvzoEP6KaZphAOFEd5Ibe9JMAVdsV5vT601PxsZAeMW
5GbO34ulHOyv8zcyaR7jUrtMC5k48Lt3eCqK1nHOrvolZQvcNo+vFGtf3Y8Q/U23uOv8bhdZerXm
ODmZi25boJ7osEZynnJjzREQHGZC+Ckr42K4bIwCraLj1nWSaab+dmLqDi7trUjIymZxdPYc4y4x
EvbGnseEhuVPyrQ8NhAfa/mQHEyzfEr6CFKc/4mlrQ/dpLpiwQkJRaJldKVMjrZCmJLRw7TUBese
WjdibdJE2iWBjsX5ybe6e73U9oOtQ4UvfP1bSmIjhJy9h9NyW2tjOGAMgfl/UynvyPZ+13fd8szD
b2xUlwZvb5XbtzVpVBweHESTQrFHHlkwftbsHNcwuncDsK7QcLAYx35nHFNN3qu5Q+4bCHPvsasv
BpTAfjb/NxODfgAviW3aJiRHHVHcwoD8576SzVsn/4azKk7eE1X+2hv9xTf6qbhzf6PvMRZJW4Cg
jZ/4h+LO/Y2KFD0B66TFdfIPlEkLc8nSRvn4M9h8WmjxfppLTPO3JaDE94OAhdcPLd6/AMiw7X+3
1vr1DfD+BMhgVD33TaZZ+I79JFSZJzeTQSju2GoB+vTqlfERMyFrmMLWMx97B2c3ruKHidVISIBa
sfdZ4a8GUpMZgdocoYbTPckG3afqUEQMrYPGzrLv/a6k3iqhpDPNwKtISLpCGkcK3GfjwzBg6/BR
dojjRruhYI6vE6KyLGuh6WB+HNChbl0LmXuJ0pSjcckWqwHCoScbQ59QSVzKCHDjpGH6XC4MJO1E
AtAnhQdYV2Ww/JAYjrXs0qUDKLoa1j729m3gDhACLDRqFpNeoccgferhhS6al6Q4wRyEGYfJBT8R
aZbgYIy/idSat2mZRM9u4vGzrFEap2n0SWCdxaG2qvsuKuZdwOppbYq+3xNhkZBAgpIFtuhJEz5m
MjvhxAOCCDsKTVuFv6Rxx7Pp/gg2IgPDxo+qKj1bE6N7xjf4zazRLXNm4Cs3am9T4VDQYN3ShzTb
2iUlIihNTj306BuN/5wLOSIQlp1zNy9HbEMi8MEbCNTOJetGGVgx70cOdHw+wqf2V37h3CmIfat4
JG95siv7MlpkuTVl1YSe0u4A0GEST/Gqejqbz6xJum0B5GRd4E/97lTah4t23Im0fm92dahgEa1M
JnoohuFAUYc/aCO/RsLbYNvDh8gYbhdTf+oCM35AGLWbM/tiT0AAlvrN8WOPlw92U7ekcRgS/9CZ
ePnxH0ERDeLQmSqsTXTuedXdpHa+mwfjk/BEkiZmt1tL39sNhGHVDcqECt3B7F2qvLuj0331s9h5
def62YGQttdS1yQZLnkPWCMjqwfA7CW+xM3PLG9EfaFXU7zOW+1ziulFRN0fMaM0oUEK15qpVLXD
JkOhVNiMySrwEYr2zgBdQG3KTdTM7ikpi3PRjMU684IXwKZkN3YSzVymNOzVwx0l4GcUmy7AJ0aq
eA/r0DXiczziW+8n/hGjsyuRYqmSXc2UU8pd1CI565Jp16VQy6u8KM9jld+0TgYfmYFehOg7NA1z
D72FcdrYVAdyndF3D+59b0iXMB4gTlZlHn2iOXd53O0Lazp6Vc5OJZL9ISmtrwZD9MDCK3e5bGbz
uzE6xFvOXBW+D80ztvHGkjr35Tf6tNfAQvI+Zi1Kd/Mx5YLgcGeB5jUZaXVj1R1L3zulbis3cVM/
pvh29Tj+yvvBDEcnfuvgFN7kLU7mALFYqdp2hxweJEbjMBgI4vEQBRg3bd+b8ZZ675o3Ozvm5RLc
TneJaim3gel8qULcOpm88UhNW+tGax9oYbSjRQ94jcbNPnqg21c9VLW10Ifn1AseS4F2mGUaSwJk
sCjUfN07Q6tEoyT6y6i3V6yUT3MNJQDT+8TdkDxrTVPvU7AfMpnHMMkS45A3bGqCvvrwu0s/mp9V
Wd1Qaj73WQGjZUbFZCyQEjRi2jn2sPBMCmpc4j24KrsyARliJbizhLyhyHifSHNba5PZHyXMgmKY
rNukBn2a9L56yHmlG2tgeDx4zGUtAK6QhtR07aJFovW/Zy5CO6lE81oOXXHdu93O5BO248aA7Uln
8T1TgbrucHQVOsxRAig08sITKDDTwuUoPZLr84ShLqx7mvOHLKvVY9Q4YMqUSG8jZbz0nvbNZ8TA
lEkjZYDx+kPqNsSPuyUOFSiHWe6ney4KhZKI7Dp2nZTLRca+rWBpNpguZMS03eH8Po0UcqHyBjc0
qgZtliUS8yjJS1pbMa1B1zJAQX+GuaJxnzWdQVUyBp9ttqtQJiVooHLpAJXDyocK6TqRtJqOsHbD
7KHJVcg3WfcfMkgeQByB3hmYViCkrvKJq7go0vc4LT6cWswn24xRhkXDFRRZxNxxAB7XreEcGcjM
jIabsEk3GjHKrBZx8E8QDWgXqusuk09uXT+2I48nlqusOoS7xUdxcYl2QjBoU0Z3AJ16xFH45hh2
T8WIujUGWlIkxwJr6or0lkvvB9eu0TxpsXvJYBzhVq5eJwZWa0yFN3rWvjH4g3qTaogyjZfOBz8o
vYlM7prJVwTEfVd6BngC1ngQgpIrXxurLe+Ixo2bt7+7xP/nLzbx7keF8VE3E29zIv/0x397qEv+
+7+Wr/nj3/zbr3/kS35+y/BNvv3yh00lUzndqs92uvukhJd/L2eWf/mf/cu/ff74Lg9T8/m//8fb
d/TuYYp3Jf2QzJt//7vfeWC6txROSJAwOjig0CiH/nm9t07equ9/MQf/i2/ycw5OrYc72aZk8yko
LYOfPnx2cnHX/0ZonYE63/AD2/nxNz/n4NiFwYmb7lIk0l8TG/dHscdfuVSI7PF9gOQ6ReK/4q4w
lzH8L+6KP73wZeL+j5Z+LjE3Ioh12vURq+8OuXdF8RMRBUz8qyY3M5ocY8q2VYe1DMaQZxQ1zgcj
DMprTR5ThwruYcqRAmhAPdkxWvTzflZuar8/DlxcRVGf287fzGkOjma0N0ziQruq7pEWUaAUOg4/
cRGxPM7eddFq234xwjqHunQeWo7inlRItPYIq0IpM9JzDFhOhPSCf177YBCKwthIs9rKODjWBaVB
hlxIKz49hnJ2L75sltpZZ75EfXOwR5SNxYj7oTeHY+0wOvZPKt0Y7NHMtLsjM2M39umG2La1Zxf2
pne81wk8Ig1fuVKoms3RfCQJbj1XbMn1BNO+DFOEFJXmMqcA8eR/UuweEo/YSLkk+bb3rf44IzeB
xgCJ66Vov7dRfYoXRqH3UKYlqDZ2Ax5oA91hSFLA3Ya4na/J29BXeUEeUJN1q0BvAc5OO2Cs91WW
cRIdI5+4EJzFVzMxbAyNcyiZiBzxm8zz3rbeEbIQwNbeYb+m6tjmfrH10pKhYkZBLhjLEs4Qu8x1
+jiEj4OD5OChNxKeuG2KTa63WNz2umSpG89W2Im94+UTcbHshKn3JogpKdz5Tt438yHwzwHWNZOE
A1l0BzLqwP2Kr4J5G82xXUbEZKMbEB6EeAzRc8cTjo1GzJHfj8QmjavBevNTfzer8ZDa7nEq7Cc0
FNvK7K+IkOA9wi0XLdxetCKtZRwjCv2paCll1BFy3qb2HkhSJgsrSJ5Bmmu8Nx7UqazeRiz1S4LM
AlQYqCgMkDXB2jQf7Q5i0qNqi8+ys+4SplkmbshEYx9eXhK/Q5vFzlLQ/LQgTOzDRIpPLt/1/CHb
lE86u6CViavPARjPK2qvSmZ3cad2abKzEdcK+7+THGi2WT/aKDFZQ/qGTavzHz18V29V/Iaz+/Nv
j+37W/XrY/wvvtPPJ7D3m28Ro+HoILj+vIm0THhpPray39mSf2wiDfxtRMhbCyWS4IYfAtOf7bZh
/sZ5jLPNI3s+QGb6L20ieSW/PIEZErCFZP9qoqIljMB0sN/94xPYRZeXV2MBbsxp1DqF09WuMjzO
d0htGrL7oCBooiXjTsSh2cK21yw9XrktciYU4tuxyVGHjCLbzHackPjS1Bu/mO5Ea01r0dt8y2Ew
1ymTrrNKm0d2FBDyAMCanf089gt0cSgaZErOtC4UGkAkVPihcnTtpUzrtTW5/lYMLOIm00J9HRB/
0OXkxjuIqfthOveWIBrN3EyVe/CMcWM0xsH1OiscMnumWSIrHRpmCrephZXVAKoQtnzqKrmxCTpC
cEBoti78alv0zlcZyA/psLrS7ezJ042PFvpQCEng1WbEtupGHF2OWfClGgofm7RN1Id3JEmQlwP1
aJP5LTIXhrIEqElzZRrZOo15mqax3h8IufvkHSFIjZyCUxWY14jKD63EQzcl6I76yDoiMyxCkQRz
6DMfPtLd0NZC7dF9ouAihdwIhRsrMKKmsn5navGldI1XzS0PMzEcwLvR6HutfVfN4xVBY1uVAVKv
tA7Jz/CcAXugwGyemsAut4EU7ONsGP7lVPnbCcTeuieF0hPiexBEVHiYQ0bNLvYxBkLANgFrCQNu
86yjF7KD6V6fTPxKuvYqm+GUWd11lFUfygCrrcr0W2GSIze7omJWToy1mRP4gwII9Z0gk8/X0OHB
3ttUyyLTS99kNy5udQwaojR3Il+0iu2tapp7v1yqd5z7tHj9SwrMwfo0fG8tNcxu7MSCtTVy5eFN
2cw94apGEj+Xc/US+SMbZmP48HT3MhJ+vUL5cUxgdO9EwHrIXrOzemlGdzGUxyFhawwZRtfbwHVm
rD3wrYYxYHsAVBy4I7tFZ0ZY4kqY8r0G7Rd+kjOOj7ORXgVswYZu/kAUPqyKAHawqpIraY63wA8u
qp8hc499vZur8UtohHBaES0AO9ZD7mcPSVMiTMswDbWyZNOL07IqmStY0RAwN+Vxjm4X2tHELo31
F1QGfz5ERvpYM9AifVy9K8+qVgyzQM6bwwdym3Ni8IqzwH4l0+3Bi8mQr/CwHMkHo/Nz67sAJSf3
bN7uNBWBrRiJHJiSZp91StwU+MjXRapu8NF5qOeSp7ptMBnJ4S3J2JUVoA90XUdy7TxpU/GY4yzE
veFkIcSOGFRAcjRcslWU5hI0x3WW4Q1fAfUuQshjJtVYE4dxAmi/9Fl2FCUOcjoUD8nzLO79GECK
XqrbqLIgMS0rJs0eV6Ni0mClYtm486HnXk3sbP/sz85ac2a1TfN4w5yb4w9VsJfqzlIuzUAx8o9I
H8GuFPc5TiS2dozDRqAVRW8nF+pcyADBAKOQJd+q8avvfV3eSZOCIpjZxlQuAxdNlPs6c4+5Ku4t
jRUyz42rWVXvpu+ebV/bWGSXgXcbDvNceAeyv8+6TtAxepKDHrDAMVOSA/zIX+ltcSby6l6323dD
m51DGvfVAVbDRTgdne3kmDuELUAXGuIweRo4Y8UFW1jzLuGGkAmuMUiAnz4xKNfwSx3aOqKj+tjz
LqNgf6g1hJzQdBmh1TfBVrXiOgB1wK7v6GXdYyd0zLwmLV/Ryv0wcGHYbUUWYCPURpgmejAq8MSa
GfgsgpNkzg+MHtuNoaxxPwnGJ25eo7Wi7dhZmRldOsy9MaTCyUq+50s618zwH0l/kexUY59jO6PT
pEsVz5RF7lpkisNiEPMl/V3mFeX/ZS3gLw3hJf1o0Td+yV87w/9XG0WDMmJxlBhULTRexn9Yq9yw
UH1jnZT9WqX8xff4uRMw4UqZHhN8DC9ok5Yy4fc+0Td+cww6xWBBdGPP/zV6ipbVp1cENrF8GTaY
vy8F7N+oKpxAN02Hrs8z/yWvCx66X6oUj4aT8sz2qYdstutMuH+tUhpeluzzoMcGPV2XLNouTjmE
gW89YJNlAuc2/qI5vzEXdBATDFZYY/WU1iP0kOxcRWBL24iFHbbvVW+jpEV7uUtaEJmw/Vmpjdo5
zxsUqQlzzGbRdxBTpRA/ehXUStvhGB5rV4YEK6NkLElDitp9URe73gFfURn0Z0w11hXxoVkf3LWl
vPP74qnMaKwIo2u3jsYUKzDnx9I0YgBxjFXK6drq4yvTn+Md+85TMRrjlUCchjDA1kLYmGYIoeG7
Pvcn/P+hWZKDCN4H4HCDuBxhwStgj5cySk9ikVaVEbg6CB13eS+OEBHdEDFUwa2c3doDJBOdQUyc
1v6pZQ4U9x5uCH4Ynvz+oVMETs7tp+BgxB1TVuFgNfXKNBPORamszWTBhBHT+NwlCiyWQpEWjDji
8pb/Z0eavkIPhbvNNMRJTA7wI2orlrQMXFO8I6i6Z9IihycxW29pwYrWnCLadxFsPbcQhx6o6M4R
LGuSXBjXTpstSuMAfwUZIYCC5pK3cx7v9QD6i7RIK7bT7lB19mcUmd8GCS0sQOd/ZwX2hpiLrRO3
WK7lQ+w58bo3aMtriyNWjOcIh2FpBwC1S7a/6LM/0NbUG9W1p3Fg1V3P7SUuEI8TBAiFBa3GKrMt
bAYiea1N79T03rtsHCB7bvzhAObapREDx6436eVysgMq4C0RDqGtbqEn0ica11oKFAnuJv6hCYnb
I6bfddwwp7VheYMyhVgOzN1qTjNCBa2KDpqErgyCjl82N8+mZmLmSec3w1cbFLTXCFWXSJ/iPDT5
p9CMg20Iubcsj36XRI8004u11hnduSvoDnUkvbt4CCgHJDyuuUk8Mpqsb5OXP9kxq29CVeuNMY2v
YgCCmRiXqpUnUpUgnpXxZnZxeg9NfzZKMhRkEwUrQF86MwHgz8I1MEVV7rsnFIgAJ3nukePjGE4Z
19ZDtnFmjeNs2AU94a6lQeaP0+fvw9Ch2zeI/IwbTUfW0Z2tyj7zYb5HyiEeuSrxbCqSnxjvc/Bj
BxvMr4Zg1++plt7OUyFXw4y8xPMiyAEoJn3rxq/sW6/sdkNeP40DcG9zPg1e763mNgdb27KCKVPr
KjFM9A1IKZK6v7V666vCs44CnDQXx9oLsATIWgRRPFq96QbnAmviTavy+0Rp32MluWHgSaOye5E1
lYmOU5MLK3mmwHxsexiUFmzFcK550zr07h351mGP+n1TpszFpU4HxeRcRwk33uYgt9egeT/9WZ0M
tVxH1nzyiW7F3kCyha0nrDTy8Qm1NHpQHyVDarjkZgbudVxV0CbnuNjxNN90jWTVIxANNYNYm2Mf
7xxPPRq9hi1Lk1eJLSbKR1ltYeHqoTZxJGOeO3qyvK01S+7EAKVVugZG3BnRWtoDyO77nSGaQ1D1
D1j9mF87FXo9KN1BZIXocc5TOsxrQd2EnptM9lwFj5TO2PIEmkCftg556FFHD7+GsIm8sSDZqML8
hBbtAQA9XNclH6lK3C3go3A26wOdI0+HQzAx60HmWe28hdGtKi4SSES3i3l/M9qECKTGSO2V3OQ1
cLE21XD8T2xbceydAJcTnhIwB7NlLnam3V41Pn6YUdGtFNPRYY+LiXjYsKvcxgYFkMlE6ABz/0Ma
pgMql1ELg0csb755hpv9HVonpAVcS6R/sw1N5S7lMMKuTWeQUU3adXlj6c0jjWKYkciyQg+z6YsO
lgDo7Us5zq96A/IhKWgIMy31QX+NDLbqbM2qUQ8LbNFa735zZf5oVSCPOKHJRJHbJLLf4fCHMgiu
7Wy8H8dyChF8Fse+YNfZckNvRtF8eNMIimCyyCBRjcFVZu0Mo7gEdOmMgLG2VfIb+pKdUyG/g2lB
Lnn17szoQpEjfZtN9zzr0bU2tedmUsMqGKYbS6GDZ7p0FiURA7q6SxrzJjfVJU9Jv41UybNybL+a
qXqlcNnlhYUdTAEK74z9OKLng8x6wZ5zp7fON5mYe7o+YsoFD9Wyw09kF59unb70tcsdENiIfrt7
zNtHv43viRw/JZVjr6uuffEVuq9hetFrUAlRZLRrwU2FbF8wLbQrnjBzAnJh4LokOmlnk7S85kCA
SpLLMfQ8q7hCCrBNhyS5B9pjfuCldHeDoGfP4x650oRUGEUbbTyCqFq1DpuK6HvaJ2+eP94YxElf
pZ723WkVizsbc1GqqrdgsepPAjsOOa+0EynC66B/SXqdpOMhfevt5s615bjpBzw6lcDF3pbEJNmj
46JPqonHfmjH+TOxmz1q5HJjKhkDNp7DytflTgnWmkNOGM3Mbn/lK3oJ1M7zFveLucZTAXqLL10X
lkHbriYTJy/paTyfU4+s38SPp0vlNeowkwy3mrxmV3Z4qKzBe2S669JJLzlbRUbsuuQAZ9Q5xFaw
tSaDs9B2ugvV4Iueoa1EXn+qwZooI32YBHNJWCzOylbavRpj5HSZzyFNBNog+zvhD3Jj6cPGNOnz
jbjH+DYzcOXysS995F5iOuIdbXm9SqMm3RUjemtX45cJ5vk81E6xMrXstRxNTFSmfJHETkYeV7VM
eiJ0ZQPnPqmwGiJhWBmZd45FQGZAE7Zx/+nzEM4K9x7BRMMAgtkGwZ5sC52NVqbnsuUB5Brzc8RW
cGWoAbsk6SJ+hmc4zXBudDFHSTt4J3rEO8fjQyvT3N/kQXUUHgxmu3Kn0O7Kz7Lqv/XkKa2CpCEp
2rdOysb+EdHbzg2dXu+L+xQI/97UCGbBp8pNiZdsL3TnBKWFmUij37WdtpJCf3QK+2bE57tWjnMT
1yDm0bpGC9uOdy1y8xXaDdLbu8k7dt5Cr8RcVQ4mK3aOKGsa9eUNW0ChBGl0LUdlHL+0ArvMLJis
RT6/s+06jzHEi5Nbe9227OSt4eKt4wS7D9QMXEKfmXjogDgpu0J9WPh6DUBu2yHPvTev6sg4dAPa
AL+Uj/DkGZa73cYU1DnkN72Yfnto+2Y/otbYUpd+bwPx6EH2C3WrP1X6fCTOlHFIEz8HOW8YGRv3
hv1gSRgxrYMMpGY8z2s4VnDxrKQ/pjZZnG7cXw9dMqzdHrpLnjG0dw2GXuCvyw+C1rjt8BOt0z7u
gXx3ociJ+uTxOezNFvLS6F1TVb+pzDmYgDcrc3pIbGjxurhBy3TVdMOVMeT72NGuOkLQETi/OQgT
mt7f6XG/w2VHaVNgEg/YzwouvtBp0PYFKebvuYUjNGhhL8yHpGtZYQsf5osoroSG+aAsEnvjSNxI
qcdMc7RFHYKl/vIxxq1FnvPslEF/zTzr3NX5gLE15pasvRscSdr+x3z6v2AX+ksjvPusr97Kz+7/
jz6Y6bePYwjosqWjVHNpBf/5wvT/VG+VTN4a1b6V6tde+C++z8+JPTYgy1s2n57PjB3yw9974WVn
iuLGoke2cO/8+JufO1PDYWJPRR5Y7pIITbv6Ry9s2AjkWDEEztINkxxt/Cs7U/h7f+qFXX4u+kDU
r5jvFx3fr70woHO3aofZwiCU2UcEaXi1q/mmougO0xIaPkcpg7hYXTLqFU4EnioJIT+4PFCmpAiF
d1rrTKgyyuQ8ZYbGwjT7yMjm3Bo9yFCRQU8YcXM0HfZ0PWcaGST9DTEDzpkStN8VaRts24aHSzYP
rFuTRVTemXvl5l8xNTSmGh7UcfUqcowjWCHeExKWmJ3X4Bnz+JZxdbyLUv3YttpXUSHuXgJUoMRp
9aORUp1U8bivMo3Ue2vgbDAJpioRUtdEv60do4ejPl3sjKylYNwsFnILFNZKVPBc3CnYZKhbVpg7
bvMoVkQKzvdTzjOfVIBdrtIre8o+RmHvem/xVCT6JlD6nUx4IBcDyY+BRKpqaMOakUO+0kY8NMWC
kO9H1hIWDwyFQjcLxMHvBfnPLqdqq/f6qp2a9RDkIFK9t6KbriBYITxh43yJTKkenaZHIYzEh7CE
ruLx5DknWlCe+f3JGsk8KavnXrexC3sMNmy3Go+ky7Y3iQW1oCM+mOwgnndLHIGWx/D3jORii2i6
0dPUPJdEFBwQ+16rXE/OovdxqpALBmszyw42SQUlmJ6j8uhzzFbsBi99VfgOTN+neM3axUfpLv4b
A6hpDsqL0WKUs21BM3PhQ8qu43z4yqxE3wPjphz1SWCCA0fqY89TjYk/v5opYzzpytorHnertHYf
a7KQ75zIvh0KbToa0Eb3KOSBhI8jGG9eaCeoqcE9kLGtu/ezS9IHt8Mmitpt62pE8oxShk4K1Apn
CdLqVn6Sh/aeS9M+0xjeldD/QtzHzbJlaW80oz+Pgv4U2UJwPXb1EUgIZirvOjIahFmLtUmvBE01
CB57zjnIkj2av02u+LyHoH0bZohwjDSgl+twTYEwU0/vc0/b56M/EDzM0tazrtsBklBSSndfxTTY
cz/cqgHRfUQjGWclXW1sX9wumtd11LI4jhubTUqDIhSnBO2UXEx6ivkIPjJrJtkVV4kglpglQtP4
8wZ4MgCStku4yxS4vNG7i2PtBnnCI3HCYZYaVigsVIHjmEn2HWN/baUJnvCyCYW0zsR6kevZOQd0
QB+APQme0QUZ6AgtlgkR+Uh2wKZAqKc2JUi9KAFQFBk7+NaUYdxU1nU3QxgjQhmVhSH2Le0/qxzE
ArVSguXYQNocAVEYLRyyuCXPHF3F0xZy7UV6Y4Bjm4iEIqMYNDnUDVi5sWNCWCw0guLy59E3tX0P
6yS0LP+pah3vK8piRkpFy3BJWMDxskWmMaP4QEK1ko6zz5uGLYlb1tG5twFj9bJUL93YIrIHuUFw
WNsMx3HwmgdQTrSlTSF0xhwTi/b4GoHSU5PH1nYaPMReOUHcipRpsJNADTTjlvoR6lMr4b5pUf8t
a5HwjrG8dRP4ETUDrGzko2orjSgan7AMRVODea+8axx5TodSnUTZ+UeTEnUVVBCqrSzV14kLfcYS
WJqCllFOo9vkwQKhCAmDZ39kOR/DAkODFYbLDtoN1SvUBoqW0+SO7sUdjIcKIty6KER8L9z+yfm/
7J3ZcuNKlmV/pX4AaZgd/kqCMymJmkKKF5gUIQGOeXJMX1+LmTc7K29np1mZ9UNbWT/eGxEKBgkC
fs7ee+14sba5UQVhJac3a6CfyIiYnVraOR3Jy4yi5c6cmicWKhysSrWdk5gon/CeFzAzw41IiAPQ
t4oDb9w5QSNgjF8ocE0e8VmBWLHB9d9Y08oX5EeWtg9zMDNhmcxQTRmSacNMWQ0VehOlc7z3Ofpe
4KpAKhxvMfNA+3ewpEndFeqnwZsX1+nrLMZT5DSHeqHKszec+3ig3bTl8fpAKxPVFGOL/ETMyUCD
aQcO1lwM66G1qxDZ58uGe3iAlolXESwDFRXdZjTpBE04eaUgwiMIPbhRqdqOakYhuQ7yU0+63wUS
CbLN+6nL6sQq7c64fY385MHr4EBkkq2EnWMvqoTGYV8OGxAjA5do+ebGlIL6y2uJFz1kL9btrICN
ctLmD3iZLyPnbKAFh0zbe3MILnHMfq9WKfhKGwA8Nleqi1Dowmbwjo5Q94PNRe6ulz75UVmyemyW
eX7Ubj7dEopRSMnfa2FqgDFafGam8bTUfbHXyKc0bJttyMERWomHyAIMdE0Msj4ME4jCYknuE0+u
FTT+YzoR3tTOvHDPJpCnzDMRsfKTZR9NVDn/hLjst/TTr7Ar2kfsik/9xBJNV3O98WlG2Mb0Il8j
RS+Qn3oMd22PPZEG311Xd1QXxnm+Y8MCtI0unBxQsymhMvuGsSuAC2wiOCQV7VvbiU8c4E13sriu
fBfpLFbUqYjqPRntYWcWNES6PkJXaSzthpanp0hW66TCo1sUw8wG1/Lepta/H7MhZRon3DpVYFMq
zhKrZJj8u9hEutM0qbzMFX8XPdED/WEe9J2oX34s5XI01aBDw4S2SQmOt7ZE1x59ntYPiqacrUWu
eV03VLPlSeoD72GRknDXPdvO/Gr5xXiX+eNL3NcQfgqs2A0B52WTNhXdiqWcab7RzbSbAPEeVGdE
63ImYTg0H9OtYl10hNht8cSTCwpQJUkfNEZ5ItCzS0Z4Hp2bOKvSTNhspi3xujT57Fv95WiotDGW
pop8nNR9Suig95F4e2qS60WQFnI1cVuvOjlN9RwrXD6qq40HTLsTL8jvTuXiAR4q20Fv0xqfMR/P
dybSu5bbIPEv0ATslJqJPmKfGuPSjK6jb3M/UtObMG1jDUCJRdtIQBg1lsx3mZP3M/VDAdoJ1uFy
wWQNmQFwXaCKlyyR89XOg8/KsX4bRr7srTr7rvv6mbApxUoLV7DsJWIJPtYiTGVuXWAnYIYTfdDc
LXVZ7mzuEbPdpDtqu08j6kkRTOMhwPnyOBD4RvswvS07CN7ICb3dy2Gg2tzc12QtLqSNEHFuVg5D
JHIjE+CWIq0PVUP1qQmGZu/fYvMcobd0AfjbKaDOcsLScuVOfog078yS4iQeaa0Ksyh/h9yyBXDi
7hdH+xuDj/ZLFZDlW2s4UWLKliqr472Ve9WWDlE61jgRkNUgX0umTsJP8XCvOUF7zTGLfaaFd5fT
CXfvBI7eN3OiKGRjua9rPo4mG86Khz+pcAzIRdo59wScibJRk77xo4DUaoHZAqZOv9cmsBJYHG8x
sZBwUQMHvjy5g6qwHob8PTfaddws01mk/ZHBRW4wSRM7M6hN8AeeYv+3Bsp/8tr+P2OuhQGBT1FQ
YeOZgU127t/Niusk+egxK3/06j+ePorP5CNV5Qff1z/Njf/7z/xjbiQ9xViK7kkXN1PpHz5b9y8e
27TAgjaBevvX1qq/8yZuZlqM+9LhVfIyTV7e311e8i9YRbBQ2AivUrqMk393IT/8rSnrb57n/0Nz
lry5uP72+/7mMsbchV9Xmm7gwDE3A5Ta/+ryIqsQxFCvsm0OWmrnClohmsDfz8NU7XBqnZ3cco5+
ABLUnz1913jtYTEXmoTTgl5bXXj79ib5IFi9APi3LoO63Z3r5YRTEp5qToerbUf2jn9pE9LNSoUA
9pmaSOPao9pk3cRdzWyX3nU+QNnKauKN0kFojEqtBtvkyM6DMfSD7tUVT2MWyWOmZL6VZawgE6Yd
gBqZUYRORqovwA+AUtgsTqrfoIdD9jYKbPQJ3Aw5fdhtlxFtFne9W5yKMbJ4WICA4haGg8pqM/ZS
eQ1apzj5rCNXc2mGpqi7FaCg1xZ7/QmxJdhHUHVXTsICVDmwvHs9vgQu2RNKUm6qF4dl6U3nLNJ1
SGbfvpQj1SjKV8CpmLQqIKOKyW6csos5UU9RxSSZF/Z63F/kFGbKfg6KdtW6+UbQcONvUZPNYOMg
tUBZ3syI16bZ31otgwHTa+nsKf2qoYdS8NkDZzM8C1NKIL6mONlWUXFOSuXdTudP8bIUa56R0V7G
zbDNYuM4lNlvFYwkhkYselLVNMMO3PbsNHk2jQDuHxxCQtXFChDkU5Jnh7kpZNgbZLG8zC9vMQHc
doGlEDQFnPBbpylWbI4FWe3da6F5ZaxTj6P0MEcNRn2HpkrzOhGJhqiW1tN7DD8sM+38wOZBrAvH
INbLgW+neJRtSwPqT2aKdzXpca3tYNyBQbuPGmN48ehd22ITx1s7Rg35/ehEo92LoSSzag5SYqla
Hs9O8YKM2dz6Nz4qPTnb0qUq1/ZFjZ95kOFgjLxJ0mPVT5wi70km1LgHgiU1EYhxpAQcXleKjpWN
vBHsF2N5jSIcP0tiXIso29p1N23Z/CMaV1xO6dx5m2ri/m0AuAZi5+ZQBlnVR/4wrmu/+EV2oWd7
Ht+5uQ1tTfgnE8p/Bedj5ySWtRJQBwDvmwfRJHeZZU1H5jhwROJG9K7NYY3PcpskLRkx42eWzL+h
CNLCYkxdSKpkzxd6Nyv/0ekbtaf1iZ2jvrQ6Gza4GXkZS7RnS4RMCowdt44d9Kc0gfHtskUhzkQt
saXYovfsTrBpdT72gf5qVKgffRac2HD9aKTPZxS8ZO3C7iib7N0wENoR6SGB75jIbjdkxW/d6Z8E
uMNA10fI27uF73HMAwvMU5GubJAwN7yzkPlT50XlJvD6/ZLH56DBnH9jX5y9OC0vs+WcHdtlA8+l
FuJZlWHc4URdkmRvu9m+cf1vQaD6ArBXb4DQ4T9rigwU3XBt+a4XpMwImM0ZxVrG0zirlqovuNZO
gEo0xtZrBKcQjIb5xY2of090e5PEx4MtsVUV0e9mJIVElQtYPgQL6GAd/d5u2++6opRrC2zCbiEW
x05eUpA0Lt9xP8E1WCzcHXyWLkMJDcRVaEX13bBU58HrqcYcGEPymDQ5Pa3prm4S1jLt/FlbDnqX
xkk1CnvvJL0LcbiBAKZG6xgkySctZjfTeMHBoazWcNM9rhvxVEaUdjW3RVVA7KrQ3BaHEa2Trtsc
vCrguNjh3RlrjnOY1vQWArgglT5+xTncrY6uKNk5oDySYm8hzW0pYgDcU+U0qclsC0dwxnWWGLs2
6KO95xdfRucETLRLdEZngnnonSRUIlB8BmbExLxg3AfpE+gHAI4Va0RJRaE0bJLfACHpoiZby+Fw
ZY1Wc2hHa9l32ryPJMnJOjBp2OTQNhsnqd13Cw2GTFCyhH47Idn7wcOcdMdbUEL5Abpx0L7UGC4t
q7trEPHimCriuelwH3R2QFU8Q5nuur3U1i5V44ddxESGZyKEZo3GMXEXcyKeEEvMmZ8IMA8EQVDL
5BtLlSbY+5mnhr0AzuebHWMe8Z5soaPrPFb467vMAf3jp1e4pEd/KuoNSLMNeS4MpiVDmZz8nZlZ
cmXmCW5Eahp2s5kCAzXnIYxq7fwWI7/NK0znQhyvuTa+9z4E2cWl5+KQA/QYDYSqtBc06dg1wagi
G9eNHg9RniaweLqHonHeIrf91VWzuVdEKLiRL4/NFP/udX61jOkePZ9A6vgJqWdhJwdngvpdh+vW
NFkCT2Qj2uUSNb1ByKJ3gNdhhTGy9IwB3KNowrNWtcdO1zUcay2G+LbYjd+1qa01KKgNVM9bQ33Q
b8rAacPGtO+NAPpojYDpG9adY088NQda13WRCOalntgyCQ2ZZQMsBPlWpAXmvxqGgpWyt00hE6+y
yP8CKwDWVcKgbJG/7YLCZOVEVSgsp9naIIvgDt6obXEKYMSxl72yURqLpN1FIyGzwsI268OmIfeX
fXoptSTeALEwQRMPm7rnTmnTT7AKTMDBg4U4U0H52ve2Vd8XvfNhugZvX5lOxzKHxxV11pkVrAAQ
2R+A5NEuaucvote/KoxUbGK972y6hcNBmZA+YS7BQsktZrEoI3HqB8LGMiSgXmHumBEDcSBRGu6s
WiCV9MLw8yrgrRh0qlM2l0nYUry8ilr8oP54UBmdE2Xt7szOei5M+yOK5cuSTCF1D/vA91gzjNVr
5CZfrtcEh77L3bNZGe9l23Zr5RdWOJnFyH4VITjy0p98WftNEbmv6RKIsxasCOw+D4MYkCXkKXDH
4rZVtK5NFj3ZmIF3DGZ7v12+UzX/ToYbGBVa51M3y/NwY77yknEAQQ/s2ObhWvryzPqYW/KKj3hd
e8Ux9ty7IHnO05+UtTonUpsIx9H4KbzUuasLqlMmWpLLXBR0DETNFv2gwDPlPuCQ5jUX5mViHQQr
EKR9nRU/GdTafWYQ+uIZRXFGqz7MRXzNaZaEynCqMyZW6PVL+eXbrPMxbYhN7jfosqp74xz6MyPl
9mRUs+IC1u7OjgxS3RObiMGlVGVaAiBltL9VKyvxNVUiKv3m6Idk60cfXcZv9mmFoZI+CTblsLRh
IgfvOixo3G7kXZORIDjeOxqbZ8w5vCr3cJtIVjHX4cqpeWKMKnrA1PxLSjsgyp0nWwDveMwbvuAJ
cCza2WS2XnDyhN0Erj62zS9bT7jnQLbSZdOLXdbnRGRHjBl2Ssy91ASSG1GzFxXiVA4lFI45/8Lq
/zREOWM0JRurJB8os3HN9KH17E9QoCg5VCsKicGvdmfO53Lc83VuN8Y8D1s28ebBTnzjWMdNDoKJ
zOgYF0HYViRbY9flmDuZjL8xWWMy1FCKaJ227UBx06oK/pNWdhDH17krKfhATRaTfmLi7XczHMeD
6XfdU1TFUFgNUEpWXhTXxa9hlwMqYlwwIVh133Tx3Q6pLnqAQbdcqaz5YFQ5BWRlCoYqca9ZA8i1
tnt7nTRAi0GQ/M6KET+O5+gd9Nt2U7CgPXXM07CQmZhjUJ3zYLIK9m5U2rJJ9wqZ5y4Y53It6Rnb
BgAvaLmLcLONuvmI5rnfjLatqGCK5Nmvi2TPsZbjajUGNHWP8valZunsaaIWDYv6yKaiYarMd3YD
BWYf/55+aqBVjlOvkmQGLWFzoBwXqkJLu30SVU1LN6SUXSRG59wb/lXU6pNFobmLMJuthsT0PopM
p4+pe+MAUBKcl7WBp3tBE595HPnZGyTvap020/NcxtE2b83veIqKsAPMsqoH+4cv/EdqAXNOQDK0
uzhYtdF8mSPvM8BQtO3I2uCqcN5UpqgKFWjmjbFLtaLenvqSdd+AP1Z+ZZwcwdyS1sMxkvlvGZWv
y9hDPKgq1J6Y4cruMAIY2j1RoHGv1MyyG0jQdZB+t/ccm5qEFGLURDD+f/Yqgi2ESZWa55C3xRHt
/VvZ+qlV/7G7xc3+xf7hX/ygP/YP6Mz8BZTysvBgU+8iQf+xgyAz5luuYzqsIv7IoP0j62tJ5GRi
DgECNS/sf+0g7OAvqOCkk2+bA4rUaGb7b+wgUKn/tIMweQnk1jCLs4/x2Uf88w6iQajkIG0LqqGW
xIU+7lyssbg2Bdwyn6V9FnWcP5fpoU+nX9WiKCHnvDMlKTjxjr7P2T9AhfzApM7JVhTLrvScZxxY
u4IFKZ1sn2TF71wKGkcGKv825FpFsAL4jh0sWHu+qE6p0MwVILMcGNomJsRYXJwY4ZKx3gD3pmls
lVRC9tAG2pIA2xLjWFR3AZIL3h3wMpW3hspvrlkDfQGGKtfa7B64XV6DdEZq1OUOOnWYNM3BhGSx
r0vlH6rEnLkfNtfSieaV4xbz5vaPJgGFwExwvFbZi7gNAHEcbG//o7tVF0bJrV0E81OSzZB8Kdxt
cPJlsHgnAYlxqq7phH8rFnnoaikezJyT9lQimLcOHtHI56iZoaF3Y3adgxR1UmNGN2CPPXdgg2Fw
7gbHHS46jbtNWRphQZ9lOEmkKVupaucDhQLQ/AzM5NrTCQBGZLE/50zIXz5vBabv5qRzQd0KJfNj
nV6LFHbnkjTmcYEj5XvRoyuqX5giMuruWm7somSqcHJ9tmxwF9O6Fh+WRx+Evx4jEeysyUAWAmuP
1dL9RaU0yaPMbUJ8GkzLEwnjPm4OXTr792SR13ZZkMlWdrwBpvOuGoOQ2OS+yAxHMz2yMQw9/yWN
hLHOLNQFK2FFFRgSS5hPJM2iu4L2ZhCFkhXB4OVn38dfVQgFRIhGzzRwGf50n92VmfiIsStuzCqK
rpk5HhePk/5g0bwGDeVtHMAF+gW5LwsrytauFrAJDFwkzclkwUheY/4zWUBMd6JFKMfLFW9izvVr
/Og0PniKqaT0QEL2b7mdoC4rwPtLTLsfR9NyoxFytgkm7MRr+StV57w2nKz3JbC5pQQrZzSK7pxO
EnYffHxz+NgIRfKkLUuS4rH1sOTDvpLtOZrzfVTRx0ESPNRT7r41lm6fArTeO9ds501uFm3oOgQW
E6pWyUE8VL5zEC6fK23ML2ZJAxO7h3PdYtA0keTPiTv91LJRO+lUJOKz0Tv5dANvcmlaVA4HX9qI
YU82jGkR4SfXLJ5UNt/LEeakuvlPBRIIETu0S04ImA9wWBH1YB2DW3BS+ZFjBmq5MvnKY0gLfTGT
5zcq64BbKrtTloVrASSSZ1EN2LRImeawGwMMxf7w2yhTXICNOvSqPTB+KAbRbgst/CGwaW1Ig3Pl
8z4li/c05fgDJG7EZcrVOUirdQm/HWgHDXe9M6wEzLTQkaAABRaHleUGxDH8e0IMzBiscTyumiFD
c/M3GHDzTdnW6Keu+1iwfCEJ8uwJIqpQBtAVn2w/I21ukf0TA7jE/FmbVrvLBvNuaJCBF4qIRy/b
FF780MXz76Kufw9GdKl7qpvykjlt9IEMpIOtw7antSF2YNj6KJQTfyrg/pGbIxbIvD5as/qFyey+
tXDDlH68S7N5bWC9w71gnrHxnB12QsAu7V+tBkHCMi5hCcapPbGTHwGH53VZsi8Kcgj01hw4u8Sz
bpUbiDYRnS5gmuo7UqCaxLtzqpPhxxKA9ald8JuZQItVHWXKRR5XR3ek6wXsKQtPz/xtxDlfx8Ve
7hdOkuB9mLKtJdgq3//WFiJVnf1sCrztBdeIV/NlipkIotYpqMKw8n0PYPk16xPjWfLvRS/G7Yiq
fFe4ilr0cWTxyTaHq4gAclkM75bb2kcuZta5kG9iNfTHcuKUUg31Y26b+ucSVD+xk5jHyKyCR4VN
ZAuV6nuhRQt6UZuHgyUfPJyulzz2zO1QtfElN8WyGxJ8swpbdqkB9LYiR6QCurWaPRm8BzIVa6Ol
gbKanF8JGLy1BdEq7AD/HhTA972n+e76lvEYLxhrJl3XD5kYzSMxv5Qrs7rnaRoGHuZVYtoJ5KL2
zq7SDdV5S1jn9gvz6n1TUhJgB/jmRzvfZmNf4yIwupDk3S3BmnNP0GQsMAKrPtAXVgsFrARAP5Y9
gAhk1SZxwfKWb+y51TurdswdV3V1cGttUygWvBsj12SqGzBJ5C3cW6ikwdrjoZXO8LiidsNdb2u4
5sVjB75qzH65VpPCR9DG1Q5uzcYtpkvlqYiY0XxHhvPCJcrFWoNllOLKWjXGH0HnHO2QCqcYq5iZ
J353zchN3n4hB9s6+OZjneLSxw6+FxZG4MDDdRDn5XeX0IFHH19oevZEgqILDVFuRo4NUW+HKfZY
adm8a9UnmXuuvN5IIL66Jy1hmxL6Qph09HAWVsXAD14UmIMmeZk6G1DdEuDTSO2272yb0tAwlsoW
mlfjnzlUfBJxzq9xnNG5YiOM1M68JY26g34ZutZEzhZOm+AF3eYKJsty1xLiLTrE2gQryOx7PJ2t
6rg41lULIlwpkbtTrxgPGo+gJnTuijxWtpDIbQF3uXwSi509NYF71HQ7l9JaU3W9SdzuK56yqwUs
ehX03sbVcUgWCqeuoFaIbpihdql3k/06453P/LZ6qpJCl0ecK0BOFr4r1vvQJe/zkr7G0ejgcMuv
URPcegghSyJvDZ9UArGvmNF0WAsG3B2nqZsfQeax9yeiw922sg9G7AXnMh5gkWVxvXZa+hTq23OY
sDlGNxcMM42hOF/0nDhHxaO7D824sn9YhPRJOo0G33VvrBOfNIoSFAF5+ENWTok/iO6ZpDuZmBju
KonnNu88SCuOW1rzlqmr50mcq92SYZlbT15g/ZiTSJx6YXlfhuHTC5cBTJ+Jc1G5yxV3G3W6pRZw
PecEfWgakYSSKmOBMjuL+bGMwtnluLXOihAPfDSjI3sRNzpd99nA90sQ9/uRVw1rZstMosvo5fWO
7adxz7q1+1HAbeMZVNE7tI4ilzR5mTeMkWRmrlXnk8Or6cQ6cEBU60pAzQ6NvJU7gnlNfXJatxX4
uml73HhpB2NZ0s2dDMPFMocHFnLVDivWpgUDFmIc2NjC+WpLDoppZ1n7YKSDSHK/gCWG2xvashzu
+gruc8EdPYkpo1pwaS3EODc0fhyNIKoJ69LnbcpHazTsEzuZ51G0b7OXTyFB5/5sgm9neNdfC0tH
gDiIacWsDsXg/yK9DHg1WLADjVjH9HCxb7/Ux8sFyzdMc5kA57VM/73Q4/90XZpBiLmZkQqSuwuD
89/q0quP9kvl+fzPMvS/+BF/jIESehNATgYtyldJ9P5jDAz+gvzsB+jQHmHfvw6If5ei+SXzJpRj
oPBc+68q9d+jvAHoT+45QPcCgYnZ+W/Zl3Fx/WkMtMCucOgXJiUANibqP42BWV5GZqvqeRdRafMS
OMtbwiYezyrU+Go6ZtX45ZXmfYU9EOybdStuYcwyJo9hKsLntlBnRQayEjLGwZNso75wto6mHorH
S7NVDSsyy8lMqlDiUI1aw0Ee7peBCuQKFRHZ0t30rnWGeyV2ad5xrBBqD2qXEgOV/bb7jEHDcN6w
8T2b0/ijcautyKwb8MB+50B4mQXPQQ6wdA7DRXcnZyeCAWLDrThrwv7JXZcRq2PLO/t0mrk2J+jm
ZYhAIHZEss6d0z0rjX2lMo19i4C7Qi5+SNWEn0pICjCJgoyu8ZKA/MN2dCyJrToTGG2N0c1NG9ib
/Q9qGjgYzZSIZu11SHD6lSwbHZ4UNXYv2pm6Z9NKX/IWg1yXFJsMmxzafooUgH/ZhhBi2e5xzLNd
SuojbUS3Nz3jWfCA2qfsS9dGrt+pX7WOSS9+LFLv/KzdzJUvV7rJjEut/GYV9xyU4ZewOfOrcl13
9X0Wj1k4q9nYp0XC4phPNetrtZ4CsHIJaUk4DwCm7Snfpf14P3c3F4CtD+UYcFdWxW4OuIFZjb74
JfRKtHeKCvPk4NvgXDM5vTiN8WQVcEIoZ3xSSJSuchxCQFCsOMxlzDWSSb6myoYnKqEW5Xp7kjHZ
VhGxHnoasaeBCQ21LN3xVjz2MjvX2RSFNV7pleFgY11yw9qkdUrkmm6BjWoIX1cKNdGP0Wfazn9u
dOPu+5xQtd2JA5mAB9d3fwQ5/vo6KM8Ee9GYowJuvA/semg46ttEK5dCh24aK3ojoCUaEw9Mwrm4
trzuKaFf98iCINn6g3ipXJsnMggtvufUTEzp1xBMrIP9ASvlxHMxRxTX5VVrrw2dvuUsV+U/6sLc
z7H10hjGBhvByblVa+TLnZHInd93xxiX5OhVD8LOvzpGh02tjbVRdMkqps4GrOrPgCa1Vdmpu8QM
wt7p91OjfYYL8jB2LB4o9WI/aXpI0Oxnly72blAKTPlz+zrY9ZX2iH3hpvdtLJ8dvn6ZXM5ltuDZ
0CeHHo+o8kC8qlfDiIp112enLip++RwZTLPqd4SQOJiUzufoGWRwecwnLux1mf8qPdLLPd0Bknb2
BeRKBWt6xstH8fXsbZulmNau3TQUkr1ale8jopRvC5Qcyy6PXR2fiQ9cR2ikKxI71zLzI0gjyW11
UezcHMK9mC85+jJoi+DqafClJnHPFV6HcsNpz18bEafNVk37vne6XVpPcFhILgb+EB2qEtEyb54j
i1mlU/UdzcUn6ZSPsHu/I0EyvwbQEet8L5T/MtumOizu8iyN4LGLjANFXjPT+1RzWC6eUtogCA9R
vjj+TGrN7p+k2RBbn2KaLmaEwYTtz8AeGgln8MtjNbig5NF0wJ2ymH2kZ3ftRfIlyDALIGWy4iI/
1i4PBuLLGuG2w0ktT1VkX+ImfgU0YKzcJfgJMTcJC69/LXroeqLC1+b61ZvhEe1zcc+uOWljyO/H
z3bO5N5ynD4MICGZ5Ge4wTbn1JT3SzWdJdRkaXdkuNvhl64qY1dqfV0YssGjCAPr+UQCd35QZBNW
VtC9CTzih7oav2ctT0tXAW2iOm7SYPpTjNpOpj8d0pw9VsEVCDjSWgt3ORQJTMYLG4F6OgE9GOmt
oJOiLm7ru9wLQs8eLpyiF0q7xH5SzX5snJPIxwsS6Q/CtmySsvqxDYQ+qskjrZgpbIf5E0LeUx6X
b7Ky312X2VSwFHmwY7lR+ZQzuVm/GFLWQZXucfT/bhpYmrrgeCq6YR1R0MA7hfsyZg9XT95RGOOD
REJLG/+xkKQClKdgPYsytDqsHz3Z53aWRFgMRFMOm48Z3oRVaoA0XPLHnDvfYIs7Z4p3bdPt2Bg9
IR2CwO6pa/HuSOM/Toxl0h4Ome899awVRQ0fL+E3jw1JjwHolZl6mwZpBCvhZ5z3T73EPdir+lSD
nsE1YZDVi6gKrNs9cIrLwHIDOCGeiPSuNnMyr8C4chPbsTfaFz3XkHorPPpAcF/8oUBEjip/T6c9
pCk/Xl4kbOFV3QQbDTObem2ByAOTNO+NZ8tQm9m3fnBzfU+AIZqBB11DtqRtAlXBrZf3MfQZyjNI
xabNxnLLvSH8Zzv3vmmUJdNeAdaT1U6bIMBbbgq2MX8LpahtzaadR153kHzd2XVeZyI7YRrUYSDb
/ZjaoW6nD3jDr5Zhv4PhZ2ggB+4P07dmOlt6xz256WxsoOk8694lszyTi7EkYNay+I6jDpvScqlM
9pBmrh4Sq9fbubc+pNN/Wr4LCVsSZokGIruM98RS3EPtczXKgSMI7Nyj2ZGld2MKwh0w5IK18jxj
0Eka61C6iQFpebpz8ZMHNSQNe9FHr+vOUaFYPOXNfV5Ln0aE+a2th/ShTMRBpLRT1m4Ew7+MHzLY
Y2ESLM9Oy9QLhMHaW0xy60FZJyB424FCcMBV3pvXEIEIcvaGo3oj9Pouk57OpCD7ltPynuX075jW
1gbd2GXZE5CDrSum7wHnGAade1xV69iN3ttp3GAQwlPTF+hwY5mFtZZv7FoO0Qj0ZwFxELfeI+0M
0U5r/pRTKMWanotNz9V9wlOVvm2cDrOj7ptoOVWcwmy6gjIw4dt2ki82RR4DT5jcAAfMpp70drWn
cfFBu9/9joLTozXW+3kODo6B+6crGJCdaZtiG2ka+uRK7CZx8TCPHjymZt2O6Wvey591322I14Jh
M4ijGIWxqWS+9+KcpRudfEH+FARQNZOWGvXu6HFqW0w67CgyCQFI3w5rlOoGbOEs115PDuNdLW0y
KcWxr+Lr0PgAzMv84HM4W2kj+wX86zsdqQzB8QN2N9PvgsYdnEI4FSZ33hSUp4ZFStGLmd87rX7k
YAYexGGFkTkcTmP2jUaeYmKR5tn0+m+Tc+OqSjzjKIXeuVP2vjRbZ37h25DfIM7DPEn6K4xglVrE
gyq3elO05HVBUoaaKnZWuoZhcpbj5ti1rn+zfRy8ysOcDpAjYSm56vgXh+PN/ZgV4gu/EH/crJ+T
JnvA3r1z2ujn4qlrJ7tgy8PUYwcdfFglunk3lR7myfqd1Rr3rGWk0AyDP7nB/Zirn+Yg7+0c9mY3
vaMsX82xPA4WeSN8MpIiaFUMPzpZnNogP5az/Ywu8TAL9ZbmmiKt8WcFmHplaqsPkxEP2NBRS1vb
/nOinN8LbsuwXrwC22V7jeeJlhizvRtcsWMz6a5dagS2xVJf2X+gWPsk13CRMIw3+OgH4mCDHFmY
Yd9Mo+K5T2l5HYPhMMfeqaggC8TQG5DUsXwUDSj8io4hDnmivPT1gGbjiy+oEDn3HgMmV2dJFHMu
Z3Imzr1gBgxbn9CQNXUAq0tyE5geJZ+e9btdhp/TbaOVDSpks/vecN/0ilvMiGDa/+/MEK6woXdy
K8bhLYJbJfq/t3l/leWH+udp+l/8hL9N04H5F5o4JO5t708l8PwKtesOn5yw/lQkaN3wna6JGnsr
pGfe/QcYC3xn4GH1pkHZs6A+O85/R1SFfvWnaZoXbouA2w0uLn6avP36fykSxDWmmoqQ/MajnXll
1pirwaiwXqQXloEhYhH0n+yd2XLkSJZkvwgpht3w6vtG0uncgvECIRkR2AHDDsPXz0FWVnV2TleL
pMi8jHTXY2QFg3RiuXZV9ajPw88N390EKHDxw4l4xNrHlngOZ2aucNPfklEnYPPUV+WxlcY33Vhw
FgJyDpDxKmvDc+GFdP6nDI5uQVHNeFH45KhKJfX07s0PItmHwiGlcAtU+NIWeyKXGw01qpKNu4tb
QIkIhDwBpCnSbWcDXoorUVzJSqtdb1bvYWgXxI4EUgkEkXH0cHCAON5rfjH3qtGXuAMUavrTnT3W
u4WKvsVptqcpea+r+LOa2w83tz7Lwr8mgCFtLU8qpBBQ5zfZCJK8GFFBYFZjDbOE6l6OCiunPU/J
hz2Wu4DS87bOT5O+Waa7dbPnaeKO37G023YsGUI8Gdaw+OSMG5VpBEG+p1ARy2rEWt72q7b9jBDm
CrKLAPgeGmf+9PofrYnkquxP2/hUXXc319a9iePTLzoIQfE+B6gAF5oA1j6NfrgIa175Y7SeGt1g
evzQoCeS9isWYpsrIA76pRv1NtbR1U5N+qbLu9ILkZrsV1GkpOqw/cQNi1Bc7lcR2RzN2ZuuO/TF
Ka8gd7HwODiqxtXTCnmamputQKJRVLa1zPFT1ZHct6i+GyzB+Es6cqT4cdTOmoOfyBdrJzVYD0SH
vurQM9q3kP49r6OJ1s3WFS0KpnnHiYKLxXsotfmNzAA53x162rHP7J3BxgFJSXTGewQsWgn7VYWw
Fa6pfwc4k7fkK7I72wTjlyqcpzHXW95ZTF4v9WDeZ414FKwNYdsdrD455Z3zmJKlbdKRceso6sfB
ZWF+n/cmDtVvRUt5YH83kXCwAZ1Y1oRDB0Nu6qyLoUHnfGhwDxGh6bNLwC/Db5/c5jWDr1JiIx1P
wMW2TswRf1Z7YWzLEQrNeIv9Z1CO69EzSGkP5Aqr8p6tzXMCeooms58LFSuCORKMzEVejYQYRSa/
tt5ZSS8YNl3aH5qi/8l02qyrWF8kMYzZ63b0TH3YOcikxNw080dGRqx2npqgAQA5EBtnQKyy4Tr5
1cskv0P4+SRWoOvyNSL5I0ax5bj2WASZprC+hZnlbLjN5TVFfZ45xqlNKfofE6KFH1XA0twnh3Eo
w7Ee1LROO0TiwodssQvULwSavqVOyWzcr/v6uQE06Ym9kOgXkutbGhiMlfcEM65Z5Y73ZQfYuRS1
v42a9v1437r9A9sH4nPiQvOFC+WNwUTPBZ3SL4UdvFXV3o0mUoV3df2mDCBOqNg99iSEldzr7/rK
/Oibm888FEV3hI9dlJsvaLib0TpGiXdC/o/DX9RKIvOeEqz6nr1BmeGGXlrITz0ZKm3Ux07Q/BVB
MCk/PPk9KA+8ve8FvAErfVn4JVF91/HNWbmibyMj0kAnC/445Gp6NG5zD0C8apn63gWjq3syaBnr
u3uhe0YVQmfljQumNNmuXOFScVP2kEQPJkMEFXlhUVxa2kVKiFT5iDpZn7z5017yC6VT72PQl9UT
X22Oin0OZzB2nxVq0qzosaFqAgxcR96/ee/p4fGia2d8qcm86naEJCao3/lGxx6HFiKS810vfplt
xPKOxgqeOz2HMN95lPmB19U28g7UfK/acRcRo8M7E+b1eqGwjvJRFw+R+KXicJUn59Glt9O0D/HY
IHuh9cZiDwowLY5u/zmEIS7R+lq7v0TBvESdSIdWP8WPhUV+eiSwziHRkqe+vRf0l6Q8v+USquVs
NIBs1dVz7pw7SksDbgdnR5XfpXFoWsXLaszHxOVs7rIBpRWN9Enah6vWrTCalFvkeT5e9wAgasVZ
/jJX9iFxWX3kAeH/Spz72ToNscU1Sdozrs9dSBQ+BOdA/08a3WyPfV2zHaP+RHsq+DJq13G8wuB/
8Jeb+RuALLZrIN2xgxTWQ6ruySffFrPwdmidw5BAwLCEqjZtKve1dYBy+ZrLXYipwmZFHHubGbZd
QSiR23GdsaZzi2mrWeeZYACCiPIeSTt0xIvhbKSLWZ1PrKcMHZEMDa0LnMeg+3QzqvFK3iJ5ahzj
qb35VntJ8vrT//2GCF5pPKRSm+Qx0V5c4w+yiS0sdnhk2zce4mRJ0tUY4mKIyfiAoiuMXTgF77pB
m2r3MTJvJd//X1nv/r/GynjY40wLfAtih3CQJf49Vmb1kecfzV9mSLAsf/0Kfygy/m/QX0yB6BLQ
aLGUZvzTmOf9BkwGCyaNgPzxnwrX4MlIJKLFm4ejTwQmib5/ZgNhq7q4vRksQZRbSDJ/Z4R0vL+O
kAtOhhiiC8gVr+s/2Kt/GiFtuFIpbcXO1pMcE0fCPPQGESNuWaesk9yLtkYwfvGYQ3vM7wNAV5AQ
EpOjeMiS0EruI6eadsrVahfnxSKzCKwoYytOyAP4+yLW5JULcsD1XNw0HmFukIO8vPyUJzrcwkF2
xf3sNOadP80HLP7QqRo8tWTeHzInOTbOSO49qyyQXKw9u6S096qHPCHa8j0j7MO9QNFTtIgTqg3q
Q0FGYm0Tzj00NeyJJblAV+fbcnSgO9MGuDlBkDPsvtjBliRsXQQ48Y0ZO01zddPpZ2Knn9M4ik0l
iGpnQ44Zdolv5+ygdE2gu4ihvSc+IzCGxieP1HfQ4BCKyIGnEcHwCmrhuETEgyUsXiyxceZ0lg58
a9uQTDntz4exLR9TsuZiCZ1D0Xg16SO5RL8H0lFaNtUSUhdLXL22PH/nLhF24RNmjy22qbPjAp2t
BXQGF9vKEn43pDFu2yUQz6BANH4JyTvVYK1Nlmj3ZU2E3owYSWCU8kKVDONj4z00dup9s8hL3OCx
YdTiuI698olM/fL4xIvR+opthwV9V0U4PMgU5bEEqsezeO7ooi1AOjTFjn8OCJ5SDSRbNtI9aS52
vAg6WP+Spfo0EuNuCOh+lQIeQTHtjbnkzYWkQKjyOKfRcJfKKt8Wyv2SARvSqjnX7eCdlYL33YTR
g0O1wKrAV7eOWr5Va4YMnzTmF/H99aSTR8Ic9s7pmI6C8KAimvAEk/3OxZq6p2FgJTMdrvvKf8P5
9+WVIQSVPsq/wRbOt40zeITtF3CJrmjMCgBw5m7JYDx1j7XNJmV2uATNdPbpNKjUWevMPBBe0y/8
ArqTwbn0RE9cvqwfsEQP9J6HQzudSGmUR3Z5L7OXcKJYsENeOSRfrD3xyhRV4R1sYpgkUSGma+Yy
Qk7MXONI0Tli/cT7lvbiow6RNO0Oa9EQluF5HLV3lYvNTMgURCzL4Ep4x6HzY/SliQqZqdP3k0Wn
dt3LXWTP40tInOogbI51aWkHR5VJsUrdyF1XTVO8mj3dcMiux9q30n3TYaqkcYyQuvmzx5GeW+PL
LGf/aKblp0n4bttVzh2GgRNWOZTUCXhRv+TIfEfdygrvSly9+3Z8SqzkxAHl0VHzvLeyAqR5b+ut
xnKPFXh6dw14P0QKMOtWm4GnDKCRPVoLCF8hs3ekF+O1gLUuaXHDV+Y67s3TGCMAEFkPVVfmS8sB
0Bs8C+AGo/mSxoAcGy2OhGu85wjQeukmxcWp3Usmx0/ydvNOcb/uvCifVwJY6rNl+horWmWgQZYb
wzPjJ8du7KM9RtEp8vBWxsTsgedQwIxJaLoGYN4XBqOh74uAs7Ezhuo6U+PyUXT8hzim52FGJHlS
NnaNue0Bx3Dacr0SucQIvH05oQ5OE8lZQz04Q3luVPSM+bVBfjT3YiDBGHO7bTrtFls3acVTbvhn
b4GcsnZAgMAXg5gQ4MDRS14hOJqoimsigu7OjoYTmCqDXFoH7zqfy1VTO6csYFNXDQnZ7xkxSPLw
vQ4hS4AAujPYB9c/cbOWhzgkWTlkeMLysVTf4hz5yugZ2XXxvCR6cgMZStBFcBoztSxtS7VtFItd
J6U4z68y+VDOzmvJZbQNNE+IlIzLxilMlxR2a13bpcuwIH8ip/C6bMaQWoHktkQSiGR/zL0xbMpw
ukaF2cFmQnY2dHconewuKPp61S48Kxc2otLJT6fCc9XAMGvL2eBx5joH0G3xbuZOPEec0vIJC3NH
5+Pcpi++4ieDPrtxx/mLwOvaG+OfrjFx8xXhSM4tGA7QzXzMpll6j+dwcRCokJgcn3FT3E+U0m0E
9lv0bBqBJjaG74j8BpUHBp6GFTtJ+gV6GW99xx7Pcy/0Q00M9JhYLA7apWG+8bCxxovYNifXxoC2
aJoDfQWTR8ubom6uTIlwFUu+O2H3zOL4Dk22WRNvwh+QjLQSBGG4DYWC8ugPvxIftC1HxftyEEd8
PD8neBuSbdDKDVlzxqlz4KFariGSPFHX2N0Mdjgrx/b8W5IHD70afmSSk0BtpbS7sWvoTebp3vO/
ZrY3a51NwT7o1HWEP7GyB47qooczXhc3bsZig3LubFNzeG+NOSFz6z5TKfc4BT0HmhLN28hCTKtT
9qVan/aWkfMs/s6W82/WHUQnyvP/zqaOyfgI99OCM+8s2REcPf9+Nt2PH3lS/QVa8V98hT9mU0md
kMVyU1qe9/sQ+q/Z1Cc0wmIa3AXciH9Ygv7pFmJspcQG0CE2IlaZf9pvWu5vOHuIuAmKCsy/u9/E
DvSX/SYbXTqKAjqJ6R7m2/zLftPlvihibBd7ntevzcRpdIRDdrSk0tvOmb6MwSaPHDo/IKNma11S
3EKAlO7LYouITUcPk0HqVVyVyQ+30TtFSpWH3Pdp9n5p/K8Y5NlA2FVXHLOoS97RE+HelDYHYcfw
IeZi5IFMVLMWi7Kw3GlVtqgUhTpzGHjFM7BrYwz58/CUk0dLY3HCIYlxhOAqTpeal1nZU7iSIAQm
cXeNmXhGKnN5ZU3OmqjgMZPuFzn6Tyu3o0MZZg/FEDinLmSDy2Pt0iuLE/UU/uD4UKzJ/NVWlzzp
jimBh77cMREbx8pzIrRXMg9pMZHNNUDQ9UM4rbizJTGt4GLAsjp0tarOKsCu4ze2D6Auv1M2Ij+l
sHRZjtQRx+m4TSM+O+z30IKy3N8WZR0uCQv3LTbBE1BB+q3I4mOEkEeJjffWF87zZLjEnM1ZbJ00
/Iolc5caI2cdUDIL378DWOBzUDdTl96EJNr5Rugd8abzxB0N5962Qcc6AyOzzcVI0CYeb1a0NBAN
935V0CyndP1z4nsrcPgPdZvws+t3DyhuloD0z/2PgN9KFyPPlO68btPwCRQg8KrvNpH7qu3vyPau
8XLfvFoD+BXH1pGwzyqL/TF9KwjVWLfVgpGfUFPpsEFpRXQkvJ5tnFqt9XIcqavqJzk83LRB+pYg
840JCNpI6XNY+RNe5v730XU1Os65xchNu0598hefFCR6dKDwnOJVpZTBPQLLrc6THd4GK6sPEUQm
B7omz3/7Vg+AD1VUgqiOivRoYiA42naUnOuub1l+zpC924cont98C59Kk3Vy2xIF0a1cQPPI+C4e
+yBqzBW1QmtToldFEZq9NzS8ED1aAJoYJNns0FXY86+ATtoMywDMuLEp6KLp4+5JEhkjTfvT7V90
0L9RW7Vh8XGmDpYu3CHbGU322TnOfMhiOh6MkUb6uTNTujXqQw6cYB4qGOfJzsBq2uH6LshOl859
6b+lU3YDUUhWjVwOuBlmiyL4RIJFGGDHixFOEiMmRq4z9xLGp7DQlyWw4Jr90Wk4U0YvlmccZbSD
nAuKvts2IocdUTy0Zb8Aw74TM14n6upPN4KpcxaS4YT1Jfj/UNZqV2vOoo901B6xpdHeHD0YhfMQ
9/FJu/69Mepjb86Up8rljaVXYzs5h6aPb2ifbD3NrcmCR4t+3QCrLsa7PnkxumblspBJ0q+cPknw
NBVeX/mhh+fm9yYiWvqYptE6O/NESRom4CHrLn5h/tSA/Dn9fiWmcTQm42fl03MU2e6hMkHs2wQG
kDibJ20QmMoFNvs+tnmBFl7zEntUGHQZJD20Q/1G/ZdJoGMB0iMm7MsIN2DajM2+yQWM7E7+UDiP
YSAkxTfGrflaITBua1F47wicuP/94WyEznXOUgjMpD0KL8u24K6MTR0FHUn9ARx8PDHVmmCt267M
1rIlduGEkhNi2VFjqH6lgRnTohAiL/n5IUmXlHhqJo+ROT1XjtqHYGrW1HL+kFVT3pKkc1jWhj8x
Uf/0QMrv+vjTC9oYh/3Ur+JxQkFv2u7BjOJTkPT+3qKzAbw6lq95avL15AtMo130ZEqk6tyHGJhG
gBMVsX/oa9b32MrFodC9PgQpdQlzBJi2yD1MQUN0MDoOg2Dqmvs48fvdFA/Js5lZIA2CluwXv1Hb
n46lyqynXOn8OiYi3lcm7EmqjT6kNek1B59fFIYmGHBmdHTUr/r3bWEZVitlUJ6ZxnSUZTlqumzT
S6Gqig12+SvzGCozEV0mO77zwng/CjJnjcJC7fclNjaedbqhRr1uiofG51zNZYBE1CbfbRqzNjIn
xq+DPNoGkkiZN5k4YYIInawJMTmyh3bsnNJwGvS4imgk70r7S8DfUHl46GLa/opeVjhrO/ol/PDQ
esEXJ+oKGKs+m6L6Qnc/4+I/GG3P3SdjstgchrJhl2fDNzGmP3zaQtlCXA0tfsLjuefh98sNo1eT
48cEeX5tD3bCxzzKHdn/bFsm4wNjaLIZpPFphhbAA55BPBn9q5obTmF0lFT152iPy67VZdYdKaXD
GwOk8TWH8M/Q4UB3RF2Zq1d4DcneIzW0lnAXOKAHhzaeu5OqnbeQh9F6oB9w3Wfp17BYQ8ANjEd/
kO7qf4dNBzUZXpnAXOqxCwzkfxtU3jblR9bnH8Vf5PT/+2v8axWKp8viUBe4PrWWy8bzj4yyx5KU
q0OAQ3N+/2//0YaJBi/YdAYOo6XFTpS/9McuNKBmymcs5Ot5Ntgc/2/1TFn2Xzlp/vKD40oXcIYR
05d/6c9yuuVUreyEVW4H17zoHAALNjIe79ByNlUXeOtOmQYbqGyksqSkFwPDeEUZz6hUvw54YJPn
5Hk4uFqfelkb1Nr0T3MDVhCgKmpZajzUVmOvwQ/Q/1HEz6NdYx2X6B3QnbDJoJ3YvcgPOgRtHHfS
Pdhae3dc1NNDSlkBD10zPZtLIUkNuWNtp/a0zTW7F7eZWP/YSbiNiUtSmR5H5nHADk/FVUvYSIV6
x/gTPboze1iQNv2ZdwBJ4i4OUchgIc4VDyhqYTioNSb0gYiyrDhoFrNaPTdUoDOtYRQgvs0QU+Pn
bK3obUQgqwKKLawy2zH6jbSZMEDOXF4HjSmGAbd7yGZlA4ehYMtoa7gXMrL3Q6TQzs30a67D58pi
XqoAu1QQQeioDNBf6/wqIZvVNUG+umNHVKTld8zndOF6pKegYCwddj1Db8IDxLHxjfdtA840UtU+
6vizOKzkyZ8nNp6Ed1aTL8+zibRTDB+jOwBOGjJGohEhy1AnPKI/vIiazSZu3vyhQu3O9L0fahwN
yUPXk2CmG6S5EKRbHBPzk4rjG8DibiWa6ea09BrHFB2r1H2qF7dfPnpPXEDVo51N+Qlzkr5nJ+C/
UqJhbuZJVYfaABGUlmV4IQxlrnTq2xvIlZq9m2d/woZ7i+uhPWCmDigUyk34lJW9YVWoN13m8glw
peJqIiZm69I8ZIUttnYunMMoxzP6EVXDNYGpSOtHGZBXKDMEeZ1jhSJIQftJ4XTQJ7OMNJQbHHHi
Y+HPzWtTUXTEjoxKrTE8RVMzFeuiS/PnxVD/GOvCpVJIVvdpCRk4nxGvh9ScdoIYHovWW5dH+VXZ
JuJXNqhd2rXBVQUd9GxD57Rtd2JaC92U7Afj77Xsj/1cwhjq6Jlwdh0X3aVpUuouZq7pYeSYl88M
ayKSsPXi+pmiqXqrzfq9GUbCHzQ3fmY+yzKn6laDD9OTLZRiAVfxVmaO4ewVNBjRIfmcnERCGI6y
b7gMnik3TFbdXFwM5UKuKjdFiOl2zECf2kARYy98cvPs0KTg+xit85cO7wOG23L+rHp/2JqYTtcG
vFgYbs54znCVfonBKL8m6XIoYtDACV2c6dpYTWTbhyw525lseX3Fnw3llsd8mGk9zReveE707H/8
m8nwWTRIgVb1364/sEN8NNWfX0f/6S/+4zUkvd9IM+EacYMFyfknXKd0wXWyCnEAX2DcEgH/2D+3
HvZvgSQ9xf9cJ0AipKz+j9eQZf9GEklarGagfPi2/HuuLrHU3v8Z12nxYvR4//rwPGjakXwTf34N
hbbRDuxCPNIVBZUERvEa6hFi7rTYkayqIuAJhrnmWiQjj8Ls4Uvt3PSroLChq4YnwVJ51wOHxUK4
lNxgryo6nuBWFlzDkf5mzkkPllYHu2xus0DosT0qHUL7gWyW2vPY4N6rfb1RjbjFAxlUAsUfBCrQ
o3wWEgBrxpWGvr5Shcr20UiffDhHb3BqSC2LkkG+cPDfkOnJYaXzR7wZ57we94lVU+cqHayohLtW
jdU+BWFPeVWoHkLl7caxni8yJnRS6+DgiZD8UF7yeC9qJCXD8TnxTreQR4wstLnv63rAsRV/Zmn2
WhZkSpOUM0/auIc85pCTxm98JuRSAxgSkO3BRQ6+5DSAzXoKX3pgc1tWrNN26Yw8p4k3XMCUc7zs
emSAqWL10TbFpsyHeGMl+q2paBxKB3wPZqitW1u3EsKZ8zl66P9p2KzHqG3f2jpwCekat840njW+
11tYtPllKgElQPv2T0HWGbu4KJ6ptOy3vR1eyKvOq4g8M9Z9bZGgxi+Ruum1q3uM1B46TMtxf1dl
8Lx1uIDf2WUfo/LLr7XcBmLASEzsCmWpfOcoaFCXXf7I8kls6zE5lIV4VQsNyZvpNdJEW2yCLFwq
HGKTAa5+YNifQrcHZ6k37j2S5jWyQy+7H1zuO9nl0Ed08eUaFv1oVmc/hYbX30qULQzm9bCpO+tC
SoiIiwMoP5yiYecQh+GEFuWvTZGdwmRkTpnnx9jxD+6kPlTnfdbUECKV4DBKp37f04KAcwMBLq3H
iQweXbZOZ9215vwtWriLwsN2607IV1Y6FKzGKfT1mnPVYuZPsumnNyd4lcXPapbfaiN6CGf/y6lF
uamQ37e8skiUCIHTA/5r1brPXoSGPKT2i1mb0YbY/AF0/XEaudLIJXQcxfQ7XaPHSbHssSf3jJkQ
oLU3PBJhPiR+dIiVI3eVSdy7zEMLp0fNuim2+50xWN2WppW3Rrc/M9v+UBRsrNKWXHHrD7vJoEZl
7OrvLVDIzaBBpVf5l6dH7+AV+tOekCIhr36ZIRWCdeeTWA/JtBSFvqOn6hQ66t3MjftQJCc5LxUm
VCStvFq5FCJOjzxVEDYLdECyVw6O7o5DN2coXNruWz67Gw1fct0iWK+gdeYrWWU+p+32gTrR9DhW
9qOZZSfBd0+GK95UNq6f1jY2kcl2og3EyfPq+5FNWTCIn7KEaC05JaOL6d04g5SEr/fds+nIDKL0
laT2Ja2oOG1GdY2UHW9EOoqVo5AbIgeP0bxlQbmOLByPXsSFPQXu3srNZ8k3sDKFcWwHxKreQ/iM
vZnYB8mVVcOPKfueRi6V9Mc6xvWpJnFpOeMdG01ZgYhtPDoFy5t5aM919s74Rif9LVF0hQ42oxmB
LpNl8FyWv+ZsHO8EIPt1Emu1QbdL8FhhNTAJpLVMQpkpKb0eHwMJAj/O5n0hKHNMYj5wprldHI2k
YHJBp3WeL5mX+LXjmHpwuXv3fiiLlauWBbDy2MWlk7nRKlKQtnR/mx0AtEWe2ZtK0TVjo72IikdJ
7cp7uLXfUIPQ26gCoKKwWaEs/6oy7kFF8chqSjoexVpfnRlDq+jDra/0Z4COvRvskcOAKMjDh/NH
kJicPWrWOL3NoJkXE02JdJ5fioo+mxYwIjUR5S6JCDZFvfVjQlwngUColYZKf+N2UGY8H9ktssOD
0yVnw+CB1BNQSuHbio4q+BI6HbzZJ6motORY4T1Iwc1dteKtNYhyTci4+2yiJhw/L/sjuwVFyyCc
phPcS4dFZBznwSGMipoVgazXwILlWhdtuIkLfVQRly8ju7gvex5nwsf6MFuwDVNaeMv8Dkv/0W3s
B4fTBipVXO4NnmuHeTlRFOpV9rZ37JzhBeDARGs2tFubcLptVy0WreJn4zcWN2bqUm2QHwHmnuWc
XPre2/ilVOcmo+kX8Z60/DRf3YTXmhq4OnOx7CmS5ruGcDGE1KBYXv9Lk0LhUi2uPLVBFrp1vaOB
lU2xOZ5SZ4Qr4SN1myzoDyyY2LTNbr/1YgtynzJ/GVmxjV2fl3ofE6iH6M0u3bnhXVaccYy9EuJg
t8JE3nN/TXN7GtDZVy30SAUXm/JI2BxUpxvK+pGW1psk8NHWlI4mMV/TwVmNgedHUMt8g4815+Tj
KV7K4pbPKczNvC/XborsPPstBoUg2LaCu8+S+adZCYIosxuySW43nRclm8gyfzWsVVfecgwawYqv
Yr++S8hGgWWd7/nNndjuACocxKOdpg7rIpcnB8E0LQxr64fNfZjSY9Nbw4LbxUrHGWXDLvMOOfJQ
1U2wKQeOCsWA7onmcbVb9+5//KTM3Ir+hoLrSpcTFwIdqtm/FwwvHxxe/zww/5d//1/7m0UJtITv
e/wDCxPuP/Y3FoF+O8AHTfgB79q/BmdTLl42fM5M1SbZfxtv3R+Ds+n/Jn3KxYW1yIiCWrW/5WVb
llP/aXD2+A4Wu5zPYL/kL5bB+s9etiZ3fEiL6c6zaIQ1U9T+gPOm9HrNiXwmTUwj8kZ5U72p27m/
ODTYbNivXq0Ka7RaEuDO+DFUYteFBipJTCcgzI2ybrAuucGpwa+9tQus70ZJ/TWFJIRie/9ECVt8
oVW3O4S1+am4CcL0iq2+xiDnffdldPat2D07/MJwBehgHw7uqcmDM58WdQ+VGrc8+uk3ah33PNpG
cGen4CZFWo6b3jKQ76tGHPMsesMz6K17xzuTFVEY8MG4pczuMjHsDUG5k6dJdwisdhuLYO3GqSDj
56V/55aRu6UnkoiUXZ6xnPmbsYeHEg7ynpXYkxMmVKZKbPNZb7MeIuXhDukz5pF8xzuW9qMweStU
OTw4LC+2fk32jjpQQglsqrDAhvkKscfC8tS/E2mOVkhl044TU/peo66uA03RbhCR45BlMhDmIixd
O1TQWEFDcbo180IJwP8zaDcujuY+xz9BU8pd4o7WthrGawLTlRCDfhm8cdhMtcX53an9FaaDcRO5
9fdmDOTKKrF0T1b16Gf9Y6zYZQnSb5tyzgD0eohluTFI8u7JV1S5xs5UXb+1ckrnDOg5W5YdP0ob
PJrUCXW/HskRIL+smAKj3AFdCjZg6tU+j5tmj7t+3E4t9fFu3EBqoFHFdwlWjLd2UNsuTQDBlMMF
sjN+9lI+e3wE6z6BdMSHh5971Nm2r1KGAwptt3ag013eZvmtpdrNbjwMjQmo/IA1EhmgDGtTwqZ/
GOK9Act+HZVA6urQpAgv6XYd3a9rNdfXvGpROmvnUuVKbocpPJNfp+V+nsJ7iZsZEcGlFyVyqXKf
MPDkY7HBG8TlUaunnDgDYL/pkDlh/FlSfI7U5W8112vXOHcJxy4YdoBTITR2IHKneas0myRuyXxN
HfhLo62WCYKfyUzA+vm1CLeyDJxj1Olu3yXFd4Hx8ZWqwo/a7dqzNUSPatG8MK21eHBUfnZy42R3
lWQwr41z3PeUrswZmInRxrJpBvoo5/l7KAMohuDmrTmwvpitj2LuvMeYeotVGMXUfVM5vFaNNW1U
XDzKsIZFlY6X3mBFVwCYo9VdbKKu/ZG37fjYohbYbutuKOGGNpnIRxau11jLJwOG7dq3Q0W1dHVt
vNhmybiMon3GDRQ73+WTNxhL852HsghO+DhFOt1qh0k/Imn/PPhY8VLDjcD/u5ex6R8nAo44zwMB
LYQ6MmHXtyyzeL8V6lfU9OYZAu+2wDFHUNihPKZEJRs5T6ximCH4XtGlhTnsq6ByXq25vJY6z+4w
X/a7JvN/mdo+0lu9Nls2mLYBeqyfkbIFmUOmabKkCWSspQij5ctbt3EAaGlhafB9a5UOOH6jQF7I
M30argOMKm+dk5nlbxwwKa7Ry9sZLAHKZ0AnXmtWe8ub2xcVkugNpw9ghiCmI+vTkhR06AjQmMGq
Yzf7BCmnej7p3kKbov4x6Cxj7xqmfvYKMp5lWxPIifi1uCtZUsI7RhSUt164ajhTPQWtONCfIdZJ
YY67Xs71JRtkgueCpqPYmEpcph7FtGNHGL/pkMvYqyEO12y8BV80luE+yFwaI+ClHeuG0yNdedRG
ixLjaKeivSPjU55Mj/bA44N5CKhLQ194lvYGMiDl1gF3yF6h0x1jiotWRiNKTmaEwfss+OkW4FNw
Mnhp0m/aOQPRZ2OTDk0cvnKq2rOQEcYGv2xvSQj+K0vJ5EWFml4A+USrwfLABtAO/r1vxpYjntue
WyGKV4oyoWm2HwXljIBL4jfPkJe4H3518PWxYUwfBpv0THUQ+oz+k3qWRKw4m1zsBTvhK3mdCh2t
rYaCgNqtsQOMPKcra97502IMM9i7clG5NU9deJLRCW38UPr1tKH1SRKLCOe9EOmAwSU9+BIoaBVv
kzZ9bM1MHNPY8k5mLSAOo8SxCELqTJdBbQzsHd6h/8PemSw3jmRZ9IcaaYBj3pLgTEnUGJI2MEmh
wDzD3QF8fR+WZWV1Zle1Wa27thEmiiIBxxvuPTc5WqmMT7PbFifQlFx1Pe74kgRJCGLa2PRBYx7d
Gmu0b3ZOJNLhtW+reZ+FRJgozxAH3YMJhKUI3aPsqke/A5eAUu8Bpld6xiqH6iDwT65I4InGUF2Y
n1xVwfzJXckHky5AkkFt6ihD4bROHSzDTSDejMU3I4IgC6DO4ZuVTdeHRNFtkKWPaCbtU7iklN2C
jAJtAbogunyBUWvonS0QaGZBzAOMKyCCYXduhCFvGLVdpS7GYc5nIiklJ13tLGY0tDVrgYToE0AE
o2Af7sprSnsc1NtKDE+hi2iiKeZ3z7GMT2b/JfOakrzBNOzWnWW7m2wka2XRFMGt6TibcOqhhyaj
+fWfMhj9mXP1ciAaYktImC/V4r8ug1fpR/8xtn8thf/Ja/xRCqPP+sdO0sbk+8cqEy8FCjkfBFeA
N1n8UQoL6l1Bec4/A+jysIT8UQoLD+WcByMasdvvfuJ/A7ccXKfRfyqFkfy5kL6IGzYpsMGw/LkU
zjLEaVADy90EbwDHhmU+5bUlf3iVy0xo4PTzTXmBpIRvs1UzwBQyW8AXQHu37sBYPIdJ+RVn+ICT
uX8e4uwiGxHTdo6XxVSnPtEnsx5ZYjXn0Qm+rTJ8MjqqFnykh8HIW9R6zI0mxFK3MlevCdRxMjmn
q3J1jgrP/AbMgo4/K58L1N1r79rvN+Kq+g5aEu9L5zHPw3fHpHZMkFKsjCYxXxsLHCHEYvM59Gn7
8bxGhdsQmGDWzWXMyDctWDeRdg71pH70YvWdMkEUZXxv2r76ObjZTzJNAHJMTYNKjx0lESIbq0Ue
0A7HpVcXSg9GChiyptGHHAUIl/yGCRV/nPZrPuZigxsEgVE+fy0LaiiCSXi3E/lIjWfuWw9iz7Kq
RuTJSzLvgYEj14mUgwRb4u7TVf01zNjHAibX0ULs/Wqpqhu7IR+ydxHWlrNF4CzuwBVr73cqtvFY
mMXDlA+/HMPDOzrZIPUHFMtJroBa5PNH0E7NftIhiJWgR5Uv9ACmCCKN1ZvxsZzUvGbpzfo2t95z
jBYljggjJPp5qdHXWM5M7YR6JcRBNhc91mSveyDPxTlfCYcHo8SvwONYRcxnfgVXSQ9sghtNFBJP
UxJj/MlmHj8fPYg8vqzwiOR3qnN2mYXG2cPRl/WzvSbf7zVNcMAhXn9EfcerUDCulY+YD6/KEKHg
u0EY/Ei0ln8L1ag5iakjwMfQD1WvXJo5dGCgGjB7+giK+t6BRhR/ND2UfT1B7xiGAONkQEJ7q56S
XLxQ6Dzxt3wC7/ap+bqonlh8G2q2NkkQ3nVOZ+3dOqM8mK7qoZoGYWIETQHRzY9kX7hM1Dtz5Sts
PF5lHKyWXjG3AshWKKmAX/GIMMuvwmLcg56M1kPxhsuaCVZXyo0zYiDJpmlcJVfr1MzSe4XZZFwN
DF+bjJuwLdpIhCmKLxRL8FGuSa5h8msqjYmdDQGz7kTawsgGhsfvKvDHAg2deuiuMzwXVN5g09hY
RrWsBeq0NWGIryafZCrGO7JsUSG0zSO2ILwn+LpkEVRbV/eM/itxDuPC/aqDptvEBQLX1hFLtLS6
Ppej+dSly6M/NDuMqXvoTDs5WA/QctP7JsnkLm4Ez1hdex+BhxFn1tccBId0ByJQzwZdFAtk+rRF
PC+ZsVOO9QVS6i2GDL3kJDUMtca+CfKqnhnVFaZJSELFhrRT9iO/cAE/7N6FPT1l30yAKwt9k419
vp2Whkk5mB6ey5a1JrVXYonRb0ZaPQNWS9ZWWJxSAw2sQhcMTIcZVKdCd2WajPs9A3pJO9+IMGIM
8MPypi3o02KVmANUglZHKqv5qpsWLWQnjMgJ2KqLOIwy2QzbftB3uR0AzzPG2qFfwgtkNfOKkpRY
W7tn2l4gTkvMSyHGl6KAwUKnmC/LW+D7JlTR5sM1PEwCfjNuS+UarNNYVA+62rMEgngaUsFWvY5P
i0gPQcqG/hqxRZYl7VjABaKkcxBFATe1GThtim9kTQXgT//ettmGN7TCw9RiP0tw2Srlbghgfkej
gFok9i5JKYbj2A0njHNBJEvzlPYeHQZ/CkLndC3aa53dJDPfdPKzybC0xk79PWfEBU7wEXvhuvSb
iqyPIm5vVKa9rVUN7PEyHHIlM/Iss55FriO0aQNxpIJDcgwgohbxu0WxSVtBf9ibYKIdNMtz74Sr
sEJY0fdvcwMJ3Z8wUSls6yGrAAMBW+QXtbtz8+6lFnS2pdkAyC49b1c2yWY0DPeJnN7aNMJ1kZTb
vkwZE/seJru2JobFyNeZN/iMeMLbPJmehaovUsrTEk/GYWmCDqiEoxm7pHfXVIRjadLiGwu8p34Z
PqWQKYLV4bErpvvMJjg77fJ25ZNFf+gLso5l7p+SqliQX8YU+VdyF4EBZLG276ruv/0F5LCX6pdi
GOnYDWLy+vxXknf4xwNgku4wWfcjQ4wbUfvApUlV13FS3Oe49yIx13QGQrXHygnRscXg1mHOVHui
vZ4KKBtLxVnR4Tn3Ms855b3zQ3sFOBzhkW4z0XXyoexohu4TWexold8SE4+YKr29ZKO9CR0a7TDl
CdblHhsXeDireR5gIFRNBJnHifQ87ZJ2vB14RaZn2Q/RVb8G0T1Xjsb8H2PKX1I6PYs84Xj59AuH
FAMrfsrj5RKoiog3TeJW4/W/IDHC2yURXiVsBy0pf6S5+1a7vElgcppmYz6ANWZMMhlIGq1I9d4Y
5RPbhmZ0D+wY3quBJyRL92YvRnc3XrtKxgVYHmv/KzHq9KikjauekMC1dPnGg7op1rlvtevUTk+S
9QSs5w7bY+kOqzHl8PWBILdyUZt8gZpdS2YwHfpQXHHmCm0LDzUXBBZ5UOYmsJKfeh7ZYVc+b0ng
tHZcRW5i0v4qE73vs/DU6ZmjO3Ruk8YGvGDKl0GWT0ndVlHlUwk4/E0RpGSo0a43RJmgDQeAcVY+
WhxbXB0FofU82qBFKNhWITOczRRAwe5sOzgA6uf2LpIngIn2yhxlx5qHXZONiHQ11qhbGM9tPC3b
i2lzQ3KJWntSCVOUKRDVO5NVY2Lkm25WmBMoflcmLsJF4HVPsi0u33xn1y3y45Iuvw2MyzAmd7Vh
P8y+BcwiD+4RcX/UxCrtSAGIt7q3eno840LYy8WO61tCZZ6A77+SPcW+WtEK5qLbohXeIX0mApPh
Zt9Vh86DCqOyBly1TJ49ARQ/Zbfu9IYDsDUAheoAU9TVA5PIZzdIP6xi/lB5g445eOzRuxPHeJVD
FxsbcSd972u4zALYN4YqD7zK1m2NmbBfeaQbu8PH7G4cBM1D7zO7TVoGqZbcT2W4U9ox1o30jFMX
Yt61EiStA4PFVRIm3pWkTJTQ0H0WvNVznwf9NoR64qfxt5799Hnqh4gx97gjNhtPLqY+hrqajjF+
TlADVGxTUUXE9pqIN6wS9XzvQQM3C/VJkgDPJIPq1tD2Qo2IKcKtCsxjpCVegcmOj+kxs+vpgBqB
7CHBishJx4QK1HBxdNgbGafdOjPxx/oERs0p4vkiXQgdtzOs2xnyqiyIcPjUID6tGzD9J0YUJeW+
TaoK3LlNkcQkG7kToXwksnJxSiI1rZu4Nj8tq+4YDJEG0LCWS/2dFASN5iHZKWgPIjTvuzIjWb0z
7yRAPC+rtkymzQ0T7H05G2/a797CEs+Zl6jmxCyMj50krgTZ3SZUfCrTuOyVEPXOaYkkkfwlZa5P
WZfHTBhzjnJrkGA1UfMTmORekrD6KHpa5l6ogCzsSURjd1XHxQW3pfYA6UEkDb9a7rvsITNcIG3J
RC3dpw/JMJMAQ/qDj+xZ6gjpxwYj9GNTJ3fa8C2G6g5J1g6WBT2J137wjx5L287Ky7PkRHG8lCdy
Sxj3Mr+StSNu6tr8SJgndb5xPzvYi5qZ2bxVQbP0UGiuGV75N+IK7sjLEelh2tyRAoS4OZ6GnY9E
ETNwune4X6JGAtn223wgMmlpjtKRbN7zmieoA8Mtl/12wNu6GmdFfmJJfJ5f9Oghhvon3p07qul7
JvcxW7uFsyRoKbaHo6+xjlD90CtJEWlCIC5UHGEUNtCS3Ti4NWx0bG3l3FeO+iQMFu+BagcYKjGU
IsT8hI/mZAXWl5YaZEsr5TzzbRNKluIztZPuqYKtE7kMJyKl/WJcAR03cCrJAU5FEwr9gIPx0sbx
nokTm4jlTvURKQOAOKkLcBIhvcw5l2eBXEQuyH6Y9LcbEd56hIbGMVrx06C93Wz3N3RO79lMvVGm
83FK/a+2w0wdhsYv5fqEyc/jkVvN2IRF+j63gq6pEjNmWIe9hmvdkUrfrYqBU90PyLHtBcgno3eG
Yzs7PXtV7z8oDN+BBMESiSvbcvyr8/D/RmGkH+qfpFT9k9f4fWwiEHOz8DNd3/ZZX3u8+u9jE+s3
JLsYHdGBA9/7k/RO/MYgg+WiEyDMdmwbm+DfpXfmb2wOxXWD+Dsn49+YmjAd+svU5C/v2zb/PDVx
1QxLlW3NRkl5myKy5ZS/S1uCIIYRSBcQoJSw7EJyurc/Mk1QgQzZW1dsZxDl1eY+kTi0AZfdMIj4
Ytj7Cr0aOWrZ36dT+CgcLGPVrE4+SWpBS0w0cSN61bb2TW04z9oTSSRlDMY6u1r868+ZJ1ckiZa9
kc5C2yMoq2xMxp0vL+z3UMikepPp+rtOeQxMhXpqXO95XuKfhUqZ7proow0rBYcRW49FBUynIMGA
yQAUROMjGNtvE5J/o8xdScfDPKkhwxQQ0qxo+1OBgbGKm3EDjHvL4MRgXSj9rZ8Rdp1P9TeGb722
cWlsy5E3BVcqvrFV+4q/7c2cXA6qtMKsaO2WkcGQY5CmrD/Zc9a4c4rsGEvnyGyoxTvojZvAgQjb
MojdG57L03IS9TagT90DfUij0o2f0EVDNjMTQmpQMtxP/cxUHxQGIA14iplnXRjSWEAc0uGOnAp9
NPolUoOa3ipd3GTz/IAtapPKZsuTsd8UTns3MNKJFuxba7eF9bOEmmMn9tgxONW2GpL4zptJuSuD
tLygotGnabbvWEuaW8olmEtUh0vV/RRmc8XqIYUgBt2/QUqNPbGst1YSLqdp8t/AdMJLFu6zE9TF
14I6+7mpqRuoZo9FHy43auGjJZN6StFZip1m3XDMpLgJPAyeFslM35MfEpVroH5CiZhvfBKfHkvm
MW9ZO7ZPJBs221J41UH0hvXqUhG4c4N9seGEX4I8v8bwqOOYtpvCsBwIvZPpXQozTchuKUpmGV1A
+amR6wFpXXV+IY453ITTbKbEViMQetFIu7dD6YMUoiPiIo/r00iwESbAGUdfqi7LspRHqOqvSR6Q
7VRUF4jFmjE5ZzgFKtr6zIFdWhXh0ZzN8tRdd5cyQI+T+7kBR7qyQdiN4l4TIwPEdFYvTkt6t+96
D0UtxjMNTn4zEcd5ajzo05nI87XgGwGvDk666G3jbqz7MVhbZkopb4b9fQjvZRZjv8VZ6d1R4DCZ
C+cXHzBGmvBLBDMjLMEp7traPJc55lU/IeY2HeDLkYm8rpUAlVe+pWGO36qKlzVM+XcnyeJ1awFz
bzvjBfNFAe5m/EbH+gXZddPn6lczhQdv8gkTr92HGrP1is6VHsJfgDajcE0J6JgBAa5cENkPsWiD
6116CGaDVn4JzCuHCoF/SK40gIaOdSN1A6VasY2H8q1QxtOYhcfRV4CtB2J+KNqeyP3p2YWMVA6p
ph8ipYmC7lTY+ofT9G/KUAvhBe6hg7CD0JMEl9rVxxnZzroy9TORIsoct9rBCzY3o+KLJ2SO//kG
wEtbiKPSzlkhTRbu31xumb/feSguzrTp6Tqd41fTRLff0OdhH38LEv0ELmEN8Rjyh2fhoTGA73qX
wTLusY/tcjN/E4TGnEFEk15bCUJHSP5BwfXk29DxRAXZYRB7OzsIYPxbqHq438JxL2IzZJzVHJir
nEhGQqo2xvB4q2rjKIIYagaPHN0q8gj0jVsxk/JA+9eoatzY2bWFJh9IOCQwKmtXB1aFHdC+KSWy
iDGvH3NY9EDFaDH6eOe7wyFt8jdzDMZtk3j2ukUqslGBXe7rIr5peu4uADEPYinQYdP9t159SawE
SwaTEhuY4uC/OLGkM8rR7TEX+G59ABdsF8DSWtbyI0uJWDE6bNiACMcMUWQMeKiMvYd5gAHb2q17
IjKoYbiSBNFkYfLoJPrsGg/4el4877bJPXXikKQ+nvrmSDx8+GI4nf0yZ0Fx6uzsxu1JFVzKdlyj
4rVu/WB+srN5un4cZOVMeIIwtWTGJDcJ94ZJ/5ZObBZjQPnnYEwfpaqYMPXPFV5qLhjOZag6csJs
QdxDunH9EohngvQytmMijxAwV7EqT0iAibYpSmpRds4WTJmdQascj/3TwDK3r1JCEaAPbdoREWtu
VJjSG2+TDCmy7YEzcTBHej9SbgtO+J2avF99Hdwn2bCe8vYh9Ug8DYnSNjMk52FHXaqrANFAKfIj
OcF3s48S1Q3Hn4aaDjGpCIlAMUsm1buDzKYl9zE3hioSanmZfR40/sjQN2zyYwD9PfJa533Ow3Y3
Iq/egjG+L3P/MDlM1VwHC6L8kUgmh5ntbFHknmBDkX3NApNFNvdKH/tHAbLcy8s3Hzv39dnagN9M
ttpWjMQ0kGe0H5Nh/vLNfg1KGcOszC+ZLt+grVzoz1j7MesnOm49YgQjM3DgFjTlcWb4uw0bv1zn
I5GXNY3mmKT3HjHrm7jJi4so63vb1CGVeLFsyZoC7Wd8el5Bjzyt/itpGlSoAJw32TUqILXIvSYI
N6hZ7XB0Ls38KtP5h4UyhrjOFyartyWnICH14EYDGRkN4ctS7mY57rzajlIe2oRKk2029dvGYGqW
2USULWhBpgJvjhRs/llhfhNpBUQx0+eCfMLVf8UGa9GwrVkHI7s6LRUDFsWqgxesx7W0GXp6EyyB
wcj20pdIaZpFnKqYCEYnZ3/8nzWoQ5CNZTMUDwMbXkdosyn812vQzfihP9I/ywH/yQv8XsyHgECQ
F0KzCVD3/TlryHd+RxxfN6BsH/9uo/F/w3iDtcYKwsAK/1TLe7854n84QPmpf6OYd8y/FvO8bwrq
8Npo4GqlrfhzMU8mZZjPXdiBhfB4juMx3qAZP1muKiNUiWodsBb9VFXKNiLOxYmFu17PhonuJUXI
4WDOXC+9O53dLqk2ylfg1mMQy76eL7oOeA5MQ7HBZALlgOOmj+bBrDd144hDlwzPPUc0RDP3hDKf
m7bq31zSKDd42Jm+EoKWxIgUyYEEZ5K44ohZDYeh4zBq0ebe1+mx6PznfJZbJrfmug6DnwsLpLUO
u24l/OXW6ljpxN+jO3LoS8KCJmabcvbPQ8q8UuvwJwMtEsVz9YE0jrjo3o6jyqpDLGsh/hme4bHl
PqcmFkC68i0guBsMsj0L1uHZyhOyxxrmjDlgVMAi9XSdGUVxQNxpbXu4VXxESJlGHOeCS/Wd5W3w
bPhxrAZXHbsNJlOJgWF23KjQJlEgHd5R3KnIbQ9tOn0tHqIcVjvGo9J5g2IFAwSIJ81qCeWK4xwz
aCWlWxBdqEBbjJZgEWtfwmbsVqENfz82kWsS8mSt6dkY5cbhvKauAFPQN5+kzj71Rt9sldGTL9ux
d7NcifZrgM4wONU7updLqVgezuHANGOOyXFvYT67W7JP9lmBbwr/yDYuij00GTaV/YB5FH9HYSYP
gbR2MRlH5VihdBYI/5HG7oSFlr++RjhlFTOnmmRNizkJcIigwCYDlJNqyQrIIw5q69jmBTlNrBoM
FpWrOB4eSglYNxziXWqO3TqtSasMO7oqImnJM7oR2t7T8jmYsqZ3P4nvw6E4Ei+3CbGWlH2RR4YZ
Plqpc0OW+XF4bYabfMG54mDnwepQnq5P6Ror4wprszmuSRn+cGw5rkYRv3dpFu9cszq1eU8NNjTb
usPw0swkv5RttfdsHF9lFaMxI2NDLScPFtXaI2ZKix6lppmnx6plxemncqN6uuE4xfVv5XdTAMGL
rS4s5ULuOnM4j4n6RrPkr0lb3CQh2v8gC8p11oiQzNRyZ7jWGxa0n911aeHKXaqAfWixQk8BTISW
3H42+AJqSc59QwLrrJAHhIN4twpcCNSeZKPovde6EwpztICxzNE4sMx0K8p1L2RrPzTFCSymEY2D
dBBClPsFx0rUK+aHCCvjUIFyBTID5rWdopiaSxgQHfscYLX9hMTsEC+YnXxi1wfWqk363mY0FmWL
3D53ylcP0Sf+juxw7bL2bHuBa0oS78OVrWH5XDEZTSu2UuLeIyWZalcmzPCX6tkg+4rEzPJn0fY9
y/yfE0cTT09J+W0rIuyZkeBkMz7zbro3B/vB9/sJx15WrGBNEmMJEj6yzewtzsYTpWy+1SnDQOq0
eyedEBV5bQ75j4YsyPS2Cg3rzs/QWLQVdiAvz0nkCJmzDwbLUYwJZwv2Aumvertk1X4iomRIHsch
PdZmvivoySXrK2aZcp21LJKViXBhatpHSG1PAkwRi6CQEo6Dbxew5tkMNl8aeg/K2VnBZTFIzvxi
sn1h8l8cAm0HN6KgPlJNrQ/KsNxT3Xq/roXwuBj+zkRnvamG6Udlyjdqnke+e9bPuZBktjaSbbRX
7EU/LxsMyPeqqbpPz453msfOS6+VfSHH6+g3YFoYTcebVk9nK6lOaLwpf9PiDU8WjW0TLvs0aL/5
0XzbcT3NxkR4quw/7OojYQNLz/WsFuXgwa+wZVnduef4WS/IRaDvJi0eZP81SKqZj7XYeC7Tj0XB
G+Rs2EIKZB4eShkVDOqjlFXRqgTaD43YQnHoJ/MTLL0rf/KpoeuDqyM33lQ+Kdkc6nR5t0Jn18UO
IRvFlm3hMcnsm24a3tAmvnjVsDVY8RzZKD8YZUihCp4na+VLOOEOUR3ZS324AQTGYrujFcXVevRy
W0e+jYefQm+O/lNQXblmuINRhmEDDoR3HRL+64IKWW6pkZb9paT63y/xe0nl/uZ4lml7XoALGBDH
P2DBDkGMFr/WYtRpun+bnP69pnJJdmSYGqA6wxaMVOsf81GXn3JMi8Bt4bj8vPh3aiocHn8ZkF7L
SN474Y3cQaFr/kVWBvcnHfqhsbeAv8qXOK3gDJUoIwovSZ8RHwNanYGdA7LgWq6Lcwu0gx0dm0F3
IjDB1P2PBVqq05hq3feZebvU2Amu9nzGJ8GW4olezOrTE9GpV69CoB+usrddsoDXL5152I6Zv1yQ
wbcDkKDc6/1zTKTEdi7kM8Ffcq3ofFYMDSAFF+aCcFeGdxiteLakPlSrwSNzSobNVjZOzIK7Qh4e
WjTwCi+WDAnUXtIwRB+uoyVLyj1KAPzAgU5u2nZ578J+WzokPc0EQnnALFaWZ5QrEs4BT2Qcwhae
tciGXkFFk3AOivCZA/W+08W3LgV+4rECMlqGX16aE+fYN+6pJSHgGHNBoLPCT8olh5ei9z8Ld3xo
4sI7BLY+84CFvcTY0HAwZIVLJu9G1+6Jv7QbFBVy3NTL1ZTdNuYeO/iAu6PFC5a2YN1zwBGbOARR
MiVMw5jbfTa0z6lIvNsOIsM1ijImab5zf3rksqFYcg0EcePFcylJrMH/5hRHez5012e7B7k4Vyhz
su/AKOn+bPvGECghusRnpYbug0Rhyk7iMyxGTfSARqTifKAKi82VJiRyIegGSRr1pR3DV7e7ce9m
jK8rCnainwtTnvLKJPS7wCPM5MEtq2Knq2k/yiW5nb30V2dMgO+r2XgoqyU+ZHV67XUfU+X9NGw0
NCIm5qMpiAb3gG+25DcZjWluXaf8hf662joyM24Q/oYQH5jLLSpdDpo0NvjpAI9HF3m1UKP8ELoC
BIvL0KffvrKx60PAn4reK8Y6bCm8AYtp4RBmkQ0bt+aBjVgicHd4niMHfeAmaJjNsJp9NoSFxWGI
+bBD5xVidYeupM4OjkO2XI2Y4cuurtVDJ76axE1X1Vz+UMkMHsZJkqd6HBEpk3IJ+arM74RQ5Jnb
9TdgurslN6Y1YjAqUF+KY5+1b/0EOSnQME7GHoA3s/5gj518WRuztaxrLP1ru7PxgseGeLO8iXpr
bg9mhZ1mHuphLwHQrYuljh+Y2tH16wovSOna5JlC5jtPDsDY2kmK/TyF5m4u/ROdQHqb2nggnSy5
0PyhjJkm629okxvVabg25I2v9DhYW1MQhIl6HAdA6AYblvDHJbRPbknHH+ZyWoeWAPw0G8jWAsLl
7bkN0YTxIJ9LZ9hbbGf/lkG97kvGZT5ymQOWmALNJxeYq2hQDA3JRnZ1vIUr1Ea2F38ytCWUMKCo
1lOlTgpj4s4qq1ugBlgzYgSLITLPukslKo/4YPeArYrxtaUs2FeB+4DQ6GotRh844DcC8OFvF7M9
ewX12OAR+1q1It+60kWz54zm1mu8zyowkjP0YGId5qpj2pl52wrB1B5vxfWMKh/dlgow8Rv7ZtD+
EjWzsdWjux9n5zJSuK0XHKebuVJ8wb2RYSHIgydYB+QHtCznu3x4WPLZvHV4QRK4reHkWQXyGme4
mEUOC6wsXCbZAA2tyfmupNjDXjSwM+XJYTH5LDxf7oY2HLY4B64Hdm1uJtVe3Dh+ldJ85ja5V2TR
Ma7TT7OJ31mrvjzwYFCRTrJurWmcxChfnE5/g4Z401dwzgxHnGuh8g9EmOWPRng1rrT1Pkk5HOpy
elfcOhwXQMxka92Dto0AKHCFDL+aAAeD31PpT7NziI0Z6/eIcgtpIJaCMN/2Y03GKSt+qdm3Fxr7
+oRbHq7PPSF0BFK2/WdnLY+OAUoJIxrL69JYKa2pQlvkhfhomUMt437QC8+kkvuxndt33WCPpUdb
ZaNF5qOtvXWG8m7dkAVzNmz7yOSeEXmt2Rq5E4A2F6cNQiU7cJtd5wT7Ti15VDjhgzuJBell9x2a
KHKWuNtxGfaICafxwCCMZCTdn+24OjRC8uvCalMl8tTFihwjttg9fguuUEKMjRjdatZ2t344Gztk
JXFk4eqJ2jz7akUp18V1Z7I0sB0bwHKkAKpnIZ2HOAvPKogvsdfDyOZjdWMO4J61e1U3EysG42Vw
E8IqVTXw4YYXtchh41/bdn8IHpOZyxNIJ5PYc1U4TGOLZR/XybfThe82A4gIPI8XZZ7x05jKX5Yj
PqVvXpzRSW7DxcF+7MsvPzbiXV0P/T6r53yP9+bBk3K4dP2oOCO5W+EkGEhZ4trelxaZGihA8MRZ
9Q9C7anOnQ4Lock/Ep5e46vO2FDNfcAWkhJ1bFtMFuTVr2oXEZfiEWfbuOmYCnqA+n1QIlmG3czP
N26sHwZTfQaDz4SRNd88L+m5Qa+7Ehq0BvcHYsHUeilFel/HCzn2AV5wPda7oWAUUqsZgErDJCCB
uM0+0wZ/5xE5q5dIN+lxsnMzwgfeboLCJzenyCzQ2RjmEt+sj0WiPqBiAFgf9XgkTXbfLoofrAUR
7lAXYwl3U7q621TsfEa/6zZ6rg51kgywPZBGs+9VUd8O/kkL3751Goz+fc/lUJl5cxpEL6Mg7ZcT
N8rJYeYUGakK1zb4lkYw5W0Dj2Mw3LUY7FduO7/Ilu1Ex1aPeuXOJlmROgcsgGcXHyUCkZFuuSqI
SWkNizM06fZ9jBS+AlCGGsjo18Hf4Oa0lfuJR9ZFDa25ChIzPdBDfJZOuayTDsBCHsz9vlbLuYgd
VLk5/z6n6suQEgpL0d9iFOZCDNjnKe+sFgw3YbvuG7nhDv1RFxjUkr6DMo3LfEWPA+KDrJ7eIg9n
yJrbWncHw1I6Skfvarci8aaeUhgqC6YnG+VMA7FKzgM7+JYMSMMYoyU3oU8uEiVwVYUbY5yODe0X
bc81hbZHwxfHy60KvOEykwGW+iE6YoMSMLTAv7XdtqBs3OHf8Uj45bolE66Nqok1G6sgVsCSWAOy
aJqNDP3TZDEE9BHO6plMWCr6q68wgeSmkwvMcpAy7R1S49syY/6Xlu53At8U98qLrcFGJVz74Fmw
BzRcl3s4o1VU1ok8JHGW7+V1464qnKeLPU4bpzE0U0gbDDj1RID0D48tciBy4X8sdXa2ArlrR+eC
9bljD23cNEmCR7dbhksTJF99Oj+4lgp2IfrIQ18zKLKH5CF2yIwwavDfQ+p45zpLhhdTggYJ64pu
FsODmESPe87AyYUBc9vEkoyk2Pnhaqb8Xt7dOWN5gQzKJiNjUkMFv7EHPqhW2WIj2vLDkMW3SICi
LxMPzRZBMPh+61KZpX232BXezCYO7xQxzGt4GwmfhaL+MXEIortijUXswi2q/+682Msd8WW4nLuO
L6JpF+yjCLcxhWFhvaqVNFZqZEIHMXj3c5W91nijO/Ak69hmPjjF6o7f/z3p5Cd8GhSQtrn1Yw8t
hXQPNovVzZT5fVRiAccOCeoy9xjcWcj578Ct33rKurXma43hX4OOgJ4U3X50pVz/v2+k/wBzhTSZ
/1cD3bQf5f9sn//0g7+3zf/N3nksSY5kWfZfZt0oUSj4YjbGqXNztoF4RHiAKzigwNfPQXWmSFZK
T4vUuntTi8qMSHM3EH333XsutHICV5j5MC+RIflLx87SvuO4jifsv4MlwXb5AQuCBZPAsuKvYAL+
EccV08bgB8/L4n75d8Zm21p8Q38lejHKO45v0/bjMTPLvxO9UtDlOhm0tWubSDyObvoKSsrHpTz+
qBviy+GsL20kp01o9Fur9GALRHW66Trwrs7MmdLKul+kl+2lFQcebcWLsQ1QyoE1kVvILsQlnRXM
k7s4M98sI/vAwRugTQdX1eQmWV9zl3g+GlWXLLSCI4HundnhTQxTzSJveCXofCkHB16razMMpcUl
0eOLkvmB4ZK+RC98gS9AInzwxos59lTC4pEWHfkBjdgJGQSHX1d/Ezx7DIW1K8bxTsaSHI9lRaux
p8HBSC+OE8bbhoSRipneSx4yW4RuFGAGu6gbPjNn0ByKQJ/kFgIYZkz0a6LWKfvo/Tin2ZkN5YsX
qVvVTf6e91m3N1wCM2aRM7lB9hk37kSPpRDPYds8FaptEeYHZAZMiaCM33rYUop1eGDom1bPTCUr
IfWbgR6/Y4z96GpeOiypNn6JzcCTO8dvfoSRR9LXDNIHSX5k17smiAnfvPK+x+LutHuR9/wG0x4g
gOvfSU4AoC757eI4fYvtAudWENTohubP0p4AfJMoqWACgioLb5Q9RBu1ALvN5qv0Wa8PTXTH87mC
IVhXh5LTzJpt6SkY5HtUFHTI+eKEGzrZx5oHZBVF/OR5eBPJLI/9hFBQTGLaRLb49or2OycosqYL
mJ1QPGwlOG6qd8m+9tkB5OaEA8Q+4mj6ijhDrbO6vm/ncdNJQlFatRdB1njVWfF+sULLerpP4LJj
zew5HGFgGqb650TWgET8RGbbJ6DOjOiRZ5bm2ZgFP2vqbsOG9XPn0pcz0u/N2/AILZxlguVOmzQI
6Jjuw31T+r9Cw9skxvxzylS0n4URn4eFZtOUlJ5l4fPcRZchGt8KlHNWeO4tFFigifmOazxnCdBg
9i38vjmYd9nRJCKxVmXe8Gdta50Ydb7ulo8Ekx/qBw04Pf8CJolka4cN2/mQQjXHYqwhEF1sp6XN
g4LfzWhle1YCC5sK1ndBPn+TcElN/fjhOiReBtv7TIPO3VRwlkbiXyqpNn1p4L9V3Dp5RnLLzDrS
f3KnCjYuflX9NmRzme38UHfea5BTleGwt9qwaL3vNAv4MZrpU0c92MuWFZc5Ofaiwiw+PRRvMDkP
ztziIZo1R4aChivCRRKxuNnZYnwhcIDIUfAeLWgqnNyIcAP3xgqSGRssqGm7shmdjxDs3F6m3FrS
pQWx7wAtDJVmTZrCJArG+CUYjbPTJT8wQUlazDm8koMu16KvQM4nlXupjCR76g03fceNGDLmiI+I
mRW40/SZDunbHLncKdVPrvZvzy8Omaqeptz9BiU7rtuqfu2JX2CMyrJdNzvYEzF2G07BNEuhPWlt
NItJOz8GD0N1FMJTh8jpUTqavijT+SpST+/UOAx74AjWY4GBgj0ScdeZW6Z32FcWVRPSvRfSaRAD
+FBlYrNAigu0bxsjVaceCHwA9nJfI4v1qW7Hnhsq1Sgl3DBFioRimJTpJbP3lXf0YOIRwq0cFbtZ
UW05gc1I3dzbDO7wvkxUTHMUcUJk/GrdeVpPidwTy/dvckJwXMepwGPW4j2vhKnXMyRzAmxPciQg
lbodPTu5uCUm+QjhOmdo3JDhxsjiY1UfpZ8NW8Ow392JblKDzgI4J+mNCIE6R1oS8Awie5MZmApL
75vcQHwIFquk5Y3dWovcpfHSPAPNODYBB2W3sghDCZZAKRkRiBATTyuag7bOXLr8U+4MgySpo9zn
tLb2mkQGFeoTqUuXJ3SKyys0IzL9YXtfldVtKhkPWFiotaY07YQBsN2gZbcbG28d+Y5m2GGBo3CN
UckQGH+oeV8bFnWgvvpFOs5lji9+ZK7m0K6aDZ51DpS1BM3R/DIE3RAAqpKNESLPZEnDd+SSqEh7
iSxFRx0GXF4/vhwfzKSa2L5zwSumn5UvEKmTlv4y7knouFGA662oT5HR2td5kLSuJt1TYxb+0a/S
b0ENxR4LPRKA6tEw2RH+L5kV1XxZLni+SaodlGKwGC3+/+e5zVfzI/5S0d82Iv/F3/GfR7sF1mo6
QFfZ4tOhhsrzp2McWCuMVJOtCMYWx/rnruTPjQh/iKpDPo/5xyLlrxsR1hoYGdihYIthx/LvHO28
Jc3/L0c7PjjbIBrCLMjPHEKXf/7z6ylRUft//4/5H50TSaNkG0dzVFZu29KgRo6MZQlvDh2hpFMt
UI9TgHez9pNm4xnqwfD1pzM0Yt1X5dGmmpi36FtZc7rLpfxdlh0R9uY4jcVlzMWxcpnn4flvQcnB
XAI80lfxk5H5XxRxPY+dBBbnkWQfhjtjaPdT1336tKfiDL+3vfSLeBIsZzN+nzlHiQFQqZ/DGTWH
+ufgVtu4A9hUJgZP13Zagz3E8lJsraj56lXE0JRv20F8Uir4mOMJwwgYrxoq5NZNMN5haPicTRK6
Aw8J1//djN6jiMu935Vk1+21Bqqz4qzE7r4fv3ibf1kAnYUPfdV1ro3lvGeh8d3IbJfNbBtKgS9z
aU7rTY5V6QS6X2TBsZB4LwkwJSpNd7bF7hwAKjUtxLZ4VKS8EaxDRRnCGsvBsCbv+0aR5VPdevz3
57NBoe2q6dXL7MfPGHvhE6F0DUb4ZWn8o7EdvhG/fJDUhzlV89GMnGVK/PaMjXdTPH8rHAbAjLzV
EOfPXW4k2Iy798bHKmEb/apHvMwbYJMFjMCAiI+l/WfO3xeWrIe+K3jnjuNb6sSXSlDuE2KHZgtM
M3uJxi8q/btIR8S9OdswCd9JlhRTORCoci/t6P/UkmxXkLw2RrSbwwxYtXUoIGXKgMrrEtiuydp3
VQRUTobdlyWqJz/uTt1o3tWZum8rB45SbeG4cNa67j+syXpk13EY2pTaZuQNY1AgDFKnpiGiJunm
ugy5nUi2feuvoV4+RgrXoo0DhHcDoW1XGs99kC312liXjK57tB0pdqFr51uqk84kEV4nnRzcKHwS
c/zLxpRaF9SETCXFOzhIqXbAEulYmDuw8oG7WTXDaK8tfPTuUqZejvO7NzHYGAUGU9/N9u3QdGsp
5p9z3V0FL2UM/PYdV9+bC1RLZPLVSWREeQRrijpPaJJWxcaIWFDQhjKzgiLVW/jdsevdtSqae9tp
znJRE2YbokPXjZhndHzWFegqPQzPZZI1axT8fO3mah/lxjPr+K1EYcjm4YmauQV7Wx9FU727DQCL
1L6aFVIkaJ5uM3TorYJOirllFzjUJYzU6hfK2T4mU5J03sVFAt0GPSAuXRMGLovUXY3eUyODC8fG
V17F5HMJgLtQgPvcDa5yEF9ExFjUUatqteFR55yzHWsctnPlpluTzRAHHCrc4hZUjCTBT7hM3Qde
95wX9YMGvgqVYL734/Snv5yPOwWlKTRHEnSjeutgFUS6fbChAez9prlDbCKFmJj+hhoBsWHFW60q
pMndlBu/vQguvh+lm5bLe6ArPYspYrHJjO26YUYqBVlTsX1wA8U5P04eVI4zPWmTHYCud/Ln9I62
1N1NLG4oGolXA46fFbbZiXwI6wRysavenx5VbR2tNN9Zgg7MzKKpU8601GB0WNWJTxp1uDKcxAvj
6KUAP6IknJ5kAsCcNEcQu/SJhlPJuT+/71LvOxmHQ9ti+DDtfR/VLHHsZC8izEVomfjKpm5jJ+bO
sbgdTF3e68L8kZki5zcEbs8mrMoTNKPcHs6HFTdsH+QFyPPanjOsMxigvF58DNxd9mwdmWG5Mc3o
iiz1bM7Ja4Dp3nSrrz7BWpzpNNlaPCgpuuX82RELWQAdIXUzVvQyxuIRH166i5MK2ZuogBvZNwpQ
IejVeHLasjs6g/epjOBXXcot+jS0Ad/fBWN6zZIMW5mxla7Ir2FU7qIhMJnZ9IGaXn+DErqvkqhG
b8uWWoYSsdTmUdMBWwp5buXreBgPoFn5VkxNPv6ffZE9hTe1Ye/xVGVrx4bFDfek3WQWdY0sFqyZ
ULLLzRy2BoCsQv2IA/dU5/52drC6EZLUq7ylLDHxJZQt+RCr6PdcV2e7Kt+B/DmHoFku+SLZwLQQ
GNStO+ZJDyoSdIHIcjpWOvavdsCwls8kXAmD8yJkOkyqTGP4F8xoIv45uojCAb9ffwGWyDgDP0HR
Ri2bm8PEHpgzNFqHra05I6jOIBG3gq7svJvucQ8dqxbmL3nVW1KkMAMagB0JRZpduMtSKJJasukX
rv9MSOmpMCtmfUIrs5eUsLyaV92kZH3c9BHrNE/KBWtAeJUh6irM6mjM/dEaOHkGmsE09jq1GqC/
GUN2ECAUNzIVLzxfAAHGJj9VSEkOd8alClvy3UX3FnSsyiOnuSG6/MI1kl2jtHxUQYOgkRc7Y0bW
8SVgBBNFZPBNWI7WFaP/txITpRGkpwB89N4mL6Z54w5AH3MQLis1j7wtNT30Dc1BukyIW7j3SOO8
/IMjShvS64Bg31cRA1rpvgqaKsSImYw5Yp+SzN8bDEILqwp5VNfnsWX701bhYTLSq1Xb37XrfjUB
CnU4jGRO1VsWJwxIMcFU0fHlsXMmiSLbM9XALIT8Ml0M/N/lIiKnvvWswvhjVERFVWfeDxWX01T0
ez/P7ZUegOi1Ufk7LNtgrVKq6QToy1VYzYpSoLp6SiYTG1lv7UnlAREbYPw4Afx1rcmKZOxy6s5/
C/0EaYTe+TVqIMs3k9IiTzL/BoowWNsQZOBaW8HVeaZy7QPox8nr7ENghHc8EZE72OMjvVg3QDb7
UjTv9Nhf/YHLx2nrs9OoQ53H+TaPA7lRmfGMjSDemgaZXsM3D9PgX70u+R4Gkr5+JQ+6bddeaF5G
1DqtuWKzXGZr6bMNtHr7N16NV8fKgQoj9CO2xS++PamdMaRP5ZTN7H1oB9OFc6cHkN+1ABlMgetn
JdTNI1+z6kJHr3s9nzM3/SDMc4jJ8ZVz90hXM8Q1hjtY6xlO4/yeUtILDdovwh8+7Kz+McG8YU/W
Pme9eKeOGYjCCI1d5w3FcPZdGYVHjC/jyhD+ozeyPaUwaiscCsy6MH0SCb7KLrxY3BK87UKcHyL7
0Q+gQfrIwPPg3ljWX82uLlaTbby7mfqtYvWoJk+vJj/BqDwpfy1ccYoGjBBsMWittcs7wH7DegS/
6SSuXudy+nBsg5a39pYX4z4Ox51VQaOoiUkwvOL26DowGV7onJFyIK8l7Weaq3DTxuZPtydOGTqk
OQc3uhJKwH7r29sszZt9SlA5nempseTGyj3A6NnWd6IXNzefx0rdpXUJgWaqboAzH622uZkhm4c2
kacM7Wo9kzfclTXJ7tgZPnqa37wlcTXy7lt3gbEvo/ELY+6CJMm8te8AsPkfvz0gXkB3B8q9h+UN
DJHl/Le9ICdGzjb56xbhv/wL/tgmBAQRmA8DyV6A45rLTPdHSNknvoyAD/eNvcF/xpf/HDkx4ZGv
IEG8uPaWxMOfEWXnHyaf0hVC8tSExOb+OwOnaS5uvn+ZOE0SkeSnnOWDYMRz/xZSdpXRDY6HUzqG
x0v6lUETChRwD6xBm7atom1TDs02HLNHNNUj+vC2SLxDQmt7O+RXSC39XjNqkzXyb2Fk36vYT7cW
SN+VcpnvZlmZR2cigZCANViTKanXVUDq3keGvBJ6eg0BzOQB5gttUF4sm6XEymI3TXsHsarptxUY
7XZKq7P2lxhUgXVBew98ENJRzXCPXRniQB0jT1pI/cKnQ3JINzaD5+DaMT6HpV5wzLujFInB8WRZ
+mfGY6nzKxmCaO8TZU3nYN164d6NEJLGktCBWcP8ofRnk2UY6HEk7rOZJATFQnpXugAJahx932zX
nV0UW2+zbvFn2UZ+InRcrYMYNrsyAM5MVg+AAO3xXPfoiHls/Hbc5kC5Kc8YDpeAVXzyyUUDHKzD
ep7iJDE6AsXC/mkQsss8s+ax9RHaaJYTte1YSqqywww4d4xuZcDeYn4ZGNGueZUPByrIr/xoqHRe
zFHI7qgvt/ubUPWXmQOYqJmLJRgonThHm3DzJsqm+z5eBD3xLKPg3E+otUo9guB6M3MU9ohY1alf
+vZoNMQn01s5UI28XJKIIcdCByCnePP8psBBOVq4hkyc8ZWvbmGvj3OVvHSEiNOgfdea5HLhFZ/8
wZOnCMzSCFZsq7Zp1qbbxMc8bJxTgduGVihO3GVvvOaAj+CZkpSB3w9EyPNOFETQYWAQX5FUoQB0
YFaQGIN2g2V3G81rc93OyKIW5RHsUN3Yw3XAa7nvRLRtc82hy+VNbdOZPYG2k37CMaWOng23G3YF
/K+j37pXGSl91vQvbGcj1JsFmIOKUhJKqbXcK5H7L9YAsaXykQytKZ6O9mQH5zZrenze6T05EY55
Bacb1tuVE7ylrZtTrMFeZHDcN0Udx1EkaAhdj1Yz1fSTowrcSRn/CkKIdFA27qqY9tm2+F05eAny
ZU1GGcizIu4Qs//AjgeIbtB0S8TBh22ob0sF92OXUo8TdvvSL66eh6RvjrG+Hz3jTdvGcGyJeSNU
UllhT4XNgDF/pm1QnroAEd0DerGuFnTzFMoLPu9+2cA/VSFU8EhS6mECLlQBB0XF5soE1WgR9e56
LB+JV20ck41jaUApxF3yKTDVr5QkJBJLphivVnILFdI/41HwN47Fm8lTJqsBE6ddk5xQSu66KbkZ
kb2TiTpZs3chz/DNsdzeWlVzqSr9WJRUTPiNeYDPvORJig+7po+D7shoZUDqWvOUmXfGaB8rqk63
qhH5U9RQUUB44n2Y6crEYKmR5YV3YKYnXGLEVCHwtJ3ffFMBwVuePQPdO2s6eI4xPZnrhlG+Hzs4
WWP03KbaggHnXYy+ezX7Fkgzdgmdzg1BbTGuoi5A7eZ2WPVd8hSk0oZ2W3OF2gmYpB4WXt2X486I
uF/CUllshXB7mW0SsymBSegM4fdQK4FjRb/kWXgaLLoegLkmtcMNFlAWWB6IUm9Dq7/4pVc/jEYk
yBiInZFVj5UT12yg4M7RQYpbWmXAARttrkBR8LCpfTxO9GSsjIlRzPc2VdRfIsWRGRtGDdR9rp71
iPnCThVgQLA0dqHPasSdGYKNGo1Q7Oy8wG5E6a5LuvxM6XF8oM5QwfZOqCMRhn/sSO3GJpGMtKQu
1QRblZo1Tg/6ovd2NNHDZDO4R15PVYNC3NBjC5BHd68t4vnKsrOb243TFmDeKZADpceZzzQni5Ou
vE8pZMnR237w7SIAIqEPJYLclOVr1WGNhdotTYCSro0lLaaOmm4V+RyK4m4a9imRGPZctIY0iXtf
eWA45nwaiLvA7TPHeSJuZSZs5Fzn1MYqx+1pWQ+sVap9lIniULsL+Ng24SwSvtmkVdeegnzYlgn/
F3UGMWXc/bUreeWF4t1ujPI0DWTCiEztusVHOrT10zgHbEE9GntsRh64nPvRRNaql6hz2X0ZOrul
KGlyVxnbNM0fvQr7kmpuc0Gor4NP1JTVBrCIQ7DZw4uKN8zz97ILbj5Wwm7UXEkiIVkSZiFeSeRj
Tpt2bPaPQ12c/LD7RA3lglSyvqjIRh8gxxZNbb/OeQSuKHgCJwfBCOAGZV58K2aAucUAQcR4AgGi
8kBMhyCnDiH63D5yxl/T2O1sSp9X/QA0T0uAiTz/7s2udS460KB/fJ7zedxt21C9eEMK+hz77soC
K1iYUN/JHG3wSJFbzuOlnIhLRAESXV75D23uXj0zHp4juqyhhYYfcdorshKZfG5dfthafTHuIgtF
9A6YGlOqjryKqypMj31EICtqvMVn5fSYkeVjXETmU86ERZvJ9NIWMO789looicib0dCN2lEdOrF4
iYwU/bm1KMLOeYaPwDaz4Z4jWw+2PrzjdNYc2fXH0FJZKLmTOPOjU7pQk/oXCatzF3m4KjGkSTV3
+Pz7Zo8N/ObSfrgSYx3dypAdZR6wfxujfvyJDcI5VAVXFHs5tbzoo31rNuoHcRqSDUrMa7pVhhd6
ItAheqrGsz5011Hm6dOEr/YhwuycBeI+oCWRE4XzbhZZs3HaAjU8sm4UJNxZkezvwElJDlztzs9M
PhhvkpuF32kTzBgIm4ImCMc3wgslVUyyGtBAUvC8msxS4wcoSLYGfnusdfAWxdGPsUzpFGMHupLV
+Js0/TXyRnEk1odXnmtnlbOKRF+f4R0SmjcK62do4tbQDZZ9c0IU6r0AG3KdBXsRYkKZGwphvIkO
JHYd2xJeFaOccI8x6/hNMXoFALDJPjMSfvqFk15oar9FTf/WBEDlOY7lq5Deyj37HJoC/PFZdIPe
e3P/idlljWgBzz0RxBvx8k+uj4tupLrbnT69itK7MsgkbGy75n8ASZi0KtbsaQvc7WkajmerpteR
B/neDwMGdd40nVZvROH4uNJ2MEg2qOJAw3dodB+dJMdVmiTRTbtIwO3hSNhmwwRRtMJtOwjYDJ6j
kAs4R0XTDwpWadnxqMktpmrnZNo+GxEbTQz0h8J1QZsLGxy7ctodlD+WwjRH4L83cSuXE8ybCbKg
rPoH6SgOVTWXT8oVBiP9vS5quWPvtEt6HZ/sAJl9BjB4EMn0QzvGJdeAfTmVibX7zQ7qIc8UZLa3
QfBmw4941FN61A37AtrfV1VcG6xAQ1RTAcCs6KyFNeG+kvK4hTPm/KxC0yud9HsmdIxPaRcja56T
BJcdQeIj/g1eknUPuR51MCkpCJ8sasF7v+TEaXhfEUDM9ZiCEzCQPlY6zI4uEvZWBZPaiNkH6iPS
e8dysnvpsRkpWRPsupLW66HhJW/x5AXSwD7DsZGLS6BFPQ8VP0pM0CIpLIbqiGjDQcCEIIR89omz
2uZ36LU7vFPbKSLZMfkM1nUdnxqn+/S8mCfUQBmJRkOYZyV3Kc0LtC+YPBYqw7pLmvSBYATc2+Ax
csuLFP2B4Y5LPEt/iBnAPi58HlsmghiCAYzeX52PCBxhCVz6lWSXfVEh9u3YoHFLFb/JkrqNsdM3
Y8A6n4QMRvQgrEObjZZlI2aX3D/w4M6YFh9UZuLhLPQS9PWJdZKQ2XMLEcLIp+bcLHGGmNc34ZXO
3c8O/UqZ1jSoCICtcR1369iexy2xsLdMhj8KvMUrKioaTvL9px06JUbGwDnoSu9xLfyA8g3dqfNf
egdTggTioK0a7mKHI2WmIPZNpB7insNZyRrgEyr8XdkA1R/yVUSwqRxWrls9BDRntKm3V5P75Dh5
vF0MzqHu60sK6u0xnkcIJSqgw56+xybDkm0PpApiyz/5rGQ3MV9jNBlkkEec7lEJNbgMdkVmHvlc
53kabsogrlJHbNew2MK7Dcfq7FXRk845tjMU43iLrBK/mHnFsRatSs8rT8rsqKhLaPUyxa8By9VP
vMrPbRRPmOiTDwKjRHf47hO8ILs2RfbHsfcuMD9tYlrrViKipd2ksSeLOKLjcT9Fs4k9AFfyjJV+
1ZOr1QNOrjgQCZTQdR3sLY73QasxtNGGXBZPbv3p5c9QBVYRzWKuhbWacuJzNdWXxBWvoeZ15fSE
w9ugm95neoV9bRosR6lgx4C2GR3vXYQI8nVuYQXijbJ4/MrKR/iX5heU2bsKPs4qTMaz7CUNK/7o
UYqR30yEMlMaF8pL7ygpuKYjPQqehfeNGDT8p+5m2RQnNvlwAuqFuo6ainW6uSusFJQM1DwV1eXO
rcaDjHkLOnV6A4JJXstwzXsceDBNoXdLEYyguLNbOQRnGIp8E6NHLq8h+D/oboep7t4v5k8E0mIn
OqNdkwiCcuTH9pqgn3GStiRp29PZIhpJuY0DahADrfQe3YKC7LDFJZePs9zBQP3tEoXGnOQzAMua
lV/fknx2KQuMrV0V99YOPoG/4T2hSOLb5dp0vGckij0obd5YlvkjqGnAE03u7WuLQZ2Qx6M0eZiC
ga/iYdVFxqPnLzRI17S5tVhMYIZeGSp4F3gdiXM3zln08jHth0+lEQR7zaE2rDKTYoiM9AQ9qhs5
9nelwNtN4GXcuqMfQJmFbY11iDZWjmmjSdFaJQmQ+dVIYiOIfM4/uGhaYVU7uyWLYPcsBcRgP9mN
99zGlT4Gy1LC5SFZu4R/bEreNlUxPFd1677M6AjY+ruTv9Rfj2qerx1Puj4vR8g11V3rek98yI/e
8J9odGZN4DoGprdpWwSVtbXd5KfXmJfaonaN4ebMEkvex/m9z9d/MVEgGaqLLf3QH06Homxl1ryr
8FyuAqd9GxpDrFvfOtSF+RopgiduM7zk0h53gKFvhn8KGeA2TgRwInWAqPGS5k0oL2xpT7Jnv91x
5pwmVou1xY5C6UvZjj8lYY1aWjSFMMpB+2GfEsI1YB77OYqGgk1At3GGTFWX5gvBbLYlussOfkRq
Mx79i+j1pg0nXOlKsxlVAZW4tQPGKpfjpTPtczVX5DcafTUZXV2yKrWPKFXe8rh/0hhLycJx/sa7
ZvO9GCenw7YUgBqDeUkEhOdxDa4sfU/a4Ezt+xnDHG8+XJDbwsUxgJ0NoEfDeiuKAfAMJVJ/bJ6z
mTpSbsUU0FPoUTHSJNMlbsGVM+hNJAQDWtiX9qSeBGsQDh+TBcdbGLyyKo3qpqda733uWNxmg/1c
W6b5QMFosCUkydptgkWbmDjaVFJ7O1au59TtL1VCVXabHIC57f/Hy8h/eslJYfy3pqXvuPn61au/
Csj/8kf/EI6RhxGMieiSxHY88ZdSEO8foPD4fshiWy4GJDzvfwjHlvkPsTiVSG/z8rI8E/vUn9Jx
QLCbZA+lILbtUGXyb9nQXWspjv6rDV2Q3aZlj/+WL2GFiL95lSY28i33tdj3Rn4W9Dds+GHYSctK
nzzZdvcRVegwnGm4VDaTqJOxsDEwWG/6cOGaMIFvOIL5+zl0gt2gzXHLhvNp9Of8ipl12HoN3bNp
GT+Ltvw1chaEq84k0gKlBQZir7AqH5tugocQvvCY9jYhkA/wjWiunBFmCkYiDdRfFcFzj110S+s2
rWwKLj9O33sQatD5uvhDjdgLQojZqN/ynMDBqTLY9uNSVuwWpxbonpSAW6Db/LPgfqZqPrIP7lii
/XRpyWqqmi8mUTuD74Nq5/I7iBDhKunQr+ynmK8y9HHMYADdIk0FUNzWV5Hj0LVSLLn4CFZlnRKe
4cBt+sVzU6dyLTo8FVFfPqGSPKsYVF1kVOTjY0cge0p++lbxMu4AtbkzR13/uUYbWPUp0UIAyCBe
ego7JkiC+JW3GDf0Xjsc1yzOdfPo/fTq4DTPo7WVejYObhz+GFPYnBq7ZMyp3kZLYYPE71D3wwc1
EhvpDb+HNrraM5y3eLYAjI99tJPB0B7KNGfPmfsQu1xvz2/cX6Up0mfSSP8UiCIkl7dk5owpXMso
OVC1RQuDpn+loh5pPVuiXNsudhGsp9vIMH6mNF3x1Io4sffmtaD0ggRuds2T/k1U8W/SWc3K7rI7
9Ao4vv2Pis4ERnuQKMq/CzKkqZKikMoRyBkLkm60XLxWlo2TCnhqzxY+RKBh021dzJReWNHlH6oW
32OpOCmwkWxVDO2tutajeqpcYHLZ7D8Bp2LqkuVd6hW/myJgeDC/KsXPEoZqeosoblpPGS1MFHE8
acc9UxfxwtL5HHWldwf5hN4t2VydKHqPE9zo/HXYjOqt6ST3Zehc8jL0VoZrbZy8vSfADaCU2opg
kfAmg4PUbHAIGhFycFG1cgNw+cVTrPNzf5FRvMOgmKUcm6GlQ9ZlOkDUmkPv2xR6t2Sa59l4NO3x
nqD2JXbqt6nhR0jtT7vU5WZyyfd1OMubwf+eyGYuflfyxNUERzMyxMrElo5nxGPJb7nnNKvG3dDE
94RVf/V2j6d/mljiWvmwMQLvko+jf5bF8Bvk3gU9DYnXz/QmHpuDT80s61BA3BEdydxtzZ12RpLl
3jjssc/cR4nnMuU0XHewUqTjuaCEErGLgjJheQGZJk6rZDsZIKZp2w1fjUYkG6Ssdds7A2vy/K1R
NFoWgkAm+xXCqOX4gRN3IGfGb28oahcpcWnRTp2KZxJ4QDp8IBAKqORp084HDJkvdcn3WWfZ4xx3
B864wZ414h03zVXO5DqysLwwmZ+aufSOJVc58dIUxopdvlZFPx3HiYVaZBW7DB6Ch4Z87gv35qYQ
cWwq1glhYHJmQ4XNAfOETxpxHQvPwZXIsjqargUmK1Y+OOVkXJzC5RlSWiOoumCdcnU2pIM2dos3
zaD8mFOIJ1cD5N5Vb+HqrB0645A/fs5A9NdG6fJ7RKja4SAgXxOSNkbygbZBvi9wyteQWOVqxm0Z
BUyCtsSvzALNXNWp+HDmgmAFHXnEdfBHuCq5JUup8Gg03/UMD7y0ELWNyLEPEDb4uQsA6ZjIDhF6
x34qCDumhnPPWlMjpkDR7TiAD2lx6ulE7Frjt1X3z2I6ZIb15niTf4xbpmNzsE+YM7Cjoikxm8af
cB9c4oaNswKcET4MtfjNHGJsmrhrWBqJepOMZrEvoibezYsPSAXOu12SqZU5lg5aHCFFxOZHXv0/
9s5sOXLkWrZfhDZMgeE1E8iRmcmZLL7AWMUqzEBgCExffxf6qnW6JR2Z6fnotaUiq3JAxN7uvjxP
LhJZKJhdBB+C7iwaOvoXnLig7cL6SayEQAZs/gd3ieXOasEYGvy8ackBR2Kth5KlPNChzoupV1yT
l+Jedt29VSE/uAzbdjy9NbgPd3GFFOJIMJTmxLU9hohM4oNq5c6y2fAte+Xk9X4ped0d1nS5KI8O
6EoYPqwvi7T+5inAU0VKlUTXVw/EBtlXZ8mHMtsfvpnwjiwAPACbcuYNGEGNangbmvQ5rnEqme6b
QkIlU/FmEyqIU3qj2pQRlx6WoCd8AqoYP6OsfxByakAt2U/snqAgMQa09S0WhISW/ENLEE8MI8fM
kgCTLobmvQTatGUF+RjDdAYuTAierQKjkmIZXj3EeY7QWablnlHNYsNDbiUTsX0HY/M7hVtfTmtN
+0jMH0sjfmKGFttSOcO+YYuy1XzQnxV1NV/22KmQaAK2qNxWt5JCmT3ennSrNao908JRH2mjf8N6
Ou48Od9ZTsVNF8GIrCxtVFo5Wl+As69SAw8zLfa6vbd3ZBaSwDbsIwVX04YxcXAKCgTYQUOOU9tF
qF+Gw3CTEj2y3ukFPOEcdcJU7xiTqubLqIdDGZNhdtP44pNlCvQVFdDmEErWyo/YilESWICQicAe
aZPi6VtUM4CYrwnvx47tev7Q9/F9IuxzWtZPbY36rkCN0IrVG8eIh0A4WI7iwiT1G/bDeG8wu2P+
1XI/6OmZV6yts2l+jKYIwI0HYbVkZEUCgg1l0TuAFdzCtAdB+zWBUB3ky3JKHBtqQSGvUDArRD11
L3+/Shjjc2NO+R1oqjPrrKd60t44vx8yDpiU2RStg1183QakGY5gdRiiKz6E9fArIiF2kfjs9sVi
+xROaOJaVXjDWrd7bLWCilVmQqtpf9mahTg7LBBG1ieFOz3bpRfSgpEEUVldrYVhKSm09zQbHue6
u/lRbIRmXV4dmFm60d8j8/JE0Lob/7qDitJDWxaMhiqHqsyKyvXkIXGNctfHy6evxCHOKQJKCupG
2OJlafqyOCycYsE2HgxWoNdWMJjVI0u6swYUUBniDT9XiRubT2q0NnVc1bKE3lCwpqI+zF4jJ1yF
/Q15rZ9qst7cYrmL3DR06IHyEIV7TMl48p1AKQI+ZAJ1nG9sdFpcguDk+NJ5MIdmZd01LN5NRSgp
tbhnCeXR2qCBUPs/P13herF93aR80WfwIZtr/ttoyGuafc6fEpDan+esf/lD/jZvEfNwdc/WAZww
d/3ZqCN+syxmJman1XqzNov/MW9ROk7RgIl9TfcIbBDZ+Pu8ZTi/GTbx4f8Z4P4Tqw6eoH+YtxyW
2SapZH7g7zWU/Ov/nA1xGPkjV8NmMnZ1FnYpNGkauR6pwKY7RMTlz8hkA5uhot0y2rLgJIkny+LY
rmxpn70I7xomDnb4VTM9I8felOMUd1MB7RfiRXQnKb+lQcU4uzb4nrjEM97iWi/a5DsLCZ6VBlK/
4WV4cLlbDGZTHWVUVJfOWu5gkN16fXyjqPQh9rxomwLS2dJJBs+b9bpDDiPr43PRuj/YuwLKzIcP
NTnc2dNpjxbPnUz41ZsPymxXL6iNuOU2tph1ysEzylc9nmhc4pNlQ68ST+eq+dCmTtWbRtHPVHks
LgfjHthVfKfD8zCjmrCm15zQwAf2zvanoj+ZniAZXyYbT74xkEGZGvgwS0uNuJbyL6oTuhSzqocs
P1CYLFLNXJWDeVsm8ZlcyKlIqCUDXjsFdCDNwWz56sRr2wRuRw0tdV13gjk57BLMtM5aCaQvXNdM
WmiFPRQnd44ukYsh2um640gCD9lTjNP7WDj7if5CR0NuhQ7bsjDlLldOEsJC+aunv3CPH5gXICkh
AGYaqt+CPWFuZ+ehj4o1tKjJTWsuBv4QDXlyTO5HZc9B07T5Oxsv8JE6+lriQgv0YG1twH0DKqtR
fR3E+mb6rknfRa+jsUfgVgdReKobQpp1mRibeYzs50JUz7LJOCAjIQ7m7HyPdOHuynS2wjHJH3Wz
oNsur6ilHAUrpd87oXXqgLrYhS7KnaKfB5Cby9ScbDuzXpDoHz0TgWZejOkGO/ZUQE7tEIDcjCHA
lDu/nfSj1uav8Kygdld6e6rWtkQ01dV+4DtXv2qfxxz5taoa3gAQXhc5dJRlJwxscde8T7TjBEQ1
8/tpET+K1n6JZGbsRZPTime6XigdbrQs894oJy03aZpZb0B5s3tOQHMvRoGNoUK6nLOe6Yr3Jmg1
WjWG0uVob6iZ98xeXDovScJOuPfT2PQYC/L0YPk4YivTAKKW8k1cMFPzvU7At/XRD42wyYHUZ/qE
HoxPM8NLr0Xwu6ec0gfpYZJYGET3uet0gG/s8gaT57XD3HlfqhGIq5bbtwHEb2hUyWOeTeXFpvzw
mdmGwdZWs6QloPwlqjH9poM0v6sKdhiqL5JTMrvpHeB4UP3JrA4UfT4MNpv5KC4Z/Onmui1t/g2B
FJzAgnFBUJX45hrsPzOr/1GKGf4lictNlGvzQTPZbxrZkm19ikuJanBx8ShpPZZODBZjZLagxaPl
NWv0N/ojOHynLAoNPNmhzG1WDxQChJQ7GSwqouXQJsD2/WykydJDc+rbjKkriY6ox84BSzXdU3FP
e+WoiBe4gGR21ko9RqSfGQjxtJQx2HaV58NBdf7aWiCJpjlRc88L+dxy7wjaCgaHR0yYlwm5JdIs
Fsvucsu5xN5rhp7zq+lhmRpt2ESaj6YnKyfwYDV9UTA1BEXqLWGKfLFnzcs1Shhk1QjW9tP0Qhho
s6S4+XKNh05jS/89g/629She8LKOXtW+UidAPxmvkgEtR3c+EptmPeJGKtSdiS5mj1bQrIUTIET8
oLcNeGU40oCMu+hxjPiQ1zkeSD3p/KAanbAx8i/Xjj6WdsJObPMfUzJ2Lh0RG61DZxvgAm9jhDIu
Q9PVz3TzWpQ8A1k6vLW5dwM0a59pgvIPfjk69ylYnx2QiyctNuTNZK0QCAyiv1CGS2o+23lrZMqA
zNRNp1QnhQ9YqX5UapoegCDRhKuVdfkMnEnfYWjfIqIpiiZgneRtgUO/8M0XchaL3NiR8xWxYDsJ
HDTlprRHzhfwUbjzzeQqy3StNZ/41JHiPsimfy5ZcPeWfJ8LQm10JRDdyH4KqX71ytpaK2sGFxa/
J+K7lyz401oOMGapqYILsGR7WZvFpyX74clKhHUFjMxG3nFTOhXzvAjyYXCPvTSsIMo9KizgIu56
aiODyOW40yWaS2vrUcDO8iElPQ5p2Hjq5vpuGnGDm9Rd+Z77UGlEWfi1tW9od5KGKc0r3/OyT4+O
aY7PEoZXAlIK9i2AQhJmoP15mtUdoTHSb9j+SSXVaV/sGx1zqEm6LUwzh5lXg19Fg1gHZWY1bZG3
aNu4eSn7MttzCMitm1kOW5eMhUDWGZdu6hVGLAgggyx/ikT1N93vEOjBPFwTpUP/KBaQTu1iX+LO
ivcaw9Jr3AoNNg4vqBpmj4+MmzZHUjb1Q0KbAunKud5PqveCKCJdZWZO95ZmuOt8O0qfWlkp2je6
9Axxtw41tI9NP8nlTJYg5cGaOOe2hTPFiFrwUO19hR65mluw9AcF8BuGdHdEuijGfQMK8rXBIZvj
GSyG50rawI4bEc8PVIUWeJMxivz3vsxV1Vh93QbxApqwdPBx/06VOH0W1T9elf/5z//9qow9k/01
/FbuxdaaY/6bp138JjwwOLSl46b/K6xf/w2qNp2GyKKrQGH/j6vd8H8zXVvg4+SvahmObfwnV2UH
Du1fpQnH8E2TbSyzgmfh619N73+KUbephVlFOMUuolL7ROaE3gn/oRunZTsU7qPozJ8iz71d2xGK
tGPnvbX91ylT7xr/D1IWmCfXMdvGVOCLpN9l7CNRLp+6EQ46vM9TFZs0zKLhhaWr5tPgpy+6GxWn
1qJKsSDrp43+08whknMR/LKz9auoJjCyba8LOFF2tlU0HmME6M5G7Skuh0Z+8poc+g3e/wlN3aje
ZFN1UCQ9byvshdpWbT4WrVcBgk7s/RSZVISLO7g3VQDOyOQehiLvEjgJodthDseHu5HGQGovaXzu
s7q4YZf5yhrKtCgGKt5K2ynC0ZrcfZ/AFLNh2YOnbuIf8VSkN5PsTuCJmaubr6yLZ6nu4saJpBNL
HoxM2iD9CUlanHFA/FmCN1jbgn4xVyBrcq3HFD1bm3xcM4QtySUypoOF1j8xc3rbHg0CxDXEnuiU
xEuodBZo0nt0HXW1Jfw9yz4nbvnSyPlk2Yz/TGhpOLBrDeap/lYTJjqbifbo2CP9AtFFpflz5Fhy
78zclOkG2Kf0DBwcLn9bbsDzh6/yLy+vb2LiSRhhvnmb0v4bwHRIYqI4Lra4KQOTSgSFCE/YaZDE
7jIuoc+51SRPFu6cAJ80T+NVnfVZgGaZxHLoTEFJl/FWjHNyEI38ElP14SqcKDru0jGvPR5dIPJb
QW4WV5HFNtb6NiQ8f6Vrngs/iw5EIN4WOfD4rpHyI51SB8+imzEeRm/nxH78E3uzxku9nIe45Xqc
77n/feapfS0dvWWks4bN4uJ27/Vq3rq0q+GIhl1SuW3CYjyy9oNbLc8yV3kw9XD7NIvNXJuzT+ww
uyDKcFtohnG1cznvxjjeYSQ8kNWgOrLBEdWLb4SO+TKsxA/NtHdOE3/wHCCklYFDqYDLrK4S5Jqx
XoC5EKOgrQPXPIL5kDW7IqtoPWblIjDG0MpArk6fdPzt3altMXz2ohNhpKsy7JdSoBLk2iZJpvLR
1vgSaT2Xc7xM/dHLpEHo3qC6fdFJ7nV82Cig5vtCjzNwK8jnQFlqrpftPYriuTTz7/Bdjnx580vD
VzmsKACFYjlEhNVYZ0ZtD08z1t9S4KIjDUFlU/IzJn8/19Fjmvkkl4f8EyHCCSGxGRRRrDRD1jdJ
Yp0Bp1K/MVoWtcOUGbNRe5YLlhscP9m+S+rxRMyuZ15mKBnKLEI5AdRA/oyKYpMiAqitd0My0GDK
RpsvSVci+WHi6UoGo6RMntq2CGnPYG3skvvwZHbCgoFsAcVh68nJwC1DEGx9noEu/izrDkutPzzN
SlxyzXjhPQcqDek0X6bzkGaP2TJnVK62d5MqLiVNy1ZZrjVc6YllwIeYcR/IIXoajWXnaCBiZGks
Qcu/hDVvBCTRxQJr/l4agk2K8K+FpQpHwcklpnFMrGwPsQtC04w9YoEmto1lEkhw9oEuiw67YbIv
S0w3jcwuZRxdzQiXZl6LtZa09wPKu2RIGOSJvr/bmI4Q9DBJHsekR4dCjNwMyzQcnLYr8Smht/XM
9E2XJAd8sSfKwz9rJcqw8KOj3eCKJUrh7pPWxcQctbAbYA1xkgGoEAnvHF6U1MsoYlXZztBX9Ybv
9IHOthNV5IzthZXj56SwzB8/MpV9pZg9eepdLTc7ZlULxIYYCDgswBGe99L6DogaiGC5dyadulaI
9A+D1jlbZQHBBhLAQNEbHEYVgVRtVcZdNrfnATKYt2k1tsvaEh1YsWB4VJEKewNLskYBuZ+mh1Sz
HjWX29IEhwfNB688xsgsmb/wRX9i07mYeoxdmUX37DI/FSADNplhTCeey1cw3kdLz2Bb0Ra+kUzN
e4+xLBo8MMkmpXdWfCVPiCPVKX+olvu6Xawb2crG+yUxBddZxZcQV3CYurRIYb7ut5bspl0ksp2l
eQ+0mAtuzSRK88bepDFphQ4vFLtUNlXEGwgzeNZz3mNZ7KDpxBzZiNBViX2FRj4DXhQzQEvvIqvV
XTssn6pMG3K2+Ytet+Tdi/VnLfa4HZf2BbT72WcYwp1DvoRuanbqE04/ex5uvckHChoc5And/Za5
hUl1lBvvGI6wr7UQwhoxUxZiW/WxcUH/QAG4tYNWnqnAk9d6MvFaidqkCU9Rf15HDNorKKWwop03
EOCA2B1tnKhDtvM1CJt0WzB7NCXyPB2xaR89zTy5N8LEY6nhioz86Mkt4yGYgOqd8RnTbOfRc6Mq
DuJYO3lxgwS1zNFhFBbCh1JPcbVqD3Vxx/95B7f356KGZNeRvo98mpTZ8rE/6zXzULUeT32dDcQ0
Va96M4cmPLtc9zCKT4T4Ya/P6EE0wcd0PAgUYV6sU7504TDxNNT7c0VpaD222ilz0iBr+yboi5Ge
SPorOfmnu4ZyCJ5qxFjz2Ld5IqmXxEo5LhLEJn+BLZ+aPpuRzOKjtGiviwtLcKpWxxZ+tbQrzzoK
Ggz+lWCesi8ZIJczVAlj7c05g9G+sijKGWeGzzqB28kaZrtMPU/LxOzf6WYLHYURzVF6vPULP8co
WlbHiugFFOH0lLN22tWV4Z/G4Ul4kEUNTmiFs3AVM78ns4aVkya8juvoVk/5KsSdJM6bmDC4mi+w
s89jrEEddLFp0tCJEYTP+zlrqeSLDCYp+o5YrVFM+SvPyoZRuXVpYJ+f0xZqhymtO2twDsKLOM/Q
7lnqpOWVG0V7z9A9b2pGfyrstGtRpDwQl+lRB7GPJSwrYSZEP+g+fYsL/6ebFmcIufhJvag70PNZ
nWeKRzasYeojAjzvcgcksGz8I9XUHN4jqmOnmg/uwOrQKzwoyaRl23jhLO4X/ng1VMe5tv1DHzHc
F97KIB1d9oCu6+5IJGLlVxwcOqpRNi36loilcVrISkHvn10IyMglY609JdOM59CsYs49bOA8s+vT
oif2XUbaA5kQHdqgaAWvZfQwL90Dwl2oJbn4tCHvbiaBglfOPTQBvxOHmsE80LPlLWYfxg25e2Vv
h5ewGS9LX4kdOdR5jwM7uhFAnelwIKjGqzJtuISyFsbzcPW15sGoMSpkDVZq8nzxlhbP62jpOV7a
jOMbmSroWxA4ZGoihByMC5qZfnNXf2ns8j0vckKmbLaRYyOioqV67xOshrlpbkfZ6Yf/6jC2gS/G
9gXNWKSlIXZRK/K/I7r2dfuZJ+gwf5Vh/sXP+P+zpWcB4sJY5rCudMU6Qv4xW/K/6A7/AUnFXctS
PBSQP/LSgFnpZPN8XziO81f6qvObScgZq5xPagsu6380W7q/z45/tr0ZNNPRZQMPzLb5i1irTPOn
2TIte2W75uDuZY/PNmMcOOoCmgrtT8XVngzAPVzJt23UGqfRMYbHYSF81M/RRKhA754Gm0Abps50
a4llh0PGZF89zrje+yxYBgF0sPLvbC6/B+60/VZkhD5IC7eBgYovEIpPyrbnZ9ezXpyK7rS+G4Hz
i/lmlRpgUUmzYzU37SEX82urvCswR5qWoEWg4ot3xzA/JmulbCCi7DIQPFXGjBHJImwKF9e6tVCG
6siX37OxhhBcJDpqgryGBEgMMcZqU27xYjnrs/rya1KPbpNfC8d64j5F0pbjFqloAVbNIRTbgi0h
pQU3Iq32tu9dmq96TfuQBt4DX3rvJcNGCKOedDkkGR9I846OqU0G537r6DZeebPdkWI8TrUDhXU5
Ea66m2S9y4gj4M5pg9rMKwIo2JtF7z79jkyMWvnm1p0X1IMNSyE39ga39WWJdKzOlTxEk9kFzQBX
0bKDcnE12GBS7EibvHtUTvIYD0fC7YXV3MU5jDCYRIExFE+1HEJ7IHgEe4YugLPhK6oeqosyCWtZ
fnks9ZIIQRJvMWI+O424gLS+RQ1HnOqcAHz92dcIqibN+OhE7l21EnikYmDqjhTP4UXAeNyRF4Sr
WmnVe2FbJ1+jE6ZI5FNvlJKbv7mNgWIZVDdtMxUDlLa53Vvf3aq4KibVTeSJILLdsDXLq21ScaLr
xymbDybjfz3ys7Vpl/S8fr64Y7mD0b194yYKCG3Iw7bxqeVQ+dWMx5OXgpbX4p+kT97hIZ843D8J
YZ4FcdMKKutE0WZqRKeeeLQkb7V+EtnEuw13ofnIbmW3iPZgtM1rSmwsH8xvdZvuU4GUPrm3PoZb
46fjkaZfzG4w3plca2GcDDML5ZzvCOU9lGQWEEjih7hkNKG2kDuNZz3MDedTmrHPr4n7ZwsxenMe
w0jGL603srnmnqui9ROfx8CL8JkSCt8It/n0c3VTkXmNB9am7OPVdvStZzuO9CBJwdlFlXhwuVhj
lJYZTbacvboEzelj5sDessASSLDy6I13izGUpHtpPvrEUJfuWkd3k/Ze1ZSPOOrWgEcpoHhVun/V
3Ox+KZZ9rMKqzcNeyS8j7S8LdpGRRcFg/nDG9EAxzY/RN3t+2dHHWMN5yl7njB0x9GHMAwPYw1Yi
1ejsJox9Zs4aGu7SOH9XZh06Djd2fXriEOe2PaiAPNyjH9U3N54kpOa1D1rrILaZL3FSf3YY13Hl
MTdjB4vTYk9FHF3c2OxY+Y+XNkrunE79Qj8GF2NgBlzKhsZkC5HFFqut4jmiixj5ynhs7RlPR/s+
J/nMur95yivqiqUfWUi2Jek3T+8+tdklLwQb8Ao27HFwvPfWUTuP0ne+N+MJBmzM4mvsKLJOdtU8
Ev2U0TFyIgvnjHxwMi8EakOeAwYNdlsKYfDLYad1rj2p+jJZeJ6Z6cbkBsOP7GPr4E4lHTnteOGL
y/NkqqMdXNVuI8buJZmMAMQ3GZ/ZOugieaV99psRe4yahAHw4WL5NWhcqybU4Ml21/vv8qyltBlg
Pb1geX2uMvHijTrLcg/D1uwY4EvLtWG46uyzssbi2g9k6gwpQjo2I+QwvzkMhl5hIpwICHB/gnda
3jdlREqI5pmCSVp232XqhbUa39o12eQRUeX+PIn4rSTQMYo4pDDq6NvB2D32LaNTfrap5xhLI1A4
aSZJYUpTYFnSgslF903rlEyu31VbtnxyY5T9a9MPdwYZ/Qe/RcV0h66/AG1Kd9iV1pblzD/Oizo1
w3AvesnQymQMOWin4uGJXNee/VMKHcMJW98atoPVP/gLHkolKdddWC8RwiboZPMnXXd+rg0Gb0dP
ApDSkNr64n5eqW+15dKezgmQWyX0WC9/t3PjB7EqscdEzLp1WdupkfVma7r0poZnNHJONi1hu85o
XhqPEWjos6fZRNX1u1dMYh4dhMAcqL46UzVkr0oz99WJyFPejMySUfOLJnKsXubc7wpZEUBh5uED
TBApdp+gFz20C5GQer24LwPGMPAWZ5UWtCb77jOZwReqlL5obvnQKW3qRv+5TeJi54rk2BQ5xh/i
ZaEf62FtFOCcbbXFmeqy2QFGXiTfco02rnqBvmyMNeLdN1odt+CLHqku9W9aMX71AC4AYlCbYU6K
UrKM3O4C4NDg+Z/1stvmEAHw34FNSZkc9gx52k1WfCULz5oow0pfrL5st2wBHnPNZGMm3XMa5W+Z
Gc23xaO6IlWltxvnjOhoc3KiUmx1rfxEbO6vQ+y9zqx+DYfeZQpSL/CjyPOmzbSha4JvoWdYKHrN
flHTY22DMh7xVllFuxVecdH4W48J4OmlAyTJYSC3NBUGTR5dJdUpG+jZ5OBIAAR5O/GUdRLzwS76
5FSDoFgW54Ol+nsjl3KbxfrH5HjxXTFoj91QrQFLO+hS3NZzXd2aMX2pJox+WiJLPPrqbjSKGwJZ
MJmaCHHwuzCyvWChHzJX7f2UZ5/ljFc9Uxgdire0ZT5AZET46xOY3SwX0vjopihTFM78RL6bN+Xa
3ZO76Jlm4dxNUVZt6bAK6y46NwwiXjSHo02ft2ArrbfjkZUpTOfRv9O5DpQW0ahBLJ8ZUauErGhY
wEYv52THo/Zs1/pN17RvsTV+r1u7Jy3ROGi1IEL0AWuIUVvfwYffTcLHADqD17cGolsnkH3zF7lz
3utUPZYe3DFFjcUuWriMjcNLYU2Q3noKbMCi8bQyi7cq5nrqL2T5XFlwL4O8GgxD8QAU5Xsk0pco
k4qtGq8EfSvWYe4wwxjR9DblHFFgPdiPFfnPamwZ1fIGx9545O70CKT+a+nc1w50dxA35mGAVga3
sdsUmffAUPd9ttOXnp54nm4VmgTe6hyvCa0ZI84hayHVRNSi8rJvxkzpLpsEK6xGXwVq5K5crMyq
yR9uNO+d2nq2uU33l55lcaB0/bteufd8Rei29xwTIg+RvIEGzjXk9cEl+smR1XiwffkTTVuGJSP9
vuXO03bAVACo7uyJKF7s9/FujqsAAtwvUP9rsBBDZ9byGk5VDftM5dm+stplC4qLcLNODE4jAqEo
HBmW5mb28t2cTKgjbl3vio7HhuxH6wjDD7IlrxIRD+0n9oH8YJAm9SMHzGCkY+A3LTeMzRbJIK7p
rq+qdI8spD9MHUb40hg+BfWdQSntV8333jty4nu3SBpsV2N8GGkWvYBoyPZgGF4Sk2I8jxcNezht
BYWNabrQrZzpIHFubeX3O+ie7aUxHXmKsVUQ/NOaa+7lhIOBkdyVpiN+eBMc78YUzQ5o3TeK5PV3
8vvNd7HkV1gwOC2p5llkzHqkFA535RZDUEdJcVdoxildJvf9vwOzrXuWzicSRxQOQ9c1/u3AfPn5
s1X9X6flf/ED/qbEer/B9CJdLHzdM8mI/X1adnEmmqaD4sr2ak2JMaj+MS0jtzIlWx46KRMz7LO/
mxZN7zeXEZBnKjM26jHj7X9Qm4757R+UWP7iGCZdNgXUoqy/7K/TskqMik61nrLzta3Qhl4bWlkl
WJdV8ry6lsO4zP2ww/4OBmOw2PVyVg4zgYYITSsa+vyU4Xkc9PTkpPIwtuS9ZqlMHpUtMs+zpls9
V43lRO/m82wNOyjfvwq34XlOwW2lIGjTHtkdeuhfsEVhxGfZtSpFFXbSviuZIcs5/eABoK8i5rwW
RxREKGgwaCROoMrU6l05eFt03Kd+yUOZTY848jg/2gEYQxe5t6rMIT2NNd1ERMpYbBT3pIdB1q6O
e6VJyifxRdMDog5FxcGJAw+vf4felEz3mZm9VYyiezV0T2kGgtA0SKY7OjKUiuc+nGgY2Kbz8D5Y
tHHq1PqmEC3IAAbOgKCqT8YQ6r7A2l/RP0G1NCthzQvwfH4Xa1LLqlniJ0FtwPSIm9a8y4322dEh
OhlYhNA7k3D2JjhPVGttYdx+d1qdwaqbWcID53fQ6iwTvcsYiQ0MNEJtWemyK2tQIIqm6e6ERPyc
y2SbmQleN3t46UT3qqbuYpjiXrapfdIyrmY69vKdVFWGyaQ8F0iDG/IB1yZbu5grg562JOQ2pY6V
u3gnIwI1PAsDAq9C7uRJruiJc5DbzKHa9mZ+W2acNCVhkY0+a1qgR+O3hUBR4FOVJ8ZVMV4Y+qDX
/YiFiQM8t+g6WaNU3sR7k5MLQcsjgkGwjPI00kIdsW658KgkuZuEY9FejNwuPmONyjGXm3GIjso2
Q6AY61SzgQZDFHAGeaiaXoa5kR7zOAN/QHgj6FdF1ukx+BQ4AYHX8M/wQ+BsyC1DjMiRNy/cva6U
cjYBMC1/N3kgI1egxkSTycbD6hjEkD5xHtPhbWIwHTMGuSkBeqnKfr9k5YWGEuS9B6NhpVmZ3MsF
RBRU5eUKQyjUzemMSsrBJrMvDMLOsXGSYd8pAAW9FlFMk1vjLl4XqbgoFN/GdCtxWV4jctxAJLge
LNZ8HsmMhz52KogFBr47JDlGIoowMvZNcNdkzkanO9V8jvlWBZ5u/xxL81jR5IvnQJ5VMuDwyjv9
rA80Vo7kK9dbuXD711m1UNpa5gCU5G288t2K0j0VpWp2qWU+pv5sHCxIu0Q9s+bUdN7qPJzTPYse
OhlUeUvleKuQtlfZlPBkZr3mugscnjumlskHW+eVQdkPa7sngDoXn35LZYs7FB+eiO59DfIapGlq
39NHWxrjljqxBQwB825dzRRces4vV/J1WPoc2z9aX1aBoK0asRN4D2AZYc1IxovyRAmSDRE8Hqb3
gR2D5RNdanP/IXfp5utwd2zGSGs2XceDBhmIPGhsfuOK1m1FlEFatIn+sQqiYs/L2Rp4ziuBJXI6
3njuF497XY/XonCnp5qLxNaPJ8pjmJ6xIpuh1ZbtaZzdBxrNP4tYXyuTl7X1Uv4aWngPfPeNjeVo
wB6afAhyD1/hQip2FhF5B7+gJJCFSeZJDz1n1cAF76xgnGEEQ7bHBBoIfbnMSrcvuo83TSwRdZu4
UoMidnnqaN3HtFbdGYQ+ytpBxV4q78WZWHxSgNwE7CusyyDVyYHgC1/FatDc5QQh0gxZU56NpC/D
uKn7nbvMzLg+75+Xq1+N2wNSL42TbLkT29G9pjvfxmU461Pzc7IThHMbvcawq0eDUZ/RC3NM4V98
L7k0i0PPYkytVS3FloQpSAzGCng8N73vo8A2u4WZBQhVLvRLPJgJ+Kv7PobI5QHNm0iRbkQ2hZrI
vtu29VKjghzRukM7IZXTdNBW5cvUZM2GE//RT1qwVSkFdJMyrOuAZeFAMwLWCGAK/70h2YaLt5+V
vm377PHJfP07SWH32f/8F4rCP/+IvykKBvENj1+hC/z33Gr/XoPu6WgDluGhKRjchv5yR0I24DZl
cQZ4nu3+/of+CNJTq255FjckV4f15uj/UQ265fwTghU1w7VtHcsN8tvvssafFYXGtO0y8ZgdY/oW
6lp4tIsnd36fd6eOTXSaMO5Gun0GaP8MmMnfuSbQfVlEXsh9IUIG67XNlJU/ksK/KlBNG0FVMFW1
fA6Vh1UTYrKZj+UD/cUr9YQlsUqZMzGHcmzoLPGLOzcdNYwhK5R05mhoe/c9zlpwGLEpt0SaXkhN
UDdCkM0c6Xi0TUiZpe7vHJPIcesaP/EpOCy5/x97Z7bcOnJl0S9CBYbE9MqZFCVR8/CC0HQxjwkg
kfj6XiiXHeVqtzv87keHo6RLkUSePHvvtV3KS3v7rSxhcHlhDQqmkc8T89g6BFdFfJhc27wwiVnl
23BiknltxeLToZmbr3JzrrKOGK62rurWwXtBgVLeTjcFTUTbMMnKg72UMTRIsCt/5kJrVj3/DhCL
zUTDZIXfhUc4nVajGRyC1n+cQ31D5dRLZHQPlHf8jI5/tDTdSMp2t/agtmMmX/hD0GBhcwR1Orpi
7XET+wkPlLK7mmJM7FS49yin2OQSd9kRj3UvMBmMwbE1aOGaNFw+J8O9mrbefOeL2HrCYIz8WaCZ
W/FoMRoVnB249tioCDmcSncJf/AmnIUlKaDGfmzvaHmg6svUk7NyRsVGoTSrg6BfG68TrHAr1C0L
TaMVuwrCB2kFBXGmdxkDHEwcuCb8gy1MMLdO2L8m1YCfrpwzRmAPkgwpSVg7wj2YTjo/zUYpuJEC
/CxJszLSXs9dTNlEa9QPjcvYq3A0rpxmTvZi7rOrLGnNXenWB7uG5xdb6Usf6pQT2FAPIZye72UB
q3vZbzme9SVT1o/iUnQoJgOUPZh/a2loghWcnFjGtnejogkkI6uxw4KdAc73ULyJ5W4tBQwuQn/b
qqqWp55lpkcIHl5L1pVI792XHqqLYi1mBNF1Tj2F5h2duABvXBIGgEY76E7cvQNodaZwU2KEGPg8
apsHs3tSmf/pq+EoZ5Km2qh2Thf+EqXz2Y09zXN41Pqxe/BqeD6hS5iqdKpdLO3vit+4yk0cFUVb
ffvuOOGFCOKLNoIntpL2O7Y9dkGze2BzmK08wX6m7sYn5cLr9GPzXDp4lrxpKTaxj/as+RRODIj9
yCUmIkC+omFon8KfB9jpwZEb43QTKT+7YsQ4+ZGNwOLIrTVAy6G4fW8unctjFH4nPReGqgMA0aYX
dBh4437y1Sy4dz3MNEGHT3DQPUg+PFXmEXGqNPU5CoJxr1QO2wJHjqtUy0TXUwAHSX/Ff0M3LxbP
oENNMzF62HaKXwLCwboD97RpUy4kQ8He0+SKtsZn2z0UA7XghCjQ6mM1vASxRWa6iJsTUAsPNr+I
XvsgZmJy4NmvnCmUF6HJjMw5KWh+b5cCSa+DDW9yBNg0H+/Yc2AK6vBg5viAdtLDdVsmQJmRPK3T
NArU1aU+fJbmz7Ssn3CX4z2Ji3FHKQZCqd137OVh2u35xBXIqL69GTC2frQTJsi2T9SR0DgTv8cr
x2Ua3juT+770Zh9Dyyl2o+KqJuomPXWBbhFBivjLKXgSKMMXAVkyhrIQhym1y+oqg8W4cJsBYjAz
lk9jwSXQ7Dq9pSl+3I8yincGqJ4d3Gzv0Z4HLoyBR5gGmEPFAif1TtCbxXpI0qV2RHirSPsE1x3w
O4R08HXyGaZeyQyu08rNt5DIsJwEitedeeh2/Ck0GDbru+pDSkQYlVbdZNgb2Md4Mvvuq037bi+m
aYE1E3Al/XiNVMO4aVNaSVrXZ4UZhsrG2Gv2l9QJEZe6ef7UVK28NL78HFK/vzPGEPxb793MBQV0
ZGoftacunsDmNlPisP3voCNMD3u7AMPDlLPMIv920Fml+Uf18xfnxL/4CX/sgsRvjgsoCHMZg4tJ
KOLvzgnf+i1g8UTvGW4Ni1bbP6+C2Ms4Lmsa9j3kBNgf/X3MwVPB3io02QYRb11Sr//BKggUxl9W
QQAelh2QyUKIbjPnd2PFn4wT8LHYqzfCIRaj4pc5obFs9OlEmGV8Q7fZdFXmcRwDZQieYqsTWA78
YQL32ZnDJyIINznFo+qGKCQWydwft2U9Hmueo4+e9uYH3+3L63oGMMFNZgJIGmIPBaWgQnOHr0+f
YT+3z01qVGinQ8QBNE4ukqFT1NAwcjb0B+4lEebJyElvvJKCCCI1ut/n1GTvKNUEEeCXffwqUrWH
CdBShBbM8oJprKEYRVR3Rm/VF+IAZr5y+pECKiex9UMWNsBee2JXNFLFM2r5I3xih+PCdPSm8eqp
B38Qwg9Oun68qq1lcLCq74k1meC7m6sX2ymzs0OICgzB6H2kRpuVa+GkOcc+VVUHYI4P3qgFgqKx
asv5ENrdYTmI6tH3SNTf21J5H4rSsi1kmfI1pYDPpYncDO/dFs4yHE+AbHDXB0BtXHtYGPpvRi/U
EvZTdM7K3QhniWKgngzZmg5ReDi2blI6SwK9CTrcV4GLeZyC+8ZcZ5MHALVo+x2yj4uw0b9BmvN3
La0ZMWbAgCSyLExwlhaj7TGw6oGwb+F2HAcFhIkqLZ8sYkPLj/ejbJ113efUVu5FpM4yUaqhoeCo
9qKLW5tAras5nc9zZjVvEVUYgNKtaBNPUKZ7ofWvMEZVmjI1s/jnZHirJEMhRn2Bltb5O8sBc9tk
PJVHT2UkvKLyloY1y7/hy4HzM+DnlDXNB14ziFc2HOoEorhhwZ7yuK4HyERtI+d0zfUCoE6rWE/6
jn4f+olrvQPE9drrTYjieV6dx3yadiI2Imx/ymEJOg6HyW7KI0t+eTT9xP5GYYKSLqkwmpJy/EjV
ROo6glvL9smHtmE1JVDRysFWb5E9Y3DM+y1lVSk5b9cfYuwKnQ0WvtN4MWy8gC9EFGhu8wbGGTtx
bvkKErOTuUcGIZLrrgDBCY6WX+L4yQsuK3tH9NMBYadBMmcIRCwMRL83k4Y5hc8xMUyNtXsMMCGl
9VBf6Rn2O3ODzVDr00jMYZkD1bVz1qIAjYO9SQdoVB/8ain7rCvoLHSzFH4VHViTOHeiLL9SO7hP
i9y+Np0J9g+NtRuKXjoQspX7SYmXvVwEIF4OsQ9sk4QRqxhjCC5eoetnIAtUAFR4rK4mfPx3NYof
lYUMxDRYLUQcC/N5Xaliz01Lb/nuD1cUpMHfDwyac3Q3PmcNM+fsVe4ePyGFDZOhN2kQ+1QDShjn
gWccjLJh6yx0fZXLxtuXaRhs86b/9LShCRiOw87KC8qSsuZLtEGAqGW2bP2Uc08/BvYsG+F/U4jU
f2vy2ts6wWBeo0bGeMVH70sETflmF8MPbSC/994jEiHhv1Kp8Ji4mEo60c7YiCZPL8j14TaXlgXt
jOhjCBnwS6ezeSiS2diR5YvyX9U81fEttXtO8CxqCXyiFq4Hl4WUoI/JGWZ88aCtNpp+Mp6h5GJw
oU4vWCS653wO2D5ngW3sY+3L8zj38Eln2B1N0pi0oU31NmzkeB3KcP60Sk+vG4dqcNqnFmz4OGHJ
CJxOnAKtWEW3nu9gUDeHdqPqabg3zV6eHe1N5bon/HBwDaEJACkQ8j23wmMbFM26BoiyjXOh1ynE
Bhg4Or647CoT8gbjmB4yxR8CRGtl7ipJ8LvMQS6vfactzCuSWNG8AH+SS5zl1r1ZGBAN65w+LdDs
/kvsZ+a5L/zs3FlF/ssyY4RIsxnKX/AfstfYTZb4STCOpOrRWjE+FyHDmN8aWJSTXl9UCkAG6vMS
PS+xl2Mnq3kfggQ1cIyzo26iAHOXttaFB90GkRdk4+C7rLZVtY46OyaSQcrgILEPvlNJy+awt/Lm
2onBEtFYaeDuh7LDTMYIeGtyg6cTUOszre9C0GQmrRtKed0nGWvxSXim3eg8LS7UUwP/r2z7HpM4
PrNeFYvROyo04Hm81YuSC18ZwMMU8DQoiPQMYe9T+jyBRIbO/zbXIF5528wj/ZPOyvfmTZqkcQOF
K+L9KvFGPQeNDB6xy5qs1wGTbrr2SQJdcE0bGIW3NatHHIPlgtXizfKMT+Vue1DWUCuyDTgrVqFZ
7hjXCQGWpzZsEhK0ci5YUxbIvb0FsIbimBHpJKaHdyILQjQGSBU2bYX4k5d1t2/xwa3+O22KZdAC
SyJsx100QOf/mTaLD/m/jLr/4kf8sVazQZ/Y5DkxwTJs/j5V/i0EGli/UU3Ewg2QyiIhmizc/i49
Ohh12bMR/xSQsf3wT9Ij/5VlYSxmsfb7D/yP5k0v/Ota7S//cPGXZqMpHsM246G2F6NF0KvuDVJP
cXsB8k6WMidO3XQZN9k5+9Xw7DladURKk+gaEEbM9+Sbn0kf3+hg4V9JUggqUrepF8Bw5tEJUfoq
T0uxBnzRPbMguCtMFgpjGnw0dfIsbUpami4/OsWg92mQ21Sv+RAUQAxYKJVw29qtPTZn38ZeUsr6
w7PGp7miEnbqCSrVQ/ZhJvYv6vqOXdMC1jLai1tW0Up6zTkdmhuoFdAyquErHcbnkE7XcdnNSKz9
ZqmnDevDcsNBifZSYRmdYfVWmnjVnKoOdNJ0n6j02anL6ypLfvKM3cmAgY/t4EKvw2gazJlPCCmz
+Yqb5EWN+TtNiHU5ntoD7XynuuZheZhSBNHwVzFu7B41EvwXSdPZeisl8aVJTuuRg2Il7OED9ypa
h7J/hOTI8xK3Y6fAqs7zh68wY0RuSofm1OVFRWW6rYyAeqgyS07L4xGVwHunNx46JHQgJC7iW4ZZ
vSeT/OhLPKs8GFknMtusK+n+iILMKYqEAVy8PZXoVltrrP2tgUlrmwXIsgUYyQdnyqZvGo3HXTBD
5a4LZkRC8DkNEJpCdTkz4VlBTBSGQxzSZ3dMceMuRe+URMyy2th9baz9tgNeHnFrNusrZ8Zgshyc
clgaGkwfYRf2tiyzJ2/MxI0hxImtwYNfkxzkdTLMqLJg15MHvKPWg1H4V3gGX61peiezf5sNgvqn
AsNjnBoXf9EITTAFozF8ddF0h1/2pi+phip69qr+bG8bDtatwZqK5Q6HPmWqHQlJZa/MDl3IYvhb
W5OZ7CcGxt7Q1YpdVbyO46kkE5x+Tg1tIhEdHqnN9EJnpVyTuW+IRmI6ZozgEzLg41EuiH8Ggg2d
j/4pHGibjUywfi73AfY3Y7dCabYOqRxxdHVed07zgI4DSfG03XjVvZ7jR2eycmyiKJWQ/z7yroS6
T6az6lpjLUPgdpabK7T3WOzBFoEZaFx+eXHHLEWMO3X5VEfVFWU2/dm253fLTO1bodtD6gZfTWea
x1T4DZgXV9zVFtFUCmzuW8pNuJbVpyz22tuJ0DAJrgGOM12pm2H2X8cU/ObQknST4FANNW5ITL7L
hNZEg06Vk9nFz/UCglEhMD9p9E9qpq5lumk9ndK8MT1HSeXDobR/ZaU8U/KW4zsuPknv1Rs/9R7I
Si1uVLGXwmq2MDD40rGc6Q9SpDhfvbjf0aioflXu+EP+iUBujALFRri8H82egaJJ+idjHhvwMFG6
z+38xhIq2ZURk2AeljcVIwNswoLKDFn/ivte4E3IT8XYIJ4Glb/rgJ+zx8zWbgoZE6H5S9v+x2DV
O1oeN45b36RMKnHr0C3g5CjV7svcz9euCeEOeHTBImnyW3g24bGd9YYOtWaVpwZtkQGuT0lG1m4h
Qakp45Yln+sR2bPhcQub1r0vHHPn5HiVfdo0XRneUrNqr4KMr2QHw4b5jCB7r1Aiq8y69JQvsv1D
rrfZX3pFfS9xQvHpS1/7CYF19sh6e0RguTQGXLxKbgh9NARvecTG16wHyWSCStgbc3iOfawcM2W/
eVEcPdf9ZJ2GdkGiCjOhxwIZRww3dOhQMpjvuqp/Q/TfjFn0TZIAQThGFl43Hl8qNg2vQdguoS/z
1iFePHuWcRJm56K5ppQ9M60c8OEdChOkgEsYWhVi24Y25ewhqAueYdOV6VG+2dAZc5Jl/R45wc/g
eAXPbYqmAxCNKz/rxi9cjeZ+dkgq04OUbNsobh4TO0JqqQl9VWTEeX5CERmtpygY7K2P2yAoSWY2
AfaY2bvWPAq2MpuwzBlsd9Op/+WlxqYSocfAWu8khemmQ9c4XSxvzSKcx0l2JzmmhH0yKCWTOV1B
6Jmk03T5xq39HObZVxTLfT7wPvaKBlq/9IHoO906STgw7Nb49lX2SVKQfbNu7kdCdVix50dMNFRS
RShUXdGfcZ1ghHZpI7fRnuoMT6/JA4nKlx+TWRBjjgK6F2zJApH/nVKcblnfrceyvoGZlR8j7Bxb
FF71AvsiJVFI46lNC2GQhMPaLTv7xmmKb1QJe9tOxDSjMKNrxzWOuUy43pCUOeS9eCvM/AJHn46K
/Fcm/JFAN187d2TVoPtxecsF3kpJYYmXFrzqsrxTQ3WuLc5qDgtUo8olRgCXjDtD/EIHqMkeO76r
ZCfXdTd9SlucJQIl65n0ZfKH29ih5w1J6IArnjOl9EhHBOlNOTn3TgZzAsbufU+SH0+Pw97YCR9A
xEKgkHpdRPaLGtp7JzGbg58MT4q7FY2rH+UIGAUyJqlBSZmqEV9asdyPDg1FfuvWK/pNYYOFafuA
Mp8asFRfP4CS4QsTTnJlhzjdq3q58fTEWode2mt6wb21C6A0DNIvc1DmTo0ck1lu33p+EXHc4skh
B97tI1OyJ3MEKWGXO7tDMnIbDvM9cAx5NKoll+da+9mK6LVu/bM7sTwLMhIYsWdc05f4q65nmjHi
50H5b4S8qtNoRN5X1qXngIg14OPorIr2gdD8S8s2Kl3I4NpROY5K1kQS+lw7laxx+hctKQIzah8h
kEZAX6tH/jDHohk/coWResq5WARxfu7b7J09D+hi7wzy9GD3KY9N0+n2hqjektJ5yBzA1pLCMuNE
zB2EwHQPTxwZxWgctuvqMrXgJgS7F+DQSh1H7puLZnaOLDM6mj1i7UJ2JUqdbuO5c49cnvmALkA8
rfrrqmxu25KvQmMmv2zNJ7I2GX7idlkHWfbzLJ3rFO/w2h+styoTBCXn4G2oiqeopVTNCz7mxKLs
qfJ2WRvhgUDhgwoEulrQsdN132anj7mR3dZ11+LYIDSJH6o89iJ6ghNM5VxfvBsFq7zUN45ZRNZH
9i9R61JCHCaboGp2nUbvzSl1wyVfbaMkAWdmLR/G+isMUCj9tnmkz8kDss12L8YaxmDJ7c6lyDyQ
vM5xotiAOeW+Tadj0g3Xg086DDtjTXKgznfFMD1rT2KXU78QRZ4ro2ML4zJVd7EzIvbW/YrwP6M1
H9qcisYy9pEoHE3JwViN91UeX3Apu6TkYRClkeAd4Myk5kUH/Rkc8C01RETUbYzRQzW6aKrtxVuM
+r0TQKmHXL+pgIRNXrxuoF+8JhxmBwXQ6VOHw3hjNMhaQDiI8zTkF0TUhORQLaCros32npIuywcx
ev+9imJ8xUSGvdmHGiTwOGCa+Deh0TUWwM+Pvu5+/tkH+y9+yB/ah/8brQe+63Lrszlf/1SW4P3G
YY7rk4Jf8TvX8x+XUcv6DT0G06rteMI1rcWd+of4YeEMwU4L4Mi07YX5Kf4T8cO1/noZBVpKoIhx
z/NNgQjDb/qzxwNQXFg0XUs6esSqBZyAoa+8UgV0EF9MH9oSh54YZ1fKjAe4hW/Am4KTMIYZBjfW
0lnM8XZsQ0m7vGuCGk400DmF8z1k9VKP2gRqRmqmklhTTekdnJHeD6sMf/l8U1c8D2y4PWTSOpfb
SF0CHSAj2NPbuLCdcXdK2HtDjSxsK+Pk6f6jZNC/ECZ/rwt4BU4QveVsnf0ltEFeINnQVT8d1AgF
Lhi7l3AI1kEaM5axwU+7NlqlUXwcROnuW+EmK7cyT3473vMwpFIy1MlKC5p0rS6nnGhyv0dL4Ers
LGtlzTRLZXPy4jTNe0Fb0l5KSrPTkEpbcN2x7cJNajxDbYnylLi7cgMIvPmYeT73wuhChOK2J5QQ
r0IKJJDYg+yGGqErpK9s1YpAHgxHYpN0JPcNunZ+OFaHVeUku8bvnkraWxNdfmo3uGjhXqYAC6ef
8Ofyi5vZsy8Ffatby6lPdYzLfuhfM6rbK2QHb56Lp6Cirwnlvd7UoRhPAcC18+h4jDglL6SxaQ6L
y8xiOxpNjwEyw22sS/+oM23sS1L9x9E0BQWFdUf8kfMx4i74wbvBss2r+01idZqayiLbxV1Nl9dM
Kel+SljUGWWSv/PehCSC5HQXj85zOLqMiWWaXrj+xLuEgt8zYph7YMQMjpWZGxth2ADrZXWmKhKo
hItJQRXpFS2ww87UyQeLEyxAyNNrSiH4q2eljYMSf8g4cAbZKdp1H2f8pXw+PdrFCjRxWUfocekB
IfF2cEwOakWWdjEzRyYdgxJlml+9rTOSgSrX9dGxAQvmnUcVTzbbN61fQDvX4Ws3UHtVakzHItrb
sw952npxuNgnEochBoCfElGDXp3ojhFDQAjNjwzbvDRjXDrm+xNux+PfiATq3RjCV0NwyUkGNRDV
8zc+3nnKjTX0obTa8E5xAmfe0YlNSh/bbCfk9ShD3JV869a1syCcZHTOsBdt7SIF+96ML6ghN9Zg
uHe5u0CgbVI7iQjvuOV0u2GKF0tn9t1GSbxTjcWB6tVvypNXui7hM/W/D8XE5grzaLshAWxX3nqe
cfbBe7XKZirgFgPhBwqIfBkXymU7DDjKvVPuWtUGPAzdP4OMSJRGTNu8Ej35QAMld5iA+VCnHcFZ
fzvT41Ta9Hu6wXiTlPmHbsVTNwXp1dTp5waOx7ZQYKsHTQVU3c6vcdkQpSnhdjmuhhBSNnQ1enIb
+IAnE9fLznnI26cHCCd+KH3e3CAhJtiM60KC25jLmx7S19YPMYor/w7q/FUr2Iz0BZ+zMcu+3C5+
ao3oLsJ8yQAy6J0nm1fGhaMbkPStC6i8OGRRKaeahisUzvsMp5AVJOXWz+wjI8ohogxgpyb1HLUF
75BW9oa+azpS0DOugsR7cSIat4N0GPbFZMKMDVtGSe19+REe5j6rLgy9u2wEfu+5EFrbxiZk56Cy
cOFL12NCEmHyjyaB8bkTEJEUYVjDp9aZp+WHpqxt44vkaDTS3gdMc6Euj9TIoDx7TbhviM7BgMF9
1FJg0MG9o59gVDvRWpfEYY5Oq/meosdmP/VcZWmCa04Iv+Paa+b2BBh+XrNjDA6zSQvK0my6i3IK
NIw4si/ofzSdz+oYFKBHUIPhPxnseEQbGuvKzJ5kP178EhYB9VIw3Ku5vm9rDz4BuzVw8NaPG857
BI32htA+4b4yuEDV5HGRDJ+Rb/KZDp89Ob0HcnrVQedtK/xOO1Y3p4D74HoSPHxsc7yOc/Cbstrm
KsaeKGguIQanPLo3Zlb4uIQsgoVkEuWgxdYrsusk9BSuGlJQ2rx3YtrLY4JYLCi2jUEAjaXjrgrn
O65D960gBcLnWRxmCSUIZeRn4ZWlhSBRbA+k7YAfdPBwXbzWawo75I4TERSYA0oKChiJUIHrbCzF
S+5P35EZP6gOapoVVncIPKQZpfio7fLR7vAkDQ15hHCo6TBU7hldcsDTF4HWtGwSDylkg6mjntbl
37/OHOMGnNdbY9XwOAUSyCAIlJpW+ylNbrgyLp8yhE5s2KpY+U7/HIv5OYqNz8FVp2TI72ujwFwk
ipcscyjlrBNv3esw2vAJvKI58Uv5tI1xJ9s4EGtQPo1riJ2UJk193oL/wprz5ZKEhSoEcktNDfvU
/k2a07uC0Cto/fEdtLu66fGGA+UjN74kYo0RDgVRCVqRgYnF+r0mGYwPMVlCASGNBiHt5gG1HnM3
P8SZnfNYNpKNVxYPA/zrSMe/dNts7bk5piN01qkVELOnYu8OwbnwABIkBgvYNCpPncjTBQ3V8aB3
Cbq46a7u8+3cTfcuLTZ8+7J7p50fKiSMLQ3s8iwHarw7agy9SD/RQ33jjXV8aJPuhfo3aDRp+/1f
wUd4oceoK5hnkZND28SE83+jWWiL7j++8n8esf/FT/hD78ERzRfLxSwd+ABaFgr+H3qP+C1wIaJg
DvgD+/mPEds2f/Nh9rM7YwBGuv7HgM3/YTo+qTXT9oiv8Q//TwZsz+P68E9tZB4hM8xKpOwEg761
KF1/HrCHJortqk76PYeCQ0CdMJTvT58z2aD1qI1sAwzuUTruwhuqfgK73Vtjekf3rX6sejJQeSmf
cpd1og3ymd7w7tkx4u/BCLFvhBdLRAXEERaNPKHGc0bLIGenf+/xyM+T8AABzKATF79pMour0mk+
s9Z8pBr6YcjVcpQArqDiOt3Se7tHu1z6IMNNXm/7keEzbKAUKcE3HeIo/JAZ71BjLLW9FGpGlRpP
bp0WG/wT+Y1j8BifVHrqqQ7dJqOhv8e4CQ9z1H7UeUY/Uj3b7LUW9Po8duvQ82PGqaLa1KZVHAPc
IFvTz059Hr6Sifogb/48J1W36tppYtevQTa7QX9VwjfZ1qF+qp2OHhusuujumwlfSo5ZMy0dd+1Z
OmJpwXEdScBk1gR9sGuCS4zV9gH+PR7e7CqOin0yp+VdPLcTnJmpP42eteOBCH/bzr1jB3zQ8v3x
ivKFYxT3qMGVHCDT1PeN3XzxhrurujfP8UhNUaQ+e8Nb+RJdWuFUaYweD0ZJ4DaihZGSZT9nXtFi
b7SsH2JbPidtCXGxVVtwzoRdSvNk28MXk/LPIJ0DLM9mn/Y0sJZpQgQ5K07CGvc6K/ROmT7CX05V
Wx3cUHTOlWHGhNYaDSa1We44WuHKUoFAUQEGHxFTNjb3+aNFVnGVjjRVKoCHW6sL4HhU7kcYqb1j
0XXauuaeFbjPORheT4ys9ISX8A5TnLyy33ltuakp/7nmi75LYZts4tJ5s3xpbgfuRNRFhbvINLHu
ROphGJ0Bh4S4gi1IEYoKYI3DbndAfCpX59th6uK9z9JvNQx1tMIqfsihhfSx+gii2Vl44skabvrO
b9hfKsfPOYwlf3mfDSm1EOBjIraHZXCo8Tvj0HluWSris47HvRuRi85wjtF4+dPAbRiN9CWNB1pd
CvvHppkAILf8sotyxH1dXWFpdTYKPIQSxma2sQiY+Qhupo3cna2jdtfiBdy4qbqOK/MN8PqJrIKx
skYodVlXvMxZ/126sCxCylbWql6mISaHPe6rdGt2WbhSXdjdk3p9hDZ0FxkBlb7yVDrWGRohBJ+s
UjtdhRBPZvAnJLkaOrwxvflOQWQppJ9gCgcTYzrkUoI9hzonypPVLTEzTX8ZuNe2Sq6BAj7nEX/2
MRh/+d0UrgqeluvFgrtLUlHcofmY3DSd5IoKWqzyeG02dWlGO1+MMYy+Dq9SyhdmWnTAphnWZdDe
GWXab0NqttZ1FDKKjiAIMP8T9puuRUjlLQUeehVI2tGVbHF/L34/wutE/y0b+EFN9TvEnbIbLfxZ
9r1OKx583gxws3iYXLh63P/um5rNrNISH77tTlec9YSk4gyasA0HVPceBRe2faIn9pmIAQJNejOn
drRtE2+6hqp8ks2ySG7gY5rUNymiu4Qc76MkqLetRe0qM9M2URhZMJikQJSRTYr3RqffTID+iTKF
4C5pjX5tGA0XOVBxGGj6a037wTbInVNbNBmYFvkQhTYJWtRK6tx5ik2D+532sPuVYCNnJ913TRk6
7hxt8T31FuM4RVjZ1BkrNRFoxOXermsvsJ4Lb5r2WKq6HblMSLajCVOlXUzSmkWyacHh4nVJ4NhK
Ig2mDtqYYp3OZ2VD8R6lG7gdd30tnGNFH/ejySiZmc1nGTJNQUrBgjl7dA2AN9jHFk4lBiibpsPw
QQmqv/Uob3nVr0HF/oaGxaMVdQ9VhHaoce6txsZlnMyyQ0f0ZpET6fsN4BWNEbDgyR2ip1oDeRQe
/3WYDt+G5i6Bsl9uHcdAaOLggN3roH3HXcX0nWnv3HfCPYbw4ZMYk5Kpr3GL2fux1clmZql8ds1E
neq+k2yszXQf9IFkKeFH+5jtwF1vhuyLXGdQV4HbtSfDjrKLGkx/79qZ8UBn+3xKdUKCxrAQr4M8
ui6UuwsakVHkiWrLuvR5CEMSqaZ3GjvrUbgT15sajT6PA/ikiENDYK5LaqmjyaSIi/66DdrhuzOK
VxXhMeBUhkyEGobMy1diFXSqOOWUJ6UbfnXwVMOmXfdu91ha+oYuhE/VBREha/5SLdfdxhcgKvS1
05Ynx5suvekcVAPHxp/M3RyktyRY+AMYx8ZLedHGue2xH+Bq/bbZJXOvSj945jwMXbf12a77MA0T
DEtrx6/yVR5al65W14MX4EorpHWmEmJjpd11HPX7Lu66XUZJx6ZvWbhDXlua26iwSPJ6k6YOUA/c
H/dRFGRrJXv3CkvTF/9w/tcAbqXuUYaIY0gskmNyMqs2vjJCg6s+Fsytq8V7a9vvBI5ygkvxQ2up
cyPBeDbuEUbltLIbK0cSXqhpgQzWigKrUwjzd62i5E709nMBF2INR2Jre2a60zn+Z3DOEWq9hgFr
Mfl0fe7s63R6b+Yp3w3NqI+eIEFU2eO8GdKaNp2qvSktWBlDjPZXtsl7AzndSjSgj9IoTwQq+EzT
YgIM2n8Pa5Z0uVWXu9ACdDwY1YMZixsERj6+jrjwHOGKVPdPppRvWus3zdOd/1xTGt9SIgB/Yu+Y
9oPVi9s8IjjW6ugTeNJNGopiHQzeXdCYaByID9KZZpgfiyApTEoW6HJYD+7gMvlAEZsSgFFtET27
I3wewSaOJeNNqWIUkzglRD5WrwCXXp18qVAeehrT6M2YDI9OpQ54FHdzcLGSwhE/YVVEpaK1M8nX
rUAcLEVBibvjXKN7gTEuKKxfLSHSoliArRlOnFkEvF6olSs3CP+HvfNYsh25luy/9BxlCAQCYtCT
o1VqnRNYqgstAhr4+l6oV2wWi3w045zGQQ2q7mWKA0Rs3+7L77i+86Lg7QxhzDoA8HTZsAo+YCwr
mtrmLZV+Z0uO1kwpFSkrFBZeJgigS126BZug8zOxzxDcIAm5b3NnCjzAqbefyKeST/9u/Sy6Aqt+
sZ38jCHhZjTyGziE1z7/HyxCOxhS6qkPAKE2g+ZawinuTd2TZ0NqiUxeba6rf1E3RGceTvligqir
0gL/aw/tvZWMk3wp25xKi61TVcWeD3TFXXBo4eSnP4Pvv5A2OtA5eM+dGg504f4w5BobLtIflrVI
j4ooFmvwYJTEXCx/FwX2tGrl+OKVeAVyjzMU6Na6BCuDVpuO1zXM90MRWc+00ApOUCdd/3cgtKm7
B3ypfFcB+5Cu/2/RI5uf4aP5x3HwX/z5/79xESx0lE2URbLQWWa7/xkHXfWb5zP1kfNgAF3cfn8f
B+VvEnO2Z3ImYxBxrT/Z/yzGS/okTOGZjsNe5j9K1XLD+qeJkMCLJHTCYKiYWNWykvlT3mTICiWG
3CRvDoYJC4MsL0QDvM8gTqIjKRIYBBoDgWnY2bPBd/NMFnHa2zlXbNRH/8jm4FCR/VxJ9TvGO/mA
fJutiUZBTMebTninFs/0soxEKauU8nQHMJeH4lRLfPsRhAgSJsC8yvAxiMQ12s+eu3Fhq5cR0MeW
vmIiCWX3JEeDpw9y+RwYWK7GcpfaDX1grEo2Nbz3o5Qtfq30zmR8Yj51X5sxZqWeYQ1zocGrAEut
Pdtvi2WrDQRPsREAUWMT1M/OUxjgWyljAvJrCEd7x4+G7ZyRZmlHI9iTzWOJkvC0lXAeVAn6gZi2
sQCYBUKmBY1tQp3Ds+buwA33xAGxRq1dLjZbsvqKgkhvhoxieOeCrivM6DHkoKms122HSS3LrPwm
Sno46PwSSgjHs/sulnV/KSvrlYwj+EroD68p64F7+B7BN/AwCPE1qyFeLVa1NdOoO1WNsQPG9pTO
0dcEXiRuxluUwwMMu82QDTvtEHTGTbXz8gn/nhGsJdx88nT2tyOnB/CCr4kw9k4WPkYcga2DvubD
OaBNzPwwu/aum6YtZwVllC2wQ1Y/NEUSKCztGpeOHZ2ATBoQreeLURK+DpZ1umcY3Ur77qth+XhF
cm3d84kk4lfdG07O238Ul1TGV4GVPY7UgEeWdUxSYIQFbsW9JeKfNkyjfTDn8S7iWmEtBp3BcPZ1
kfETsNHzRd4BbMNVDUZ+PmSLGdCMOMwoWzekfPI8KKMVPeCyMI6cSJ9jjkHGHQF/hGiiZV2/msbw
5gggcX0LLZ0uiWOu7Gw1DLAW+4bEBjmCF9yLLcQPikmeC7f98EUDNirZ2BoaF7euYQ0gjbAzVzHL
GgktJqchtlBbx5vaqc6D7+EbsF6wvlP0ICZQn/x0xVhdxdX8QZYl4NiYn4tIfzRRR566QX6AxzFW
Gi9Te8D1g/LbxxxMUfIQMx0XU3j0FG28bv1Sxs3G8TCBxBF4GYyKPvYO3BBQxG4oDgXikt8YLEhw
gXCU13F+XydEYgz2i1T6iRIfZ/AZhf09VnTKk8avjvU0q0ZEU+IL9RrUBtozd17pibUfj69S99PG
qo2z7YTWnsjB3WQBjs16qqhCFFvDvgfsg/VdFbcNHidQIfxASwx68LKKbVKaCAh2+JAG1oPEVwhD
J3/IS9dnoWGe7cnhU6JPQeZ9+bD4Yb8GRzhqH64znIQAne7X50Jmz41jkjDLDJZG7o4YxUKeMQ/9
OL9Yff9osqUJoLNTBxjsVGI/8gh7K9WYzi0EG8BuY3qauuyN61y7aoG1cjmifcbpwB3SPSwNl6pD
mrxL/ZZjpQrJD3PV4vsIyEEwdFLiILt61QcoZ3Oi7kLTqXd5hTWtCn7CHu+rTwIYFK0c1kRJ+PSY
6dfYeA9jHJ9V6+xDGX21hX6EQbRa/IlQBdY1ggS2vlPv+oc+sE6iSp9NVhwlcR26hT9ibT2RAEG3
6XGA6mMKFFzV6ATsOXcQTw4K9zUUb/E4NsDX+moxGK3hG18VDsyUDjdx6fY/C6aEiWmbVcFdCTe5
jtkdGgYQyCy6tbkjcoV8Cz0q5ylN0BYTJFCljHiwtLEywjbZ+AMYx4TqzJR4E2dAjvVjCrasjTee
CG97SYGekTK6EZg+EV38qCL7RY/DmwVfZm/Z83tAFdneayxnE5Pq2kj2tKFZNhufkpMV7KEd2gLL
u9CvFo3kQfLmdnR83frxN8bhNdAZvZ5GiPlOAra9yygslwmv+ZJC48kHSsepR/+cp28jpPaNmefh
mi+Abw+rS1CbD0Um35u2PTauvMTkEFkgZ89z1W5IVV6ppn738CxtGnMG3JeBr65q+7GMyld35qwk
j/88pd0mquTBpxV5oFN+a7AIXVHPbK1LeFrWnFyh5G/Drr6kk/0aG2y5LTFlhzAad0A0p/0A+y63
vE/iWb+m9lcOUjBxeS9OejrlLKPTdmE9pT+jp2E9j8FtHvQZoNRpg8+GnVw76K3ZmdADIMQaNf7V
qq7erRQ5FNszeLN4I+hEXtEnuLOd/kLk9Frr96LVt3ERshRlKs7LnROigrbwGDFCmz9FJuDwmVm9
kbH1gpV42hd2etMai441teV2tpF1W/OhAVm65736AFX8u/VGE9rfcD3XXrseiH3t89k2V5Bk0r20
wqcyBxPtVgJs75jTeeKIu0SUmwSo9SqZfPeBF66Bz5UqaTSQ8Syr4AEsV78Nm+m76WmGCiWhg7Qw
r7joZ1sC5FQ/m8+e9dYP5o2AwidUcZfatXnDRdnCAc4KkQ2Ss9clV3vPfyKvY575URpb7LQBnc3m
R9v12c2Yxp+OkTjbHrA4CamQZj4s60www7MVWCxN/VS92VHcHOxhZutIdghsVshMGtFmoKy9386/
dGA6h3LpVUX2HU7g3NBE/XQ9Y2WxJ4OfrfaGU1VNzW0f2s420YVBNj55COd+KaT2etAm+OuDMjhb
kbPHhEFFsxZ45zD2cjMS01bMg96wIcanbsHvtEecrX3p8VZvUDiaMvPPFF1OrOMkkXurOExVWx+i
0k7o8cEl3FdQj2qsFesaR9kWHgOfzZQww8zO3UuWiJaEG9C3xjvHfIjeUuktyCt3a8sMHwWiINAD
deVVRKXyGjxnxVKRtk2i9zDraq6HxE7PESjdbV50962KC9CTStywwftlBzYKrcLky4Xk2I/mLVZ8
B4NE9m4iuW3nwT+WFvwTrhTeHl5NtFVhbB1GhzZSF2hKT2qMCdUBuF5i4J23gTJOfg9T0sgTfu00
flKcO9wbt41518xyT8QOHrYubnrD3lLuupCYMhowc3UlICHs5DJzZqHz0Xedva1zIHmF5LKa7DxK
WWh00WDjtHFbD3G3681ivPboFbKq/jYyOacXH+w29sdqv0DVgTTJC10+8y0wg31eLqBwaJv7TPPC
mMIs2IzN9GLZRcferzxGob+uSrB3rRrsbYMcyKN/48goPvopD9ME1CDNMFG2+JWc9llweK5VpkE1
0Z1dhtF9gwVVeDkk79R5pgXkqo7qwyTIZfYuaNZKH1Ez0ZF6WMeLMG/UdNma/dGjA55jTFwTTj3y
4voVuf3LUNgTqrcLEYeniTAqenO8wj6zyYzoMrcjbDxx6vz+FFKNyJXS3NKVwUso0HdSDTtZ+Y/e
YvwE9tE6mhZFZz1Vk0BUxt6eER8C20omBZs9KB6/3AZ2Fx2VDeu/bel2qqpsBDWHzzB02/qsaOzd
M4LsuT+F77lrZxwRAms1F+ItUdDkbm7ys9eN33GV5qcm85/cLHyvA4faGx7Sre7y4oTZ5So08YsT
+lgQGfV3IzDENPZtzlVzqtP21Mj2DL2vOTRDjTvMHdkBlNn3HIqjMiKfW7h4BRnRXlOv+ssTht6z
2+dtnIoGCas0dtp18UqM2KKwz7ETp1VrV0GC24uI0GSih/5cyTnbJFHpHLSiqdeqEx4BHtHtEgMZ
In47yZvCZdk3IzT1EFdM6sbvU/1mN5rw8DeeshdZVyewAdCDuuxgRG5E5pJd/BjP72HkPvMG+ioM
4yUs4HVVuD4D1byqQV/Phv3axoDZO0xmdmwg0xAOTz3Ecdz9LyWSuFnaJQxjfeAq9F3l3XUezHwP
kThWra43lGI+R7SvrIDiPuZGfR/F07ABHbv4Pb0L86reYA9hHTIn1yj9B8f2d0WAzV9nAm9P8RDo
aG81rUe2yryU0fRuEYIKyQCZxBU7csGpWJwMnXXV+t6HsPuzitXSs8qTbo+PtSQX6iW8AZthI3w6
jCP9PpT5gVLutVsAZ3H88FLiUHfq7lJ7JHiawTlDUkQPaol9sU1HpWybY0cSfqPzDtxAPbcbFKqz
cPjPUGKvxMQdYIxYrafZrqud89QMh0B5l64CTTRwqZ2G6JLltEfYivZPJ8v2bgJmz/VLbjTVfdt8
BGN2xqUAR9JIxc72vXMAgfDgCJ6+ahq9q4DuazCaoIRQb3+4/fsAb+A4Ek3gvdJTeJBm9tGy3M/R
Av03RzY4YlhsfRhZF4mnY8TKs2dEYgQu5K7zkxvZLcSlyfnFJPzStgZ1uZgpkYUYPct5EZIyVGMs
24bTNjsyNMUh1m3A3e4WF84it+kDbo8NBnSxsvBzLyPoC9MrA6/keWaX8uNC+AWyhLQnooaZ3KGN
NAypSfLUE7GiJ66FZ1YdLyaNrINSbxZ72Maz7mRXFmwyYh6ubt8UtP6oeM9ZCEYgTHd2FH4KHFLr
NFvAf3Z9KLIQgbs+qgTdNafwWbbNlyz4T4D07mTH4JPkCzP+vbA13Uqu+LLL+lw6emJXOj4btfD4
GA7xpkxnLKJ992V6w2EerhrTPeQWNEiMeI8iLB+6gd5mlr1Uy1Z3xpSA895HlfFZsYFqE/PFm+d7
CQMLFXvFoMLUMt9Xpn+Xm1/0G7yGtVjFNYJs419ou3717fFYBmLXdvZ1LdpvOtChqo6IgCbaHjEN
Zo4NV4gfpODvaIi+wrC8zToycXPy5GmxTbOZ4sOM856y8ns+qA9t3WeUf1PFMJN/mKP+Psz1yUww
nU4d1Qn2hiX2Jp2CJ8bQo+WxdRgU3X/WtYlJk+TAjzIrZHgFHl884WzbDwVpJbf7HrNoX/VUxLL8
J+VsPmP2NmkMZnge5uxF4hpLQzlvtFqYhTpYJ20KsDHmyjeC/eQyWadfKobpyX3iW4KH2439xJyX
O+SgyQKBAPTTsxiM4WYex7uhpyTFzgCkUQD+rgbkb6+HrZVAbqZ8rRQgHtkwx1p9cTQ4Oydt+NrI
MK4NqqNOTjo6zybLIFLhfOZk5F/GKSi2WPwx1pkD7KesfQMmf+27+VdgdPCrTFJdo4RgzRy46nQT
sO3tFRVW2j54MBYu/1VGMXU7GLKpoUQfNW0sI//OKrOJuuznH5XRf/Hn/1BG1W8Wfzfe8b8Ko/I3
BHReb7hsLRfcHw6av+WixW9sO3iz4lEH1YNq+menDG0xNs24jiVoljHlf+SUkUvumbhUWBbH7//7
f9zl+1b8D4HW9+D+LOHsP+ui7HB0phIIV6Zl3/YJFyy/bcy1OVbPGr46dRW1iwEmxByQt3e04TL1
uU0NX8OftrGmvz6d5FPYU7ipGWgwnytzTQ9cc3JjjCjoU1y4S9znwziFZCnr/eChPbJW8aiJqZ98
q+s3sAEA8Ej5EWWUi9W0QB8LlXUn7AbdxZaTuWtr58bsqvK6yesGVzh+vlrhjk/rTm9dgHHYqh3s
oVwVzKqJuNImkI7B/9cmTFgu/G7UgjyZWc2j6wLZKgdn3yX0MFIyRLw4HleKYoRVntfFSbDDXaed
H3AVVNg7chZNBT87ojAUuoroh+oJ60IchOBiSL04J+N+AoxwtHCRnMmGHGVgvoSpCa2uKWB4aPM4
2YS+6dD4UY39UiGVg/FlUgkJs6xkUOEARkre891gKyinz0rD363zJD/TDPEi4JOtYz+gcw7mFhZP
bDvYJst1OlFz0LnA2KpxvAprF9KbhuNcz0NzJEVY7HTUX02p76311TKzdQPKh9DDPQE9DPCtvAEq
1m8pkz82E0cPdr0GFQQYahxY8gIZ+qYEDAPCFCMJXpCrycOriAc9XOEReGUdj5UUG7JLqnqFuM2u
Dvaz5U/hvrCwDOu0qNlGgrOs3OSRhnmQzT1Z2oj6PYu9GiUlICYo9ySlY1E9K3XzMuqeOT1LWWWS
ItlajCIbM2N9bWjjS4vyKxcS661PLUwWh7A5BELNXMdHI7aJbin57eRcAkXWQ/9JMQgYNHCOYJJR
E+6n3jultvFYlAMOkdl6jjo+yHzSoysjNUk0T0vfbmurgkV7KaAjN1V1VXbp4+TjzadLYbxOpMtQ
ougfzMM9HYl1vq1Rq56TfHgLR2/pw+yKaaccXvt+xNKaANNSfVIO9BRV6W4ibIBl/1wIVuVMTp3y
jmY6wRMqH6l7PBFChXQR3jVabfyw2xtLHswaKmdj2AZ3vXy+njtyfDA4OEHt+SRsl7iDSS9EB5pE
avdZTpTuVBAAPS+5Z8Jq19wRmJNSBFMWnNh9zdh/d/qwftBobonQC7+7fuUfwfRq5D/0mT54mTyB
vXmecATl2n7uO4oQFcW148gF1WF9GbjMlQM2FUPLt9FXV9rv+T0FzEpgeDdiZleiQzozvdpGDJ2X
7B1jf5QX9HOh0dszSwJBG0tlG9uxcHkLoPYRdiB+UR7nMkUOVmsXgFVtyi9sjsgPoSQrEX4nfZRu
x3mOuYYIdbugmB9ylPxTqpGoQTfHuL7DL8AnHwbtDXhRUkQZmMDWRo2ee5NUobEVxWDvYDOihdIB
iA762FkWV0kFVdla1qB2WJrXMdo+KhPl1XhNFtx4SerXTfrbIUqRwyx8GmHXdAedOvxSh+4zsmhq
STz/JY39swLiurLs8OL7+qYeHbDZk6PRShINQiUCahr5PTCW2n4CVzZdzcH0Hqv2xpYKNg0VRmQD
t0bhvRmDh8E2no7DrLifBUzaeZPfJkYWrKekfsNrYh69RlI8Wr7OAxAkK4rUGpAY1WeUtDCz8xeM
wuQl0dMgQT4UR7HLfJ8ynuROsitHtbjNRuvENHpdZxnWkWTAcSQ/ABRSs4LxnGeOehLf/SpTAoze
2N8HXfbuT2jgxDlfIisZV2FKaWeZY1jSHuGFFGt2pwESuR3mHa/8rMPJuA+NJj3TLXwMkpjNE2MY
HifQc6tK0K1SWfKjs3FXTiUhdb6Z/YjtYeWJtjwVqCAsIQp9kFq59LWgqfr95C/OGJyHVnatOqyY
9YDg4JECvwVGVbymbfjTtb26TqIcoaQztnlseCuirMgyvdhEifsmu+xxdsMrY5bjTnU29qOMNlcl
E4/0jd0dQnPorvzQ+dLd/N70vbVp5nCmlsOBWUB+oAOmSbiwfqQVmoc8QYFwabSmUiwjiW0fgZux
tAGfdodxwqQWRzw0LBl3seD+S0+qpJtGtusmG8gp9VoSq5Hxqwx7MLHJdOcYc0tYsrkOXDYW3O2Q
6GPzMVwgFnPnxFtC6pJKXvFcdHxZE/XLJBucLeTBYL+U/oWLB6GoaS6xIg5Ogc21w7XftMBEe+XD
l3SD16BeUg0DkkjqEoF1O07bKhueWzakBLJ1j/rLL9iLZw+3RKh3IjPhEBFqWWmJx32EGU/8JcRh
ySpwnar0E3qPtU7t0dsHE4W2rc/23xAGheLFdB33jOJOGx06tqOHsLJS6AsGFRADRi24uYpfO5Sq
tvcXz1twbDKdE8ppT1Ojv82lFKKq81vf0Z9+VF1U6vXbrpC/Jp8kTWM/eyG8BlqrmI5lam5S0z5Q
18yKKGAnaDT4M/Na8lZg6YjA3uLnhac6Z/KLXdwlad2TO5TXXOQ3Tpsd+yS+gpFBJDm5bUcq3wd7
b7rmMWI3kNTDoxF5nxT2bR0/uRSy2rrDBNfL35CAPag25QPZ+pwCLRVRnoN70H8QAZ5P8Hn3KQnm
oDevEsHzEk2TDYCfTyBDzbUKsLcqyK4xz/KYIkJgpLmiSOcM3/cabXlH48uPD7aCh1esSPu5l9lr
r4Qs4FI4YM0IRAOSsGGy5GJrKdTyNEHGGGykBTyw37C/WJDmBk6s7mAuabWQvde4BKcR6VW/rDop
o6ni4Nm1ENpqGjss4hYDdX+jaD656u7MrDwQLbdPZuj5nDBOABNh4Xo1Mr/vHIybE2T1TRQ2mHYj
PzgJxPBrk4DtKg9DYxexclmpLE2+VWT325rs90ZmxpOvkm0bY/8AhXWWE5aesmHXRW58My9aTdcZ
yLha7/MipbqmK/wdYuydaVioP1Bruiu4Di58aV5P0t3HMbcpJ9Y3htdoaA+kKquup6BXKdA+/TVn
EZJ3b17jiJH8qrqjDsSNHZifOBg4HLgCYxbCT1l6P4W2eGH7v8Jay3MQM2ZaNqGmZKgOcWON//Wk
uEsdDu0zgHAhavjYPfCH/O8hhcPHPyGp/sWf/2Py8uC50wLrEdT/x4gCbTjKtvFV+cSEwZz+2ZPi
/calEo4VThVBMtdlKvsjBUwbjqLoFtcMUxdbcus/QlKRR/jL6PWXL1wslpU/WVJsY+Y23rftXouo
voGbi4Uqi6+TFJRmUU23uKpZPOQhDNL6yfbEDdEmCp2jrVUXF5r4nBUfVHM7WfjERl4ZtrC/FiZa
O7LkcI0sXJuZ/gC2uQNkR8fD0IKXdsABjO531YyflgV4oc3kg64GVngePvSBcLEygh65KtkYYMhj
S9wMc2W/dRm4aJ3nN4Axr5IxHE/5YL96tT5jn6XKa8JmPXXtuog8Mv2/g5vK4J1bNEq9P/fHGF4e
GOaJJliZXsyYh6gIWE8oTeVf0h40u0wW3P2OAeNpmOxDJxjoZEYFapH9BHH92iRoh30UPnaZ/TkN
9DnOhvEzeA59GVV1q4NpPpo6TXZBxHLb7ORuboA9cP0Zt0n3e+YDy0Ln1luns98SEVNwCGNu10WV
uuah5Z3gtpgimugRldHa+gGrqsBOfqyJpiyQMtlalN6VE4hkm3nxcBkoVdtXuieY23BLFXH/RVXw
AdTYrRVnJlHZ/rHM5Te3phFCEPCjEhjjIe39x4mbDep5imxn6682ksHKVflZa66KURJcQv8+SMg2
1tmDEddcmgRdRl1njac0TD+dub/gTUdCS+q7gQtfMI6PeLC6tWmdWzvBHcGkufUmAYhzETnzIv5i
kUy1eszMqrKWWNjS3BjqEJKnaI6215OjswywT2Pfb/kyeIdJb5NQLsTfm+ESNQ9T2r5OFrjvfmki
cpdOIsuNnFVsqsWB3jwkbmFgOE1ehri/JUrwQM2hXojdkNIrfsUO6I9+aUCKArgbPHt4up0RUOHS
lGSWxb5cupOwlro3OJlowSwbHJ5ULEVmtnV98g3aX5dLB1O9tDH1kg1BszQ0ccCOe/v31ibqm7pY
rVvqnNx6LrYxBU+KoqfKZhgK+6o55EsLVDQO76lLL9QUqV8jP1xkykeH4ii3xL5Qpo8mLPZp1hZB
Px6puNOHgdKplPIpHtn0pAezxwSCkl/J4BVnOhCJpbUKryOsz6XJyswDTuel3WoInRpeq9PjR4iQ
nukBGZZGkKkjUFD83hLCgnfjDqyvwuFZo47POfGCzKRtb2qa78FI3h0W9mjCLjs//Zym2XcC/psl
SnDlhulW2XLr5KBtY9O7tm3YuYb74Bb9x5DKTwVUC67tJsLMu4KtqPe2y1aVeqJHAGP+Pl088paf
bXCvbbHh8F0YwGUiVgCL/XnflT65Av0I0Pg7TtNdkljnOJ2KXe4l72NW75jQ0V3r5BI0ExceUuRQ
kcnPTAWQKelTrFoBAlJz9UTcOKWB2YKEbjRH9k8fZWe+1M2wlALYdy5f+RIpPRt4Q8KMWzSq7noM
qTnWZiWOpnKM89zDxMfNmm0HFhwVEn9LSb3H589TTbqBvfrmGoQD9BhsjELc5737C4NscpJF2O3Y
foy3bjPe2LaHp9QUSEXWqvLyL7MedkZcXWa32gsxPpZFS4cGUPTZ0dk2LOp+x/brPk8Bv4Yde2d+
ARSUeTeqq++LrhRcsElX/ldrtR1q26l3UWibruXb//7Ev/+I/+nI/xd/wf8c+Z71G75W23EEQTCs
S39KJYrflJRkIC2uAx5C7z+qrRbn+XIDEZKbCDeQvx355m98ffwRHqDfddj/yIZq+X898n//wjHf
2su3D/3jLy7UOhxmvx/SENdcDauM5s51P7OojVEfSm1S5wTMNgqpN7WkjG6wB+WnksDDcbbYCUpl
zaAoy9EltYsqth4EI8eqcJhNksG3ceeY4UV4GA4q23zBUUPTwRhPn2HeD9vK5JhY1TVn9wqTynRO
4aJfYmsqCDT4cG35ofH5bWP1MnWwYD2na9mgpB9GbAgsZMULoLLxNNisRRRY5QYNw5RLTRjR3RUZ
gCU1yAE6+LSk8DDxBqFOxZlC8FlUf63tPr1NJSm6Ju5qsD2cA0aDMhf4dnKgSsE7eXGJ9NaNBzd2
saLPIAL0RJ/dWN4E7lwf+5ziEWkNDeVyVHH7vJrJQrDnUmWfbfO0xR1P2c2+rvnhxu0SP+nSHYDi
uyXzyQKRmKKyYeVNodgomI1Q5sLroG+Ba4KVNaeePrgAwtuUPmVOcIiUanelOfLWLADR2dmAB4R8
5coZm4szavDamKx3UVblt6Atfo25omRci4vThsTy7fnTGuVukPYdRd9gTCioXtel4nhtMTYmCCwr
jG73ZkBvTF833qkP1bRn+cZJxd8Lixch3uiOgJRDDrLsDEs5wjywRLl8BjIndfe0I9LpNsuZjhJU
bhUeUxAwqI6HyFLJeq6GS1y474aYv9OycXHXq0NpmuIsfbgbo5J4hFmPT9586IKIxmqZ7CfaJcKi
7D4sp7E5B2awj2Y58ucoEBFhd+gM68chH3ttZgJuzbRArCYuXbYACu4tTENr6JYQPwYSMtvXmXKs
fdJZuKaa1t7Q9seMKiFAt673WfjYjyoZIS955VXgEg7NrGLXuNGz9LsvTHQ3jhqqNcIzY+6Mz85o
MvekS13sMyeTN+DQIFm3LZhov/6q9PQcNEb3oD0n3oW9fwF9cCvscNgyIto4FdN2nfhanXvwe5hJ
sxeXNAc5h9i8n6J+ODCkppu20R6ZykXIbPRHMbr85Ps2RJRvmytkG3Ceo/lqhfOwrjLOxjRu1hGN
bO9GkNJlMA36WOoY8yx9rRBPOvgCnXWMWC/QxY7rtwurGyrLfGDIekTJ7e+sXgVXVeN/m/zAOXTI
9uHmu1Uiv8u4EyyL2efBr674Bg6GPYOaMVlAZojvtMVVW4S3I45E+l12LaVCtOTcYLwGDMGkGqmn
KfTfAjSeaYGHhnRI0SyA1gmDPcPg5XJhq3pwEYORvsyt954GPGBjMwC4U9mhWbbpc6cffAHhpy/b
j2IhLLbhlK6cbjhOdA1vwJu+kuYDeFpLzsPps7f0uin8aJtHYt9McgflEd7LbK0GOjuxcdYHFhz4
ObvyTnRYCLhrVGUH/i6NHse4fXUr+VVjLUbP2g5lcpQ1XMn/nq+cr5btCkDoJscMwixZjP99ot5A
UvjLKvOf//gfpytrSQCpFv8eBhZ5/b9lPEA8CxuPmu0wbxP7X7aIf19lMmorwhx//DsYBH8/XGmE
gAQA35kdpP0fbTLl0mfyj5tMWtNYdPgmG1MyYH89WzX04xTqZrCLSjYlZQD7BZT+d2Kr63pJMWbD
fF9rX20UgHNEVJ/26qG+nhvjtsjmXyz55qNTyZzYe8nrtrMgoeBfP6nluHW0ZrpK8ZAXD57r3Ecc
ipfOtbAK96a1xoj26dZteDATn+nQ6ThN5uauS8kvwhy9432NmhdtQP/bMIfwU/hucZpHwnZiedo1
j71cnv9gGu+U6jjaASZtA0/f0KbtA8gg1Q6zxzriEcYZv7xVQi/94AqksWvzxhEALN8jpuK1qJtH
ubyXlGG94o2d6WXvrobl3cXNgdeYCpoPGsnofVvecfPytsNwMRzi5Q1YBKFYu7wUh+Xt2OemOgfL
G7Nb3p1sMcj+5fIWfhLCfMSsPdY9XWrmLsuHc8GdfIxVuZORABCa05QK9BOYEvwkNwwA2qKCE3J4
NFFWUeyRop1QP8wdvvxiZonJHqLBkUM+ITKm2zb3qXSknSEouZ24ETg/TUvaShEaLy1B5SUDG1lf
3p94fBjlBknm3pkKLkfExKaSDVQK/28TxPZXZOErEU60dRhKGWkEIRt6c6AutONVJkP893K88DWd
m4K/oVJlzola7Y0I8u00U+6qRVbxlTPGoRXsI8dq3yJcYPg6oZJyJ5UMJS1tfQCB17QLOKtRpj8h
gVkcnNOGoPypiQFHghIzPUo9sIzxyzkD4MQ9E4UVeeWclkhsPue+w3FqukDGJxYRN1VFW2WboZOo
5KupQueqzcLL5EDBMQcAR4RKvJYEesHDhrZfXcHQJWaBwSuXxGNAdbUDpyt54k0KZzz1m59Rw4kc
emtHw/1mmIjuhuWLdjrzDgQz1DVUkhtH1P6GX/KN047cLgr/KQVjRpGFTDdRLu6i3qXRQ5ifeVba
G9Mu9SaZeorO4ZM5DfULrXLI/EvvVS3LynFZFjjVpojEVhh1vrYm56MmiXQ1RRx1UsMBr0V6FY92
vK0wOgnlnpzMvngTPj4t3qkCwD1d4tIBIEXwaEiis3TLzwKAPOs4xOCOyj2ABgWbuEzJhVUJNMNr
PmCRQE/Fu1nnLl1aBio8xVaYgMK62lEEBCbSrB4oXoNvK0e++uH/sXcm25Ej17L9lfcDqIXGHc00
Aoi+YU8GJ1hkkkTf9/j6u1G3SirpSXctzTXQJEvJJIMR8ON2zLbZHPuBscuUyFNaSpg7Bpkp9uNt
WcIPmtODhiVyg9RxHHFSenYND6QMPSdpTu0UvBEsUShDxcKtEy62E+1WgTPS0CJcugt/JHA4dtFg
Oud+U5PERwXz2Yfk6DXFpD+qZgdMKmggEBTq2YJLvtI76Xih7N/7qAeKOUTlKgrsbUEMya/i3u1r
9QUpjQa8fpkDpsibuH6tuYZjSsV9lWilf5jDGWzTQImOhtV1xJ66MiatO8oYslgXEHavoXpgRSvP
gcCV1Gst8K9QrOqx09ZkP6++WYqz2qf6Ni1NRIF+ekqCtHCdkY1PWNfHRMN8KOwPxTTeaZR4Mwou
62OFAOGwCRJGPu/IdJyUSg/cLDY/DVzdrjC6576MjpSqsevlFhR0NzEvnja6kDFaY/42qZcPHSR3
5Rmy3Eo30VUqO2oO9EaYXgOiV5j14A4LT9AqycnrG7SnTYfYQiFSesloeez1tNiPZvPcDozoZrVG
58X9b9TdLibDOwJ98zSzoTecQcgyk2AHqBklUTFveHGe4nGYPWOciZn5ytLBSTSMGxYNHk0Pk619
GkflKjVl35vZC6hVkNOZ9lPyMxBWwlv938FFqJYFxkQaumC1Qz8Ftqd/P7iwQPmo/3Fy+Rd//49V
gPmbwWqBU1aSNkV+QGv/WzwVIV+1NMRz3SDMyHzy5+ji/Mb/mz808BXY2P+Yav4cXdgSYOhif8Cf
OrYu/iNdgNXDP80ufOOsHByBDUvwz0l+8L+uAmZKYATmgXw7lPhHW8vYNkpxM0ej3qvCx8Ji9BxF
c/GKbSTYmoZx7tv+pmRFupnSqLxqNisAR6Z7v8R6AritwKMK0m/NS33OFUtzJ4PgRrMpbdEecjAY
XCMxVeZJQjfsiKKK/LrPHRKAWBpiCtFfYJTUJ+olH+PKOPRT4COjOse47DDJZ+0M0pKG+BwaqGua
QX7g4NJBhnawXJJSOeVh0u+sos+9fNH+hlicy77E0emXtxQFdUMHvEq1VCcg33Fzg3dDs0LYJLgk
UjBkYCxNj2V66wFwqvf2rGFazUNzh8x4bdpXbQLVocn2oaE5h4YDnsy9ftIxnPLgzo55CjAvVFTP
sKLDYHDbwLciXLihxMhUlF3DZ8VMr0GebopQ1dbTQBKr5rZMVCX8qHtjcFXFBi0wXiHDxquRiZjj
jZ6ZKU1/bOg5fGntCSPDYy2pmu+4AiuKcqISIjnD/XTbBP6loxvmi9YYd4ymi2jBjgHgo7XJkhG4
Uy3xk+BgDbr4GnOrnudy4cpBsxlrmHm4pxRMZ9uiKkHEmOVFo/edUyVHPqahm2d7Hm05De7nJO72
CS8RwbdljdkWd6CRptWcU7rul/Wj7Nr0CE1k2mJSBzYVyc4DmNIiawtxqpgfvV7OkWcqTn5k9ijo
GtCwFWOR3+CYhQVKdRjuhOq5yUZADxGLemG5ma4ASgbt5gVskdF3x2ltGMUL6sK50lg2iQpYypSW
71HNSguSOP+iHrdr9v3feedYrtIn5iad8hqsuTJ7sQoRqHS+hIxofgBHs0rVCDyfFcDUW6rAqR97
r+P+u6IwZG1mxBcMgARcqKsbDCqPzlx/jaEu2nR5/OmLoLwzBiUDhMKbu5PIDHh7X/0Bmoklc1gc
Sah7tj6+pjNvfNM0HcjkPr5vX21WpB7bfaciN/Rde446O2WNRtMwVF98wo76GDo4bKw5eFnsfb0a
X3Mur+sm9NuVNsYIUEVKoIvAzTnSWhbzMGgxtLsKQKr1pFgOOzY4XKqRd9jNyAfGIIXW9qx/taHy
BIX9fra1dz7Jybqxi2aXmtFX24WTl8LrXNcdP7cwksexIxzXUlHikhiB1gCV9NKUutjQ7jZuHQI6
1B86S87DOmfZfLWIPj5NsXoMSJ8BUc28rjU1N4gByI/hiJSk810MLYlng9+uMvpbviT9d1X5q6gs
XOpWbdNyZ0XDvs0MmFcTr+tkKlQWh6U7smNv7Pw0h9beLILKG6E69Co5nTSqbM9npPBkFUF8VBuA
ohZ0j8IyeUuUabCCx4XwYQObMszyFoeYxzIBC2iw62NQFfNTDPCJa1CqvZVBbu4VdTb2dNGoa7qH
BZu57AEeCURJNej2sywBwAAGVSlx2A/VtOUDQPVc0lKaMmvOdWzGaTP3WbQyk0ndqVVQH3raFy6D
RfcOSQ1cAeSOMmws2cwvlRuUQSSPqJRkNNHhFpL+r/CPkoFkqi9XeeVvBq52NEt6eqR0a1FP9/pU
AU6JSqIYcrwzqtijJrKn067GqBfO88XAQd7RFBubE8W7VfPBRFlu9LY9wqVyQ1+5S2wGcawKe6i7
X1nSfFP6eTQUVi21s126k9lSkMKpHuSY/vRWr/B+qF8cPcbTpR8HNcMtON6y1D5FvXxmX3XoCB4C
UL+mOiyRWW9KiuD6jVrFMNR83Hx6k2TbEWHV6PngpyGxysa09o0O6bgtkqWChdYVesnag+Es42uX
Pcb2TL2R82iUoB6TATtwFT7j8LkYzLHARiy2SiVseHgfO6Gl6TUMK6jVE+viXKs3iM1nCmj2vjXs
wpi4umWFb5gQGRejx24R10z/qyKZNUg8XrNDYc1oOvpOdaYrkyxXQIDjbhlkw55XMvGqhWPdKeNJ
Hcd+1zkBafQolSdgRPGjLUKF7RGfSJAxXqe2u8iggHk2qnMeLJZPghRnhyQh9Od2P3HBwQYiqUTQ
rWeczieE51c0Q/IRbKFZ0vLKCM/2KYgcMmLC+XybZ94ss6RVqLboajDGT7XorZWTcegEaTTv0SsD
mpfK5GuIbOSKjnn7vxOi0DSJ8gRIBM+hiVHj/7Tp0/xQzB+fH6BAv/M2aqf/tbz/i6/xN8MIJuPF
cm9yqKMiMQv+MSXay16JglGs8jqy158TIj4SmCJMiFSfLZKT+PuEaFKya6v8LcZLe2na/U98+kL+
s7rFN82I+vvi6veuYL6Jv06ImcNWJ+hVdrdDf7bk+D1lLLSbgTYSqWqRR//75FpqTTTE4rBQ56te
KIM78idxruHYK1tKHbsO32SK7RPelueE+pfSNJ+1Wss1csOzwZPnTpBdfuJeg2O/Nza0ttGCVYTf
zNYrClvu8SfTPG6bOyrf92Tdzi14AsizVvYcYq4vnZa0Mo/GRNcs12+jj0oxAJTb01OD44uo0vSl
N8ajkU6PaZKQ0taLbdAYv8K5PEolpYgQDLGMMC30ufJriPLNqKXGWi2tdmsNzkMWD48Iy7E3O85X
0CuGp2WkZfI2g2xMibXXd9mnQhaUzirllo/MktbAiRLqzY+A94CAkLmWT00jmSDpGQ3+sX7svFbB
m0p67BeU/IeA6/LaCRTXmQAM9mb9o5LyDEQerAkD8MAqw5+qlOciiwL+fSDPoz5d/Lp/UHzts5hC
4MsO3C1ztC5R1dxV4BJCithWQ4jsBq/qZTTkpz0MT1MuOBBlpHmhouOg5T1sLNFpONTOTlbajvXg
FsKcG0lBnqsod2Y+QbkwwN0xd+ORGw9zi84RFGhbtNMNnh9Xy1op2satra1Sc75RJYMIX9jtwc79
2i0b7QZESm4yYu5b1SgxsOj6tzOLrakW1tVHwPeCYbpJkW3LpijXLX00eJMbSCf0MaYFXv+6JjWr
68+DoWXb3sEXjMh7JZSwn4f4IeqgZU2ER9c2vSJO7DOWmzWHJYom2kviX3sp1aMsrTsjsyYvYB1D
5l+sDKf9UstqWgkM55yCDOWGc0sBmqCvgAbDxqf53WUOm1eQHt2l4pg/Wg03IOWexTy+bNI9a3nT
6FTtZ0Q+h7ReZOT9GnxaxUcFYhb/4p7EOh4OM3MpScUfU4FfyK0G5CLJVJKXtHMZzmvZd691GAAz
jBefdy4i5hF6mtSqVY54au7LhtSmgqXX7e3mLo+63ahUO5FZtwSCHUCr/WhN/G6m+NEwTbqLguZc
2GXpOrVdbGmxu9MC1rp51m9DnL3wZeB79vTBrkoih6veNvBSmT0ODfFiJnnJdByA9JwqudXt8blP
axKZNuy0ICGDPqhHJ0jknqRzuE5LJV/HZmkfTAWUK1pYsULmFIfERggOdDNBB6/nZUEDMzzKk4uF
73RNwJy5p1W/J13ZVznQPbUfn3wDYHprTQ+Q49RtCJPHNbqJ70QJP8Us/QMWv3IVkAH1zAYsugoA
HEPmCbN9857W5kOft/d+Jh7ikH21trxqxTDvgGn+hJqkqaaZGI6XLj+7CIn3JBi3zb6/FS2Qlpk7
TVaDjJ/aia1tcWeLKNjwvB8xfg5HfZTsAbVi2rCBRg2zgnoVxPNFzIBGIx6YcmaVlS1+7nnkv4/O
QVbDppD9fTH5X0GUMgBq8dKx5+JspdwizW/MLh+qQVtk15Sd10wlmnXG+3eg8MHVfPNMRyFNveBl
FbVw8BUZM/VnPZI7eZPWNy/covRNPs8xiZqYle70kirtlmtLzpM40tZDVn2O/rTr+clxAisPo1Uf
px4nbJOUOGfaw9iY3Q5Jg1Rm4lRuU3XHaeRWJmn8WHMVDHY8oJ4qa0hOsxP+It0ANi6seEJRX4fs
qXL1Bu669nufbmmeQGscvtF6Hp36bNWLriW7j0qPxm0ULBD1xOTSapR3eVi8REY9u6kF84MI+tdc
NxIDAm3i3ZSYDJVYhWaBe7ccQ5el7NK5HdwK4HR3nebsSFq3166hBhjKDbdNkY0ehoLvWoVazNrh
l4BOvCnLvuCjXBASqejKsyJ0XUjOysaJck6zxHmKuG+2dnADOTodTFYKOAeHYpeY7EQXwmipaPux
467ZRY72IGft1tt1vSvoNAFiknXbmqNn46cGeAmAL2unAbUK5BIoRDeTPoUkhOxC7XjnRy7NpvXB
MHjG6olOBKFXLC9OklfK1SjkrHislREj5zxp0A5miWaZQiIsI1xxUx/tVQLrQ4nIToDjXcubT9Of
xWOu4xXwFWAM/i7Ox5Rmd4k7rArejbQnd40NAvSITgNMXBP2V0J2AALkfIQ5Hf5LvXKoTWRtFEy0
FKrsAfQG+N4k9wCQntWC99KgkgeoyAqt22CwdmBsqnWWWJOL4/op576HzNyxS69V+7/GJO7cpGhV
aOJ4g/697rjPyvAj/X/eR9P+da78h7/9v/OkI1iLaoyHPLlMFaXwb6qjQ/bTUTUWtX/H5f05U8rf
VLmkMU0W5hDMnb8YkMVviBCMvZiWwR8wdv4nM6UjmE7/ujHlR13qdSVrJuzOhmn9U/YzrrouHLs8
2Ov5L9NKNnnhg4lKPov5vWhQFjDs2vBYCKUUnH8SoLFyhPtINuFl7JKzA/UsD6imJ1MzDNHKGLFb
9j/DpLhFhkfevpY9hUVs5tKCWgOAm+r4bD5IEFtC2Vo2z/bxiQlRm36xj/OmGl0/oS+opaIgt6HQ
UqsX3s9I82GY7AjuEU26E+Uj5nvwZPBSjGNEXfUCiKxyDY7TlzZ1VBkIdaM2NCvQ1sLzZVPqLyLU
7yGSejEk83bYLNAfgAucKuDR0uI1qX4agviVfazYdpW0svipW4TSozFBURIqFvTM4McTawfyRUwa
pq+jOxjGbpu9Tzx8YvWRBtzPBoFrbkOLkQD28fyIdvA0ZtUmF4WLCrPVoBqphKLK7qijB9p24YJ4
X9Nf5cUA2HJ1WJN+N+kD0naWjC4Mn9CXNHXeUGMJK1dfAvqeaVL141MtkzJhVm1+TCseF0b4Wqf6
YQRyxtU+2/T9R1Yf1GLe6JBu/BC+meTJF1y5yzDIp5s5rL5T0q3ke72uEEcdU2YtD0mcrSq9PMux
e/PpGkmTX7bSvjGSbYVeXaqycnONpvNEYUaSPWEQ6iOnibOJ7qoi+TAk4OOLNofnGJA9ela/KxMq
davmpcbzKgbzLAvlVAbVNi7FWyPEAfHrTomH56yfHzVlvESlHp1ycq7Uyt07HLjE0nbd/KJxOhao
qln+RsDzYMW0zOgZaf+op5c4l0elie71IuEtk525sZ0LRKFqrl6cUvMMI7pUo3NqleICXPtqS/XV
jJASQhj3ImiPISnFaomJgLe/dCXarJ4fHCv5ocTorsu+KltegmS+CzEGy4Q2PtoB4Pitg6p/JXB9
n5flqZpw3s/Bj+ibbUkJBixurdTXgoMv71h0VZNErKTBR+pe47xNgOjzkmq6cNd0FEopFb0+lMpP
P2n/ZQ/RurIq9tvLUg+INeT9aThlolmrfCIN9SGEBWZnVBJ0v4bEJ1SJZ296cya5goa7HqD/E33h
Y0hrr0ytfe9H54m9K2tp2FTDsY4hB0b52mhjPlg1EU7ucYGzGxSamjLDrexnXo87w6RFyzrr0Imj
CUiw4a9zgj1wptZ+PK2DieaC5mbaxWFgiR02KYKuvUNApzlP29FCvBWdsVILYw+mFoEmPI1cvuow
vbbtvIfy8MN/f1ZIqEZ+vtMt9LfsrsELXVInNOL2WFl5BMYHyC52bbUe1o1+jxkAw1NLxLn76CgZ
VJHufLHmPIfRc6mBEyv+dXS0cxScIyc7+Y7jBeWnKVyTe+9ZqBz7LSze+KrUj5Ad3Xy+X2ZvSbI9
VQlolt/6+GQ78qTNiEAlAXSnOut1v83NeI0x4ahl6SHojIs/B3t6Snez+HbGnwqNR+9vYVu4mdI/
Ztz2BtaSmlDaNfLTLpH5uVukpngZHdEKa+6uxoBNWkFi4h4pgbfkcEZks5LmN6fEYmw7dGCgUmbd
arQzT6+ma2XhF4+nTSV9155BR6gjtxLbK+Ya+NnyWFbcnvYbvfjSUsKRtkLZ14ke4GMXymMdCTeE
882icoGwH3vB/3RW9MjTHAguVxtsXcUO9zWlNSRCbLkx9c8Ygc1yTmG87xTtxt5pHQ8Jz0k+uQZJ
67dl3R7A7JqBa5PwdevFH1D2W9yQEEJLXnF531YPyyDpm7RbyAQz57wpMIWx2eGeD6wKl6FVRl7R
gN4bDkv5m8zbvdrbT5GWPdHYdaotxYsz40L1EbuA9yRQRqyiROHLStnaEzC5rOKTSaOxnWYLrGyX
9toqlLSDUqUQBiqbK1hpRLP76ImV/qqHQy4mQEvFkgolJG7fkwDcDt2toFU3aAsSGQbvdwKDenhG
wPvV9/VuhHNPoXnoBIC1doZtuUI2a3IgQJTkIzyDdcr52YEPzFTtWmvjzlae0qFcKXnCPd36GEIw
7NnHQr4qR39dJ/NiecSmAC0KZ2bZ/QiK5ibS18WNFkE6BEb7yYh1vm71RjSHfRO1WbhtxzNOFF/i
Xejorxr1U5vptyzuaPHq1kX3lo2v4PXXRZx8aUY9rXkgBJh4HojHz8SKV1mJ2CF4HQ8NZBEqDD4H
p7lLCdFssvKy+Px0dVzDrqQQjaxfk58nZx5WYaOhB6BMEAzaxiHZ0hljgBtSBoFvMoxcEUePwwBh
t/cvlsjvtDl6IgK902Fbw+Z/ZEMo3YmNLKHC4AVvA/1NkgsNd/JaDOtOu1C8ARkl3vfYYZwyho6Z
GTZslSimVIzK2QzP10qwTlgRStJA6UGRUPJ9qA97jdCwc83Hvr5pKEvEit+L3Pjqo8Er7H6gqcN6
9qPxQRT50jzy3HbAwkV94ZK6tQyagetO+6LHmnPD8mQ6/AgOYwyR+q7p5QHsIYsmG5CPUnuclisI
kco1fhz6fa9dHABNqaDowPQAsJ6UnosG4IuVaj9O5UMgtryOZIT1597s7n2zeEo51Apq9WC/vNht
zMLJeppqiJl1AOea9OIkn2tHnJHrV2MQHJKU+DM6QXTQuAg0TXu1IF/y3gO38JwKdT3zm3cabWOp
1gOCF3l0Q1/lXe21tNpTi0bxMLNDbm9aovJ8YR/ygpWSDvGh+5LECHoiVc0P91u066o40ziPdtXN
e7augMoQS3D8YbqZFWc1VN2zmfVPTlqfoWQ+a0aXnPoZk5DfiXcfUFStqneFLU9SLyWDyrSOLIac
AUltNY0K2MzeOmKNoqlNrmNhvqW68eAA0claElPyMdbplMEpf0qqiaJMUWy0asvzg+TfQ6L71xpq
bm1QMsUiRecDvDKt/CpMUezUGV5qI4ADpnt63dmOxYWXtlA22Qs9jn6z1ykFiADEceej+5qmdmxI
LBf6Vz2MAfsjHKiNfgLXys3OaR4G03TxHr930v8JYSfJyjglc8aZ0YewnLqbVQjGljR+qpL7RspL
mUkcVX25sfiolrqkirdDMMymtTLAd1B5KtahcRAGdRCYr6wsPrYpjp2k4B3SsEKIJGdtRzGuWRS/
7CT4iEPLnTMwF0HFOjOBhlhivrb5PQkM+LFAqME0xiq1hL4ws6iULMcyTzUbpohmZxvdCaTTKiLQ
Hgp114wZO+e+OfVtd0wtmg9RFjOb7rf6lYPk2MGkpUR7rMK1jZ6iZggzcEewjLNwydymvWkaeOiS
CoXivaF/w6kBf5avvtI++OMvf7pmZJZGs+XxWnrO75mFYBMpKQYHTF99Yu/a0WcrTyUEYKRA94YB
7nEGrJV4L259c+vH4YdVvAt12uvTsE6z+tzONQBICtLGwasYX6bmR0vR+qzRjdGrFYxI0/SS5QRw
AcqkVFUeFL1pXGUQnw6vTGsapyLQ8deVacji1/X18WKl8q4PX5G53Cgt+Viz2c3j5r0e6GJQFML1
hTV6kuvjth3BXNKwUziPFhZO1TmG6bMx95d52gST9jj7BA38927Y+PWno4wrsmuJj/Iwy+IU189S
xqtBe6htxbWmhTyD7J3QPnDS+Djo1qm0gBdQZSMBAItXTIlgGklXaMtjYtjGcTKSg2/vlJHjv6fL
PPKfTErml0O20WkIsgeYITGDNwZL51JExlWMwMDVBSALQG22MmjnzlpkHNADt4mW2Zxqc0CKpXzz
sW3rgbIL8uZJzPklrX8pSDiaxAJpblOGOBsreTw9lAZUvDnrPJjwF4Apx6lybmyCD5M1bWXVXGlI
emsm5aDLC/4RHo0JcrBweyJbOOReCFFKvn18I5OMiHIbtNYTe2uDn/8uwgThYVqC8Q2B81eR+5EW
/r1ksQ0/qCn5/xZh/+Jr/LEIs+hpW9ZsGMghV/3F6U1ymsA01kv85bb4/T/8qVvYv9HCg99cJ4UH
BW0xb/3dLWWqllRxXpm6Q1ui/E90C949/6hb/P6zCzZxkkX374u3f9yFdbXvFINGa32Mc49AQkW3
KGECAc846Z5EcM0j+Mu8T7XXpLlL8uLVsZs979hOkJiwI5JXitKvdJ9BdlzPHIWqcY5nTLltCP6Z
rsXOk9Z3FF1G0W2q5jNrXmR4hM7a6Fdb21f1w0SmVRWTa1OI1eOooo1RCS40eTL++9+Lj4U+Kif5
1BJqzrm9OeILQgNLkACWAimcXFC9yrLKehu5MvgZF5eq5kOA9wkGdE/Cp5lWSnseogBA6fBS2jva
1k6pZbL0fIn04KMJjtqEfbT+mUpSstUXm7FVq+5T/2OItZU1JfsFSKva6snPuO5U9d6aqWXWoTCw
o6uSHfogeMN0RDOnGj22GILsM9FyGgqEv5vHTWU4y6nFZSCagiu1jUdLFOu0frMX2nRR3tnUu4Zq
CdJL0mA7rMAi3rd1OawgdfIo4q6f+My0vQ22ecBc0uPMaWJu7TPXF0Dj0FLXpo/9KxcH32m5s/hI
Bymtxaj5ZbtRyg/ebks93jtXGH5T1iodi0MULCb252CBhlFOwmIWDSGk4a033cm32Y3QfVvjV5jf
BcULHPb3s0M4xsf9eRm7FJagf3IMyqzy+yZ4M0A0myLEf5UuO9FtaEUmd2xvtlTCLgZmDqKpYCKO
hAdXYEfcofioASEXPSD1+q7s5q2ShJ+SRCtzgOs4EEEFXgusAfxIavfdcptrSoNjSPFoW1kp/ocT
fhfGhuZAcCQJ+eIEtH6t3RscioI4GKqEvgvTX13kw2wMQDtP7hTxGzdOE43D7ZKshcrYue14AVW7
rYz30S+3DvlbJ0hPM4eGfSZT58VhcDbg+KfTm9CuEcxdMm4OwEbyYywjd1qV/ahh9DkZgASoOm79
Z6l8S+1lGl7Cpv6SSQbnnkYtoDRF+Wq2sN1RxBMrZg00nfUopOeNsLAztfUqJD+chVibHfPao+wP
/mUgUwXSjAXkCW+46NpTwJ6rV870cMtRufc7Tju4yES5ca5FWUIx2RgDwaEhSiez3E7Qr8kw46/H
pvNLhy7T8EvWDZo6rMeCFmKfHSH9G2tr/pGGcUzr5qNXdpLNWY4rxCYc3TSkNNgnYLLhYIfGGZJP
YwjsC83FWcXZHhHe1tYzyeo6Nu4KNbtST+Txj20NvcIIQgaZGHbvJBQAxL9AllGgVaaYlg5ccNyS
wHZH6sxGtNAs68HuShJVGpjr5yHGfvUh0bBqCguAfwFCUmGc9JsG97CG1b5DyAQc6oIjakryCsFb
mdnPmLNoixbGc91mn07Ky0o4NFeMA0SHt7FM1hTlYha655e9lLwfyFb0iX9IpXoe7fg6ZN0+Uoun
wSx3uZ9gGXvh3U8/5F2Whus2Mh8T1sudHl5HOziZVvUpm/K1qAkzROY3MUxiFO2Gteo5CFlKJ0sz
Hi0f3Z1u76cJoUCNz1XqnLEacpPS6NLS7jGF4tDcUqvnlXr6IGOc26SraX93VWZlxpoPYTev+dwf
Le5qWfxLG6vvmBrCsa3dQDNvnDh3rVaepkw71BBs16o//GRwhXHH39fWrfd53KDKbU2aaldtVV8j
JsOSIY8kApzYETaq7nUDTzRUvlUXf3ST6onmrInaBXSLDBNsMvkZNfdxzjIm1Y4F0Bjdj7aqc8Yu
/+IUy7PurpLK2nSKE0yfXZa+g0wqtqbvPGmiRIIg9ar2Jy67dEEbn7+D30kwezgf+n2gz5jaWEBW
MX1X9kExnZs5FOueYZH0FMb9r0BnbRxyFRHAASdX0Ns59j+6CZdCpOrWpKFxMMdNgm8Rw8l56JX7
Jmu2YDFo+aiIeAYZHyykogJWwhBZx0XXHYebBrlo4GipE3mnlSo5eNFjReu3ig0lB5NkUH/5wcGx
Mz6NNmXrg5chxLUNXIsJ0C+EJAemcIZaHxcsDJWdXoiTkUvcENlrlL7Pfr6F5rgzi/5ON4JrA9BQ
9xM3HqONpj4NWnfwIzbANRRhRz9YCWK/7mxbuWjNxlaBpk16AG+Cect5ckYhT3Pfr3dAf5ivoyiG
Hxv+SjG7jjNFMoZ/HYhBYJ+ATmUeBfNwpnJ8di1l7JyznV1dzJaeddX2j3ajX4oOHcJ8S0IwTnM8
vlnaeO0USgdKoBFJ/KIMBiVfdDsTU8QZLfp4rwW0odISq7M4XfFO+xghOs2m9WRNvqvPIWXzoAbA
Dg/6uleX26uKezCc1C+fZ4BpKZDcspdaymOjZfdgipK11KNLX131yNnZ+iEdtH0rWMd20ckAwz/o
QUQm5FApzUHTsXD26rBHV11AGg86CQhgY7FvIDBUK38InU2FO8SXx5IgMje1ixEPuErwak5pvwvn
r5Iy2qa7Zl30rMqcEWfXYtOcIcOwgSgnZ80P9VNbsqW7Qt11ttwqesXuW/V6KkECR6Wkub/C8MLS
0u+LsvTaxoBpAhlKw4UoJmmuZT3tIzpYEGNp3dTns187304ktpSpHmZOLyJkyovVL6QpOvl0vcRO
vPxitKhA/BULz1DdR7ZyKYYMxzkOYoV+V4UtDu0NJ9N+NRNLbPWc+UBkH5QpdJB60V7vwjF3TQcG
R2V9ZBbtsfx9giY6W1xitIb9San6qSmmcdtgFbXE+DmblD5k46bxMWeYlHo7b+XSrQle2qAbnSN0
PenI4Ir5XVT1m+OTPuU+FjvzJihfYVzYEV5YFjxzxeN6gvZk+8NbZpdACtF3jwHOh4AzEN38RNH6
Z6HsGaEfUuOtygu37XDdG+OZUt4rdeqvoP5eNDl5cMvWM0uazJwQsvOPPIRIwUk2FRpe1XmfJbCz
VMtVWxoOVP+U1IYgovM1twbFMqr+APdKcSMAPAqF96kwb4XFqmlM6V8iouRSwOZlfXqYVEusbPyf
EeMU3UNjeY2oSKmo3KmEA/Wiu2iK811aFb5G9vv1fx2HlsAK6OjCIOIBCAQP6f/ZoX38SD8+u/oj
iP66Gv6XX+RvNy1cqoYAWSHlYiBkR/uH5dD8DXMHwRRNlUCnfjcj/nHV0riecf9iaasRPOKi9vcV
sWb+ZvEXWDmbQqPp7D+zHeJh/KerlikhZFGahhuSILHGze0fbIcmvRxmyH3LqwlmoRrFAQSAcd4W
JbzPuT0KaDp8pOyQgdM+tZY4Uc7nleYcbnwlzzZqxK4wqER8qmYh9lAa56PSWbj2WprGCmt6zrqx
wYsdFJsoGs2taMJmV5R+vnF6op9DStNVo3Wvs8LnJNZA0zWYz9RUrtNqTpjk6blAtaN+3mHgHoX6
g6cF2AwJeWYRtqp9b4EKCriPqFpSvtIvyoJDTx0SEJw7ZWZ90LYK3B6vXNAgHlFHhuw2picr1r0y
mZMbnTsRq1E5k56PDc8fh41tjwuJs9vmTVO4eLkxXOnZPQQeap/gyfaj9eH8D3tntuU4ciXbX+kf
QC13x/xKgmMEIxiMOV+wYkrM8+AAvv5ultQtqVtXa+ldb1WVlZkMkgCO2zHbBgVol+PoCMa5uq1c
HIKgu38I3FXQvCFjgB31SgOze1Y9IHq968URNDg5MVDB6rZWdXcfpsRKw956b2Jc1PzSsElNOK4U
OHZbt47tq/95+phkyeDsgJYICxYcYFfhJ/P+2iMg4yvJHt/DdZPkcUBOc5oqSeseVasIYQ5EY2Lb
va5PLmlmfrRNcW4i87ssEXjppHzthZw2Dl66g+57Kjs5eppWAldfeq+JYk9eQjCrvPm1FMRvWale
Yt3iw6vHL84E8VrG2iF3ShDasMjiTEDrKw+CAY2jYWrRzllz140791YM1bgbPKrajSE5RmM6EoKG
a1QOrr4RMU1NftHpdTHGzrEdW3U/z6iSURvZK9MGwM5NdDRZpyF7LvvYGx6mKrnPjKgL5my8562H
5WSWCe3BiMdDrtpA5di5cxBV9BTvitimFs1z232L0W7pyrsQi12kshdaxPwbJMc9vrePyW7qdQSm
ZTcOnIwx/3DkYKXTDliM6Lbe1ll21laxB1IRWFKtFzn/RGZ+duOavbD5UEXgOaKS+HEmN4VPiazs
jXfDdaH4xhuCVvsEVa9P++NSDa+5TXQibZBF5ZVfaQei3I1CHHPDDdLeRMFkFQooeuoe0S87VH8q
hvqsbdZmnd5kqXejx/CSMphzTof7qiEuRbCzGuV9y7aheC9xnr0pvDV6Br4Qq0A18FBUMzwwwwvP
3uIU+6YEGbNEzIjSrH7hEX0O+5FFEivueDTPPrXJhzjlgVN0GXiL5srRjylJWQp0BqpNFJIBkTOO
xNFdBARzN4Skt2YrrLcltV2lGslCz/N9nDSfvYuem3PX+SLN09O3HNd31ai+2FJzoIyGMkit4m4c
sSOM3TupPYdnW7enr4hLt+AWQJTzsw55KmYNFwuUXmJkfbY2Cvu3yHruGI35PMbji9Pl7+6M0JDP
8DcFaLt1ZETRWUyMaBm5lI4JlOX7hLW2GjYZVt+1Q3fhmor79EAo8D1K2LAucX7M6/HBNdnmNhxM
j3KY2D9Saj7b8bKaeEdiCHBXg7GxWiz9nXXUZfQ1p1wKbPdO4dY3EJBBYMT4K4V6UDUXf8/yqMwY
xmldjZkCKyK8i3bXhdmdkpS5Lss/9AyEtSusj8IQJj06ZKxy37yIOkFQqJrwEM8cbWyTE7HrY+2w
NQ6b3LDnQ9Fzb8uNasRUooH18By5kFpxwRvYmEZSXDVGaIxX0ZyaSHbTh7bVYi9DV5xzr9pXRn3o
Ju7Ri3A+l4ITZiE4bUgHKG0eS5AoHqUTE0O09acmPROxFnG8T3pG03bi4gmZ/7YIDmT+GcDWXPYc
+v3kjRz0Np/cmvOy/u2O16hHct0HUNoc1lrtqCd3gTHQ/tvJp3pMlnu/Kh8jPzbxPIPiJPOP36BV
u9CRFMgaKT4dYo1UdKaSiKBnMteCcJaNy7JKqCBRsbftcqAjjPfE2hDucew8tzFOGLO61AazvPYq
/6mbBlJXKSF2P/LfbZtNRgIk/3YxonPMVpK7UEaEw6CGHa7tJpTTT7lw96rK1n9xBCWbIA11dYYM
dFuOzY+3iA+Lxix3NN85tpZrz56vXVK/THt81NT3BUuZ2fsateXSaO820mBVjeFsFBaQviR+r5bh
sWz4noph6QL8zhewtLAk6QdLrPnU2+JhsNhL+oN8nKMZUb48l/gHsBiAszeEla4bO6V6abjOs7rO
AidrjlbPgTKsUf8XzlxxfaknYlTEZTCncvN1FE1HXTR9yqkDE1i0LgkDYnCaxjUcCoCa8BFAQ1f9
i3b6j6SCCi2c9iaPSJ8rffKc8abQCnhBL7Z1Tzgzh2NIQI9jTdH3aFALalE0pdnGTSPqv7r+IU7M
J+nP2/ZqATXs6KkmEXrflA3elhSuR5GhIUR1/NgK5yBIPmz9lCXUlFxRF/AxPSnGzZQm3L1GvFmO
XT5yzpebloqvtV9zJyknU1GxlSyoUhTBekOnt0V/JWpWntiwtXR2pjVz7hI8/6bwOfEgdys/vAc3
zj849qtwSQ9wdKVBtPQbFkV0WFr9KADB+mfLHsoNkYJTVro5iz/nhwsFgbNxp30kw4jKZ4iYJMjI
iVGjYACM54F9NdPJ6I1W0QLxgtNxj6Mpg+O9qhb3vLTs40c3ekaQwvzkNuld2jTlYRkLapyiyMIz
J/W9NplxaNfDdTpmct3jvCVtNfb7ojXyJ8fgbFTRGQ2ws8v3CS6/VWn6HJsGyeqd8jHWi0ujd11B
q3mDjEPzSnUEDKk2ZcS3iFEpORm9hjm4cHZMNB33eTcWqIDjfHF1XG/9OO43eVg9hKkw7uea01w4
GcmKrqAqqFCf12kRV5vBSM5x3wMVIRcyVD/aGJyvyLCte1lRyTjSLCO98VR6FEPFloWxgMqKeTJ/
wXrjR2i8/TJzOdvkYsPW6S9D0RQno67no2HY94XnyWPcUATqSCTGSet5X1QiDuw2+TJF1wa85w6n
60LesGnLN13UbuJWRlxyfvdYMHiuHRfeBHgAKuDYda1zEGrbzoRMTj+workau8fOHNMcin/ZreeS
L7iXU0On/falCXl4LFZd73k1DRBTVsY0KaWryGdWbXtm3KEXNxOYk9mtDzSHs/6dJwaU8AllYLhI
KyW3oaPlMiAEkQueDr4qBFRJjpFsgE+pAI6h+eGu+clp57EyXhdEGg/EVYjYwqD/MBcAlrqYp0Oa
dPfDMtwWyhaHzAeiwtt/VVZBCRHtjKbqJCMtTuNsp8eYrvIVrXdMN5lD472LFdGlGn2dz+6ayOtL
OvfFfeo6aFT6yvCk633HqRe4mtV2oFhMY+cP2P7HqEgesVOzyaDl6QsaX/xMqtejzBiTjGK5iShb
7ZskS/a+OfZBa7vn1sPp5arePnX461dD4bLuMYBHMNXiXYwlErZTwdboQuqxdErKvfbT8zxp81Xl
KOtY91+RiX0iDy64RmGYaKdX1G1rPcPR/8qnkXmtxgJmtM1blbBT6NFBcEpWxintgezqCimASPeT
L3yHaBJEyKJEn3Hntj0aIR1niyxeoK3xXuJ5ZF2eZDswH7wDhrQBcaFDuWrCVN7lF9NKzefYqJrj
FLb8JxtKRDuGD6UoAam0qNGjhvRBbUZ2oCGUDqsUp04y41rjKb0tSv+TBQAItyalN2DJn5JwsnB6
s+aIxMyEa0xHElyfdE/g7qt99zCp4ZNmoQPfNxZbHiYDwbcyoiCQr5iTczjjL22bNnvjCUe0yNfx
ufPjs+2iTi+kVVZDmLMLsgrnwSjbtQnEdJMP6OoCIYqlfTdVO+58v8upPjkN21w/JhZLrXa70QY9
b5RSLgl6HLhsUtY07R18l2GN3nZIpagWsphZvdDG0Qh2CG3ckkNYNEJuiXeGH5ZbUNYEEyy4I0T3
mediOgdZnGpSNMX4H1u7CwvM8RAKroXqNnrBlW/5L3bFQ9kP7T/KF//kD/iLfOGJPzy8Z6gX5p9Q
TfdvSDDxB/gkKcQVruHIv699R6OwPTKW7JEV/x1o+v9siqX9h48tHd+7ZJEMrtP5dzbFVLr+L/nC
5S82kUGIKWKa9q6k0b9PTU6GKeI5Tjhn0L7HSRgKMT59YLXK2zDyiGtr3xKw6CGLVo6ooIzqx6Vb
Ps3rUS+zHoRJyqk0QH+NB3ybW8eYnyp3ueXyuod1QwNeYnxEZlrRFtGzUZ6wM5nJFuP9Xl7PY12b
4zZKNRtgRYNlK/1w7xCoB6PkU9DF7yFsN3KHm2BezfaTUhAR5pLFbWOVz82g3s2kY3nQgyLj7ufE
gHfim941viPBhrvuZostePuxjBy+dWWyW/LT8Z7F4hjQWH3BockVo1q9KywEUCqasJosDKupmRdB
2k10yV9zVQgzd4bEfkO2PXwv2dB4ySAwd/leYDt0A7PeiTcLGBtue0FbCw7NZrUx4mshrEdHkhG9
5rkOUiO9EUPf7GgMX2mYxfAIsZ13IQU0JlrHbJfhrTNEAxs/oGKUoh3kItJAZUwmPS5cfyZRgHTS
7RyOtnhehn2VsqWXyh9Xrr10wKPZh9FxemNKTjyuBD2BRMBtwqJIVdR5DtfBfyeXgevTC5+zhPnU
jrEQzjm8UCxDI3C4pnjGyDMecFZjGgKU1exbb9YbaoCnLz8Z9Lshyq02K/zY3qzo8C4VjaQT4cJ6
HB/KqKh3qWzjQEhlL+RfjfhXu3hANx1G6sXfFgJS8gyd+g5zKj7fsAWprXhMP8OmIElmJZW8mkHL
7oG3BIObX3lruFOfJVLQfUkU0uvw0w4TXrbYind4EFtcXdI+5Aa6l7Kq8Kk0NZWSaZ8EzOblNreI
xClCjSz0x+GuWrzPPCzYDbom1Ugmq+h0vHNrSCOmXzG8TJKFfotzUCp5NbiK6Hnu2q+cPUMnQm9b
cCGsdJcfWhJamMLkRMfi8rJQTL+3M1QllYTzJq4JrHHKZwFY8LrxlhkVi43OpTLYnPDywpuiLamY
obmmnrdsGSXAi3r1izMY9abCHu335BFMiHz7dAEMN3tNcnaS/N5bLKJOcX9swa3ojFPhlANiyEa+
xFHkMYlN+Zes3M0ylCBchPMykxTZsEUo127n90FRJ+ZNs9A/71ZztWEa9p6KcSLjW9MsOxn1HTev
YcXRnvWDfePJclsaHhOqEBdjwo4ksO7xArZ0mWFq4F9XMLip4srYUoY1oIAZn7Eflx2XknmXqDJc
0yR7yiK5b5qQphWbpag3cjgVxdd0PWYqZyl4yGW/4yy6DLkwCc/xyXMgD+yBLeYkqYKiiMwc5XMk
22M6+V/QXj5y2a6pWv5N9RYFmSmnNRDvR+7122EOxyODcWsGrYsi5pesGvDXW6de+dk+8jnI5Iol
2GRj51jGLtxmglizlcnb+mp095bLZBECmt1dmOefagI8T2VlYLWAWRzH2nAdEwrJcELQVR50nGBh
X3/1Js2QFalJUc4AyDGi5xqWAoVFM4QIuUTUwpivfhjeVtWVS+q9mVycq7iRDxy6JyCg18JWCn+j
MnvjoZRsujI5swE7T2S5W6PAk8IWp8QmUxTcOoTfFLsytF/6PnUOvq3FiuH299LF4y5pr9HOJT3Y
WQxMSNkfrlXTGUk7GCyHhA4B39/7YrhVUeGw9I9GTsATS9I5eclMYPRWzbRDtfvInBU9eVZIdZud
b5q4/FWoeJvWFGn7CDtsGwvz0JjD1uvigRE7JHkJ6y8jZ7j+j23No+oQnjZeMOlyf8XE9a9GkRsi
SkP9X6efvq0IriVgZf9hLvlnf9pfk3dwwJk6PBvfGX2Of6K7/rJW8eUftsOGRFhX3xwxOjYe/+1g
c/5QLEwgcQEiA8X1t7FEMZb4gMnYqtgm9O5/z8DG+PGPY8k/e91/P5YgdPiWnn28r5qNts6Po03n
KNXavelcBZs1YV76JGjZqd9a7W49E/u1yrYJjtxOJfeLnT2mwPJsXEpVLdeFV+DmjR4TndzMSP6l
lKueYdqofEYdCbIp20H0O06E3tJOkxr7VldGAc9sewKBfK5MNrTSf52wCSPgAJLo14WPrY7jFiel
tXS+bOcDHXYtUEc9ceryc5zecnBJObu65qOt0y15WQT054VeiHGJ9176jPzzZCfM+Y67rhETJtWt
+8zApvwi5auvXWLNCot1iyWVV6snVCq5K8Zn0OWUW6RILm/dNcIuxqNLGaVKehxB2Z0S1Z0kFH09
UAgMVTrttqFmI937TxbpRJ0neyGWY1N6Rw3MG5Uedc7c4l355C5xpKGb+jXzTV3rCKHm0A1L2mBo
WaIIfx8LvcphcazHSWC10pssAoHlWx9gqXfZ0Byd3ttChlpTAU+POYXQ7vDhLMxZTberWE+Hdvbc
lcWhAmS4HkYc4bF8QjRYiaS+4fFPeq6a3xszWQ8ZbVtI/1i+gtjl3S00Aezr+Z3NcyXv4wgNO9LP
OnZOyNA16+ISb4jsp1sGwndTJ89YFDG6A6UIR2T5J9XpQ8KuzFA2IxfvkXFlL+WcDDPrLsVpXYh6
o+Jz71EWVQEBhwUygxCTnyHdDDzuQSJqMRvrdCRjwybCLJaX2cAbb1hKYWBGW54+E4a2TRVP5xlh
LsEIUtkxmFVvlUge84lkV+JAW3AohB/geWtzx2D4WMd4a0IwRzYVcvwkzD8yCySU7WAYeVfSNHxC
69xG2PS1So7MUdj03NuMfiudcaU0xXLLNEOoWqYPaW9c5s4giYN4WLpPccOXdxFEzu2mfDDnaj+N
AMIa+ET93G4pWvnV5Bl6yuivqP84uoULE6COvvNCYIkpb+2czsdU+HezjT5wZefDPOLwAzp4AoYh
h6epDW9F77wOuTw5+exsGjmAL70+33X/CZXkihCJvhPLYA4IjRSpNJfnOoLhMfTDY2N4h0rZF0F2
kknp3YANtSnC8WsSMaaf6BSN8LSG/pdRGvPWiuKbAh/2FMPQhbqEfyDCgp9OdXNbqubD43BfObnN
gwqofiLlOlrEru+wHTr1wSA3UGXyGA7ivrOgr0UTpLcC2UIQ9SO7UEXdvrDidY1ySYp3L31nL2Pq
AwZ3bVEEA7bAbyK98uK9X5ZYZk7h6CBdhTuu2WCkZTAkQkBSTOR3tdd1ayy5AAh6oO5KwhQgrWu5
L9QyHoSbPfNB3/vRy5D5O8m6aCNc/TnE2cqH5bpKnfkdnBJ2E+5ZoYDntYzNPkJoquvlFRrr7WzQ
A8QCVrcPzYC3iuG3GhqGBO8g/JxwaHt0RXxulq8xmm4000wB4WDsrL1lp7/sxf7IPdUgc7rWtgcB
hZwgrZvBnPAjGvgrWy8cAlsXFdultIK+b14Wc6ACRJ3bojvzrWfV1xKkYo08jinXbfa+ZFZANOAt
6h7bZESNUcs5Y/jODYhvRXQqhNpHvUUm7xUgNV05htqXrYR2g5rRpdzQohVkZAx06daYoQVQszq5
GOzM8WSLLhimMRAscZNMA7UVHyY18ZVAjKWLvCudY1JGu4rKcbApQOTnJvA7Xp2fuh+S0xncF6g0
frnBRE5+udm17kyLK9tBAqvLylVfvn5vjeqhYa1HXBpbk5KAH+IxGPq43s2+Y2O+YXrTYVTv6oEu
0iQpYgDP9RvOBD5q/7KkISCFcBcu1Wfu710HxHSHMVp/+VAhKpEHo5vdD8O9G3b71qYul/iRXQA2
LLMbExpu7Y+bzINsC3oEGMS6owUxTW1OskyqkMGiIdr483K23OQrvvrn8qchbikbGH5KqiPoRjTX
1EBamtWY1xeH0qF6vZ5+4a77EN78qZ32cUDIoqXV2IW2PKDh3zrJNZdc00/P/Bv/YGOgZs42TtOc
b52+u1lM/8VKnA/f5cmVkdG2F1yFnLMpLBWqD7rO+FBRuydwtR1MlMOpZDXZOAFkwNM4bVPxKuFF
T/34nLjE5W0IiU5rvsnkmtdtaRsO31SB15j6KgqPaJeY0s1cO+82G5EV5R+YmPlx5EQ+kIMfn/OK
Wo9BjiedDlvdI815qOE/49WDB5clcwItKigi18MgXPAFdh/MFGiWASFySsY4fcL7d16BBUH6r/ZE
xPYyY2dNj2lOCkuy6HW1scGSt9V2HqjWPRhjfY/Gyk2+3HQYg2VbrYwi/FUslP36BiBSMxiT5tat
f2ccSfqZnfnUYTmnPSiFBeMYF49jrqKa3KLjtYcc2DXzIW9vTbqUjCxZl5l3U6XcBHExJ9nTf4Zn
rEiQY1lVOBR/2xIp718Nz/v5+6f9v5mPf/Jn/NWJRLudbV05/OraJf8/Qp7r/QGbSJhEreSffXh/
A+TiQ7JAUWANwiRl85qQ1/4a+eCXEP6AoiK+Ofx2+e8Jec4VgPsPNeX/+KNfuW9/PzFDGGir3FbF
tnQdb1/WYRokzK2GC07Cp8ibh4Eyf/UUY8rS3RXmWxu7GGSqW838VtYPDKWHIcJbfT9BPhqr4ejF
MjArcWbtvs1Lwp0FkaSy0p+O7NmqzQeOtpclpvV61r/6yH2MGzoyWsqceQnf/dIHVvLbh+xQmEQj
+pd+Mk7CPFaz+TpNiHy9fhBe+mo7xt0SOt/sV+5gZn0Y2r2pZ3XrWCCkvIE7380gnuYpWcekfh15
C4VzY0rzHktrEBH5Bv/Uhsst1S8rl4Avrqq7ufYPNUHvRawiKn7XzhxtHTPDg0nCoUmhWcNIp6Nz
Vh8lnSnTfNbc+hrBFW9eiI0jWkEHJu1s2EE/toFrjgcZc8MG2H5kfUMOG8RoZ+DWdpqtj4WQKl18
KoLqb9mIm3I0n4loFLCpxEfj+8AIyj36zqGZ6BCmIWcVSfk8lgugnm0PICJfWB8yZpMyDox8uDHi
7ND6eDRgouHEbb073ah9S10t2p0R3hHRXfvqPh7cn7HlSC7Ldleb6Tq9GlNp9swdcSiW6UtExZpA
wz1e9wuwpRtjUqzhl+Zmzr4KClq90H6Ow6B0A+1kt11bbaNwX5SkB1vPwg/VbMryrnfn07hMI8f/
+YZqvOcmL5/kuO/MaRXX7aHsGzrcaGQa1H3ieit1tU2hroy9tc76gpoe/9HmoRTTS9oTOU9k8wwx
KIPC0BxU5W8oCI4CYcdro0fkTMv4WMqZTtFpZ4fTyzDQIJSlR2cJf2Ndx98EM7e6SkcpJaXZuin6
rUo+/kx35uJYJFAKWOfwpL7MSmxaGXI+SWiwlohLFA5YKDS8kk6QH6w/EiNdKVsdUt4TTZ4Jg2he
mzh1Q/jIfXe0hnHXGNWa6h1kDd8MjCXBoj1ZH6aRfNZSBBwUaE3sbqIC6hObat6mmzw8t2Z2KuiO
nUZkMEewz0R1gqOLOoc4Rw9C3djHFD5cLSD5nRPF0BP/eG15RLRbeQAu2BKtwaTtPJzwZSj2Ufpe
Gcdyuu7QyV8l+ljjFZv4eiXQtaoog2xg/QLGt23KGOg0JqbBgBWa3MJITTldYeJeY3OpwoOEqxt7
OydP4VaAuxB1RUtQezZxdgkTi8bSH7LaObpwXsLWCJQw9oaun+a6+O6y7q2PuncxoNNxlA1RtoAh
sLdnDQiWej9G1Bo4MBdAL9UuIiTwFA5ipAuMQ2cNCEhmMFuoUBanRNoFeHeQjazqLgbPbxhP/BnX
TBq8XhT9MrbWDqP7nxolx8rZvFPgMzLzYtbjz8CvTBFpD6fbJiBLOcO/ilYcjc69s435ZkoJiZFS
EdH4bXV0Mg5HK3GDvC6fKgM3eZvsEMu2BmQQptfA5GvidurkzDNhUD6y8lmK9gYDEhM4P8+8E7gm
63m8i3Pzbozo0XaqXawaUDmFNW4hxc0IsVb14gAQB7J7ZPfHoAbCqlQgGNhoz6vS8O+jhReBJec/
z3QcgHDufRuPr6DQ3VT/cjd3KL+r9ucfNLB/9gf89YGOnMXqD9+uiXkc5P3fHun2H7DuJfIY2Kfr
3g7T8X9rYOYfaMZYnm04QCh1f080VX/AMpXmFZLl4fZ1/53VnGP9nyc66ht/vUnjjUOO0//fT/SB
cGshxLBVrX/ti5OQlAxwIl5L+C5zD97gQ/Ts0x+zyjix+rVHJkfsrQWAwEICB7Yf/RqTcl66YZHb
Tuh4m/lzHLR+cedoJnIVwZAjQWNpzB7hvUwavJ1m/qgTiu9jw36q/ebBSLtvCnRHulkzCsR0RQyp
2XoFseYUbHOgwGWbDTOqTFi2NM7y1Xcg1yv1OjQwpCv3Y858bPhhcUgEaSxvmmGEZ+4rnstPbSbf
3LiX6yX+sIS0VNQ4RImfLdq4z6f4EwBTfJZjyPwd8wDOyt5fG8lS7Jwavk6rQ0o4GhYOVl++97F5
HocETg1+FeVi8usxQQXcHLtdRBICqHjBCTMKf9duAa4rHDEsj4w/rA3faN/GCFR6F6j+Jzl6rzzM
j35mYcaIAVyH1kiGQobBLBse0xrnJeVEu7YSv6d5oCZ8sDFz9YhUC2u1yp7DQyYwYUUmqbK+eRjc
6mce5x6eTcopdRHftMrVG7vNvqzW3PbjtHHj/NHQyb0cfO7S0P7yyFwCq6HhfaGCzSIZNJieCFRk
vhjcYauRMm2/oxLMw/lJm8lzOnQ0Gc4Tz1F1l84aiWxYbtM5fLYGcbJmK5haittTfa5kdUSWIbkU
TqSJ1N2E9+K6XnwstHFxnV6u0nyh9r4Sm3hJn+N+PBsGTylNAMnR32ac/ISRPwQaBIvAexTnE7Vk
bkWb02Dd1aHc2uVywI3yNnUQcdru3aIjEdf4W4FsQO7lkofhkSLIjb8sl44TYT/GEIiMT+GYmJLr
hzEGednr6lVE1aM3Zk9FwfauF+6+BgYoxuEL7zkH5SvyMWx5ENaxeGEcYzNEN46jra/K4qMqZP2r
Sotb3oFdq5ytKj244333BUA8cFIcypWmiS6P3jxKlvMcZIkY+F/sOPqMeaRORkvRs5XssqI/93rY
4Zzdu5L1kOdbD3LK7qraQ+oA2G45rzYwVdSoZ/K+z0NKq60Bj71mI70yOSuuSs1jL5u7H4rvzSsn
AuXBW17D5upMtXncRZkRWF6z50iLAyz3d4VROThzqnIfcvLejlb5bubWm1VSFo1dhLlrCKnmG4p8
V9rzq54daFHYOUc/vfcihRIKMABLSb5boh6ygilv8RCFPP0thkQ+rqINP1PdWwdzdG8NkplrjKcR
1uXF39Sm89O67MRou7yyuSbv5ELeQJwI9T6q3Ru453K7+OG8C8P0Zug+ClVeDPpzS8rgV9iedkxi
1hqcB1z5PL3Fm3oZ6ytPFkP10un92Do3YwYRqxHPalbXzljvpJyhBG4nboaWQ0RbcHkxKjM/YFZd
9QyXLAUowKX41m2H29qPgC5Ft6VeWBrP4VpTQNPEza84C0+j7DQcKGAapn3IrOnJhruPB9/eAreH
3eF9zIM65ZKa4nEcthlhTtTWTR3Pv0pb3ppd721UGnHAKB/bXH5XIa1UjhFuCyn2pR3fuTYDNzTu
JohUeAvgGEpVMuuApsiLYSdPCRgTAn3FS0McM+i1OpQhN2PZdndD1n+nXruXFUpcTQn5dLWze9eu
ybxumeKNrRhsYHhTh8vOeutVhd7cvXkyOtEGQSo9T366cfmsXed3Hapns7YzNAT72x9yTF9UHlpQ
N6dSnBqkNr5b2c3gZb9cAPJhogAVOt+zLh4BeO35LBziwOFHN7U9LM3luee2xlDG5dABd1LJ0B6w
MzGLpaXzxpt2cXof6zP/SsxWRQ9k7B9paOFombq/XNtoznmf0oOhRAEiisarOCzkU+ssJ6ceKI/I
jUCn/LapImffyN+jjS+LPW+ImAdvlB6QK5wjEsvO92vC1t0T18cTcvxdUZW/ROhehoaNaDHDHgk9
H/RGlJ1L2yd+X0HXrlKJ8bWaolUBO8Tv1KXzDHQeLU8afXKlxngXj963st2nMldvrD1vXLe5DHFC
AjnpX73E43lgUoIENBfQM1oM4p6iLMHF0jWnQeqa+DTkNlZY4GIVhoeuwyjYNAWePq4x2kWow8vL
5mzNpPMB9KuxO0+aN0xNXUELk/8XWzGXE3mDZUhvnRaLfGp4j7TWbhK/NvjuyePgY8CxGtLXv1PU
vEU1x2Ju373UtIPckGevmBsWWiq/bxhmttryt/VQzYHhRWS5vXmXFFgHSXEax9imWio0O+uN8cZG
+sa3EloFmynaaYM2zfQJ6FRyGSjR2aBIPYnB8lldt91a2+VdbNTdRky+ht9Y7e1aPmRVdk/waDPh
ONw6XtGvbXNmpbwo3vx8XCc5XndD8RCcR+O7NFV9Mo2W+nWYq7gGt05n38P3+eT7tfHbaVkTkBhW
aii+Mn4osuchrSrEp4vJACYU1Tin05EjohMNAaW7nIYlrQiFx/OPljpfWuN+StzumA/5eaRNCEW2
/91QyEisxycl6JI7L+AZl278k+rld2+1EbUeVMHBCnduq05ijtFzS/TduQML/dIK4N/YkwxOwDnf
CEvE0aYAL3tnZx0EobkyA0tZdeBIsAMw5p/LTM4b3D7RtqEvdj2W4X7qOfaBRD90ZLk2/G2nwsFd
jr863NYe28tYzMeZR+ziaCo5MAOfsry6QAuLuRtjLVlG7ziXVO8kULxGkkObDnLC3s9LvhqifDZT
dn+ZqU+jzS1kQqrPFj4lNZsPBXB7VGQcNktIGlKD913rHOhRIhYdVG2Xbhgm8U/5MxmNPiOVOycF
bLKsXKu0ip9idnxliWqZLNXRaI2dPRIC0ygzRO2/WUu+uyN2UPRMwLw9pqah45qlJXcdltEeKGm7
1npgo1diI8KBvprc6okmJslXMrsry+KTvAOS+BWsZWt1p32b8zXrvUSS4jEbYv6yvrCMObMIYsEJ
8bJpfztDh6oe4Rq2SueeU/ewGmCsBy5lcDz8eLkT84blLmxIiC7z6XPwVn75HzckhxpP2T7zJAZD
pVxXYQD4/7sh7370fwU/+f9j77yWJEfOLP0qY7we1EI7MDaci0DozMiI1OIGVpUCyqEcGk+/H7qa
3K4e7nJ5P7Q2mqVVihAIh/v5z/lOnPx66PoHv+P3Qxe6J6YDznLAoqHKLUer3/OcYuH6OmQ6l0Dl
T4X1b4cu75trO3w/3F/HtWzxB+eB9832sClwgtOZ1FAc9l//+T7+R/RZXn7Ko82fvv43aF6Xks6s
5q9/IQb/JxmVx+1CfPFRc43FGsmj+0VGtRsNO3lY75YREeC3yPDW3rRvLa7/oXtQzJSHGrDKNsFv
7toS6UBemGfRDBGvjf490/x1W/XPRavomNRSSAdhs2nHr3y8jpyHllOTNzvEYBpxb7birSkxYcX7
SfCptOGXkl+JG4ISeMe8B5U9xv1rAsq2UG94QvdVj4sSkHrYHHMKxFYaXTtF+b5g6juiLfZ0M87d
I0WSXTAvBC3ZbnzvUKv7QYiNDv5mgo1gAi/uLssYGhpVlB+LxDhSR7PhlsmdiSlF+ZgX93H4pSg/
NurnmBS/k9DneTYZbbBiLhPSlWbSsuqpVcck1yoO/fSM3wCMrnuwtdtKm2DfGaDgQKb9UN2ZCrH7
LHnVlgh8ehu5e5S/qNjSA1BP3yfzbLIbTZm6vxD1ZAHctdg08mPTnSyLBNJBdQ1Nag9OCLbuGON4
LKy7Zo4fcaRvape0p/QOxXSLYhgk9SOD+UBPbgisBk53i7V067HtIhU0j/eOu15IKVGfUXcL7dx3
N1H/BJgmLwEUmd1+At9fTptwqKGwOI+QFBlCr/o8fA5Nd61Xj4TyVk2yNeV+IilhgTsobWjpAjYE
gqQnb70WJLS5TCHhEg4rN/bLna/X7yH3XvAIF5UQm63Si+9dN/6NTkqnsbx7coMI7Zu6Gm+82GRz
c0052VqNEDHqU0yuIAa9Th2DFWE6jfsr15l3Lhhj5t7A5ljvSvfawAUzhRjpTR9boKQDwNxl9Iyg
vIII8H5Y5Z7UzMJlXFXWSUiMBDphK/UAkXMVlq9e7LzN1avWP+UdjXYEeparY5nHaVDqn8r4w+FV
obnT8X1Iw+nZLbGVTk7+NCdnVeeHfPwww5M5YUu1d04m9omwzriByUs29KWoUT8ljNrZU9QQf1RG
FkUHjCHH/dCdnfrUat62jL6bU3ZyW+fOgsnfNiNbIXGViOi1keNd68Fl0T7H7s6V8/XYPmLb9LxH
cqRN+WAxhIzA/QFfXKEsrsz61qqOWoEYaJ8sieTtEkM+lJzWXKCp+If0fhuV4ZMFwNOtTDgXT2r0
kOCb7RDfDbTr+fgXEARoSeCzPKKCVjM4h/3MzLHjeQJqXFMMEMjB2jgmURMwMOxkHfXuyBfhZtu8
81YqkfuivSJ/euuXmzaSW6gqkmYx38ATdJtp7T3BgRd/MfDM92Wun9JpOlFVfIcstJNEenxAS0bG
7TfEqAo8lpljH6ZL69/Kpm+Ug6YwtmBIWCn6LcEbKk3xvNABYx0mLjK/XNdWzsazP6SRz410LwFD
THl77vlINwauiNaC0XjRvJdlr678CqX+B+v4qqC8eTkUt+bjOHx3WLJCrX7V3ROGEkuHylg+EPMA
dpofJFGdFnJnO91qcIeszn1IEarj6EWH8jGgCBu9fQRoOiMCfUwJxSxFfe/LveUMOJKIS5koMg3H
ODNnLEVPWHJoZHNXm2Kl+rcsfR5VtC60Lxu0kOfsewFh6kqajNm9He70/WghiDCuNavXri33oQGN
qtlPoCJNk+sWGWfoNm754uVnV4vAqVS06HRS4qnIbTgb1U0qQhY7X79KQiKL3CXfG48h/9rKCNDC
/XDu/PRSto+0IRBahwlMPhUrOrvpPc7f6H8MjsJ2PIOZKPFf6qkcQgz/zxnt8XtefI/+3GL6D37F
75sLfdknUACgm1QNopFxe/+5uXD9b8J0bM8VjmOh+f5R0TW/sQ+xLGReBj0+P/n3Ia1pfHN94A44
hfh3fvhf6qhashR/HNHysFGyedZETWzL/POINpEDJBYxuBt6svcqpz4bl3/CURLE0Kb1NDwU9/Ba
fw4Fftnj/LKn+Sd/9U87Gup4C4X46cJiRcNpdKQQ8U/+BCWs/+2PmNQ4UPljCI7hrseb+sdtU+ty
Y4gnpqpplCPOqfnHgKhEqJQRkO708apzsowxLFnvsIM+bQi8QaXp4m3UIutghQQP8tHjNEoxc53i
Sq6XmmlTe5nRxQ5+QelNWk0vkkTjU+QkmDwrJAiN/iLRNY+9kzfB2GPWon2I9F0+7mYOJyjSV4VL
CNvKBYXltX4cncZe1U1Vw+/CAZIqH9QqgTeOIqtxxJxC+8rAYWKTm+H3AnVqm1pgZG1u6b1vtdvO
tT/8CONQUi8uE0KQnEL7wMrz+5YAza5QBW0GMx1HFFh+GH12shw8JHGb3+fKpw42km9qlB9V5a/K
BuR/L4vu2KXmsaqcGZtRJs7SNV6kIT9bs9OBpFs7maNSZk1tQBYUcJ06zQt41VpOWpn9GFN5hD4W
nWzZPYiEb+UifENHYpviQV1MPL0MSOJ/Uh0BKREiaRWFi5r5jFubbuZ5qvZlQyY5GXEPJLN97krd
X1cx3y0Ry7Dq+1sXn03W2+7e5dS/dseYgFxb4SqndTftjR9Tr7ogQdXfqKi1AjWHBofh/KEyBhnY
mMOP9OvcJ3n3gMI9M15X0OvssL8noZFuiqamTCbEfwsFmPEkve7AE/UVln65lql/Oy2bGBURH59I
WRyo6F3PmrapFQlmN4vfoPEfvBuKzB2U9zUep7cqstto5SL7seFs5S6HQxJAhfQCh2cfWSDgh0y+
tyR4d3md2dellh4Hp5abYSjf6LGl43Hywi2FVFCjEjI+o5+uBQXyQWOXVEMtNUmhTD9km6V7kc+3
XWzosJML51TZKO8Q0qGwdyl6zQI4ocvX8SswfkDo1NioPVXb2I5nHX2Nt9kp5F1ba9ekvm/CyIWX
7LREBCwSmYWp3rHoonhTN+lEtJeKaqivzJDAtY+R/2CGFbbOkj9FE2S1M+ys29px8SMaxDMbBKYG
zazvexICWKXKbKfV6BiDDSag0jR91Q35F0GPYTf37rGnzGBt92Qh7Lo/6SGj4Smu/UOL1BkmiROE
iXVrCPsmstRtO4tHp7cQ//UeEAsEtTq2D3Y7PYYl4mym4bbwGpcIS29/CLDc/YCUO+rNpzTlUzHH
r5aXSLICIAyb0aZTlzu1FloQLu0PQrMo5J3DpMkHWbYMZjNoZ8BNdp4+XAwzpDW8RKxk8oBJTM/X
oTdDTom758LUkhuj8HBC5JDETB5ZaHHLr7CWUWF/TwXYOc2jZ9/gtKMSmFKWMX9Zi++WU2l4adUU
9DXKa6HlJ93QrjtBHbM17yQy9WrsYIAIMrgI/bm9yexKreMirndD4TafMzkTrIWdOOQcrDfcWmDh
MOKEjubuRE8BrYqiTzc05n0FlCQwBsp4EX5hmHSiD1pz+rI0I9wRF2cQbsbDKvXzBxFlH7zf38MQ
16Cwsy0hC4bunOBX1YCs0ubX7dBc/Nm1yfXIeFsZfrJ2Y72j4CWzf6RN8zBLlB9NjO3FtFLKlPTw
dQ4btdMq31oNUX1N/BWYFkCH85zz4csaWjdU3DxMk/YU+ilVeiBfsKJgVOwm1l3Xx2eojLvZNC5i
mtmqC8FBDgWnHNuDI+bkOC6OcS8T8W4sqCguO+zSmYGuW5rdJWu6A/P5p9zWa0K4dXdUg+S1xFtH
nFwcSyP+3k/Vu1fCyovKm8TJsBla9FVYiEd1aD6zmnGEpL+gUvuiqYyVtZBKLGdx4XSQ5kLrvceF
55GiSriIAWce7TqkgwMlb20PvhsMIeDFtq66A5Qc2lFZAfCiQxYcdLUFEMjTNMo36k3TndSsS8Qh
lBi9HbD5bo6piIs1FuDm0PbkCuPafB3txLmuOw/3TWU+6xOiucqGgMUvP3hjXgJtaKLvTEfIRRZk
3GG83WkmjEIMO+Oj3dLso4puOqCT39iFTZSrKls+3U4HwIxhI0M8Zr1CgPq34mlvRDXx6AUaF07v
aYyFqaxR0WLnvpQxdIruWFczejYG2mKYHvBTMsWpr4rCf26JZkKYSnDhUP2w80lH8E51+iWcQVJk
WHP445S1bY0p9gM/oeE3mMNUo7au8cg1TFdmPk+AqNLhlqBUvw9lOG6HptAXGbCXZ5UM/Y0bo7jq
CeMfgwGHcGk00qnEwVh+jKAG7WinQU4wfEw4muCwQgqt3vsZiYUmxINhYs4q9ZZsptTAtJXUL8kk
m++9KerpL27uGl9tujTZjQzE9qQmf6RqIFY+NtJdz1M8X3Ev+eHQpav40Oo1PQa543/mnoDSakCz
iOe7VKfBXKrkhzdSpDTnQOTG0iiOJf6AK7ApqJ85Yi6ofzjBTZLwCvqfIsP4MmSRReTUeY7HdDfq
tEF07u0squNUd8yTOus6HdjJjAD+8p4HHPowlduifmthBRoWZ3YPB0xoFFe6BYm+zh34iaN2VXlq
3KHKq6cK8B+1ICNsyd7a22qw162gSBDxfoOIe1Wb885s5aYc4mPf9S+tHR0xmDI6dKsnU8deWgxu
UDmSfQq6RTD5rctALb8yYevyw1e0YpzFaFYbT7P2fkPbiUVVkh1yPagkMAc02aJPnzihXss5LddZ
JeLLsuVBZqf1iI1Nldw0ieuAqnEFZ2bKqMmUbTyAGKveZC9Wp0nEm8lMY2zP4azT8py9Z/14su0C
l5mpIeLo66nXH8AlHFVq33ezdjb15qWQ8+2Aqc/VAar2XZUzdfA+vJzQ51CH903yyi2R20nEhzmu
5EhjpiGfJMSMSxnNxa5uBvOuYpx3NGptOOuV3zx71uxRYzxSq2hynVQ58Ktujo9URlGvYKX3rh5f
M5/a9g7bBc9ca3H12GvYxcqi3/UwFyLFzs1mKtgCVOynbUqKMwQ8hInM/2qZV8A5vGrKwt5ShnJw
K3VNHcdVxbzw1LoljqRBPjuSqqRWLIJCTUEBieb01m7hJndO9ZTyVmxI75eBU0fesR3l2RKadkMs
iaEKpK6gccrTEBUvbdEfhJCKOY5xm7CqkxM15k0Yx8M2McxNNDPo7YeBTumGp4dN4I35dIYnq7ud
6caj/sRfNfKYWxHp5eRRel9WUx5E770ZqU1o1HNGNrqQIw0RD4GTTfuizDasNftxHB/BI7brMFI2
60l1G1lS7dtpZk6Hx3DddF509e+J1mgm1nt2MS3YDleVzlYPsZCV9p0sx+TKaY37umDeUo4AYYwO
rKObhgzBPA2KbKHp30mTbiwsoV2Zzocx6cSazWq4ViSOYdlRrK65NIlZ3qaz6fDtOOBbeV/cdSno
HMwCbAt0q2Ns0ybHP8jcv2vHfzxXGcvB6dfjnGPi2sFfRHkNlO3luPf+/Y7RPMqy8e+AAdnmTtBk
tKw8Sy64WGZ7gC/mvXK4+5Qq5o5pIdKNpEar61JXd1VdY+BZxrOODiXtnzyg/36+dPBKuQJ5nA8b
//v1ATluBUpt0ryNBCbdlR51t12VcfqZLhNk3l2cULPl6+2z6FJvRZTli5n8QbrJtcBS2lbVRPvk
eIo0rJncUo+07VCGql//9jD/1y8H0p+i+3tZTQpadPunL//rocz57z+Xn/n79/wm0/+fr3af5c33
/LP58zf98jP83t//7vp7+/2XL7ii6LO+7T7VdPdJOVj7tzHA8p3/v//4b5+//RZsjZ9//cv3jzwp
1knTgrxpOQD//LefjdkoBD5zCYYXNp/z3/xi//eRyUOiuvc4Ud+r6ruUfxqc/IPf9Lu24X/TDZNu
AVvHl4YnjLf/98GJ9w3MpSVIZeL/+cWtZhjfGOfQlCiYt/yGufi7tmHo36gagDHBRcyFzHXzr0xO
PH2xo/3x4yAYvhALJRjKQ1g8e79efV2k5/WQad2mdBgX64qMSWycmgxW/qg9zEojIpiI/uCEVFdF
5BFb2TerzCHPvpBn3QhJObdNqgqBfaLKGQfb7N/aPPmK6+kN2OP9GNfVOTajElc0G/d4RqrD2y5m
uMFRieJcsTZnbIR3lsQESx+pg0fbJMYJDyBJzL1GN07Q5wwjHYpmtzD2qK4V8Df7qblrc+dxpBU2
KNoxo2l1ZpNdfc4aGEWF0QeXGSfaQp1oOZwDyQeLcyYxOKcbXpwRj3ClGWslY6hQNHZv0tG91xwk
aNY1usMVLgW30kGEG1ogxtLDfkx8LloovVPyAv19LQqnXw1MKH1Z6oE75pCConBtgAxr+rI+9GX7
mjpYrmtd+qRbmjTQU/srslV+9Nz6trbsdZeqE1S2/RxRXBIW3Op0EDirYZxuYo8qES97Aj0f8FJb
QQlFfKNcqp4AK6iTwzGQmUILGhdFvWblXGWud4v55L6W+IQ4PSHcG6MbgEK7bVQjcQux2RxUqu/M
zkHvd6ZkrWx2jCSsmjmDc1NC/MSe7sXao7TUzgKDWFg1Oxp4wLMJoMc38ucCZgRNDvDimjY/Wl66
dVz1QPp35E41Q54yBgzJGZDN3h+RaSbu+vhExdZ0eYKRYTOdLEF0N/U5nMznLJGPsO8OxNZgPQEF
4qYJZhDOqBGI0Lnx5zFjD9fe5Y4F+7utQf33zNx0ImcgF7kpk4mqWSwN+T5GRDAdy/oYmI+lBXwS
LKp3hk5NQ2gY5noo2vfc7SlrFmxxe5caHcsxiW8iUVFYxlzMS3GkeHX32QGf2dn2GO/YYabbsRg+
crp78Ak/mrz2tLKTPNOG5jDp8AcGbp8roTWg3fXIX7kRDoOi5qidZjlzqoSk2MzWgZteQizPjKtV
qcKrcTF1mUMHdcq49foU8wu3QXoQbCK3o41wA4LcaMvD2Bc5x0fm+OWVKyFEJkV8on6edJyG1k93
jbEqvWLrlGa7ayvnKZ0NuZscYJ3wmVZ5PFzopXofrPmoG8jgQ3lwJ+vsa1QDGdieGDj1EFEcecwK
SttDy5VcCGgNaVNtrKp/ixuA07aO7lm47iZTRh7oegPtOyf2leSK81dZ35QakegIXte6WaxqozXp
BAvzbmtpw7Cq/AWrsfjk8IRWTvRI3bNYuQNApMqGaKEqmQWNapH9sajBl8x5Zzwa84hr8RcSMHNp
VJgPpPmyjWcV865zo/6MD5SdZuLlP1rN6dbC66JnAbf9lqsXmJSGEFl0AUgG74Fn8jm7DmdoLLTr
HgsIcE2g26ZzyzzIpleo9nZRZt9p8dL05/vaBX+byzbPiyncg+VFIShCGWXM+GPBeNa6zs5uPpdT
alNnQWAh1XBT5vmnrEhyY2SN15pw71s/vHXq8ujG8pNVKL61rDA+R6m/axAAL6FnvwFvkEGMnSUb
I0o+wmjrj0uDYRbtYcpsLAlPx+/K+lqOPwQjbyoj+gzO/fwlBZa9yc5O2tzD9aGZlvNDzCLNHAca
l6i7bW63B2j3CyWxC7ze3LewV/EeBg1PkvFkBQTSr17jNmZwGOH382x1l7gLxjh7GpVzaTCXvpg2
1r12EuqGXF/E8KfbqGK8zlHHkUxsGKMZq03SY7wXm7YRV6E7wkMc+DR3mf40Rh1NsAh0EMrnq24m
/GhgxpMe4VWf3ZUmUICacEBOSiDA+gWsFsgr2HHJrNSYRbuRFzgUTrKJXaD0LF83fesSClca8BcE
7S2IhC87qa1dx7Ktw/FfDXpKD63XTqssG9hwjjXjJrM9+6KQqC6k8uum6YMCPTwARtQEVUZCYKQc
kzdOsFy57m7KXWpwmyW8PAN5dM0vW/l+0Cpyn9GQ8rb1OG0Gas6aCJAL4aYNlRen3OEIlGH/YqkT
2XFxl3UyPZp1E2/wEu/cCoCobsTED+GgMAgv4lvTy+ajC/Bklbb1HW4fb69k/RTW/pbDP6Foz/se
Y4g6OhCagjmZ1q5mNeRcnM2IIIITcOmrW8yugEiCKllIcNxQWXRRN2dpr1DR74xhTJ41SzUMaht/
a3Qd7jiX/kWv9nz4n7Pa5400z4XLy+Zp8RSYTfRacDUHxchBNOvEM6G1x6IUt1rnT9djJC4DayHa
IyJS4jgGnceInGXu4suouOm2NJ/0rj0fjJQ7Lg1f+HMpww14LpSXOTUZXZSABTI7rxsvY5RZCBzT
LQpMm6fVurGNFxiT97Yoz45kbpBbVBq5CWBaRzQnCj1ofiskEnpZV2ta59qN4XbPJq2wCXmRumlp
j/T7+tHwK8I5hvdu2N1DbWFtK3LBQufrz56f1FtjxPjnV/rS1Nr6G93jIOXNHMzLYqqes8rap6Nz
7FRLt5LndDuMdARmQrzQwmmdtVrwOa4HmnMgG7dNvJEZZhMCtvDHo5EkH5rGPTBzra8sQrFK6lo7
AMXDR2urGkyAUdBfQHRlwlYJwMhubmtP4tGa53pEeNZoh5m7hIM1cNpEDy9WhqcBu/6NiMDUOMb4
VfWFWOFHdA8oT22AFnGmZN7Fb6Jd2BNcYNq82rymQJpxkBu9/9xM/rVq01ti2jvMgtca03SsKNNa
6fBNKRwxeVTDbNzGIfhvD/ekA157IPzdW/mhEjCH+KbGp65eFw8TsX8msNEPMXHBFxySMdI9TLz/
eXlx5+SkTKA1bDGxgrZPZZs9pzg4p6UYgbqOgvCfFNarFVNdWPufI/PoebLqILGwmoohMPTxkImP
zCI+72Hl85eZeUImL911+VAFLp29q3B5MZJefM4J2S87SetTlDpHwnXtQjIySEY29bb1jPwYSRE9
6JT1XPnCDZ+1HFJDZ4n+7AFI/IoSjJ+phZOv4ID/NVP7sbRkRdOBjwqNeCouD2nRUkLYP08DMr1o
2ehK1mOj8QwcnVmJdSRJac9UIJKR5KLCxSY853sDH0DlLo7Y1HI2dac/jJa64K/kXlpKCa41/lEV
aHAl+TFn7vmc2u2pcLyrEASVB/TivuxL/Qw8nfB3VFxIbuxrjZFZTyMptoWRbpQ0Zyft+2hEXp1e
TVW/9qimxoMbcm7qnJ3IJKEMoUE/QQFzuOBl1DFSMWKiFJBgmxRQfLwgeY3sJTOAbNrsgLHlUxbq
cPnQVH7G8Y5Fx1x6bVnNR9MebmK3BFjPk0hUDFme3NmIucbwMVt3DbEI7pu7oXuxcBgaHvWOXkgH
UvJ9muVHNjZ3qSMOADnz9aywl4zFIbItmgbr4cUa/L1BVtQgVSY6bdwBADvqRURhoKFoMIywAAMj
yIW8k6rahyPbFLpY9wNYmRoOB+F1CreWeFrp0pcE+zfaowxee1rKYUBp6V7iYsTF3G163LEr2nQ5
NUTXtZxf5hnPCVuu9HrSdWoOexyuSsgtmB9GdGlzVSJ0YjvGRmZWu0FINvOJpoiEJopW8qjihufV
4YORNwuKiZfAdLg8ctFFaJuhPDIsoKult6uja8RmEB3KtOJoxLxsHyNAr10PukeCpcyI7fHg9TKl
LpMOQ69tDwkFGZkznUXCrm3Q+0+F0TYgcJBsksgDQjz5m5YcZ5BXPVAxNeuHjpfsPvZsir2cvg9E
QdJe02Z5mLtonZbVRx8Jsa6T4dWN64R9FX1Wg4d9Rq+BgBbs67ZlmGGINfPHTuY3UH7PLeb1tdEA
9okqqHR6H8vllTB2/yNJ2AYFMBZQR8yR6FPwFH97TX6qNIsG8rt+sYgsf/3LkRw8k3H1q6rxD37F
Ty0CqiW5Dcyb8DJpWcTQ8Hctwv+Gf84zMGO6rv7zX/5m4rS+kctfGFHYYVAJTBSE38PwpvmNDB6p
OVu4/LJ/qf1w+fZflQge9gLIRIXgN6IALGaFPwhzOYjVAUyVthWj72ytyC7PtLITG7FTZPP5M+nD
dSQSqEOhSZYHgXA9zM3XUPnmhrAgLAo/eskzBlZjY8uj7s4a3mGG43LSfsioOkyRO585p+XBsnQ3
KZ5BuLPoG1b7kRlM4GcZuQ9YX1Cew6uIjlQcaXl6nWQsNXi1T7bRX02RfY2MACpWK9/wSr3iNAhG
7CnblA29ooV3pSt5ibz5uzH6n05TnMI4mZgmUmXRLl1N9gzGb2bzpsZcZ5SWRK9ZI6dtZzIBkDm7
BDVjGo0mStXsxkdi0MyjYrKzM8ZMbYjmt1f0VlyFGNN27FiA+GoUM0UgrZRWHBsdgd7Iy6dRiA+3
5lSXuOxGxm76kljjgy60nZOBCIBPP29xc0eLYxKoEnErzJBNdpcw16C8DO+Gijg22l1zz+AScVEJ
e5/VZF+sOqfMd2yzTaIIQOsk+9ZGC98mKhovAHByiqnADbjbOfjSO0X3OA55p7SO0YItMvXMgZEN
nybOoFQKrbzjncfraHkXvZlBUY7+iw38R4v7Lzmyes0xTKRevHm9Ma0YzvJ/WXjlGvOwwxygjkmq
v0yyrHfUx5ZnrdfEq2l191kfxYQtaCmYPe2jz0jD+JxVbxzlE6qKIWx3drYxND07wwK+0fwc6hBI
1QAE5szOTn5YUjvPWfTVls6bVjKyNmCF1xZTyiY3Ca/IE+DJdEs+mvNM7dy2cvoxSiy1ORQ3nAvx
W+J1oL+khNDfRkCloFPuICpVK1iDj4KNI/Ry+IztaAwbb0jtS6SY2IS6Y9Pb0Nx5Y5wHRKHqh7wx
02vm1JcKctIqVKrd+6VAoW5MhVHTSi6mMUKMgqocVDI0XtMeC3BS991qKmAFpiCnoJ/yRmRsrc+2
3bp0mlVTQESRCulKb06tCu88EAlkPUJi5zaAIuo2NmltHmY/HYmraOaJ2BDHSd8hJuIqwlzYaXBY
AuESCsdKXXwYWvxMGL7APhvfpWNuBkZBsWaWpm0wTvgFx96U14QUWpLb2oPlVAwbC9qqdCKwvdUE
qscg4o0FBWYZY5BWtbSSjPqzVN22A7yjE49bF7LttjQpPMyVAWRiSuMgNKiZhDewqQuQNETwzrzQ
D8VQ3QwaNkp/Gaw0oCByky0YTV9kkrKdaQ3PVWGctVotRAWOCQpw17aKIyzNVX8qZnCt9APdZwZd
DjNugU0t9C9LJZcuma/YW70ambb3VHOpGHMkctprXvumd9V12wpyEeYmbWhrVyq+c2nfCjhCcGqO
nJT4/XBTTCV/0YMDaVEhXGbxjVVS5SeKp2rwONP6HNhorpkwY8UzWHu3C6mm4a6euj3MJh8Yp2po
rKia/CIqajSXsEzjMUIzfdBn5ckWxY3uJoQUc/te1t3B7qKjRbiXUonJu/FN7cmNmmctrgFz1wNz
af+M6rpM6yIZRDGe8AHqPKmU8GESsN1rQINXY1Q+qLKnCqaqxlPYSm+dAY+sp+xHuACtpI+p1dCA
luUhl6d0xB1b2OdyHqOgM5zb0qcTpxpOeUy1mq632yz02FtNN3z+GYGNCbCIiM+07pxGR9Oue8nm
xK0SsdF07dGWFLT3CpRxpFiDKEaDuawRhiFP6kAyXw3OkCCKAbHHzKuvxGSN22qgE7sGEMFwzKRp
rJbnPrIfWGFvQARSP9Mz0Bos9e7SG7ug0KH6xwmqZn4Wbv88x/WTKOokyBL9ICZ5Bz3mkur2O7dy
mBrDDcdNnOskKyO3sw5VVt2Kss7X1YixJ2HU+MRJvyWW6+wHPwnqVgOB5QEWiEv1UGTzOTfp56vM
YjNmKVU1aGR7TU4x2iFl4krMzywJ27mFg2aP86XR8Nx2+avsnAigHxLcUw6zOPHRqbDiCkT6sicC
m4MpndJLMzQBw7kz/pScngDoHsVQr5TTQ4+emqoJajuxMO1kFvyu5NNgfw6tKdyEmv9khMm00i31
yPVibVyGEkFjz+PKpv+N9sf6OoFNGGTsBYPJcyDg0bxo1sO+Ru9YdxwMVlHE7SPzYC708Y1vMJcV
A1n1Li2vMlF4wLWyfeeGlyi3bhR6XW2xpvTCui8aoHgplQCrejS2YZPeOWazUEg+vMK/ikH9ko0I
n6MeZdyctFu/7z4x8EDU6+R7LdVD6oTXjRbekyAM137qwYArCBYwfuTx9IzTwhHq3zjRDgnml4Zc
xOS853RfWQYlXArIpJfq29n2T33hTkS6VPGjSLM3t9fkdRPNw35URRsouujHrrvPC2D1kwlgOO8m
YxPW86UcbfFgV2BdExxrn9UUvnCWGHLDXul5zvSgQ4K8reb6vkB5XOXgubbUUbhrglHEo73OwykE
2XpuY3NNMLFkG2Gm23gu0ytaQ3VwfvgIlOe/0cgYvQL4f24dsDAAWT6Y59oMlbmALMO1HmYT0k48
2CMBCOutVkThw2HO3hpbUGRqa/G6S6CU+bNzNznesBFZ415zR93aqUkemOQm6oPzbFI7uakJYwQ0
oZ+NhrBHxBZFUT4muuK1UEhRWrP2K4oiHRTgaQZrUFox9b9Ymtazm2ybNDI5yadcDUa60yuiADHD
7qQp76nvvVkC1YPjvKpxugtNXFQzy3tnEdasCEt0faWtLLNgzEMvPf1L3720vMen92iC1d24eXnU
y+jGIIMwmeMmdKW3ow2Jtc2J3rlf33EExoWabC23+MEpFVeJHhnnmgwRhD4A/CP2h1VFbxVdj3ZD
lQ9B76Y1WUP88itMWcM4Jo2oPiBE6Xx4xPN/+t/sncly7MiVbX+lfgBpcDjaaUQgepJBBptLTmAk
L4m+c/T4+reQynyZkrJUpkENykyTMllJeZOXEYAf32fvtfnGYWMPbZcIDOr2nAX8Bryauqm+55O2
hLd2J6gArWLZRuPEjB3EoawXd+2690DZlFmzgBpG7eCW5nXMsCqZrQWfx8KUURbWXrkoOdzZ3lJd
wrjU3f/0yduelLZpG65gXeoCrP3XHQGn9zQu3n++//k+9Zd/xG/3KeMXWzcBgQkBjMTjkvz7fcoV
vyylBBhLqRn8+/sUBDEuX+yLTezpy2WMf+h3uBglh7oJqJcmeVgl3IT+nd2uaS/27T92u/zgGNZZ
6bJBlvyIzj86C0xvbrpUcvRxh+S89Ly3aKQiVYuNbqsCi17b2fsxp+rJYoE1Ju14HPKQfFyAwZ3t
HVQf3mbb3J6d16Ksr6xjkqsKF9Ni6e0g1UefFdC729Rr+ltzKj/AK3xYI5atLh0xbySNd0in7J2N
JtkcUNw7CmrSV65wxtbtNQ1BmcK5pzjrMZDiYhb0jNSgSkFL1D46Mrbh0X0grz4fxaDJs1GFRNU4
3jfpkIU+0wJVfhj1QG3nkrdp5I1Ez0mP7xMxdJtwormOzQXGn8UjWsT0utRKvNSmoBBhTNhzFHcJ
XgrYgKyFQ4OH2JGQt9hhgvuxqvsiN+V6eEI+LP0sJRdN1ACLbT5bP4EIfCuuWmy3bkvh1v48DvrG
TIF2IB5idM8pLl2piokabP7QXetumu11PBb4qkJabLJNi+EVqSReOufpMXvvezu5VIiQ34Zo9Rst
cO2DXMJqdufQHZX24FPTHissw5huRLggcd9HkcQJ6YbJRmblGiYy8Ztcsi63c+r8xPggU0bhtCXy
xzT2DinC2FaSHy0MiMBBUEiuXUgQyLPpdgEvmrUOVMahgUEm8jcy3uVdwutoO9rqOSjinRExgi0G
2jGiqKkzq2+G3YtK689RAdFMQ7b0vFDRKkN5lLqh7jWVEu9z6bJTRqzheeufS+zTAy8yUNAmGDfG
YyygKTKrB8WLMt2VBrvAygDEw72naCZ7z2oq6g1ljbspCV9ZHC3VXBXp9NLeRcQp13aa2X4lR9Ch
tc6N21JbCiTJI+TpQ6pZFSx88uiZgdAaIPJ1ehsSMc66Z2rdOrxqVOMCYZ59Q+nywsLqM2xK1iFt
0L+oBNSahQAJ/TnX6LUYJOH3YAF9pByImEzTzeC4BucTVt3WSw2WAFW2mUrFod1k1n5u1Y/KpLIt
UIbHNK3dFTLAEay8nymw6GcrCd+SYOmOtrCOVQ0K8OjE7XIR2YEcG7ADxmjurXHq406DwCGB8+IN
VGTqcaVXK1eworEbUYPiZac+VqRSFBAZ35PVoR+9e0fTS6Q+58U2+3UaRJlPc1Pso3qLddHZHbRY
hv26MBDyH7XJOCCVcP/JI2/vOfAu1AArzyCBHyl9XlPbQx5+TPj1wvdgtVz74xAcYoee76nu3wIL
q70Ymm9KD9/KWWBp5Q1g6tZ7L+N7ysW+EF9ewPuzE7cxq3mEQGXX0Q5dvrZmsB/a7Ia+niOt1fep
Cn+OdfZdl/ZjRN+XSJC/J/etyUdWCuIgBuO+mpK9zNJDi7Bi1fZNlO1rq/hBiQcANptj33TfOhvo
EYH4PcbzbUMd3uwkrG9RRkzrm4Xytm3IgdZ9ueOe96Lb07eulmWIdvbScK015gIoufbW5K2qktV7
1hSMM/GiP7Bv0ozgCdH+c3DU3RDGB+VYaPva8JAGXUPC1JhIYqZ7FZvmxqpA+Xt2TkFpg2tVKdPc
BgZB3Kb5rJTwRTB9aaV7MSq2HzAtcVcqDesNt25ZsC2AXf5kcjGC/jDs+nm29wOfzy6GMUuDoHpU
wvtIHHIC7BzPtZGOyNIU9tnKLX3qE5Dp+0D3q0Yb/Vor/C7WNn0oQEV07cHQrGGnUYi1nSlZWtsF
3lqXr/3aw59CNLD8FIG6bT3UDsMNuIk0VrqeaWJYR26bU52VXhQtjgYUvr7XsQaW4qEK4Sexk1K7
oefrkhTuAdQxTRpVRxtrDrRaRlSdeMZXFSiX+2oZrFUduCs5jurFMOrqpFsU4TZLFpi9duQ3pnVN
2LahviegDJpXZOZ4Z4e6RUq6PepdR1y4wR1J5GEPHnDTJ4C/q6l5dsMgRrFInY2RDwm3FOxN9Gmy
RGKbErEcymvtki44BDU3zhYWNvUfibkPXApYMaU2PkcAZW6494ey9bXQBeCjW9U56uBOBgW29cqc
uw1EdX6rhCNJ9WhfBrybeuzGvTdXX23UJds0oZ2jO2SFW6xkHfiNzbXOrXQN05P24oXtfTRorzhO
TJ+ztF5VYWVsSk2jRtzTd/DoBtbsYAe5aUX0yAG2+tRb572l8H5DUMte5/SCQuWpQLEX9JbZQqvW
jTHe2Zl+29bNz8aGaMmtglhr/kgD3UVGwt7nMnsNC3mpqbzxU9BFBDyUsR7j9DQTUuGVVuJGDq3N
f4R8eniY/6RnekTrHLizyOb/vbfw9F4g4//X7T+HJv/ij/lDzPf+lsn0DPFnsK3H7Kkz7XF/4D/8
KrT/ruXbZCYl8aPf/t+/6/jUQIBBJ+TIT21I/hf/ztyJp/Hv5k6stQ7Tq0lejUC5jqr4D57CrKFF
NFZew5EFO1IEsl/3mRUdYiIl7HMhOSZBMa1zVRjQbbncO8pBXiMKULF2Fzr2dQ5v3rEWSkbrMjGN
ZX5jwLlBOdXPfU10LigtF/Y/Kb+pCJ/nbj6JkhlhcKLP0YX1T13NxXFBkaB4rhMj/JqtEA+2mSls
b/raM+lMDIxxk/bVMRhgLEU9BU01YjHfch5GEu67YGSfWTWd8qsQE0geOc4BBfQwTbTVS/YIPVwu
SLUByNrxaRJI8VOPM7wJHfjsOtL5mMs3u9SewtwNL32NaJIjkLL0b/k7E+gsE0ZJWVBbD4OeqzKw
Vr29/upfk+nwSUDuA4zgd51WW71fNrxDxxrU+zDc9qmxuAWLcnycTbwwQB0W/1P8HRvqxDCOXJ8J
migpoRMDSWkXqtbsHDFkXCIHzYqG07CmCcZKaY5hAApRXlzqBCM3dZntAxJpcX4zuXbLiSmec/o4
oessVCgVcC028lOUqXslzUMp3Z/lqNwdrQva82Sp986QnDKFGM+NGWDUqhZRJZE4vko4OUK8TuY1
JvmG1s6+s6f72GvAaluRHq7KzGCcQx5aPIM471dhHEBJqHA6JAjg62C0Hjr0QeTkjMBQzJOwaZmI
3kriy5sgSZtrryLceTpBPRvn2Zwk/Yfjhta6M4txb5j5dArFZF26yb6yclGHsmvkyegiZscJ8dRr
rUVmLd/qdny0w0EjsJYdIz22F4vRLpGo23ZzQ0mUtZ4mL7i1p6B7GRr4FwBe0zs+CNKzM724FtGh
+1ArpJ9EZUK3MbbEuos/JruiTMhmIE0kZOEsDqgzjEvqFKfGeB5M6s/ZcU2bMdQ+dTo2wc2ZHp3G
Hs2xtcyWIaedLwNXKL+mgXA1TNVVTPENtfDVOsi1Yi0D8aELqWABRbcimzuISwv2bj5hOtSPIUES
XH2V72W2scUOieWSzl0sUVS1aMYtYL8HHKynUq80wlbRTjfEeRrnaju44bUb1GMd0+lu4+DHrCiW
gKReR6dKo8ckEo2v0bO11De4+2CynuBVHRqnMDZJRkdaTUjNHvKXykGG1sOLyOAf0ZnqxsX3mPHQ
xKLcI6G66yqi5Iv9PJuJZydCkVZTu61TY1xzkwIqbZJ1qSiQY6kgXrWcuIk9tPWWaxF8vbDlGZwX
MmWlsi00qnBVqfB+CKESuPCXoVa9MOe/zfH8aOrae4MyJpz8vk6816ZpfpSjAK1QFRDN6um+KT2e
l0FRNtWDDoykxkca5OuiCJN9o+Zs5+SLmxN/KvgValJdAHYxYpDvhKPvBtVPOyoePbY4pdG/WAou
WFDZUCBK87HO5eMUF4nv1PHXHKB+hhhxNfPe4lWTtI4f4FhdMm3ayAeKC+nKkjbEWjWF/M2NfdPd
WoO82u38HOEUBXWZE95tG/IjdbGuNFxktV6/23a3D01wXzR/Z7U6ZHhJ4CHfxRk0Z1U/MCZ80IH9
5bQzRgfj6smUxwumiivDLSPgYYJAB85E9ccpyRnTqnsJDGPVtVm5oqxm3ZXlsQmxMThKO4rCQvSa
+zXRl10jynVH+1bsEIYmlPLTy+19F8pXZ0gfpo4u1gKDQu7yhvDsBlREVa4lCOJ9SBxO7/iGu8F4
q4tuK2R3YJRkdOF9nI72sSKsqse9B3GZ0BsU0nSjJF8ZrZKwJrJXNc24ZaFBKK+lG1VjwHMu/NXO
lhhoRkWZczTzUiE4rxSRVxiB8mzicNGVfR950Y8EQt/KSpyzMJoPOGPI9VJblxU0GewcivbcSaFN
c/JYgfVtz/oDRvUf9H/TbKJ/uQuKcrJoI2jUpym4PyVK/1Zzf3Ui7twsBql2rqLxEBM8opnnUqWO
tgJBsHG5r1J0GOwDDKMMkeFH2xg3RTUVPqbElUt4sx0VUSgvhf4c7RTgrr5DxkYPIwao7sw2PdZD
/twF8s6Q07ANWI9uDNYhK62izaNb4pZm75Cm9yjdrbyblkoVqvSCS1MlJ4JFKAbVdLAs/ccohpOq
M5dDlzG5rFIuhNltR6hz7bT1XdyzTuPdQh/iwPeLS8oqXTyNZVusm2n2eVFtnDTkPTUkD2MDK9yb
3G/o4coHAZfv3Cl9KAUpYUfGtEDXFbZnKfki68OHa8XtsS8ggo4FuwrHnQkYaSPe/wF6cz3TJ65c
e9dPI25UrfYz0ZACaLhd43eIAAnxquiEfcl6aNz8SyZeD0N9qxwBksRKP7K6fWpt9c3ehz+JLwp0
Ec7zCVF/rzf2THBMcLvHlOiwMYLYbW04g7dQMq58kbepvZgsufvrpAxZjGL4QiRBKNE38ezcW40N
QiZPUfXTjDu2R4SYuaY19FvWTyBPuwTNJGAwCQe8eEk1PhuxJ/bSLfXFDwqVqs/1NxO4H2+/zLMf
MWlEt9jI7muDippAw6s09YP50s4F6kA5XPLRs89xU8ynieDizrTlgNF2QpS2uNAnMfXia0dX/IKQ
iJLnvubUjKfu4X9lor+JP/mdlt/t/424kI3IS1QIWhnhAaE7/8NITxL2Lygof/GH/P+kkEW1BJrx
b+acP7jW7i+ehYJrsbr6m9Hmd6y1gLDmQu6AsOb9Wj3LP/O7mEy8yEBHRku2uX/ATvl3hnrm938Y
6vm5XZvwLFI3ogNRNf77P9lzvIb2lLwRzVKyOKARZeya6Z9alanxVbARaeKgO9lmE/r85pgoJago
lL3h1jZxJfRAmNdD47wlXqAwVuN4LLzQAQxRvbd1h3M8LU/5LM8eiVweRHRMIy9PBe2gm6pv7nCk
2ScnF5+pBYnTQoXeFzPZ5CZbeNKt/hD1WGW7JHk1YU2caKNCpsaEw4iJg1nQDIDLb5P1kDFkpJNV
bt8Ge/LnFp+fzepy1WrpuegglQ0znvgatc8O5qvRkQip+s7bOBkQ0XpSOCICJhrMv2mJ6M1DXLHN
UwH6M+RPym8wTdJhcKinOYYCCRcmSs03TRrBBgfk24AIupKoeKxAq6TnfZEnuykVGZBIJ/rwNOZc
rQpftEz37g08GmRBMNepEitx2Fg/vDzq9gGxlZaXX0UrhLS0fj+X0r6z9ZRkfkRjSOdlBtBaiwh6
kbFT9cvcUkeB33TV4vPad3j291EqifZLYk4TItFrP1bmU8PZCYOKQ8vNMAvzNXhNW4fOhjAuT32d
N1hQG/tmyg1vN0UYdILJ+ZikfcoHLio9rzgVXZsk/jZiFrIq0YvTLIhz04KuraNhuA627j4mDaqH
Oy7AM2uRwiYFYjlhXomaWjvJEZt15hGNlTUlJCX8qaAfPgNF0gLE54SdMfzQhKTL3gjYSU7sDga6
GvCAyo0uKMfTZbI4cH8YQT3ciEUA5HbyPaK27ax59Hwy7c6aMAzq+YSFU+OiOoRZwJWvq45JN1+r
WDFBVXW571PgNoOAkEN4MDznEG7xqGbYLaT8LFXYb4vAeYTC/p12pdqWDlOOqTn4u3T7cehd58y9
J+CbIYzVYNcYmEPYX1VjyB2ZvM/ast0HN0eJnyHNwj1Px2stDATp0Cx2Tmh7cLhtMjATWEOVY2On
VArXB3cbMlhMV6GHIKNUT85DVfc1kGY/0cAF0NzaHGeX8PNkL5UncUQbSmts+U0eEzz5a69n/ULp
KIgu21m2GLhaE0sBVZfyS2MKuWtxOiNBmhvSjTd6wgEUNIyGOXrDDsNStg08ABGc39nW0GHvcbqb
rxrqqm94FGv9r5wn/7fSp1R44nMkeimk/T8itU7vqnjP/ryYxIv5z3/Ab0cJtE5Sorow/xYRFX+E
Tu1fWId6huuAZ3CW0+SPigSPMlBp4jqlA0GXv/Yq/C4Qeb+Ygp8RAJil/61c9Pdc7m+R63+J6/z1
rPhjMckP7i4tT8u/Y1HG+B38/VnS01fIBYeDALQPFgRXO1qpdmCjEN3wULN/b7kGgOHpYbdUGBhk
Zt3lc2xv2hapOMtshjo2GqekpiZQWsHBHIwnPRLpW266MwKv3p08pT8FtGmTRRx8zcSxwGX2qMuq
2PCYRmeZVBSGLgWIvCF2Md4LX+owTtyxmTdzaseY2kCaZE67i6LGXrq1BcF/UlyOccWKvtR+st6l
qEYA+aMhZkOpYbbtI2BEdlrfhjigNjhkCMxZ5gCMz/jQG+F3wfQTiwZ5tLqr3aMIS3rWHLsOkdGL
ZteLXNsWHRDI3nFvRTqdWO7x2sj0l14bm21Z9xm5VLTvSiBkFNBNdzh9KdAs+COlmH7EGY6z0i5J
RqQkeuoqK+5jqyu4W028NMlUicEqt7xNKIKrH428WjyDQArSbhhXRPp4N0fcOUJXNj6yAwD3oYvX
TWH97LXFhRGobRh52iErY0qJrHCnzfzuUClObmxeuqw+Dsl4MdwoXveWdolViltzbH/QXeen7bNb
0VNfE+KgTAYOUBMFN2bZtwgUiOed512DzJAbY1m0uHm5g4vxU0DaWsHoshfHXO3TtEo5ix0TanLY
YXpMzlOGTlAW+sWs2z3qF1oD620rD+7pC9pzNbvXObaJbNzQkJmRWigh5QBeqSRngjtvnCZmiQmA
p3EpsEnj3q9pe9z0lYEpJwF82BC9r8t2wETMzSFLysuI9EBfobcOEvsryD2AhZ5NWbeWEh+xEW+c
bNmPySfT0ZSvVYazIyoUr1hZ6jhKOGH0ZmLrqBH2o6GdOFJU8gmSoWClaETrNklNXLv6axYlXOUH
I7mpRudtiBXW5vSt59AYc0s/VfXQbhIx8b8FvVQUxf1MDmrhuF4ihKVVnViEMlwWPAHNFKtYG+Md
3spyFYXWE+vmFhZR2+1qJ/PnWo99o8ewFejOZ1U2ez0yzpGk2ErTnjDO3BtxeONVXJYHd/iY5vmp
MD1u51W5EfXwrQR/obazrkFXvBRGae4bEensHfKfOat+nMSq2bHo9xO0XExrYp93fF5TZb1he0Yu
NbzH2SMNKaM7NmDHzHA9NnjiZMcldeP5kYNvWzuL+NNZB3RofKOpPAUysnmaNIwNwbnDsUCjIt0V
1dnVhR8CRZsSoi0sh1jDvduhQ+JSXVLxran2WMfN7ENguPLPsiSurf1o9VvMcAOX7jFYaSYPBcbV
eisD89LyKYLvxp0aDGNyTolt6Vgl1xSe0UBQMM/JrqhhfMLrxZtE/W9MvGQRJrOu2Cc0Q64a6o9X
0TTfR8xrYASj5yrqHqZcHmdd0r3SvZlj9jQ303PTLvAcoBwa0Xn6Sfd4V7BTtuN7044zFR5TsqoK
PTnEkQYKt6ODNUZhaBO0N8tOMCpGn+qBLVOj9XBHm/Y01oqMFEqhb0fBYyFIzFqtvHED+smEam+t
hqgt6RlzS/7GWzsgQbCAIRHYov0Weno71KCJwzG6ZcdFzibDT+gBUuFvSaaUry57JojejUV7Bt91
72rPxS3b5DMRa4AtieQpRqFaRYU17KOBBeNUW+o+t4pTG3gnDev9iSahIzUlZGwrml3c2gv3cTMM
uJER5cNO4z0ZBxkrYvU0eeauG9pvhsppN1Z5deBxQSsN850ah7dxFNrJm8LzbNeYSrp6wZCrV+UY
6QGVhLnf7ZDAFhihTd4whULFIrTUt6IpY37a/EsTqOIsKN6oO2B+4zOydfuOVG220SVvnSLCgpwG
xAXZGbM04z7j4jlUPdz4SKeqR7eSG6EnT3U1vISzxB+mBfbaIIGxDZAUeiuKfLPtaWEwD1oFty7F
fLixZL0XebhVtsbLLFDlEUQsDZedrLdR3x85GZD/UvP1PzOWievL9AzpGB7XZNe2mDT+xRYOvNb7
P8Vp/uKP+G3KMsGMemRiGKYIeJBa+d3+5ZCZcfkUvd8sXpL/5rcVHPYvgTrHRZ8WSZuWKgaw32/s
1i+8s2w46jSxM6EJ8e/c2BmnlsTMn8esv/jJ/3xlz0XpTbGBqyWilmGTRPC/CehTTWLa14ELAqYf
jq8QssMUuQm+pxLy/9i8mYN3SVKD7ZICpM3aGbLPcoqYoedsY4613C42EAfYZpn1HdUZARnumJWW
1byXhNu3S4SwCngV4HfgPc3uPK45GmTtzD+dfmgxB9Cj7E1866EZP0QGazw9y1gJJsGZiMA10zNz
J3uTF7BVeTv2GjeVMt9FaFHw5mLrKPVnO7NQ1kdCotwkMbc7mxRhixGhfU51Lz55afqzRRc0f00K
ZGNiX8opPufdIv11CiofFYZpW+IMU2cYG9jqJ/zEYQIPWgvoI4iKfiAjypXMGZTPAcacoYJ4G5Xu
Y5/qPOxB8ZKhFm/ouSYxY4DPmaKBgKz9FKP1lR6l0RXD2TqV2jVqOeh1xzrbjcb/aenhnhGi114+
XUcPh3VqhEfcpmBL66I5NOEwrQcn1i+Sft9t2CDZq8x5dawBhBKl7ORkk7XWj++Jqt48qRH+z6J0
M8uGmcWmz1ALJ27qqedPbmn5uTAeNTWpTV5YilEg+dkaoc4nCT9z5Deayc710zqGsDC527mbgm2Z
Tuc++ZVlSTyhTfVt2utMqGiaMR1N23hYNiBcbg4UkpJxb7DZQhanGsRpz5pnT8+CT3fVzMBbuxLx
ITPoTxy60jvNGbnIbBD4/mPxOHh9tWuWMkIY6hBDa7Gb6/m2mrt3VTFkNiaSgGdMH2GgvYa6/dRp
JnnUoETp7l5gvpxmnY53txLJWvRYVkig+FGHlXAJ2dOBjRALLdodhsdgUG8Y0CGda9RpTd1VL6Z9
ZFnZujXwmGS9YONbyG+jhpKFd5KOxS64Zbf0AYwBXWL22KcuE4gu2dVmPSdNMG+ryX4BHdFRpTVH
69Swqk1HdESmJtnn3nkZRakx+BFQ5c2AhcygPTnSCuHnkX4Np0byNcP2BsUjxtztNfseGsfGxFjD
To3BqO8oTBt0VdP8wdLBq7CE1LMdrETNwwsEja1ARxtNGIzlXoALxUjdbm0DWxMwSZQNGYUHsFvs
JbmK+q7ORNmMnQaT0wDc4Sajj4eULHnJF2sxLSKhc7hmJkQ/jD/uwSG74CNTDagYGm69zOWDnAqd
GSAPAcQ49HHn9g99lhKni3VJ5+jGzbyB10k6XJ2Y7UQokdRdWj8cokSb1KqJarTdZZpohDcHKGtE
HeAs0/Ctun3qEWkB0divpm44WiMJ2SjLwbcVYbnGfgW+wtB8y8DBbyBVIqPRZcqSuPITp4QCx2he
O9TolXb7QP7des66ZmeMJTmnkEmbyWGlwQ7ZFYUz+ZRy3XlAQqkHZeJKkgDOfls8UOwm9iATxius
YfI7i4e9FOkjdm5qrQvxwRv8zHbWvLX6+pEGUMe32Oxt0S2/vbaffUgMLHPM6oNSLm/Lk3gqbS4s
BQ2zuM8mml6RrTyCJviTNNAbhTonXcrtt1f62kxCKikTtdxkCqx53rgIgxWWga5xeLaHYkdYDEGv
D8QesbEDbplfIm1IkfcLNH/c/Ldm1S93EKv23XSB4Q2lfBhsogpphk+THI+x4XX9kNGKsTKleW+4
WLVmsKjrMtMBrkAJWw+Jk506Pb9WtWbd8ysKtr1JICtc4L6GmuAAmx1dqDPrO6NHk0o13EkjppiV
RrvdUWEcjteJ+UYDmIxLrtbp9OCQe/AniARHURUalRdFRuVBiGNDhVvdIkwj1HoexJvsx2LhfBRM
v9aN5iTXgKqjHegEOlEbfSnqsW9MPiWG/Mxk30Oza0GC2+/cgI9/GH7GqfZd4N84EQf6rnJeETYP
Eb+VwqDUmAqiOMrPXsFWj/A7I3T3pEi50IZGQD8LeygCPIDd6Ih75Qz3WCuFX3vEdrJwQubrITk2
LNyTqMKPOKbOFoJbvwl7kLkCWxo6hRlTM6B1h6GZjx08SN4cRDmHquYqU74NhsVOtKPvXpbI0K5u
H+uk3+u0LLp1Rllj04RES8M3a5p/zslYbrSJa0TcgC6F60l1xeBFexIO9yFw2D1bvRZrHv+GvGmH
nRKOvM+U9yilQX9hMXc0AwwWZXXzerIIrxSBYa3TMueq4qongoUjMyj1RLarAeVK+nQ3SOqxunbi
k2KV5CbZexLTraz47EoYnOmgnQIeCLcVD3YRGTTSy2+zzmduW9XrpNHYQUz/QZNOywufYGmqeFUP
dkKjkOD7Ww9slWsxcv5Z7Y41O4tVMmW3tdG9Sd3sP4GPfcppPrmT2Edlmm60JnruZq0k12uhOkrz
G2gt2gPwE10rFZwfGs6ExheM1BEqTrQgmRf0dTqQ6PVmpHcEmW6rw9ZLB2XSY6w/T3xFGB0Qliy9
YMRWds3ab3jPeKGyORfEDafIr5ihNnjPf3i2zQvZpF4lrm6iLn4l1/3DE9p3XYEWCOAtrrWUx7ZJ
bP5TiQTNnSf1MyV/xL1FkUQbnWuz23elgCEVJiRoMr5cPY+2nrrvQa+SO+jCpKIMXvWhjFiOVHm9
aYqI70abaWT5S3jCTW69toa5yTVwaKoHNtG0E8mhBr83sBToyBazRhbNN3HXcXWLe8kRzelEPJcD
Sb/CnJm2QRwMWEFAyQ4Y2jY4pPdTQi7UdRPI1+Tncg0uFDVvOyzVpEmH9DFogejmZd/jhuXG3uv5
edSyu1DSEDh55bnOvVsDivQ2VdbdzGR+MtgawDIwj70R3nL0+4uBs824wycQZlhMZHdYDK1N1+uP
kRq+KhVdNN3eBkvhmhdnXzjCLqHJpEjsAnvxQpNv8ie7xY9hZpfC6bArSOfdQSxfGYXzKRrAOy6C
yKaS4jmU9rjpuNpGZXuJYPqfoBa0MK7zV9MK6c2JCejm7qtezzB2CrqI9EHeyF5Xvk4TMRGGa8tS
CW81N9XZBb4etuE5qNSnsHUalcsaN4NDv3PW01LS5R9hOdyqrO/Wcux8lEHqC/E5mdqOJTTOk75Z
hmCov2N2VjyYvP6xpvIlc1YN7CdefkV6wxuXWPEw4yOne3Q9deZCBXaWruZ3lxi4XLpB64uwcKJN
700yfyf4IiqOiliOD46egpjQ+nI7I8GuGrinK/qYZrytC2fFKZlU4X1U43xNiWOmoXrIQLi0C5OM
1SLbvLK/wGbj0DQ0uRrBY3AEEeCS2HdXZh49FUb3otx0r+VjvGEabH32MV+gKct9ilGGe0BD6Vzc
umcILiURMGTGsRbacbCLXVXERDYTQu9hrB1aB09cZ0PimaFb1UFvbYQJzQ4jxrh1QshpLVcCoYdP
njY+IaV4q3ASEUJh6Kt2ILhV1g3qCN8C8EFYpIBLWQayjO4Jwh1RuzgIqokPnO9Ym7Y3UQQDKtDY
qxnJhc3em7YUrcce3QbIypR3enLfSnMPf/s9GIcXXVPlyXVDCl+RdBn9WezpJypX5OL/IMqc1kc+
JUoSgOOsTKUukdvcpJGBZ6cPd3MApM8diZRhwDmaARmEMX6uJ4TIvBdfguPzKbGbeduk9d3UNG+p
W7wp3v7rJNGA/KfumvcoRjo3bvyiBDuDaoqgUXNMQwPw07T8oSpw5m0UYtxozZXqapKvZj7cWOas
70KqF0i1JuOe0LW2KYZB4XcDM22jhm+IlrB/S5JPnVXjNjVw+RSRe8zHrNqpKg9WuVPWW8frvqeY
ubNgwzlGhE4a2ex5fs+aTN6KGgtUU+eUwg/VLp91gT0RcPGgffUgEzad5tymRmSu68naR1XtKw0l
0ZQgA7qxPqcQ26LMemsrb9yy0dvyKe3bVhE4V2csGP0RbOmBu9G76/TgVar6o5vUR56PBgEIBf83
ezAt9Tpk9hO8PehlU0NovvbA5DDaT0H12YeM2ljSYkZP9SaE3JksaJOW7qFB8MYDmmyuhiqDj+2B
BauP9AVAvcmmXaW1274mf03U7Eyn4I8JTZ8vwPQ0a8h7qLK3nsPzUVDuwCPZPo6xSdUQz0iEj6m3
OQGSoPqCCeUyPnn37gTynAyDtfiP7qqqui/NWt6FIY9JNjo/jC4kC1QdG96xnHF8v722eMEUdUws
9wunztqR3Y68m1+6+D1M/ZwY6sMJ+nvQVvm6VG5ykLwf13Gc/KwMVeEoAsNuUYxKhdxzwI+5SnKN
AiPjfaja7gXrOMNoSGy6r5kqIkFY6v+xdybbjRvptn6XOz7wQhNAIAZ3QoKkSEpUr5Q0wVKmlOgD
ffv098Opsst21a2zPD41THupI8GIv9n726IkUyg1r6aljAI348THS7IzvPDRnqvPnHMNE2W0n7us
Pahx/hz76WOqymOiRvJwe+j7dvcyQo1pY0k8KszQbVh7P1SPDlI6JskpxNhRdmEkRQj7UWf1gsSI
5XCUOXbQthRFpgFLGV3hF1WVvnZa8D6WjvfEqK1cT/O5ysr2kV6aGCNWw4iC1TaqXL0xje6dxN6Y
P4LIJ8fimg97DPPgM189ww6Qn67sSPD3ZJ+5n3CRFnBZSDblAB4/BqudLSthFKoeVG5QEx0hqtmK
uKCPR0PV5GGQox9mFVLc5IYJZ7JMy2NJulMx/Sji5pBBJLFlfGGD7N37jvux+MlDaYAKKsz22FC3
XjukpWyMuOFuMMeIjsUFITCii41LlNHJGKFWbYCLLUnO0kMqlGH5zsBSEqDtzZ5LXX2Ma/jCQurG
yTBpJPLWv3Ws7pVY+3bvlClaM14xVU+8/GqYCXACmEKgYtDLZK9U+LzMeb9fV9ScjQHXgXss/JyZ
dU2OcOyZV//VUNzrOkTGxdSq3o6K3AQA+Tw9iIuUc0zd4XsJgiIwvOLMFiwKBOQUJp6GOqSV718n
ukAcp/Kj4SzRMarmgn0xhMwy8W//1w8wyZ9jrkh2tseY8N8OLvOP4vfL4T984T+Wwh7L21XHY1M6
/45EvC6FOe1cf+UgS8yyv40r1S8WnZqHa4DfgqWt8w+3qv+L9EzTVPJvkqS/sBC2nT86VUFf4z+Q
HikTrJ/hHft/CiJCxAziPSZQBIwUg6G0L/aU4d+0lVt3i9+xs1TOlx9F44NqEBcNLTR9mZBhaLkG
AwFdRkSDybORCrSWc8s4S6YIJVRjNBhbY3cbD8AAtyLR63Irc8lpThd5iee5S4NqCQ+Ocl+WLkTE
E4GPs6YQsVGeMYuYvmsg9bTpyTfVqHdCkbDj9f4NjqGfiVtHgXJ0ExDCsZYxM9SUQieUjQn51XK5
FRPiXcsL38g99ZAeltis/AzSpTDIYUT9jDGyv6qUOC0uebwhtgk+Xelzguh1R3Tdu8eLv4k7Fyxb
FH8gElRoxnUauD5/t0brtHIL7qocaOwyshqO4Qzx+/XWpVkAaeTS+EyZtLRiesoz+9pavGtPjc+E
4YD/Q9LPOUDIeUd8jCGMH5o2cTcCwNw0aoaUrKcHL9RvHo5EeGnjDWO71QeYIXHM1WPLuP0Tj0W1
LQiaCJKGdB4vnYirxYc57OKJEOMxbggzHDx1Jj8v3SZDO3wfkVnLuf+hplq/dwlfyx7MSI7lXJm3
TcaOUzJsjgzzk8WdQiLbmz+8lbPrWeCTGHg8sBO0tn3R2zuSMeuz1WTjCbL/9CN3G//DDuV9BUla
pVUEgidM7zLVQYDECnccCa/tzbLmghMETnRabMN2tI/T6I27uMT9a7FegmtvIWYZkooMdTqidGh+
2uzzr0Vakr4b5e/tSj/2rKm6NlV4YISQ7vKaACT4R08sAuWl6QqyfSXFt+6j9uxg1zoi+RxOS+LM
QYQ9a6MzFzUDBDqPqyd6nmrMmHbOh2CWC5SEMHm0nfiNrIHHvApfkV8vB6Np5NdsmG3L0KwKt1CL
m2B23Sd0NyWLVi9j1eihGgtprozFV6fWLsdnO3GGQKfOiAGm/0o1fpFpyV5kxScjNYf5hgWnKIK5
cbxPu1b1SRk0kJQO3lZM1c+cgmvTdYYToFHEf1PZ/vVStrfSlWgHPPc50dbP0C+fbZyFz1UZ6VVY
cfKaiZ6qJPWvJ5WdaZ2+1sBhAqKPP1EYPFau+VG1RFECVkLZkMv83ssjxmxgSqu9VSzGwYUgvIEX
QzIM8RQjyQZXKZCXoGppVq2K/kmu+gW0xNVtUyD0aFyAowj6uu1/7pa/3y3eioH7d3dL9wcewq83
y39/2d9vFu8XMhVpHaVr/ffGjUvi74x7F3ich0Ns3XS5WMHQp/7qRXN/8ZG6MkTwWXitjITfFmG2
+MUVq6AVG5mF6Ej8pUWYu15sf9iDEVfITMBz+Fks232Pbdzv92B8tIfSLWeHZyqptzJvmsNsln5g
T+NGxOY3aq5PsIjfPHwAAc769wkn8Yu2lmOU0IqruN7mUfscE/5tppnDbjfzT62fP8jEDqC+0D71
/fpJIOQnLAkrlW17I/rhm8eSG1CL9WSJ8VvK0TSHnvmAlBS7Ja4JmuVhP3sgnDr0kgwZCRVnQN9d
zw2omYnx67GD/33QJYY3bxSPsk3Z65Rj/yANbLGGa4Uncjemg5cUO+YE3AaTtdyTxg7lmnjyTeVg
nisJkCBmPKtOXUMQjhn39warwyCtei438UOBYgsqDOHM8EtjnzKzP8NViqeNm8Ez73OI7EzFvfuR
nxA4vl72fjkPN6NVssZnp8cMAL1svJIGVskZPDrMtxCzX8aw0wdzqE9DlxcMFtpT5JT9jqizp0Fa
LVtB4luMTT+Ml8iJMFrZYJSNId3DorH2DE5OfdM/ito+a/xqzEUeo9h+Z7LJvNm0P0zpjWxUErqP
IT6KVj7DbsfIkRXVpWrz+tBrquRxeSsy+WFE5AN6uffd4ltrKGNxz9aidcyvWlX7NCqfpqJvtunA
yef3xp3GadgyD78Zfe2wB8ihWVp+8ej7TXmZG+B8KAOqgPUdtoSs+dCF/ipAN+2HnCFvsegB0E1s
7ckhpuNF8v8cJsjLGguBlB7M78PCt076B8DEBxG39q2KGB3GIzZuYNgzOQpuAzOaOK2jR4/JyFSL
HTscdTM61CDMZYBEeXDR2RdC6TPpVPdyiUYuzsLfU/1YHz10tTCui4/V3nfbz4RebacyHZ5qYleP
EtjHqUYGB1/fY29qWfNNHddG0Hs+XIGihVyhcpOB2eIFsSueJtUA2YitF9n4x7DBnGCgQSQGcOmP
8DSSc5IgPtZ2DhXM10ggCu975Y1WgFzFfdRunx9RHnKlDqLGhiTzA3QSdsipap+LjJeyXTA5ec1J
sOMkAoHtD6Tdz2goG/zMtRVUIJt2hNF+sb86xj5N7Ww6R2XrdNvY5nSFAv0ttrPXVobEPyMpY1dR
hFLSK6eXLkm+Yy110Lmln5Ma2Q15Eg6Ve/AYOFUSJ7g9YPAiaajauhPwPgRcW7mIBytzH0aXSdY0
09oZ1VeaL3ehFb0OnjMdpSF3zCAugBfuBVbALXXPVVhDL6FOYkPSE5thmseKEXtE2lXVOfd9M3yO
0XjSGSE8gJKQvFMCGdNNMbjzjqT1xy4bVBDmTh0si3KfKaCKwIRaRWixhXulqwm6Ki00vcIbnngB
sRQy+a49YnDRJFRnXi73LMcmOfmibMmLbpg/eFNxgyo0YLwVP8UlZvM+H49Y/L/cIv7pcRrDdhPi
kGI8A0M15EDSYBmMBMkhZpFbzhZmWR5L5tmmvWSWkp7S2O4262PsyWo6RkjwtkhzoIzDuL1DJEZA
4xxdvNFpX6UM50tkxue2i8Uhhpxm2u7Puibpgdy0rRNXGTEMxiEe2f+g8bMOoo3LoK374sqzQ+uE
ir1n/Hk7mQlONnuXzG15o4dKwGCQdiBmo7ldtMIRXDTFNpPiOauS5YEHoLoqTKW3tV3VQURF9xLh
FNtIafjHqoSfJiRgldBA5ugRWXa/eCBlFnvCxOMx0+SFnrdxDaLYEVN0Gkv/FZ6eDnyoOujeXB24
eG/5kOLTV6yNhoQXS4CNAGHVDCy2rW6nzZoNeUlnYrvmSMogaOpU19m+tFN730WZdwCAk+6NGDZH
IpBLzV7M822UgAtQK+6cZLxXKm/2Zk16+jjgtCr8WtL7MMESg90SS0IQVK3D7eTjC0is+Nz1KuXk
IoLAmrHmZY8ZI6EtBi1cvMkACIEt75F1PJtYu+YGTN5MkFRBrVjOR35MGLyG1jkaHqsvxzykqCT5
8LqUuhHxG00xTORXxM2en7rjtNLnmnUTfu+0Y+K8NMw8wVlI2UVBTd1/Pa1TMC3V7TB36ADTjIUO
pAjUcN14a1JUBrAc2F61eQbrp2eRvjjv/Lk3bosIgW6ByYif4STgGMDHZQIz7dIKAlzmgEBYzBxb
FqAN39biNrfj8iAtUgh4hPP9lKNXm9pWIw2RyDDSkeRLeB/LOvchBICaVJ4jE3aZ70V7AWjoKo/h
BQEmS3cTwS55DfEE5SjzVohEpj50A4zvvCmPJBnwe2SD/+D4Bgigxt8WbeUFhQvuizhzgwWPldan
rFqGI2vEEjiIyBEQ5sm1UapLN7K10eXwGrkQV+lxvaMGtcI82+24+vrxBo3b+Bhb+FIa1ZRs2QTv
j2PMT71sNSbckRYXtYQlk409oph08MgQYOC+l0P9LZa8G02+XMownt9jo4MpMuCEWG12W+EO1k+x
SEjvcODGe3fIWBZAbQ06rD5HlRfXvMHf7MWMCNn0wCKmae0dxzHvURKsgaTUUTwY8Xzdg8JiueiR
vBCBq0agkVU9rF57mr91ZtUeiR9GWdyQWDvL/qVdc8NdybuPK5LNdm0l+zq0jlKtNdkiP3Opgnas
j8Qs7mbI9rUGx1EC1IgLRDqtrGj0PQXksFa3zsSD2ZEGNbj6MLnNiuS7THULumcOVCZAUckLoX7Q
LLf3e/0DUQoMWMVd0tfx3mBbAfgSf39v3xG/9a1DtQrahVyTGanr1ZrDsFXj9Ojm08KqtukDuCKg
cMRUkr6q513syP3/+nZDMuSxkcqhxiO0ymacRC/w/287bj4+0WAlv59p/cvv8PcOxP9FoPGTnufD
Y1uNBb91IJLZlrNO0X71NfzWgRClhYvPpHFxyEYBWoE4sC3Jjfm//0f94q4dCw2LKW3YHeqvdSAr
0+0PHQh/tcVvZhNEK5H72n+abxW5KTNjcSvOkILC2WWnKos6BNau3Y2luIzGSdtX1UgOSz9X1HQu
tiMHmRkO6rB7GX3ExwBf2nSlz4/JT51kl2nS52zKPsso8/d+jIYjSRz0ZCDJIkmYoG/qR2dWD3Rm
91ZrbWSKj8kvZLezjfa6bafngjw6VAEZO0zr6NRzfmVz1tWGfxgT/2AM8zVJi68lZ9i2t8cPuyZQ
uZvukqS7a6Ud4+NNn+2CRb1j4QjMrpxM3/nFCHXYx+mdVDX52JA/2zZFMR3D16z1dOCvvwvjECrb
AAAAL15YvsliIbUka1lDLOhiC9qAaoGkCxzgM3Va8zFV9Qv5lQhjG/WIpOI0ZvI8uv2dmZOuaTfi
bcjLcjPJdLnqG24nPv7uiYIQdj25jVujIpLKwRhwmEeDQid2nJ0TjXdjTfAvVrkbI7beYLixo0ce
xjGPI8ELw2lFLm1UVq5iPwsxVykJfJFBnNrXuWkvezvxPwUmArOwL/3qFY/y5SETDi2dadzmfXQw
Y36bscg+8yiGuIU9BOEN1fECezXwmbBCYbLXkEyKG09Gz3M3+BxORDwvIAUC8lF+piFqlzzK6kOr
KM0jVZHZkpEk2Ufk9GqWQ25if/eSrgzcuWA9mKs3MqLDjV2b+yH1r5vBIhmn/pAeGZEhjkltNuxe
UQ7sDb/CtMjKGPFETXqK7ed7IngmUm7U2QO0hqwQ9nCWUTKKmSBNWQZRuHZZ1MqjaPEAptaLSEi7
YZEjjo3hoiqfR2tbQVLwu/atzIgwNRGqnRmX3a6KJkPhLe/Zty21e3LX/QdyurOOjf2cdyuUC3gt
CYUoqGr7dV5Q69OVfaFENPehr60AIuARTX4eRInvbPnR8Cfi9MdI47oZSe1CKs1UE61YsymqmvQT
mBH8E4jWALEPnw0hpwQUXWmzfwEJdj84ZB3pYfkJk+XTyduHKs9fCwPlf101BxXOCDnKkD8ZvUll
9fwBzNSMRNynmmnVbAn/1krULuz6l0QvCBzyIpBJz0AtNz6y3p3vVW8/jn31aZURrpgYviBSkPpQ
4avcVMlk7tR6cWZD4A1Aq1MDI4EABsilM7YO7zjQ2q3lA9eopvcMkhwlBcRiiPhLkCPZGkcyxspE
9AGdwRfnSROULtdkMc9nAU+D48S70h0hNrHMdvDJYzZSSYgRfQB308SHtoOhU8ePdsL2WPVMZOGl
7Q1zfblC/ZSQWI/RV2AsRJO4K8u63DspoLcmf5Je9zEBttuIKg4y8gK2eTZX4L2SiF255SIv0sOX
9hVrLT+/suyCgfN6hXuzscnd/qWE3yOG5CvPyyvNw4oI5DLUcTC43tnMoIp1LT+Y3RtYB1yaE501
G1HH3fdqDPdG0z6h6bspFFPr1LTeYoYysNqMn/CZrG06Crb8YXvRlWscx16xdY5neOF+cjGy/MGY
k4SWT/ln23deo9F6aFC+joX/rtWCP6GNEAvL3ANz0d6hZh73uPz7Fz9BFwSBFUnT8oaJ6M4YmpJq
ffXy2M4bkMRH/L9XSCeHPQoVNAnU9kk83JRtxQo7AxjQmee0SzvAvSHCx8a57hSaHMbny7Zg2beL
SixcturBJjIsyEhf6VcsYVrwy9vup1NAf0Arc8zNda2XXxaB/7U2+hsnT3cN8tWN5RYvZmEGxjof
YOPwAzPaEAxieDJSv+JNMJ4ach7zcrmxyH0cO91ucS1ZB2sN7PC0+axHdT0b7b2qQyB65X3r4CXt
oh+R8tHYxMWe8YPckjxNEEgBcoJht5u9G8I5ONo79pG1h8sK/I2JzpB1l8nt3SAGRSo1CYkVL0CK
6GPyuxE9G1prQxChTnEvT1YKS3tCSVPN/c+w868A9e1ypHKbMfR2kP713iyiS598dCWjMmteibtE
XxzbsboRHeIyodroKvSwx1oJgJTSBFJSgwBmP3KxmdMheWv3Y1gB5Gd949O79Vn1GrUalRT0Fk4k
lyuLmJu5BZiimvDaYrDNW5NytFfWNmLUCFuou1HA0ohcLnymV5ienV4X+yiK0B7j4ts6dXy0/YRX
brljvEGL4mWBGxbhNk1wepkWrj0OAOzY/XRBS/2iZ7zqVjVRkZfxBdQF0rL+2vS8Jxlm5aE2OtBD
PRJIcyGD23LMKogFmT+ebX4UUxHimCwV87OFeSTgZ5xci72dpQvRrs358xUCU0Qrn0xsIYvC8di2
vfS3U2RHBxsc3m0+8bmM+YRvfYnsulnz5A0cKVEz/hBxTIIi2695cd1dq+Rdt4i7vHEPwlkQ2XF1
VCgsmCwdMkeWP6cUDW7fcQ7noGQJl0Dw2kjGhEOZPqSz/dNaLLV3Zu7nqG7YDiHWAI+otkNaf7fD
9cjQ7SmtvJupXwBe1cQHxqMk5q55savKIN0ol0AxdXnXiJbtjrRoX136LqUyfd+HRRYM4xwevcZx
Nk2aHqNp/ggh7oCIxwiPZ2kve3MJ0HnhcpJwkNwkbaGagEmEAf2Yz8RbKD98XbquPquyDoM0tUHp
DTxCJE/clIaZvoKynR55+vCRL+mN7mwbbDcVnNk01Ya+ytzUnWqfHG+daUAd3fNRL+irq0MoGgte
qnyyccEHY1N0QP/GlRfldzthE3mJc3zZpIRgI5/yUv/os546uk1FbLkA8Voq3mhhKdA7XTUSxYNR
y53Sd8ALIqiSTtyP+bJKvE0yIojfwofqXY1zFj73+M8Oc+Mum/+0LsKyYCpJU5ncAoxYxf/QunQx
vcsfW5d/8R1+W8szknNdoB+sQuih/+HVxsXtw2UHIYgOXzqCruLX5YkE5Cc9Njj0E+A/1rCcv7cu
Nl/FmnZdm6xtlmt5f8VFhFnqT60Lv7hHtybwa0s84fJPXu2oTcEbxMjA8mzd5FUYiO1BlpsR2dTe
K4afMKI5JfMGMTEDJ9beMG7jngU95htyDuYeKCxQt02BM2PHLnQvDOHthtgFwMdCoInuqPdmcloF
SeqKlSGH505n8pD4HaeTIdTRLMoeb3IOvqnoYC3zsnzriZ3aCI+FOdGHexL3rs2R8WS61KdmKZ7M
viJE3Fk+dJpDjY2qXQH2egNCLmBaezcMdrYd8f4dixgpFJLVYxTm1xRLDxC29knl36fwg/zOCaCh
nipBSG6JSGKXDOnzUpBKMjT12zCEBy/sv8bK6jYkWATMSZCKxqA+yF3M2vbRz+ZnFBn9OlUh1cVy
FfnuhnnVFbgPMNh0G2+anDOW3WY75dbDtGAZsYqacipzLoVrpOe15pttRsmxVTxV/vze++MtQjLk
9jrcmWpmwJ6A36+Jgkxi1W27vn0dBmuTVKkkHjDlbSJSwBgVl3g71TtlsK0HCwrjQviP45qjaOj2
ycqWraFKIlji/GJY6hnlD1knPfc1MvdvCwCpABvxwR1xjqXLnpy9/ORgPaE3IwRwaUO2/+PjCELm
ZLvUqBPy8QDrx6FqmTX1tvk14+hHyLdVSwGB2iHJJCP61op2s6VvBiIycaVxKZreoezlqUuWu6GD
v6GocAhO2/fkYMYDV0Q7v5EiT86cj6RIOe3jlITAYoR/leOID5ZBRocWl/S2SRiKub08JiFclryi
9pwEPszELy992Q6A1Yw1WIpcxOolIqP0GKOTAdCCt8gfBqBZ6sAklX+41gMGw+sixj836vC90cau
XSYc0RBbQgM/tY2wc8OihfBsVKDoXQGTcMfxdhAMoLlzCC1NT9jczngC9Lbx20PWF8VDNUwkH7aJ
2HZmQ9wHWm7ko0tKKgkQqNBvIaw4HRmZxo1nds+uvbwRDxdYRlfdGDhe7HSmybO/iaxpzrXi0uR3
ki9dmNTBFDOjnUyy32Q/1NeNx41eh8YdEv95F4Gpf0WNHETD/LqodergoEGOUakyZR5/RHYKOtdI
bhGwXERHMFWIeRJFBf1TRYSIsJqXGFnooa1kdgCfRrafAv44QhDPy1sEH2+h4TN0a5l/54295wsf
okGKU89q5JKZxUHW80Np1V898XCsEaZLEeNrd+lh6TUFOwEbdie8M+EAL+vqpP6WhOpLzv5OhCDU
UQCfLD8e+Gz7X67jP2qVfjc4SDfd2H+PbbNC12afvHkcrqgSTj4B0tvRLpLDPKcs1wCJ7oaeNCM5
1BQeTCnUAFaLzHTmyZitZ6lboolYLvS5/9CvJjNXzDcrm035U3oOQyLQSQk5hc70LZ0Qsg4wwRnd
QgOrQvj5OJdIjza/u8Pg7gwK4k0L3gg3MSQ4klKcyb3vDYwBMMQxRjzhM0YxsSru+16w0AyZl9fk
YVppdZHxgMXPppwk0+VsqUkfoqJoGYVqikfeKT4ZBvzTstvnkNw3aio/TC1IHVmWt7qrdlnbvFiR
ecfk5JCTU7J13KU+6gyEUU2TvISwXpyqTNmtDv1tTz4Mq2KX2AlDGgGFtCYcBMdX21JBGkt7FXa8
HLE17tNyfksqzIaufkLHWAFsUu5mTjkT+44xrxWiw7FVdkbIyDMUF89TOL5hvO6PJfv/bb8ALuim
Lg7iroGN3PY3dUnCoN8MAKKkc1tqZOHV4DxGxeQfUpO3tZh9/CQeivZGj9dzOnaH3nfOeafJF1h+
ELl4iACAtDAMYL2Nd2qN3/RE+9hPVDw4y3owGNr7UKXNXq6o+kMxLfE9o9+HobcO/MQrw6wOVYw2
vjOf5mrU16Wwl6DIBpK0/RJLFTqyH+loXosRgBF4Er3P8exvoskhL8V6XBq8pdhvbzOCrrx8fLXi
mtwwTrVt41RG0DmQFJMCv6PVPbSSUPakXjBc8JGI3WkOTPiiI5FtGzzwP1Oi2lcvLNLMjqcCIGwg
KphTTR9u+aDRRcWs6kdzbW0nUNTOykKHb7/LNLYRGBwfocez0ywEsk2KzONIuVdmglNACuOKGOGP
UUb2RqJB3bDuSi9LvY5W4mq51oLIR9S1faBQS82NKHdhy76KpCv6626B+26QStB++Wh1NWb+TTb7
PW1dne6lWb9p8IHgSapmm6O0glsQHy2HVZvt1a89EUGnxfZv1/Elub9Nd13GZDv4Ckxdh9KX3QKe
SA9J3xZX/VudcCK4MJeoqMtxyzpLw+CEE2XOaJCtBVEFSeLWeai85SrCeHC1gM47JagPg8WaH/9T
6mJUEkzqEVEh+3Qcqf4t5O7mo/9TmfvPX/23Mtd3fvE9XCPCNi3P+5vc528aIf4P5vkVCSRWE/3v
JUIeBbBJRApt7K/qoV+rXPcX5vU2+0hGpFSm4q9FpTgU8H8Y0PNXK+b8vushsDGFu0qIfke3k7Xp
JG3hspfO1DuG8GfZVmLHbAunYIkz1Re4RSgkvuM141JpCQSa6xGLXOjaPJn+R2WnKB6LfDdpLDyd
ry/W6qPDmVgFthofRdheSV0MZwA5F21j7HXMhbV0dL/McmCqVdxoAPyp5aLyz85MYK90Nu2bxf5e
I7OeRnHtFJRxylAZMpD2kif+HfxdoI8zQBgmLiViPoXReKsY0S6qAfOKm4XIaZfwE8SFm1qsftMK
Na1LUvmUMy62PP5VNNBbcUyF4Eo4NcpuEKeandumnsPvURUR02iIo1uLENZN++rYzRXx0mDILJzy
VEq3nSb0m10aI+tSPi6TuM/E/Jy73rbTOPCAF9+TFweQMidNYiCfgWuRPARxBhS0znyjc22+YTFd
53b5OUGeic+QHanfZHsBQRAT2wGtvYEzEOZT7JB7CBWui/PbuATGJ5p0i4/3WA0drTL2yI3fIdG3
svwxc3nlS8s4NNpJ4NnlV02dnJyuPzPMfC/NmRDDih3LwnW6d2ICKRoL+8mmFIUV1Nq4g5EPsyUp
L3ZDmFynu6deMx9xnOGWjem3wfFe24F1obBZWPDS4Qjuxa2ZfuQjQoSqEDbz8X4fO+EBlkn15Eyd
gWBz7g4O+cGBmRsVIEMGJIwuufWj+YGT8NS6xntoKZzROaTfVIdUBbY+JxZv2WQwrJ57B3u+RMEh
rVtIdRT7YfID8RBIOzcn+QGD82AxZDALfS00PBIxyqvOjp+miipVpzrZ4r8jg91qX2pP4bpi/tTE
3ue0coZEfJwBnAQkhdzkHlKWxYMJAzN967YGpf70GfbLiMBlTQbB4PXhI7hMXPIeOndbNw9lUd25
dmAP0xbkykalEZhZLFwyBBvnICbGzkQsqfOWjvVbY8G2M1BL9ZGNVQoRr1Xd1It9cXKX/oHP08a0
xetEkPrUi50arY2zLMx5Bu8I4CIwpwHbUcfDY7GnCk1nVyz5w4Bib6P9vjk4tXMqMvxHhCT3uDnc
89xZtyiUT6NNkPuEquhgjTybYQr9UJkiv7EwlShgkhTwsX53kJzv+lRPFEYLEjdUYFdpn5+EzwWf
leMjTJ4brik7iNvoOVZjslNaYVsuAAJV2MIKSprL6JH26uQhcleNq0/j0HlEWfLGUElv0gXPT4YZ
51TjCgw03eI6uSNlGSkCVBp1Zynmyd6SXVhM19/FkJuvWWu+NbZbs9rxgW8ZfnyfTgyM0Yd9KZ1C
US9xVxptuCuoYw6jzZLP8tNgyJBqzZTzCxQIncuHfIH+kfo48UzyAbdp1RBqXmcvIU5TFmDRc93E
J3Iw56NVsCdnVsJ2xTLeWD0cVGMtV4aK7hvtiQ1zBDyCLbILi7Ff0JH5uDE6+2bIjUvGDGzTOwVd
Jigl2SU3wqXdGMHrm7EgQURQjeRi2Hc2WJK0wKSdkjNFgWoemHe0kLyXz6QM3xPu+t3iuZzKFjKg
0ZJ8eoiFSzPzaC2lfZrIXtonIr3BVHqk/X8BVHrX+N/ANGFL7qOXyA3J3/DNl3jJUApF1lvmyYZt
HKOCggRHEiXFrl2TQ1zbvuMxea77qd+6Mr1XxvKQI4LbOIg7N+k4VldZSEtXVz8SEz8zSaiE0HoM
idP6IWwoUPu83GEmugUO3uM/kod6okfLK/mzGbO9sZjLWUB+s2T4IZyhO5gy4f8geexIH5jS/pjZ
9B6rGDBGa2Au7qFwRpRrgxtuCCCCfUxDZdw3WXed+NN142ALhJ6Qk6KAby2qkNJ57X5g4TnlJ8sb
tt3WOOTYzTH8Xa3qv+lor0ntQ2Kjzavir0zEh6qn44D8tOjxmHH1dSkSWY/4XBk/uFP4Zg3NxbDF
TzIGPpDQQoXOzENVpR92iri24eww7AwtYj+g3Eh+VkZ/67TDz1p2T35l3yMgwpAatng3eKxAn4RX
/ynNGOPaoIyQLJg4q0Dw/vspZNIs/wwz+hff4rf6bC350E7YAtEDEopfFRS+/YvpU7QxcJQMIf+k
4bYZWJrm+oWmRXL5P8aQaLjJblxtPbiNGG7+pQKNveCfC7R//tt/X6A5dOJxDrIROXEX7VqILAe7
Y8klY31D23MqkRBstOEhnKqnk+uDZi9B9IS9uHcoOhiykxe+mEhOQv/Ri5J61zft2XXldYI869Au
7IQj/otRQb/AW98/wNPo9r21NFeY9LdGzaCExRNJ3pmSO5BzxabyPCgG64ygquUZsDndzWRekE7r
3SyyZ39YJ451KTbFlF650PiCFIs64Xeg30yokkFX1T+MdHkPTYs+Tzohjh23CWKTE2JRnNkxivSU
k0zX9f3M3vjs1q6zNbyFalRidppS88RAi7BbOW3hDLQvw8i1TzhpHOjw025LFVTNuhcvxJNdqXgr
RUpoLDK7YnwupNHufVIhlga3ZtL2m8XZKf8ldh9C4qpK3/5/7J3HkuRItmT/ZfYoMXDD1uGchAdn
G0hQcG6gXz8HT6pGuquf9Ejve1dSGRnh6QEH7F5VPdqvGxNqvuHF1mkqCOmO6ox6d6JK9WfiOmK/
0oY+NWCRb3W4bSfRUBhoiF3TD3j2kv62gh1D0jWa/QHciMxmG4xCxe6rCrMbo8NVOeTV5xSN5arp
qX0r9QT/Vmzt8YGLdd9yqg1LdTbgRh+jgLawqcwHP3BAVGruMLNgBpthF4jCLg6IdVNR2Gm1Sc0I
jBikcVLfqoJGWOl1mCB75sJpIqA92q4iCoCJJGG51oXdnVDtTThwki30eOFXk9blmOt3mX0sE/0Q
puSHc5yrLaLcBsN7sCaJDxaStkI8jF5ygZ78FQXjMc6WZ69bzLjGtL0iKgprsvkkQvqQgYywMBDM
JuduFYe3iAL2NjN5cLQ8DNrMd+zqaqMf+xAzuE2L7JROE2Wkornj+rlNKFmIA20tSo9xOqXryvM7
L2U+iDuf7dfeiiPMhZX33aTeT590t3iS1xzFPxpyTjiEvXPS2ucgjffYto1VAht/SOxLEnlPo2Y/
hcZUEO4qGdOTU5jS8O70mU2mqGPNJ+duMwjzQ0vweLQmdGG0JrLuMFrocqXvPOEw7VP88kPPJBIs
h1d8xEiz2QLiMBzvLrKpckZ2HzHodqFHw0t6ol+QOGrJE7Wfr7ZFPJ8wMN2zpIJ2caV96MbwGcf1
FvbSNpiqa2+2HzpW82VZfMTmI7fuhPdpUvhwTQ3nXubd5rZ7Miu7Zo8cP2CHWNUm2m/EFow+ILkv
Kpzh2swQBzTF2Y/Q49hScSFrQ8X5bMpOEFfkhr2mHwzuQ2fFG00f8HT2zQvwbZS1oJl2DgaEE4Ez
DrlKD+4KVWJsSp0C+jVMcj27wAWi9CD6H4q/8drLeG9zzvRLbpmrnDXkRtbHbMj2kXMUQXEXhd2L
oVcbHc4XEjBhRD1MrqQsttT03XaEu49RPL6Hgs3iSKbMq275lR11irfXqjce5pSmDJf0LmMcUAIz
uteSZh+54hA5erSf47KkKg4iY0AjmAkHeO9Zzo+37EaKOtlHyPcVwykMiEPbqjsltU/SYzunzoYT
VQRHfAzgOetT14a7ahxPgDnOACQUbqJiH1fFw8yJyHGnx1gf7jye+iQlWOYO1XcX2K8VxKRqKu5a
Lix3uTwG3M+V2eBSWtT3ZYem5n4/pvorTUAfI33pPndk5CCHXFjhvKhlwMR5/jgqLP2tbT4kI70c
i1Cvg29bKXc8Fkw/KxrPb9su2sFcxVegPvOKRnCXImuR2FdNcXUm8yOee7CvDRUyZuddMmMYtgZk
F79TzbgzAqdYgYYvt2HBOAmJ3PSDOb+jhtilBMgDV5INe8/OqWErkgGzN63JdJKgx3IDBTYjeNQY
+W6i2qkqVbNWiptyRbKAdEa4GWsj2eUadNJmStHFfE8EX6oLDr2BB6qVevQxTd2RIDY9V/TdaXEH
9sZL3jhjb8MpZldZ6gCxuHfaDPZbrYxeMjyO3NSGhOa+4LdoFZVNk7gFmG48pLkByLOd86PsMmNl
wGdrVpXBJpsZMjzmQ9YDBp50YMDS9mPqrXxcXM4Oz425MebQI5E/Se2aT2WMz2QYdmD3ucLIKp6g
vYst2/3XYpAsJ3N6xvECPBlmG/uF0jQuDJihueNtvFKfdrVV32u6C77BWUDDYcZMMQXqyNKPgr3Z
/JDd9MwxeIaryRfYXa8xL4FyqiZuUqKtQftjPDQD/HHtQhiUYw7lJVpyqWzB+bLxZeRn34eqMzcB
MVk/nHLEmQl6wRQ5Nc/r8kcgn6dG/5giJNKyYiLQ18RzzcA96fMAFgNmGsLVXZ+kn1aDUTgjw4QX
u7/PgiWTw7q8a6JTHpjoJ8M7gZt5Q6N9sDfqwGSe79ZSUyfYj9+jHRIRI86E6cIj3pM2aByJOhnc
bXZWH97MibhOQC7IhIRbacxPyu5yapugihZLzSkxjOcWRiKBEOJm9jf0ExrbiYw1JTjQvMx21Vzv
zbzYV2LBnIa6WiM2Q7/AF4jKh2Im5FfgoVjOERU4Mi39cNTOYI09+l/zJekx0F6EkS2tmChkHHNc
Qcpk9j9H5fiWjsWzqBMuG+XJ7UD1vDUlclNXvb6R0nz0yh4ffDpfajFcWTGx+Z+bcl/ryz0ZHL+R
26dw6MA0qi3S6DGx7AeH0O9mJteFuS7ZY5PAZpZa7nauundIKAkFENm6STlL6O7V7uV3Vse7rKTl
NiHavMAkYz8uFt9N0j3iYvzOda3bFTANqnK6Dpn7RQ/bwTW0aTOM7K8aHP08IFJMPlF7iSp5iyOf
vcQEZiHzwp7LAyJBlcaPDcGodlbkJ2qgiHFFgMbBz1pkMzQxRi7fEqLbtkTImlZzd0qEQBFxu2nD
fPWS4qMmihByoCRCpj4Ntps4uqLNkAWpn/I5w2yjbtp43AVxtLPxmxOfAPIQsm5pMZya+VvLDMeT
cDxRNZBvRA+MXNBiZUs8kck83QQOZWxzvO0G+cURA5QRubmRCBxOVkhW9S42O2i53J4Kqz9HUB/Y
AZV75c21rxCOhoGbVqLHr5k1nEqp32kt301Lyrs+NxFpax2tlMe74Ndv4YOEHqkRyg7vYkpUe48L
b4zZ5Bg8nlfKcpekOOeKFGFXR53TqHHlzUyudUFeW4TZtUiU2ki6keNMkmRv7bdqaC6aLc8VhWdj
B5KxT49YWaaVF6lfSdRj5VRls5kaYGV94D2ks3PQRv2lIUi57z11yZJppzlVtEIQRDhCFPbc+Y6N
6YNYPtNUF/kF3a9+2mMApCae6tC+PoRRc2YL/Nlmo+Y37Txt8U69mBknw5jTdp/3NCoN5t5K8hOf
YAaK0CSn37AQbRRcSUVtGvgc+s0mojcVmoYGnQdfs+KVyNFt/xsBwKpCdY6NjcSBgctwZPz7CbZs
6GL//Pj+m8Twr9/jTyeN9wejsQdBAlfpn36ZP2PIkkAxA+Q/Vuv85aTx/sCVzwdR0Irwp/zwl8ZA
qIARlgYdahFovRH/WS2m9/cYspAWSQO4G0DUHA8j0T9rDKqqBugnEafahNxLbrSXXEyog933Armc
7ApzWYq7xExo+qK9tXVbTu5sarl7aes2D2460wWkGVkbxzC4P2L8Doom27dOsAkVN7/R2ddOC7zR
uGF3/lWXxtZyaWgetPVIoe5oR5vluIJvwa/AAitqqoawvjhMUELpiAbG19yxwetsfafZ0Xm04nu4
EInfmmrvOnlLiYj1Yyz1Wr0sf0NK+gawAmsTyM7CFH+POuOO8FK3hiZa7CKU7VBfvCyeh7mg5qVO
cXSjq1Fb66Z2mbAVo23rt1Qo7KulTK7kl8gOihBblVZU3Cj9mHUaFQRVcCiSgI9r+zgHHf58LThn
UFdLW+wKwwYr1vPs6vrfBmin6VWfLOy+J6faW2mwGTuXBXhVM3L14d4L03M/wtcxpnDd8NZ4dvVt
uDOvwP3RYpYHYvyNmuYN2iymQAzvsEYUyBD2sYCK6I1m+ckoReZuTQdyvqnTMH0sdQ53A38V83vu
kDeInjRF4QsFnV9mWFPVEsiB9SdkC0SojLCR2ODRvnWUR7nCCAgrVbgRO5mkhz7INkOQeJs+m8et
rKIXL+FOk7p6uonnjsRG9tstnQkWTddwkb7hC7/HVf8em3OyYYNzmlyaE/R5PluRd6RDB2lnKJBM
xPih8xxdjo0nThMmSxDtzuJcX+n6RVKVsaL6hrhgky3mfnwJhT0R1eQ4kYDeaBP5AsnhVtYYoSQ9
matWV89GJyBkKIUPqzlEOH0GlbwMjgAHJTmQoNoK0RxMAakWrNa+Zzm4mhvzKbadi2eXZzfpXpkz
qBEI4YdZdXjD53tH0UfDdZhf9DZON7bNGnS0HwzF0UqaR/hwt4Zqj6CYj9ihgJ/Ui7U0sHCQa3eD
rB+qMrgLU/MCgusIrBXAF+UCztSf6prF8hBnl9kr34VnH4QWfkZOtAuS+NKldc4zOqBHJDqNjr3w
MU8dgvI0hS8AOPatjE51TFi7qD8DC25YC7nUxUZWzvJauV2+rsAlsQKnGq8sOeOUZ5owMKo4T6iA
t5NuM88kRxbSYmWTpHVIreUly1BaPSnL5QHsPBe2ateAyc5WKsJDphfNNpHRpdHTT6SgeetF7T1O
FgzLnC2JdUQrm9/DBkvZrllinU2TYgf2OAdRbRsPR/YVOx1fWK5A54QtW17WTk9WRI9hVG56jbTA
IEdokprY6RkHQbMlZKE3VGYqi9zkREmK6/HZHUIyE0Sps8iI9rjRloZt0xfSdm/6XuwD+kEboh2O
VX4ZvXbs7fmttWgFd723qs8uSR5sRZg8loX1MkLj9wTV7qmQPk92jUwmNqHRta8jlkafAb3dWeTe
93QWI6216AO5qe3Sohiu//NRcyr3UKXpQ9OZfghIDmsia5dZk89qsV5ZcbkQJp+SUadwq9Pw5uE6
2mSiQPY5iSxZd4hRS11BNbv6hmjTo6OBCOojDm951L+nDM58Xg0LsHf10gzvUIMo4E1iJESL9buF
aSVxul1DeQZcjH1T4K0yCbnzFmdrc5YHDSXHzclbDBGLj+o7pZdTWsO9CUwIC5x8lHH0Fgdk1U38
EvhxC8hH1UnZ4XPumjeAWi8ZgUejpYI7Hhpad7XyufXqLbBiP5oM7hZBzgwQhvdCc95Kuqccjf3L
OJ1FOtyZVfYYuOlwFqN26RvWMENA1MMKhm93MM9mP3BKNWLqLZ3pOonuGE5A1bIhOUk3yv0JBY6X
89yY8dmtPZya0ZxvhkI5e0H3zKnvwAqHprx3pWHsM4d7h15oz66K3MOU5rukW0fSOWauexum3ToI
5Y9FxElO/M+p1X6pF64O1H7QxmFGu8xwqZXRk4toPXPVd/JoF5Vcu0UKH9RyPqw6ao7jUL+LKPAe
TS1tWZdWJ8xI7ZGTbAEuBwNfNP8y26cQY5ppW4xBus1pN8VAWazHAp4vmybApVjrsXd2ozUSdaMS
JY/FuzlX93BNb8ImWXL+oH0TL7qoNn7QMvO+lx5ilFfdKc245JrJA8GBJYskfAmo4hoyLPIJZANQ
sxZUQJ6wUv6GWfkbgEl3A2IVrNHPZMY3k4hvAhczNtRv1rTpcG1q8RvVw25gRZNMDpIT0Q5faxIK
j4vpGHRmsYqX63e08qM7hY9JNNy0WXhjq8ldhfV8wSj86ljVcytmOlftgNW3PXsXmFTM26zmDw2m
NSym5bzVsOHvGlevj90c9c9upoLDMLMiMGrMb0BDzyGVbutcqIPQzadgnO9ayLg7EPLVPsKdY/fo
ke4Uj76m7PsWE2TeO9vCSj/itvyIzeLQ6B4dL9wZrUreBALeZIDnHOo1my9e4MJXIMSX3opGcVO2
5iMxv1aS287N6sTiG00/2fG72adDGx2KknqxFJyuGfTRBqM/rUHBdk5jdK5uTzf4jiAHt2wzpPYF
cMPQP1Fgsgszca1q6v/IbByVFiQ7so+sCOqOKs62xE05NK+ymO5iOmn3qdFt+ZPOj1jMsc9r/Tqd
WXxATCy6Xfu5hH1EGqdb1dePcbMwNqzh00nJdYFZ6IMpP8atfTNW7US+Pbs64dj7Dv1MfLSk5BW3
60bSBdBY4a+TIhy4VnvmSUn/b7s47+LxtZPqvS3hy8pZ0ZNe6VdUcABVPTbayprxRZq3mM78WXF7
qqb/ovP+D5YgzvQGgwbZfRsB6v9j2u/mj9/fj+Zf6j/+l+/yp2KGBcmxLJsEMU8BftD/q/+Q1h+S
dbfr4ZZ3EOoWS/9f44bzh8k0QaDM5C9D2cHT/9e4Yf+BuYAxhKTI4t4X/5Fx35Z/Hzd44S4ELnwj
9hIfsP9m3B+aQhdtZUd7cwoIEeXvHFMqEHjYV9JMq7H9GC4pVEnlIZaaRoZvqsjbrcOUAkU6eI0s
WPfUmEOt5n6VekaHCzTfUItISXiRHCU1GCNJy0Xgv5mNr6kR5HpHlwfrdAzpt/Vjog0rAwMRvV/k
CvM0P88h23O3jZ5AvL2mJts9cBH3VdTQR+Wog0PQLLec96hynlusR/4clsneAe9WskWkFnfYmPq8
C6VyufsGO4/TFsuOWB3Y8xxDOpk4P1p+4XhPXtbtkjSs0CM4qMzS/oySYV739C/0mAvgboYnKtB1
bFGEhGNc3ivGMahDXvNjB+alMan/nOQO7wY4E/qXfKcqtklCXAxiwF07aSmpJO27jLqnQJncNHP1
Ugf415eOlTPF0TF7MWPXaSlAvEQ8CkjkdIin3OVZYbnc/UAQ44zE3QEhpjvoekVUzLkAl14Pjnrr
gyRHNEnu1PKDU6WeJzfG4h9SIVTo1TMs6ftUdx6IKA0cHHAQl2yP2c4AIOEUGCOvhX31pNdU2Znp
cKhqcV3a5bSWTnFjJqPKvq9baX1wyjCfAwxaDaq8nwPzgKWJH13PR6thu1SbDuejYj8Cx2ff3Rik
VbPUJ2n8Wdbpbe7o304PJTBjUGON9zbmE9s2i72LZ/VPcoYhAgT3Pa6Nl25uLlXZ4igbjSuwj3M5
ogwpz3uKhHFL4QWWqKg7Rmz6UMhu8OJIHuH9ZYG2+I6TfTotS16hY6zpp/4uGC3iU2GIo7bL1Bb1
9x4Bjn+HAW90rslgOLx/MtXueo0c6FSQLDWNp6ZPSZY55J6v6qRlcbdu5/pGjTmPqSqcV6Iunqyp
ectLgoSt3f7aZFRXphvvB8257Q1g15atXVCS7no3/UULXadTunXN8J6i9mNHL+iykj6COb0zTHUj
MU5vdHe6n5BP18Fo3nYGS2XaINZ20X3Fi//LLadbwvzehjfZH2vgSJrK7udoxlZCC00OxbVrjqie
nLehOsUkcNyGwKZOA0FvsXWL8/xrdql1YDlMIUZJwrzqr8CrRigrZKJ5m97hY56nTn/RdaRtVJu1
it7sfi54mDsvWopzjNE8gkc0Ho2kToCEiIdCyHY7W8XJcmbCztFo+qk1ePugA1rULfVksXbVJOVY
TYCakkjg9OPssXEosk+vH5O16xES1bBO+SjYrM20YaNs4jdaKHaO3pPz4chnGvj84ul78oJowzLn
6tnMPXZtWJs4pgCt6UnguBx6ARGXwb5wAe2Y4fTb8OjfC6noPKud64QHzM+SpfZEnObBs3zycxsq
B7a5kj+p961hjt5IXb0yNq0pjmcSxfbM+eqz67Jnt1xoohnNG7VMLvTjvBiO8uEJP1Pw+F4SO+Rt
No4aJkw0p+7QE2dC9052lEk4tB0TgOS/ULQNzTkGLZ0DZZy+z0O06zDQjTomJszr22pqdlqZPit9
fsBTdNvS2LGylE0wlbd4aOw3Q2OR0NKX7PNgq8kxUaNX1ON1iIrb3h0uNDUh2GlLiCLqNmJwbnW6
iVemBPdmFwxnHUJVhpU1DDycdUZ+cIb8W/TNPW/eosxWpwy3NHMwePIwcr6GwHuqBEEV0wAG40Xa
2kgWn547XuzG+ZaQU1cQ719iyD1B7txF+A5DBzdaaL7RasglyyfHr4b5pMS0BYNF5qrmkJ5IdcvZ
5gccwQO0ZSxhRJaLtvvRIuuidUCRsJsSF3LeJMWKJJrAO9WlsxOJuxGZ/OidFBkWn0eFQMgdWOBT
snHJzShYrQkAdAZaTBDAeBRe+JDpsvQ1sjSrIkd+qMYm3VAMdZsV+aFJqosxx3eKfwILYfHepWOy
00Q2nhoj+VS4RH8YYu758/RogETbGBCAVoDNuWBgcyTS+i6CqPqZTR3QMsWka1ODHZXUKKChx2JC
FfOlCKCS5U7Y3Hpx+emxxLgMU3/lnvE4WuFrPEQGnircr1WF9W0qvQeZuAngI7JxeuzOWxsYwaoZ
deOIWNKzqXBmQjgWQdao9S5KKLmDb8eXxDCnisH8HPnUapQmb9yOUHeVeg/WaPFkqp5KieDh6T16
JwK9iMh3zemwkx48jA6WBiYCpz+O+MC6iGImfK0J7RcA5bqZxUITsSBgM8hyv68YaNVo78J+3Hig
C7/1uPpuWCntcm/+idllrZqQmbQqLloDAc10WRCKCQeo5p0HUk4+XV9UW5jVa+yw+Yjc+jPSyUAR
fa+CUPPrITgIrDOmFr7Nib2t7JkM3kOR6ifbI3GdmONFOskTHjKq7wrvgbdpD0TrdcjwIg5WrPZ5
3O8WLDnV2Lg3LN5eLv2DNU5fOPo+NAwBLbO51ts9lkPjrrOis2b0G9NMNrG4hjQsnepZOy2xAg52
APG5OTk8fdzF61eNX8G49HdYp76nE2CO3GOfemdd6M+uqwMJ0qMnKG6Q76hDHz0yIgXrntytDvEw
nnph1Zuak8MMhQgMHCwASwBZF/j4RFiiJ6T00lgWyW3NKJ1NG46U2jjfQdztE70dEIsxmowpJtfQ
TYkMVS8TjuPEaB/HyHkmc76Ijo2vZupmJ6+7clB7avLqypt7YD6i2Xa6eOZwxQdKjDj40pxw2ieZ
i9nFYREbxNmy3Ru/XNP87tB/MOdCl/2vJc/SERU8Nqp45rC/ufq/TUvcf6i/YbpRRP71G/ypZoBO
ZR7QSUwwTCyyxl+GPBdrHUxU1ApI3sucgYry13hh/oFfgzSFIADswtr8B6iqiY3Pdg3PJm7skWT+
z9SMZVD558SEYaKa2IZNvbDEHfi38QKIfVoEhYtdd15QbbrdXPHJkYB15bp13F8IDmtbI9IwQ89L
NB2jlLIOsRWsXTbGu6p/jvX2niVpeZx1xMIuXNzSkf0IJ972tS7/orq4/pkVE0ZgOMG2RRahXo4y
dLPfJdK54peGGYbzTIYzD/hBUhsonhyCUL6yIaNFnJ5u4kbnXKnwjUs8xnpAGB97zrQ2SkIVzdI/
EfTbQY3dml6SaEPeGo+dnMddNpr5Acxzv0LqX/OX0REGbghekrKmrRTAI4NsKvSOHVx1DnzF8IBa
kxw0TK/rTChQ1cjTIFtAsuVF/Y67eON4/SlwvHtTldiOy2cNamZikizoMxzfcRm5bBwksxnH2LXn
ZnCSm02bqbOYaEjUO+LHHRJOQPZN9i9RUu2ztH90BfK8F3HgViokdYiRfdOUDjET+6bQYCYZ2rVV
7XNljORQEPG7hUNgl74xcaPC3vntzSgkTqCuGmVFsOBgi4xBewg97WfQ6vsQzDqdY/VnIl1FaCE/
hDQ5yooXWUfjfauLH1Wy+mplcazq+mAxCRSQ5ppBP7FWxxyRwjvEoM4BrXosyqeWViB2ZHdZTWNk
rhOYGdHq5yJ0V9JxSrqBqcUOIdoRQdM5p2Eh8oAzlBPIzlxYD1lh4sEDaLrqp3RXZlDTW5Vsq4bj
jKFPnm+GENFds662dR6rTeLQCWWrwod2ry+hicNUqoe4o4y1pYElJQa1iTtIGY2ccdCYxnzwUrC/
ZAov1EgwzQCXkhymmVXyT6jeaBMk0GhVhMNoJE6ytjxJPXWlhjPpR9zfE0FzIJYMm2Ri+OUYwW5u
FhtilGgH06Abw0TRjyo2dprzO0SK/CmHT/KjAm5DQYPFOM/XiAqb1dhQHKsCnlWAB31NhNfU6mjK
YK2MsNb6sjXO3PkNrJ2WuRWqGffKSopzFzfNUdQ6eT0zxVnpWGLjDtO05vdlXcsBW2GsZgIscjJu
htShIHnuaSWbEmuTqPBTtCYWMRCUwFKWZAXkl1WoIP7gPD0QKyAGU+JtbD1P3RCAFbvM7jPs6F6+
N1KS1nWYP3R5QNh9YmWGA4HcdWLSEJ1MPY7Q2oDv5K77IrmzuCDDfGIIza1zQrkRASU+c/rST2La
WGsmDphB8lonzj2lJCM1FPaPlkw/scdFHy4t8KM5HFsNwrloNazBMRjGDD/ZyalTwYfETLfeAuVH
gJE7owMS4GhYlZKOc5sYEddyHrzUuVUfRgWfxINj74fwz1wrxNCSu/2lLzS8jlE8AFGSUbVRWSZZ
yWPY2xvDOG51q4Zv73jvfWMhpxXxSWBN8msCTKhTLBdbSAR+ZsdfIX7UtZMy3SdZ9dEJh/4YxbGr
HIB8zA5IFo/80a6LSSebTuEhn2bzrjMZCWRmZ7ugi5pV2Ra/vYQ9iGFpLXMP0gv4MYRRF+JTnB4j
Dc9a4oByazo9f2VnvRZJ8lToSbuZnCXgkXqnGK0BR5wh1vRzvndqpIfMIt9QtuW2RD+4bXuTcYXj
1VaPQbaBSkh9YhZiSxrlc2LXU+CLhCzP5nUK0uQl1yvnbgwobin60qL1r9RYgDThriSQxRiarfOQ
tbte1e+1Kq4u++hdZJaPIlSHAoatb0TtTs7G3pHVJZHt0dWzuxjm26YvK0ULdoKVq23bc45Op83R
t9EMT42T73PTOw0mOOhA138SQkDr2CuvYz+hqZeFzp0DGCUJeSb3rtlnnmls2dIe6qEkujFQ62Mx
TlIoa+oBN8OZh4REpgy93ljbMRPRMOR3OUkxLkqrQNtwtuPkvM9jLH1nzn/KVIUHtk3bRmobvXVM
eu0NrsWIt09W+hNkHRSeBfAaRGV+LXrPvHeoZfKtQLum/DpwL84XQAH2mqK+cSvKvl0PAy3krYjp
LpNEayBQs65DDwmLbNw7+PeOqk4/yQst1nEy+ZiURp/extuysxoOkg3+FZGEG5tPOT2E5gDIDv+x
N7UPsx3AVECFxEXewpCzoWt2MqM6IucFh8YN354km31hy5LgO4J2rU2Di4qTtNuk7+4Hb2w3pUJu
SrLOWcUpaRNpcEto3O5rSOLMzytxb/Xa5+gQz6NJkXtPxJ00a2NsR32+1zvQWqVb8ZbK/D0b6KmZ
uvJqWPVPbFD6OmnuU1nX1mlU3quhucau7ShjCyT3E4POddZNb+FIxnwow40IUBYUB2wXZR86WHUh
UC2hxRLdzCqzXCeG/ByzHAqAi9Gz9dQmmGm49BK6SO2Qt4uKsa2FHYHOJCB+M/jDUuhXRtc7zM4M
FGME2K20rU0ZFL1vN2oXaB6LUqv+dmPviwVIuWna9F23CDLroDj6On829eqVGJFOt6G1aKyl37AL
gWHEviZS83PTJluTKuRjmvDU7KLEvaXC/dFscT1xGIMdDjCrqL35SH8h0lixIw1LED218JV1mvDn
Dv2ua5tgbSGY8vSwbpwJj2SX7D2BQx68+aPAyeYnBQbrbAieNEi/CfBYP3FHOsiA91E+YT7QdQ/7
lgg+2DJoW0Hh7EkTTFvBD8d0mw/HYXLGo8LRv+5dkaMDw9nG24Ele5b3njXqe2hLB5k22HvT6aWa
FsMUNCXf6GhGZVP/XMVVi5efqGCjwYeVSctVEAwJDrDszuiTa1vRupzVlTrSSHnTd5j2CuEsSBnr
txcmVZ7ISnXT0wkyO5txGrZjWJARGOaU3VkozqCjLv8dWmhjQJIg8Ezr3wIJsv/t0IILB6TtP1uw
/pdv8OfQQru5ifDCAQIEnPWPleiLuiEdQIMIHPitFkLrn0OLbvzh4AoT3mIJwxPmMen8qYno+h+u
KZllcIwxY1im9Z/AjPhpfxtaeOEuL81eLGICXsvy5/8Q8+4AMXmjm6oNroLiEOQtHu1wRnDORjDs
5Yg3wIblYGbxsUZ+ZstEQi5ruWMEwM+yY0t3DZQbqHV6Oz+PXhD4ea09ujP3ZkHybcFvrsKqetRF
xWyDTcKNyuOglTHAkK64F/3zLNurdCYQ3LZ2E+I9exraIbyZvMjhtRje3kyGpx4vOt08DWDQ0ujG
ZySu6VszY2+dCoea20FVe7BqHxHgRFzyip5GwfYnkzrBP7MN9hBnQUOXA0fYGGW3saPvBP7g1irV
l6wb/SRSY1wHoNYClIxDVvF96q6V1NPIU4WX8mxPI36l1DBXkyluJhGyiQhr35SAKqbOjXzhaU/o
CeTHIYf6sUUxelDcss34dC35PUKwQcc319YAta8wMN1QwBNtJ7glQQ0FmnDA0tF9iLMZEOWEv4pp
5Mz4eDFt/E/m0sA+1PYGXgf/GkQrcPhoTTrQCT2HiZlPEOuSwMNihRK3RVfdVjQGsC2/M1XT7pxG
z7cuQeO1AcB/7eQROaVSt0jhzzmRfUG9gYpucSIh2RMDvZgmpp2mIwzVBg8ck95zu7wvqdCxmuCi
pfUtygdHgoF9cS4igznOeeTs0sF05XhUKbEVVpxsi6VMPA0RDPqqrn6MQQtW9dCJdYQex2PeuwqL
zHVVLsazbmI1I/q9cmG5DbmIaV6nqdwZ4kPSNY+iwWlXkI+gFdYG3K33086t8CGEPMFOWTtVJGhs
OsNN7aVfUKKh9yQa+S7m6g1HR7nDhfeNDeXGw5ZFISEl9hrqsxQAs5CtP9sQRxMnXTmLj5CzhJJs
9zULixnMpcc+c8K9oke3TgQK2sQTiq4TxEOzA82efWgjMQ+VW4SsingdKv2h9zr6u2Wx6W3rmEg9
vcnDDlHBaPHdO/oLWEL+vrS4vh1iXUOs8WAt1oR3yXFVJuhe8Dh8BTnqsyXj/liGw0W3snbDZgMX
RUV9S2/RUdwMzLlAhP4ve2e2IzmSXulXaeharCFpXAWpL9xJX8Njj8jIvDHEyn1fjOTTz8dauqtq
WsI0oIsBRjeNTmQiysOdbvYv53zH3rV1J06GmrWDbjOwtN3ojraPIszqPPoTBUVS8SsrujNDRD/i
Zvgg0BjXB3QVrMvdvoRDdTAKCLnsrmjcveiqdGDj65569Eb5vVWYxP2aDEjWIvuOAJLNyIyBT9cN
RHGFGeYpymG6aFFJKOSM+6ZuMIBr+IW7WDyMQHovU1EzCPTgAPj53jMmdfQAZW7z1qE6xbM1TO9m
XmgvXHvORjPR/tuJvgKxSI7tCVxKKfQTvZM7Q2/EOcvJ5UVeimGOud4N4JyrEg3d2Hka3rvUOtng
6Le6M+HOFahIluJHNAgafaAOV4QZ3syTcWU65rHoZ7YzDVE20YuW5+O20m2HhW1c7fw+vxQVEpW2
IvWvExBhWwdXFtJDeW0nSJ7plUzwlgCeEJtzTAngl3HO84qT5FHYU09f7N3wG4GzNPTscWBpux05
7Ddx69y5kjJgSAHqdkVk8NtAGavq5dFc8Mb7Oc6/nHz5XeYqEsjYRRv6dScj9wgL4zWqlgd4YFcq
wrHurYvmUg13Hcr8cFWo4f6+L6zhGz8c3LW5fkruYyowlguQYGAhrPd+KaqgNOfzaCY1HCtco01f
fCYR+c9CVIJ5hfHoWQO/9OK+LXEbDkN1bYt5JvYWchYTUkw/GUvS3EZNOfoW0HgBodXeeXws4zS9
saAjsxHKbGqU/qFCAxaUJMXt7W6xHnSftZLfupe45Tk2hOMRot5wOueLCPrBRZRoVN+KYcnQiZEU
x4rptTdgaaYFeQWZVgwby6ud0DATf1vGkU2RtVyTPMxBUVlxaLn5shIcPiQCqU0+FBHlKGAeOas7
NfHdtOyou54dPSyq6T5L5+PMZmmjJ0UKPM+H8B/TSoAA5kG2zGdTS74G9FDMPKAG1YJQY08gFWiE
co/uwmDcTcUXst8ze4wdwwmezAxgbRnH4C9GDFpdBUKXrxdwgCU/ZPhHkAslB0P34Ohn6mVwxzXj
L7ubq/FCJLm7ceas3makim76AQNGhnMxQB3Mt5SBHT2og3CvQAwFdYKbSHwyyMDbKuZno0JcTcRJ
vp2G5B30WRTWrqjDGrMq2Zk9/ksiL1W2qo+cAo+dBxk8dm3nCFPh2HTsMeBtYJZIymMelw/zWmzX
PsTjJDcu9uLlgTFmT/EgjiUECsfgSEsMZuiLhK2NhdDrHlQ531SFd08iyY6xgbmPYtgGXit3cgHs
PmQXngC+dmkZVggEQX9f2Z3Jnqa4cMLKrUjFY53r2obu68FuihgcWV2ggpVIgv0yYBQNVX1wb6tG
g31UzV+mZWeXvumfEUg+FUbZhFPT7xutVduZo4gNongxyeI7TCNCh9Q0mj1jQoZOmFY35BNnHK7a
meaoZivBuq13XEajlvGQZNC3V+FobxD5UgzoLCtcxABSgawt6VuXRXzv64y0D8ZiQdbJYt/ODElw
pnJKWVl+ypP4h+jAjIkC949j7ttluO5zKc+db6MEBwdBiEeXN9u64D/kN+Vju0z6Lprcz1pMH4pW
noVJdTAj7Ixz/gP7ECIA5T2mqkUXThTPakM7xUorz/mMbzJiRNtFCDBLyqFRsjMu513vkNlia5p3
iPzqIWrH5Yo6eQojdtebzCBBhdDIb9JP03OVawNcbGo5VmTimGAC5+mMjnrjlLelPlmHOiuKa+Ru
TlDOFg9fkZ0Lw1vzK5G8lNn63kNoPLEJW7M+Co8R4rjcarpGcEkN8161w1n07tegpmFjtMWLXb+n
UzORJVvCxgJXNm2i1E2uFsOJ4MrU73aP7B0gHqJBBkaJXsIEscG+arWDFkLQeZdwfC1LEvdhY0Xz
F/Vdn2qIhgOeX48dNFbFZWd1xlVt2QrZaBmfRhuTOfnRDYYDvH7E7ITeskoukWOcYl0+oq6zDoR3
I6jV7W9DTkRVLjRz6/B7HQvKGoT63elf49WKrRWuoj9P5dY0C/eQAxoMqkRxmKDuyYv+LTOpHb06
Df9VSJnWApJZiNVp2uuQI0JCd3i4bB/xQulngeerT1YvuN3AafAW8iT/f9/a/S2bz2Rb859nazy0
yV8gF/XJX/h/7WvBgfeX65Wv3n7+vs/7w0/7VfOm/2RgXiHGwzJpHF3vb5QIF/MNsy8KBOGvsrZ1
XfVbf2f/xKqIB98XBlx2y0Kp9lt/Z/3EaovVmen6FtQx759p75hm/6m9I6vD0T2PFhTLjsue64/t
HYjSaV6KFEfsxFzE0xm/SuzZ0dCJoASxtSGCAfJzYjAURSBfUVhbTjNhLSd+L21ixnZrcLIp61e9
yrqt31B4tXPcUy5m+3wxwRdyU2L+TCAF5YNB/gaK3WVmGOYrEK6zjLHrkLrKMMpGuJ6OfhtqqdTA
qK8O5yRt2YMpFxGABqKJOnIfm1VynpshWJiJsMS5G4psLytIia1FEkWfqkc7GkgLRTMNMoHQmty+
pw64sIx6AEt7KUvnFCHU7if9nctmDr1ouNX6/igsMq+geYZtYdpb9N7uZoyLd6fpT9iCb6uVjeUQ
AbdEL6onL32UESY8FxenLTDougrCk+7dalWBpbTW7lKtVq9ymoqbsYRP2BSkD5Qes6rBZ0yVYBTa
Aa6a1hnQF+vBpluTHE79QAE5lAgNFiqIJLJbhmDRFDpg/AiNlhV9ZTJ8ZyxQgc2Oc5e4A6UcpN0c
34iuDc4HTa/cHfnpmDdcpumGEif/5zA66UFOSFKLrhzr1EjfkVjPXWyw9qgVTYPxNkSYeJjjkr5F
fMPejKlQC+BugcKK9d0ekEJRB8zVwYuor7TFRL2SqfFEttAHddZ5Ej5cBlkzS2U6XltRDwzH9Mie
mvUszlnvZfYJUblBqtXk3hFvsOooI+/Diyst2uZmYV3XIApDNfQl98GEonBdRKVuB5ls+Yh7qMWW
hjjdjEYKPSRd3Ww/82V6SuOsDqVcIQXkjtstXSy/77lkFK3Z5g1Y/8tMAGSmDfUj8Cx9KzVwo6RY
keNmECggPBEfI8xYYCOZvucRJSILk6BS9nXugAma2b71tt3vmR4juCvowbErvQkp9CBL5mlX1TY6
eoWsOfch9topXxPFzHxLzuGZcnMJ467f94vUj0PR2NsCq0vp5/dyjD5NKYpHq+0ARRJIdW+1WkkY
HiKFdPFV6OgMm3tbvqQSjpM1qvnQkize4eI7OEUaX3zNukB49nYtSvgGArp2gUZhBB4IhDOA7gQl
4qR2NfYpQqjaKYSnRzuwsrV2SV++YszS0MUIMhEkcRtEWJELawh2phAt60yQr1BcpXMtiJ5n5deZ
/TUP8GeFoGnjkkOI7DN0KfCIpopfXLIzAOsDkdZ0vrXoxvt2sY6pueCqLuW0T6MYdbnhq6txIS1l
kprY5DLZ19b8qq2o5rYsg9Y54DOGFsyvu2nSDGR07GIlyMhJcdtvyNwpVHQG88NaQZcg1phfLBXV
1fJWgosDXYzstctr7UrmiI5sMPLbpKojttNND+c1u/Aefm/S+musfTgTsX4bq4iZrlsh/YltAFjV
gRC3iUgO2IV6Xuun0gEOVekE3sV+/E0Zzrq1ha/gK53FkwI1IWXxBrUXxdvQ7FCl4N9Hied2OsaJ
Qh34sNpLXKYvACu+/Aqos++PF+oH1vYj0XEQpdhAJNA918+HNoKoHXazhLDezjNOirShRYtjJ2x1
coP9xP9KlE9ucyH5++jBymiUzVXDqvU4uWVhXApPAefn6+0t901H4pBSJO9l8QLOJ04PLJVQnkr6
zlHPqc8KIqy3fuSmb2kOz0wjKIrDKk6DKi8RGGMr20S4NslImRG9joDEEntO7+GhLajvOisYZp/3
QyfbEpveKXFg78VsN3YtCR27dHoVsdOcFDgxKCjNKH50+DaQl5LmMUn7M86TbuLw6dPvlaul10zi
SazOSQhqbaWd2OQqzJjlh+s2zksF44V3ZBwfcy/vuDQqDdWzU2+cLsLdrHBEY1uiYG/usb7dpq5N
0FEDpCGXFei7XtIBozvWZeEGasHnwH3GphgfdIcoOESXDlKszLKrWeSvQ+uFI2sS1lTaeNekUUnA
d7VqlH37FjSdH5h279yrLF9zGCYSmyzIkkllOkAT6++RMI073tJDnerWSzYqdbR9PIGVXpKvVvnP
juZHt5oHJM8sFo6WpDstmoCv4sl79IsAKXl4n2svsUfGOPJKZC2rZsfpLx7nZLBKg5+ikfeybCsU
SS2jq8Xjt8zw7YzwH9oKw1RrymvWlcVeFW1W7yLbZTZRZwtTsWwcxwe/9cx1k9jC08sEtn4nvdYG
DCVN2tWhtRh06DmRu3aLleq/q8D8X+/Tv71XyDyTKO67v/77+ufoswpe+9c//CEsURvOd8NnO99/
Ik/r//rvf/+X/7d/+ZfPn38KjOLP//iX148iKQOoJ23y3jOC/+Xvjh//8S884qbhmsxAIL9gW2CI
/1/VkNfJ8lr8n+bsf/Azft0MeD8xjtdtQgtwZPyiTPrVnO3+hCqJgCNTX5VLPwudfqscV0e3a1qY
IqiWfoHG/lY5Ys42PWY6OvXmmnPwT/HFKEb/VDrywi3HZg2FlYOcaLGWlr/bDIxjWRV6ltckcOpy
10rnTdFVUQW1CNQ94GHIZFudEKT0HZDsuNWYW28NQVo7x3C7jZ3B2aedDu+GFnMjpuXKhS0QAFp6
pIUjhqQ3brqkudPAMwfu4ngHd0FgkqRG8by0jgoENqHtOGJk7OyVFiGV2NeaG19xiIqwi9Hj+R0I
xmzG2djOXQ8W0xMTcCWld9D/tG+NsaSkjIGttya9eJaG6O9RNw8XLZdc3GbncjQtKcbejmrP8pbq
1AyJC8qDpCs4vDEsC5Q/W16cRc3gI1I2MUr0dtXfK5PxiqiyKXCQLmJHxLzuds9zYy0XQRAr031B
wGJD+u/Wk9WqdsD5meAcZlpPycSkknvaLSQYh+JtNlbIiLUavXwjOaBa1jAYm3roTJAsK2uOzq4T
+fsmc/R71KsYrgpnPoimisCfEzuQxHrH9kIZcFrspT6OQ4bGwdDezWmWn+j36TrTFFfLPBNa4DdO
0ECg5tgaqPhnqs9OLuRvx6PYWKZiGozOeMPayDm6UMdpCqx8PxUGhJQpngM07WRl5kx7PAplIifF
aUzzL02DP7U4V5RGKHw6o7oswt9zYMGIq7uW6UfsoJB1qnTrl0W8558RluQ5Anm27gVOtJQHU8Tn
NLLma2GQ/ZY3+aOdJ1pYJxBw3JgxVApljYRT872KcufaaCZrS3IqOtEqRXs8Uc0umUu+wRxnu4ET
9Ozr47CTZbZytcadhkPtK7Iid1tkIICT9fXH9sIARwCKMsjBPs9joj8DQAPD6WPH64rRPIjhyJuW
h7LBWr+YlKhZnLmPDv75b54m1VbFRo7zWr+vCDTYx355YMX33DZ9IFJszH3h22dvAI9PkJtb7vEn
l8HorLA3E7GDGbMcajqwtlU3UwdaZHdR7JaBaDHJFy6JeVoRHbxae550RPeGNMyA9DjIyyaH/mCS
RGL43XejdJnhVIdRVdiPPZFvZRbRPFFI2OUyBhHkhMOwJPXeHNFPRZn8liJ3rhyUQOCoCSBPKNTG
TH+o5JCGUQTKLzEBUooI16XBZ3hYROLswLMWT0ir65cor6eDxrBo3xSV2ImhR+k8ac1lrBAR5V5x
Rl5772XxHPpLdzu5SEnijNxvalSBM9t6LTKurl6zj0aCFYpUWDwKbC9qJ33x/OJqsr3Qiwtva7bY
oP2GsV/pEx4Aa6k9eXY2Xxd5H+2m1fTeLZ571Vmq+J/JiPszwIN21RM2cHPfMdCr/ucTktvXMqlf
+z/ejzoIkD/9hL9vvdlPW57uGqbn6w4X6693m/OTIwzPRx67Xnkr7+Q3pS4Ro4h4oWqCHWEw4vzO
COj/ZABIQXfJ33D9me4/MxXB8vinq+2X122vdyWIT5Ob8g9XG7bu3FMQwfYqy2gs+Y6WMfaJyJja
O/J5mx20/I9iXKJgEPW9l9J2Z50dsjKCt1O7+KGmXNxk2RzRXJoz7MVJR+xD6+KUzDKLhVYgQ7cT
ZCVym6WaqhDS+OtQDIRaOOPFqcSz6RpPDG0I+qp6CWZO3OuzNu5M0vY2WmW4+zjPoShayEvaKR9u
ax+xYT8C5pTpbrAdCli82jsUxKUnkSE5Nx3RAVs3mT+n2fD2KDKJk4SIDeWAPjJLwFd6MMNCLYbI
5cfNd8ezC6xgsJoisOPBTPkappV6UR4q+J4jBedvNewbbLvnjpI0qJsx37askndprn+z5xVvls0k
b7jXFdFuO/WzmW5NO55dpyHhIkKzik7IO3VRpYE6LtVH1rBi0cy3CDgWokXU+bFf1IGbNdegPfOw
jDT8zfmSoT4mrA3kHFQQhyXepjb1B9z/D7VsEAbHnYOXYgG3zCVkED0dlmNfnAdf++jyco9HnbyX
6Xno/VMM8P3GreICtkd9IDsiCZ26/sEDwOrbwhuxWBGuAhYdIEwGMJz2lTEQf6Kr1guSRWVBL1Bs
pX3D7YbEaesM/QNr+VNMCseWw6vc2gUfnZ2DIIdWusGvoUjMYdHEO69f5ixvAjt37+wo09EmyJvR
Rc5aFjc0KvUhSZMfhGwD/FrbuWoucEKpN49FSw3C09EEK5j6XWfzwk2ogoREVr9HqrY2ZQEeXLI5
ly/AeyigS/Ooue3aQSIuyH3WTOilDLS2fcyJ3TjgocVTnV4qirSxY2fmJTor3eylquVDN2lJmLjO
1jbOa9EzjfEhMWh+lmPUFbeD5gyvXkpuqJaDZkWFeulj5v5JhfwiSkYcLdFttZjfqbTWrpXpNJ/d
qTTHWywpSGzTqNnh0tplKVd9khC9ZzGbD0ciCQGmu6sr9YGP4712POcW6EG0Gfqel9HATO87HYE1
+69mBu1IKPd9kmIiNVrW9b6RgXWcwhJPuw76cetEKCUTE/681NhwRTTHiOnMvSWS/9FC0fRwF6y5
bjb/SxvxXzc9t6/tW8zV8Md74R/8iL/fC2vmte+sLQzo5L9bOJyfkOwwQnfJxBAIpWhH/t7zsLu3
hU5MxiqGWgPX/t7zuIiXdN/jsoG/4PxTF4MtVotGlc9I7H5r+HTDRC9krj8Oh/ifep6YA84fRzvf
DY40iEyibJra4W4x7SuQwvEZbBK4KcvwHxMyhzdzNKdgWZP8kVEbA0U7pYyu3gwNJYTUzWYjRhBy
aVvdOoLIX7fFvmgI+QCN/VbglY0xUoZpM9tBb6O58YQCPtd9MEYAc0Xsk9lG6Q6T9hWjnOzICXZX
tYiUqIZMvm2IO+YECA2xw1bpPWqcWUef5nArkmUNrY1JNC5chg2IqoliNp6xq15R+kt+sDlglkJo
sNWmFD+z7QvYJNGrC6SFmKf5zC7wXnaMdEZP7qeofvHh0pEV/JQZ8a7XkttkitGO9zgzpEG5VY/p
fef1/oXa+d6MZL5v8IlQg6sd2Kyz7FAMG6N7ZgLh7Ylf2Cc42XZ6Hasnw0lYCMI94nXP/SHhxWNX
R1CTswuwzMTZa2P3JiXY4mWo2p2oQR5D689PrWCOGdtGcZ336/TDM5Yd7WkbGiK/twrb35HLXQZk
nImtKSe1bXF9v0XV9GPwEVuMWUxjU8jm0aqb/hhVmdhBozTY+q+msHn60vxkXdvGlyFlE5eYehoy
Ny9PzLyzPcF62d7lb4MoRWnUdr0Oa9mG6gx28TwqzTrNXmufVpT8pbE9Dsg+MXajXOH4DOvDiVji
sOs7BP4dnh1LIF4qs7bZ+xlAT9n2ivQSUwekRMgoQeEwR5Pe3rOnbzbOmOynxvgyNYNlf/1lL+bJ
zOx0V1C/k8Jq4cA1LQfFwsxom0fxWBZZu1E1CnpWCgzP+wS9yCC9Le6Bt94Hlw/x8ZhbTKE7FICb
sdNuS0Wzq480b80h1cHs9KRfjy6uoxGgQWmGbcTeGU8LfCd9tC4gMFnfDBN4SGF+tAWtQM6Y75gv
NFmqhZo/8XqImJMFQhk83k02olaT47dEeW9eVy+nenYcOq3a3tt8zCinWKoKmvPFi59QHD+lAsO0
WWpPc1k8Vr5gkbs8YS1/RftCz9Fhv4h0q2eUKIGsamnJFZjeTCZhJ/pCjyWcQj7GbT3ANnTugKbq
oUVbl09LgMVBhPWArwi2pAgGBVyMZS/WWYDD3ahlq01iZaphcIFmxr6k3BlzfyzMmVw9V3QkKTAw
LlS5a/NhRdygJq8Nvdg5DtyzpPOSo+uDS60s46mMyQhOHcxMs0cKtdenX57sNVQvbgxvM7+IiDTU
qKO5c3tN7OWshY7SjY3Z+A4DOg2SEnrBsRrNo5vi9xerAmJu7Ee/dJe9rlVfeVpYB4aYcNraycdn
7SLwY2F9sAjjobxirzymDiRMI3no8GHeaHjWdhIH92ZG2gwTk34Q6vnNAHuiT9LlaGU86GqtYooR
rnWed7SVPPPbhb7QLXGJL402wdlUzRmTEzf4EGv3BixfO2Mb48OnBQOuJ9uh8fTAn8iVYT219c3q
c9GTi6vn7i6r0bXpLut7XWqY9OVbkYDfBczTb/SZyrRrUrwlrfbSxDy9ApsqA5/5q+oVQ+3MT09m
/ar589GFLE0wcm0+abA0+ZLaQPgaiBO1JLg6rQs2exLsH8RyWkvEbxhHZIAqF4Imw/fJsd5TDxbX
EM+vIJVJ91EsTm3E5R0EeQVZnSnNNRK4JKhJOw4KkaU7k4McVU6P6SqtraCXJWu0mHhcO+subAXF
pSNuY93n41FWeXJDpxy9M2iD/o1q6aDY5+3L9YlEw5J/0yoiKk07+zCK2r5hpMPOwSmNA3BXtny9
iWx3dKIwar3hxBDTZJ7NsLNxbFCAxoFaVOynlGjFWJuPjrWQ0qKEt20aMoSVLMtvto6FJpsnCFDe
bGR8++B8yqE5jw7tPsIRQIe9bu/SXiMz3U7NObCKuXtb+nknlf9AN4eUqTZzbCnRU+kClNdmSLZF
ZHq3Y1kkp8xqLgR3PigbAZFIht1oQdnKM/egN+yj4CmxEWxfxt59tmbx0nUOnu7ad5FlmJ8DUSyt
4p8UM9Vzxl3TLy10lqHcegrloyuGmYA/mKtJ3KzAYBXAmrtuzEELbbLVN3Vjrs4jhjkMjlg7+YGq
Sx0JoVkf+7R7VpYN7iRtH4yar4k1QeRjN9/tMAaJYPZEFuSovx5Sl1wnr1a4fHwdy4HRP0T6iB+R
qdgOLNFACNx8VSYLzYO0QonRhrWMheWwL+7iXtQnpTBTGZHzguOHvBhXFrsuAjmvWnLjRmZ8F5bq
yQ61QLzL7AYORYo9IUPfDCaxMphzOLijR9RZdknrp/V1t5tNlqS0S1a4GL3NFZNNGzNNv6JlufPX
mHgCDL+7qxrLEDbFuHh3gFaWWna0IY0f4jg5IZjdR5EWX1f6s2EjAbQM9wVJ5Q30FIMoBWz1gzBA
z/czGwlAsjdj43X7SXkcBiICQuB6L3Cn1s7J/C4Igr8XzjC8TWlpcluzd+0ic2+nNUuvnC1gZg+v
DjmxYbu+c3EKVUbC5NwaLvUI4tf0app8jZ3EEccQm9WVElJY0Tbii7TNVPoJCRDZZjrRtLXRac5Z
VcUmnBYfZ2kgCQ/bmuycS5lAzrIWFyK8beHHBZqSFkW8inSqx/+uncbvVxp/3X9W16/FZ/fzZuNv
m45fdht/++P/M4sPHfEJFTCYKJQrDnuA/3o01Cev+esfW4B/8BN+bQGcn1wy6nyWG+ZvKKhfR0MY
IlYrBENlC0Hj7w0RQv/JMVmTkHkHuYnChYnOry2A6ZN7B5WSzYf180rkn4JErSCqP3QAvG6BHYT+
hE7E0deh2O+3HprR9X1ti1WWWv1wWTSf5prRvCNYuPWUgQBMbGdXyFEGsRo+TRJHmIcyLm8+knU3
XKbFiuInZg64XR2MeX8qNbMOlthM9r97l29/aUv+Ug7FbZWUfcc+arWB/PnFEtKHQdNgGE4p+Kd2
Bc9aHXurQRAuzzsRIftWpPeIzm5rdju7rhLXY4HipS0Gdd3aIts3edK+6OWIWVPYHNM6JJ2aQdfW
NqdD1NlnsqljkOJQ+ofStpDHQo2OG5JI8nhACAnPkovhTtH2aGnDnFZY35WmvkEMDaWO90NF0xWU
jQlZP6gN2bgnTTgNB1AnCTIZ1liGJixN7SOryn0/QBW0ez3UR5YwFK2EJbBjQuQqHkHms06P3O+V
hxsFDdKdksgvSEZu6ybbF3Xz2k5o/0QTP3TZoOPDlVcsV8SmHtUH4vhvERJOdqGHRmPzP5Gtyc8l
B9ds6gA1CqqNOrl2e17c6Pt72QkrQIATB2bsEn0BJXHTt82uNjLzIyuTQxQ5e9PowFxCkd9YQqM1
0tSLEw/8G2J7C7UfZ8TzkyB6FGJ7qNrlA0OLBswuw6tby3o/RvMlEjOuTYeuge096Rclx5nqzgK8
X+XQmCwZEp+sCLVxJAl7kV+SxGTkgPEZXe917whsZz93XvZeSB8hLxpj5lEfRkNotetP3zgOD1ls
n4YBuCdYJy+Yh654SC2sAaBRP1Xsfffr6LrpJrrOMSi7xNpPLbFcljPREihIRnaVX3HbuUFGYWmp
/plb5MWX3kjAjw6idWEuA4oV4YYAQ6pB5L+jP5PQV4wHkRa3s+nfSb3EB9tB6rRKdZawU4N51Nb3
p1obHEBrIxkjVG3XmRfB+wLyuNfmjJEnu/FtbROvUnvRChyICd1yvI+oH8ZQpp4ZWG5D61mBWs7L
5hCttfpAjh3ez1tDB09O0NYPP9GO+BWPPvikXWn23yYYa6HAqkueGbYZv6FJUKJi8aUV1Sm3uy4A
3SIvXp5/9gWwBDPhei766ygvXsx0qEMV+81Vw619JIGPthJnF8+rH+9Lp86vslWsGTfJqzFStgKN
CUt72ApGhyEZ7jQCw/DUGONzrC9NiCM8AeOvVuQTmiWdhw/c5DaP2u+mPnyvO+N5TJ81KaudJYAm
aUVKrq+Osqeuq4+yAiemM/J0fLLpVEVrE7WXycM+XvdP+Nyjie+MmmSInIereSA2l1o6iBo4mrPu
s6ZlA7foSIDznkLZjE5iUVY4VDW8mxhUto+2wRIMASVz3U00dsmhGsmHVlb+XuVoccR6aMyxhNiZ
NLzjeQyvggnsBrLl16As71qL5mMk+4DmG8U6s9jQtVqATFFybFoe8rxcKZWA+7etXbtbAmusQLfq
e+lBV7CSJjD0/rWCE02EZlGzl3K9XV7hPJOm521mlp+NloX1bHwbq3LGIwD2umcI6oC4zk3M0FPC
YH6O3Z2D83szdRJEhou4elG0ACXQB4g4xAg4uJHYkRlh2jogVBd2lUvJ17bBdjM2FFzarDeBM1Q0
igtaSZtpUoAW/Jq7gT63ojKMBCW2QgqJrOguQshF6ge7AKu3cM3MZEUtzLC7xSYS2b0pp3bfE/CZ
uwuZpkt9iUrtrLc5pwJsHENrDxk43G27MOtdIr5xBbtiFMTzyGFZVR4VXXtN68dygSd023hQJlTL
RxV33daB8I8Xi0FpVFVncKh3Szc9KpW9mgQtYTsxz2ZbXfvRcO7a7jnSnQAtOv8dHP5eY/wYHGTd
yn9qSvc5g/0Z5h0r39Gi+zEonseyfc/9mDQF4kvWWJW31rV/YFMvD7kk5LLG6gEm7lMm44/ZGa8R
YT7VwvxhEMvgpfmZLeNFh8fK5j0ZAzeVZ0dlZUjSScSc1g3nfipP2jJk25/T501YyqaENqRozJDO
IAbsnhI/7DEr243IgzLpXtoKBfkwxTyJjbwsVf1a6wOacJKliXI9d8J/bGrU5raFDKadvIzZBOzY
2tRYQdb2bSOHdYoiiSXKrt1xeKa13IwtC4cmFaxrkunVI1O5mBlHFL66zxlGolCruCSAHW4GzIuT
rhUnf+b73+jdFSa3LaGWC7ww9v+aj4bQ7oq3ZjGvyKL9nBw73ctM/zGX3Zuz1PPWT2ekrZUt90P5
iAAIPafv3xHPbezMZWrfOmNB7sc69VkhHT4aOrM0G24RTwOtN+qpaI3VQsw3cBKUk36WVlzivV/J
kWX2YuYjv7NtXs+td2FM8SGdntijtnitwSRhSZnklutrCglqJyZ7oTB3LJ/L10d2n079dQE8lzRt
LDmK/M0lhocSxzqzpUY5IaLIk+oEJNo+6o7LBEZCKW9HqWRhri/vEzISt2Y+YR2x8EAUuRGHjcLU
Eyc+usIyexdxJJmKioD50K2pZze+XON10gm2b32MmpIm2+uMc7H031PNnw6tpT8PWX+f58O3oaxv
p5RxmTszG0kggGytlshegwwe36NCER3AAea43pHoFSSvyuIRBfkNU7//SvPpuve0c616wmUanbNS
ju+tx2sfIgaSHm9tGekvIwA9hrFQfWII4u4grgh0AQ9j2D+0wbuSJUm3Vp5+mVFy48q64qiT16g5
aE7nsdu6dnSlNIE8ZUGUFtss0GjxbzwUn9tUpByKdcTswjCbQ68871gXEyuXDG2uxlRZ+MZw5WXF
Q++N6W2ud8PemRRr+TWIF6TgCyyT/OQbDXJUu2q3bmoTAhipJkSZPOOI4rhOlV1c90P86EdWMDcS
mUocszzC3zuZDGwT3IzR/2bvTJrbxtIu/V96XcjAfIFF94LzJJKiRMnWBiFbMuYZF7jAr+8HWZnR
Tn/ZVVHLjv4iapMVtkyKxL3vcM5zdJ/LJLIeGAJDBDMsjOp8/xbke4oddaFc5gwjbJdvRW7h2Yd7
uYvwWDJXQ47SjGVyqH39UEX2o9Uw2UyLSi1z6cJED+VL0YXPXY5mEl/bFweUe5F6SOqmdz107VXY
pHcZ8M8Matx7o/5G1M0LvDhEaeArZpkPGuU21UjedIiiz5tdqzWzM42wAVmN9zbRo0OUWJ9ZFEA5
9z0HwKp8557pdiQZk/8bay7MeWCABBIFC52mBxeY6LdONWYr6QIo90ZnYwzK3XlSzBzA4GXQZLLs
O0+SLyS6dZyQg1XmOE3Q/BUkH0XTSTPjgc1jc8y9qoH3PuDcZQYFDsnj9g3alXSQ9cUWBAF8apEN
1Iwhio8vVX3Ju+ZbGXkGtzu5hl1+HmW08bm+RDVYxwZJiwXmbqn34hJ18SMSPsyW1EY9+2LC29YN
69xVO2be/PF+GQJroxoDbXFPKSSmYBf4GBi10SPtp3E+skiAxGQuuSJA3kLqydUGSzVbSPKqpeV+
5qDVLAZ5qwGkP4FH7iuYahoatzlj5MkX4xA8Om3qLPUcMGdR94wRmFfikKUk7255ot9iLoplWMQz
iI0MQeJtUZs35r6tKN1qi5mVMPXx1UHuzhUyHnF9j7ynOcCJ/C/gGw+haX4yx08WM91WE8lnXqiN
zSSGLITqrbRlv4kaBou9B0MVHsOXmGUwcNrkPDUIYe0gCvY+Ew0mmCNnY08od+kkV/YjwVqMEJoy
kWL9QnTdQCBEwEsUYOG8A3DkzAYObriHBlbl0u6mr2oKJWFI2jpLaP7m11sxQ9x5eX1AYEvMVAba
XxsiMmIh9mDpAbqaxvmm7Nnnt8Vd+YJ6rdXPhlE/jQKyVgePaMmM9tC5UcK4CTzNYDgDwRME4Qas
kJZMyjduDUwn9vU3o40ucYDIfcL3voRRw42VwUfq5yEIMtIbkSOEXrNDzy0isPlVGFjtEYZG+S6A
v7INjeI0Qs5ZNblydkYX3BvrWAtuQ19r/3sO8jswGzScp1s02Lbxu0byX0lkUNH/dQoCcfrXv//P
KYjn/qbDgmDWoVt/FX969m8suFF/QGZAP/PzItSEr41YhQ0oc2dw2bOb588piMP61DIZ2zBYsXzT
+Y98Q474dQyCqsdwWcgKG6OSMP1fxiClXjtaFgqxDcvvIbqODduYjRY0L44VrfKBKpXGm5Eq9+yO
EC7OGSPbVxMqhqIcbkHZeqepA4dr66SKpT3Jhbjrtk2m4b5sUU9XMJaWIeHSTWgnu0Awu+ht9RZk
uJot9z5koO9oC5wFY6oAfi2BnrwgJgqJri8sPcxZHY13RsgrWLKoZ0bw+4mQlFtMaJwEDKrKKOyb
xN5EoMv0ZHrwrPG9IqSRlJNVGZjayusAqKk+vIZ5Z26yWr+FI6AybC+3sOhO1sSFADpVLoOYJclk
kKMYOVg6bO3Rl2ZLre7R74Qsiis3u9ZVcUChkKyn3hnh7FBn5J63rSxt71OAaSLEZcriHN0HmDOC
bu7E27zYBkwa2qTvTpBgNB9wVvTp1i+JFJHg6sZ+F+qav+atvzIG3ss+ew2Nfkf+4o9Jmo9CZxsm
rAigptdihjaL55JcDZvpyhKlBG3PEH8hlRLjv0XqkEISvmh7sbZEuGuBva37OqZlopdcytxjfDMI
llyms3aC8Mmsghv9006U+iYOh12GlsbrQC3E0RUvzy6W4V7kcFjtRPwwqr5DiStXSp/EpsYNhG+R
44idAUVTRo/MPai8PGVwwP6ZXUyEFHCVx4D1xkY792PDVtceSJN043kLxIEmxtrickzPypin53EH
T4/kCtgFPjqYiZO+677EOpG0E1FQWZtvDPBBzCu+eojM6VhqiKjkGulB/KCCiqlRHlKekqoUmQVR
FuUxCI2AmYL5qCJMGUZTu0j69XOfVO/pFEmC34Oz1Zkc+haXRNOyh8PPC5GnRf7E7h1miMdEvUKL
JKcPOoyXvAC5UMZMNniR69yybmNQPJEx9VBFuOka6X2LZHjHmCcZWU2vfibe+6S5GuijzZCQdWGP
b3wPLqnINxlLk8yx3/wmuuQuBD5THYyInDnwtd9BTT7g17gbeXswY3HNVAcElxYAMQU2uOFcd/2w
z3CGTaF9YcikM0E32sWUBRvbVBdfZoc+ar87Ufs+EKq1QL1bw7xV9L0TQRG+3b3JBs68kb2Ah5eL
FgM4iAqtIrMZyF7mQjqJUo94Y7MkL1R+GVOd1sh2rzGN2hq9kHbw2P8ujTFNN0p3zM3g0ZUGxkkl
w57gDRJ7O/+ZMKhqEU095LsUqTG66InmvScvqGruVa9vdfRpyG07blP0ct7Q/MgG7WIEsQ4Ju+AW
941V08F3tXPw33l/z9Nc21oYz2BuKXtDL8I4QODQGyNj44ucJ9bg1uTb9qV2yehrwXBhPyNDSIMo
JoXau21rb6NOVEtdS2h+S95/MvJrdN0rEu/nwRh04puxmHSgcq3qm1Z7e9EnMcu3/kkXDDjaMXXx
Dzcvshb+ueKoX7D3lg9F79nrNNdLUO/+Lmk5DULP/tTsMl40g0NEJcKZVdeEJ6TghIw5zcG0Cm+l
jQHFY50Pe7OO33pKkUeDQO5zq5v7JC8w9zTZ68SbWyGVWAEvRFDeVTrSQEjCZfWgkLQcsqB6KLLO
3iUmkAkqPYp5Q7zAGqs2Mm0Haucu/UxS9TyV1PAVM6/nvG7B2nnho9fx/etYutBeuI+KeF/o97CD
Tt5oP8W4+6MctPLgaMtIld59Zu8clMitDdcMU8MoGBeidbuvkl4NGoeW7Cwy3pYsovrrFACq5KCI
CSKxaD9CduFZ6GnboAmsNbTCZ/ShGnKEkAM5zW3oalOXeC8T6BEKoimDWB/25MHl8kRA2Zs9FR+A
JjlzJUbvss+7w0SaKRgSpHyySs8WHIRT2FrdPqsRH9qV+TWT47nKqhpD95Q+Ty15uJpt0Jh2ugXY
uLkz/hpeys6jEB6yU5uismP+rnOTwIpwJkfsOY/rb4UNSENL1ZNwYm+ZT4l8k1Vb7vuSdBZbYfpk
C+GzwdLyY6DI2UzSyr4qm4PMGPB85oiaDxrWomxBfbB0smg9cvUHZKkX2sIEBrf1BStpYvAimmgi
oC3IPW65JXC3takRgU8sBMClbaHkY+Kzv0W9vR0KZi4CqCV7UGdTKrJPEwdnRxt0iyB03t2xezbd
1lwqrYBNUQD1rt0OYWsyHu0w0bbCJnParkhIMAWLtjJZmRkZRQglVnqfK3hPPhelK255aWJ7l0d4
l+gvXC1n+y4PRRg9lvSyU2kjnRrowTGRfI8KSMuuOcqt7EWwa2uQ0dIuPvVY5TsWMcEqT6udMWhH
SLU1xj77S9ZkN03Pn8MUfamWuagDCgmHLhraFTn1wC604iNmtsjJT8NtC049vZYnDLRctnFf7FnC
l2vCD3hKrd5aRCqOaIY6gKKOC28hmFrSRiuP8Cz7w8rtq8XgZWlF9PKqq9W5lUrf6RMPD4YcwIIi
dXeUeR1j1gh8CWR/71NOgjofr+xFK1X4wHMlVi35qsXs/CBQws/ZcyqNcj7QzORWt457rSRpdWNi
HQjaI+6gnfQdHxjzSRdDpjb2Lm8fvQTwnK9OOXorUOgcXKV4VW50d9gu4BBmuFxE2gIjx26AbBBI
DIm2TtdaIWxweBCXetU8VR2sflATLTUA7kAydbggoHYoFKiG9zw6w6mTzEuw0mwmBjuYb9DOJCkR
JmqO68mIuzCrKlu4Nc+jDiWlc/1rHToXTQA2iXLjhwTmvwZhBBpeymfsfj94GTOE4R4zQSXBnmoO
xpOb7/EBd4v/3sra1OGgBuYdKXp93ZhZbv+iG5Ef8nv02TTjX1uSv/khfyxmfTJ6HB2lpfE7x2CW
5v+xmEWZTxYzWg7fZAVrzAztP7WZ5m863DgfDabH1tT3kdL/qc2EVIfAhNWsa7oeT4jzn4j2f21I
eNkseK1ZOWrpAv3PX/eyoZGitQSGiy6mMdYDHvJBo54v85srGT9Ji20CIIJFgBjkp1/b36xZafN+
WbPO/7aLEsQ3sOQZ9q//dtY4hsluD0CjHqy6cfrRhO/K/kavvu/FCzr/i09EcavuZfdZkSrceg56
GCK03WCpMU12uIoJzj708XxW+Gj2T0ZUXmfWP2qxg4m0RqTRRSKPWMF30hCRBuaTmDTGucZDM9h7
ZtObkHIabtEjxqSlyXUfJJCHmNjmg/3QJpAc4mE7aROSJ6q4khA4xWyn8XYAdqnHC5wByWYQeLew
15qhc+oiedKjG2CIRR1dQXaugMqtMIhTCLrnOidMRiDwiNzNoB/tyEbKjWrPO+jJt6m+Qa9ZCe8Q
j/qu1rsBSw+699g08O8dCA7ZW+m+8+J1gilYGXsupgzdbA/gK1sKDWJT9WDa5FTYLKMXWem8/e6D
7dWXRARv0KvXraGtop6E8oItrutum0ig4rkYdnWnZzlK8gEDnXUrPQHtKdO1kaO5XHZMQcuyefBz
tSKN1DAfwooBUjp8jbGsL8KmfJJudcjK4mtCCcZHRH5GkxJzOPnGsyzdy7/+8vi/Wk347nhYWkyd
Xt4Rlv1LI00KTzIwcOF2ilG7YQzYi0q/1UX/WqnxB4qHr4Vp489FsdQxUBUxbnvictfezNmd3WJ2
5W2lSrgjJ4+IpvyRAQBvc9h0vnpsE4bbHd15Yq7R8q15TA+VV951q7ykFXwBOy/PGia0RU3sEyQO
aai9GeaXNoseYWd8V2V0T0QH/KzcV5AEFpDhDfaK0xs0tVOW5p+g7jw6lehsDWykxl4+qzQ7lRI3
O2mNKBxKkmkAOAGxhlPR4z6wemfTVddEH+IVfKlvckhPdVY+k1p/nntKzZxYs7vNu5Y5F0w/HS3x
BGV6AI2FuQ9xXLkNptxjy2BvbThrVss8r01Pk9keu2QXGtOlsdV1CJxzCy5sTdosYTfkevVxfioK
7ZajNsKEVu9ap9qYpnP91x+qwUn4F93F/KEyqUQiT6zwfCj+9TCyp7rPcXzgpcn5h+IYkXOOYVWl
jBHxbYdL1+teOKi2cijbZ8OWDBRjKZdM3e5u4uvEVE6HrqyD/b95YX/3bUMgA8x0vimEM59kP3l2
0VyWRtQ39O+mflT1YwYAL6pGZKITO/4Z1ujR93gNEDFY6IQ3YU79Ny/hV03K/LvBLOzaluA3o7vz
7+7nl+AEhlOHhBQFWnuq0g7JnUs73LQM3BvrE9byMwNWGG+j814Q7bTRh/QL8nH+RHIZCkR7xlB8
ZxFRL+zCfqLAjf7NS5xz4/7r5weQxyc3dXao/XqgG4MkZKG3bXDr9TMVZ/LVif1437gkPJdegtG5
3fX19FahIV375Ti+5Lm91Fn+YYYBXhCvBid4rvsnECuXCOkE47KTlMZJpGpro7wLPXrVcECsae3C
5N2P5zgH1V4tbPzI3AXSl/wyRQlOAF1fejEWY2BWuvmNyNQfodC3Zdm9drG2SYqG+CXxpUFjRA7Z
VgLDT2F5tzXmLrOGnBltvLxHfg2/o0IPku0HVpNpdG9L5maMOvx+4LksUlAy5e/H5eh1+zE/5qoX
7AMitC7RcoQe4tbeiZhoYT2o6Z7yObSM1gcmemZsH8p6fCuLgyMQNror1Z6tbO/JvYMw5KAqKKgj
jLpVXQfpOim8O/6KZ6aC34Mah5Rq6mOLZrgave1YvjbVt8Qf7jREN5f4bNUDDh//mcJnyOykhcdB
PFlELXnWlywH3uPVb43vPo1h/dmBnICt7u2hCu3bsN4OwGDqpt/4qn+ozWEfdfnaIPFHAh3rakRP
LEQw5/qt95z1txiHGy5ddgp7Yke/WWw1ZBInK0/qUEeke8XVZKDl8n+AG/dXoR6w2HLqL2BvPoq6
eu+NUK4sEx07kIhXZTrHUJp0qOlb0gY+0LH0ofQZF1iqh14Upa8z5hTBOKgTBhFnKpxnM/XOQomL
FvW71J84Vdubmw6frnWFuM4BTXIqTVtffQNEuEjV1QlzcjuuIIFRnXkn2z3p2T2Koz2q/qWHT9pr
iIqztuhu1m5Ts8dzMTvfo6zZWkb8xVOagJtLczRRoUC2qKZtVHz38llcDouWnK+O8WAVFKcugxzt
iSPhAntlJo89bpeFR+e1KFS1lgGmBm16m3LjEHnaEyk++k4CaF0LGEdr1dA/CF4XFUMDCdy6kQpy
ph1KlqK7sw9fDiBwyh7N0BxtnFWnnqqDvnxJlAl9Wrut0htYjmfUnF9SyL0uyqK2/tbr8dacPREt
wAzWJwlb71fd8r42gPdlomV7fVZJWO5VNcXGJhvDi9Mb0u9lj6KI9b3bkBNnvWRBe0q6aNcRDbII
pKKZ5eZXQyJRgDdsjxQ8OqTbUURWCo9OV9uQQzZNHDAhwWoWVCiIxq1TDMEmoT23nXeJiAnR7QLd
7NrVmjWBH1AH4o2VRg+47hcdyemSfTdY1pqn3rXXUBIEEXxKWu8moEjHRNMroQZagrm5/jUqX6vi
iNn7wDO0U5M6omp5GQRuQliKK7d/9CwIo3JnU9ohF7DMSxj1e3Nw96lwt5N+yKb6GoHjB+9EoCKP
W4aabmACmmibqQeZP37rPMRDUb5NDbVCZbFgknUkA3EU9V5xCnvTxvQ+/Qh3k4czCDPOJsIpoiZK
NDalGi0g+OP2MWu9d0KRN2zkjrYD6ycJy01TsQkYi+pdIYbxvHMSx1D3ecmmtg57oiY1XnQLp5Kg
CVQIT54OEuYfTVkJX7M4jkVEbEV+CKt6m7f2MmBkHBrHCW2AE5/GTMdiZStmIRqqMP2gUg4uuYeS
M6fwtWsxnWrlrTLT/dCJhKQFfsz0uRZGkyCNNYiFVQtJRcMz2ka7tjL2kCkraicU3WI6q9k46Z3I
PFlxxd2jUTIEmSBHhShOCKpdBO1V675rNeVXsJHVg9FTb7qzUGJGL32lgWCjaqqNg1Pp31yqf3Nh
zS0fe2u+2oz/9L9eqpXyaHIquh+P+Asm50xslEO34BJcqbfTQfMZcXht+wIUWPGdcrcAGtgywBPE
EzHewGYjySzCk6ln0/pfv7jf3dI/m+a48f/Slv5S4nYS1cGklfa6H80rnNtVFWHJj9gRE9PCF6/3
S/aaEddbeey7M6oxVATNQY+f2A4tJMOgfJL9go3xSQuynS/L0+iENdkawTMX6bvkq0ZOXbtICfSe
STYbG0YG5zXknElUDkmGqckkObui/d6zGMYipZ70JHjtIbY4THtLFQwrjYMeTh6fV9HPTpZVPQj8
ziSlTOIccGHPmSFry0Pz31kXhaBy7bb/lOz+Qav5o5lExf2z9PuX//xfECL536868J//xv9jYnHH
w0g5O9F0hoeEClMR/t/HErf3JC27v44k/uYH/DGSMH7D22kgBXfZRjJjo579YySh/zbnAiNNn6cP
jmVQgv/JEQCeb2Ad9hw6dZf15U9acX4eq1EM6YI5oQnu7T8ZSVjzU/fzF9+B20OZSzvm6DbL4l9K
3VhrNbOjqlkPmRkfKMFINNFFvurBlB7svC9uYT/ItXSHdUL+8Zo6eJ1NgLVas8d2UQWr0NU6IDDW
Uw9zbc8+4tjpw7rVB+jjjsG4HNTMMrLJAYIvyEDBw1hkgxXnSYiPXuOSTZt/OGjHeAZQD/70wfzN
4ANw8X95g46JC5geh0+WGc58LP1UyxOgahCDVc7MgPKQjlZykbkW7NOQq9sLoWw55u9BIcTJYPhA
Ks/aliM6egr7uD3HOtuUML+2SZ+e4zjSdlHD0qExM/0kZO0sfNZAKzYM7sJwGijY9FWLwIiqjR40
aicHsAvKlw9dR+Oqd9atiaH/hzarKh9f+5FkLwyT7ZyQ4hLRoh/sLWrSWUcCqjkIp+cpTbmd4QBT
307Obiqd5lQIxMZo6659YznnziKiCLJ0vDd1BrdO79xMMo9Jj0kpFC255HJINl03tfte18gQC/G7
n9Gx2Hp2hQ/RzGTx4xCnewFMYYGdqjtVkhoX0gAi0fRrjw+vMUzCnipSlzonDLFr6vkj+GNimvl9
MHjpb23d3d3CndaZg73WLhgzwc68ccLljxBS2oe2d+R+SqNjVg3hI0HArPEC+5xEvc4kNdkWfmOt
mVi/lRXXa5g2Z0UGLw00R6rb1ttYt/pLqwVUBmGcveKcS/DCdP0SSsV2NMoX1/W+Z2P8NOb+o11w
Q7K6dsCTZ4hREEc3R6ufqqOHeWlbVdOX3GMRHviDuSYqyV5qs7hNwTpbEJZKXmsAGrE3CGa1i4vV
WPkNXvKprYeTyP1xEymN4EyJXhw6PJkMjuY/+05wLHJ0+oVBAHZBxWKPB0crLoYS2XNYTC9xG4Vr
aKsHF803OrFmGVh2tS57UiKc2pmu5FscRUj+jmupZ73veWYEE7bAK19ax+4XQqv0Y5LowHuB6Wpx
/0ME6N/HQSfkuLFYfKvUo5PLntsxFiettqiKxri9TrEenyjwqhV3Qo9ekRAillLFKvTZcehW+yLE
8F23IQYSu84etffQp+vTgxuHVNNx4eByjI9FJ9WxLYc31x4fypipCnlb5TGSsKWmjkSeoCQBc0Tb
swH6eML4jF9JVmpN+sJL40feRgXIVDW2WLfB9FaNbWFB9LtPejtQ8c6sOpsyZEBBK/a0VEAsB+MB
MfHH2NRqbWIObuo2WQaCjcdgtrQGCUY3M6KecNdmzSt38uCUay205Thlwy5J551Ho0ik8pqWd7hq
Y7SZhuJedP2mihlI4gTZWkX3YOqGsyyb2FkyaoDEN5JorOp9FJ4cOWP/6uIHIo1zXg4Po+BLFPv9
sbaHVZVrX6Uo/E3YIyLuZkYi8d/YTfzo0iRtusbY9wNUxb6HCt63xoYlmQFc0gUCgWkATQNmc06O
kD7bq1sWxBF6A2Pq10R2HQpdJB9+NK9EyJCVIzQT5R1MmVyCOr7aEKhC0ycWEcDIYoAyC0/Sf+ry
hEeoTGGqT8GjX5sfrg5tdsjLicRrSj4/CraQUVy0vyGGw7ZDWTgA+oYsBcRWEZXb+LMBr1lOhXrX
eml878qqol9N/UVr5OlVHyttmw0zXlWAh9QRAnEECtBdYXUytN6cyRZftRAsr09kNbSVYzm22rKU
7fTNjzIiGFpWNsoBr1LlL6FGoYzS0tgkZvaoD+4SVGO2amauZSjQjwOaDV9qkIgLI5odc36AxoGl
taWC6ebBxCZ3tr7YY3RsgjhFnT0eRSDOQjfX6IDuaU0wHk8OKPCITRDzbktk1jlxZbbTqmKvQSZA
Eekb+8YPkt2gV1+xWDwK0XZLLc+/ROA/WHrP+jd2UFPFkDro22ExxrLe4fy7C6TgG6j43qFA83YU
ovzWT+axZm5mZlG84oBvkGtKIgqikqcC3fayIgBmBVquOskMgIyf0Ke2BZFPZdhWS0/o48VuAMZX
hkqIyutWVBgnswTi7pctUIbM3VpVMTCvFvqMpCcP2LdiUrXxuKazaheIAB+xGJ/GoZhIS+HRAjFO
/9/L4R0CmFpTUaLAbV25YYT7JMKS+ajmPnVDHD7DJ/gqO4YkKr4DpFkhyn8agY2OnvFcVg3M2WL6
FCo8jR46n2I2aZv1wNtAE2g16SVsNHDMMZ6mLixh4Y8eCIdyW2hYELp8tlyMGjNwhpBwd4rhjPfh
wqBqK/Rp7ygPq4uV/iBu0VgOVXwX07AleBDjA3JoRhrJ1Szp16uw28nS+tZ0pItUY3A0ydpc2rgu
SHVT8kyFBXws9v1NGcc8gwGRio3X4Ykw6DdyvLErl/Qq/kibH+PSvgaOdSV76zOoeQJRsyREo/XP
1gSUzevYEFDvYG2Nc4yZhl0ePciZK19COEtqJjsgbrg3cF8sSwcti5mam4ZcqweE6OrUQWtYKdvr
d8FYVhsVJ+hKZfDZCovZm68drNRYS5OoQ4E2qpwHAUaOmEBUK4/lcR/jvcUHiqBNj4HABgiQ8OTO
TFiFKKqnCNg5kY/kpykAB7RGcEp8vk1VBJXWlzuHqcUIcWHRIVrrOINXokzf3aQiRXP0zwOkWxIX
BSmG4RWYBV6R5FEU2alps3Vs6z+sSrmnDqvRtozJYTMd55PgDJJaZ4ZbE1qftS5eUcYxoq3wE9u5
H23MhnQ+UdkbMrnvbT8A2c9Miqhplq011EqeupNjZC+9OvieptplaqH3a7IBVyWM7+VYfwwqAUnd
ZfesTRSKdabQ69Lw4xWK52jj1Jq9lEN7ReF6Kge1Qq2vg1rIgxlavPGDskcGNL67YfoR+/mzUfBB
ltBKn20cE5yl/Y8UETVHYjky/TbjTSYilF+BMe3qMPy0MHtxtIgt5kWC2weM+6aGTSl1pdiPhQdz
Wq/bTyNxq21iQ6kKCc/BpCUijIg86LjwdMTT0zY3241haKemyB6IQIoWDgIzbKbBtTF7pnFi+IEJ
q2ZapXD3qfhVS9hE4+t2qrxZmyK9xBYUWBf9lzmPmEsCPPjMmlcZDh5f3z5fGUSwR2UDZMBk6+IZ
8hoU4bZ3S4VgOqZ8yNGtE2cCowTBQCM+mBafGVMqTCX2Z400ZN1odbYXKak1ZvbSeQSjSyS7Xhge
Qtv4SJVerduhCPamRjpkmQ13KBL2Pg9TJo09lmtPXyrPJ5CueeRKOMvUefRjrtRqSs4qqv09E2D8
AHX/UDLjXDaJEaxIWjkYNqu/fsh/1BqD9bAIXL41DKZsBPQ89kgJut+lBNPM6ejFqxUV33Q7lZu2
BQTIrZjA4KgIuPUDIHyBjdWsbfrjqDr3rIPn5DaEDB0BoUKTugbWbRNYhfYZ9fa5rbVTVhe3hjyn
bqKfN7LSWLWqbUBNegcjyd0Fk0IWJK29Ihc9wTIVrUt7cPBE+vaDDKS+tjL1mHZpsjP78MMOlH9o
7DJdgd32lj6nCPQyHDt+UuwZLGPnS8x+ho++9Q7EMHqNQzC51qnN3GSLku27xjYLk0cAST6E3yAg
iBPkApJmwoPle1gRkI7LN/JX0c8Hb/7Zzq29qwdfazmbNDSNjJduVfOF3tfkSmFbNw1o4dpjRQgZ
WADobkPH/eVhQec6JJMzTZmwWkOylky9n/QZLhoM8cR10Dy7RkU/RKvgQyfBYZE/U5saa80gWco1
AhfBaINw1R2/JU1fITqrtkKxiWPjBQaot93diM8/Cw2f55VeqYzSS25IfxVN9mWMh3wTTn62llpd
7TplYSnJu9cBkJlfzaPoNL1QsH7y5SJguXIxIRg93jThv3kIiXiaG0JDglNm5NQQg2XduUE40VEv
L/OG8JHWzoxlnvNHTQMrf4WiLDWyTyI3vkxtKi54kDiqGcdBFpEHG0jqS1n5qH7iDwCdb5J81mXc
5U9TTmdi9ukDT+JHORHCXDZFvZE6wDM7z5/qQUF7F2GzrgFhE2CN4yMxSTm2us2AopY8SXchdELN
8sR7B28q101efh+V8yBB4i0wNSzxlIABRQhbp1Q93Zwl3IWxfhgJPFrlbrHR4+HIfvwDy+q25AnA
VTfbZjsWMN7sLROwNxuzMm9lHh3zUVkvvei/II5A6O8OBlZJ7UtsGcsqCRFijRHcGOhiZtCMq0kL
yb8hRApxF6mZ5H4RMDymxUol0K6xaskP0j7tXY6ybekQqYkz8GtdyCP+J/dm6u26ZZHy2Fg9hDRI
JUUfr808zw94SpDfllS7Xhu+gAX2Fw7UUearHZFGowBu7AUcAg5fgrmrkLUvLmwZ6UYaH9ZFXbdn
BcKJyE3zMjkoae06eh0r712ry5lq0hI8mbqXjvDKF4pLEye2PgcK6enabsAWWQ7H4z8SOHGwfEzo
uEXYH/CJozZNmlPtO0QJiZwf23d3UTSH3jU+WpbJi2TqSNXsu/e8Mb8lo//Z49xbeToqzc6BUCXY
BC/kkMyqgyzc/sNxq8kYqWvWmaefOhEdKrsitxerlUk7lUZq2OZufMLqvHfc+IdWk/EK4/s1BCe3
UmgDEJEP1zFK0g1au2gdxeHpH2g6mimgsV27OlvwCt3rrq5rDl1owD6LCHfChIK0d2hiyl3Mh0Vp
mU9xlu6qJt/iPv2nJuD/7yEgBy/TNg/0+qxdhPD206xppnj/wdWeGRj/83/c3ovvUfzXIeDf/IA/
rBJzTia2B3CUju0iUfpzBohTwnMdfBBw6gxXwA39PzNA6zf+LwAWhv179Mr8l/50Spi/sZ9mdugJ
0sENy/2PkHGkqfwyI8OEiraD5BA2cMwiZ1HWzzMy3R+NnIQVizFKRGaQjsBYr0+SpS1K5p4TvG1v
tF9k1C+4c+N97kbMSnS0L7nQj6nv0pgJNPBlcB9m517gtmeUQWqP0+EQZ/SICs7nwnVy75SnMYui
QLsJrT36ib6uyvCToffV05nJ2ERcQVtROOdpK2PCLLgtlDl2a8tXn12iaGt7kKH8chh1Jfkj5f0j
XKt+ndb4chM03aGqspXN+AIFcHcNlHur42mDm48+J0kfOqMFLprffRteY6HV/EAlk4032foGI0G8
DZCsbJi9HPIUtqbA5BQYoFi8IhI3u+YRc8QT8eb1Q6LPgvMEA4atk91dRAQ9jg56bgWExpjCfJaX
U4zrpX9uBpGstHCIbnlYmlc3xONsRsCskI6QiT6f98Q7WYs6s/83e+e1HDmSZukXWpQBcMAB3IYW
jKAKJsUNjExmQit36KffD7XVs909PbvW1zM3ZaWSyWQA7r845zu4B7zyoGb5FWSG3KaiPBuFK7YN
Sue9Z/gfOFR2/hKtpkbjEJQ0Qpj30s0sF4PhorclPn41gpLa2IW/KSzqN9NGkBqN8cnQOF7EFLzH
EtUAaamduWCIuUq8Qv7SSQsyVNDBZINm495487odKuwTNvspCHvgiiAjYs8kyB3/1xO5BCh/y4jF
TUqZ0s/ehXDLz8nrWPIaiqovxkKrrfh5rshAoGEmxgAHA2MJ/Uj09XPt5tWviDAabuv5Gf0pcmUi
M1YwnWgMwwEnpVGVF65yi56OFSMAh2ftjvVxdMlNKLP4uc0T8ZCh67vnv38Zo9ft08R5bxZRMjyR
65TyEfr5eMrQWe9Y0SH3NWO9mTXJF0VfLL9PS2xh2FJlh8i9ndnH6NC9OLP1WWvCiaEDJrsxzszj
7Op6BWT14NT5w1zMIAKy9iFvxLSuapp8Ly8+QL0RQZCb6Ylshtk2ruSJWSuZz284U1icpvDnbCO6
J9gRBlmx4A+YWiKtQPaVEOHc29UjCjYIGE0h1rmT1oeJW+tgW1JfZBQT6lbE7QnQ4DZOeQLDmcz4
weDObmmH81wmJ+1aT0FvbFLADSYJFNfIwRcclsyarRwaft/xcIYJYAy6IwyheflsDtN7WkHSMtr5
Rc8UqBG/RMbW21CVB7CIO0rTvZkzzYHO6MzdsAVKte8WYJPubDabITJeMPur2Yxf89j+6H23ugzC
I32T8ve+m3tr7ac+NW5GlcLQVzoYWDxFwSwOmRc9S7gKb0mQGzy8PGSRidKABwbXg73omZkdcnKz
P2DLPYgbOBPgXgxfBkO+xoUj1pDVCZ4Ey78qsum90uW7388/e4G+WFnaX9ejRdktn2HkK8gdbN7g
9P30F31GIZ1k6zLFifKKErMUByMLvkCVGTT0Dqb5ujXXhgjCvVYmGDzyqrYOsyb6puodgCSJjlFG
scnLAQV8bFZaDsV+RKQ8aTaqBHD8Klr/CGWrWUv0+HiAGoB5MGXhOVYPWDa6H2Ho2puoAyOgbHff
5XbLNtS8pFP+203x62Cvjkmxi7U5rsehZbQcqGvp0yPmDjsKhWSmUOEDmI9k2w6/BiI3HeJ6DkYJ
JQCPULuxja5BXcP/WLksAlxm5J10PJxZdL0lFAZebHnxGxJTYDmXK+nr+AJn/VNPdgYdK24RpHEH
RIQuDiZ+lLxl6GgEZbAfx+xBaffRqYHxiSq9l15d7xKZkgQJt3+Nw3fPY0AnyYCpGIiOw3k2r5PQ
hzoR0NL0MIfual+2K6NW52C5eqDCMfoFcxOEbbohMfhSK/mDhTpRiTZiUdNBCwJr8IUGnJZA8PCq
woRBrLZFO39EDWMljlibpMN244mREfUilLEZGCEJ74HtQo4Zs10xivbaNTFE34Bnfox0vx0ctgsW
bn3aZrUvAu8pc8NXUighiiW9PBHNc2GCB/TTmDcM0niTkiV/YNiPMzHHFR48HdOWy6bZ2H1J/5Wk
X2AwwOJP9PB2SsUr8fVVv1sD2A66yr322g8STchCjwseu5HcE04soBKzYAvBh8122c9WhsJVU4fW
b19m1srJbXblvvcu9ACFoY+ro+wQQ/G23feDlz0J3+F9qnjzsQtqbF2TgwnK2fHtosFgosN92lDb
B+63MKrvzsWShsD1VZOEOM/6Mljm90QINksq96kG45NLxW/r2GhXW+kQeUs2sEXvETv6IGtyFeIB
JAms7XCf5DmvcQbeVXg4/3PsB7IowEtVF7uvnyazUHt7WCrjMIXl4k4Pfc1SXJflt1unzj5tKMBH
TRvE/OUiUygMSGjkpnbp0dE7PedxcLGC+LPPHY7T9BWW//LqBZsgqr0tICkafZLh/GhvHCHV5jQc
rfESso1djxa26Xim5B+xfS0rTVzWuNEsSJIrOI0fM+cjVO3uGrY63hNtQUS4y4tOhBGHddGf4374
rPCRszKovqHp/HKFET4DW2J0IJFTEA33lBUztf/4mDfwYT23e3fTkeiAsH+B97L3iZTcWiljwn4c
b2g94Yg6tN25lnqdkD6JLdLwV67B9qF0MTnaVvnT9Zk3G8PXICYkagwu20IlK0JsEUcQMstEKapx
K+itBPKyLSig1mnseDvs9D3gF8ydQwx7KAqdlzzLcLTj6YzM4nWSNTnkbt5vHO2W5zo2H/PB3U18
U9yid2o4EmjCULpwuXHtXUNk50pYLBbt6Gq45r5L/I6DrtMrm+xKNTknrO9Ia0J3JRDX4NJgaBAa
R4D79NqJ5z6kOSK0vkUlV8rqp2ksc2+B20ktsUdW7O5glrobsL40xn7/TWpRs8J9MajgYoroSVgo
QJWX32fOgtnoeT9Cc+A5ZTRpTam7qjt9UOxGQdh89ov+ZwibvTWWFfG7GNawJX12sqJs9UhKqToU
ZEDWfwySXIzyTz4tiKl1ZJTJ1oxxsyEUfSYuG1yNZ/xMLf+7RjhI11c9JZEi2cRs+UGX90ngHETu
vPqjinbsY9qLkZLBgt/4zcjScm0L76MvQgOJHsde6hqvyiSgeBC8hSXCqiypEZ4zI2sxjfpZuO18
e9hUTRwBF3GxgZk80jSD6HQYjG5IjUa4VrqsFQo7vwftFG6cIH6UJlo6RpqnIdYzvOGpWwWxQziI
BqwpSgcGqa7uLDm/CmHsJUsBdPrDLmTD5nY+czFpf5NLt8mL+WGEINdF2S/yVjdBXNzCwLnTU4u4
3XNezNL9kUVhzHa4G4ColluVN2/KYcHcOw1aeqlXg8tjAUKLj1QiyFIpmFN3iW1OULGuvOQ9IAxj
bZTzN0vnS1udI4cxTDG/JKVjvtWlj/RMyA+VJz9rCqCV7DkYaGxvJEyXtCgQXWcSp9baJMk0Kakv
G/gLh5Dd7coZ8cF2/Req7c3A/u5WBUumTxM+aY+bYrbUyzzC2uA4PbnCvQ9HOA9urqDbyu7BzBK1
qSIht1AZPrF+UxAz5L1DsMRGxjYeqaWrmwkxdh1XT6MxnHEE++cxlOcEaCq4Kvne64jjMbC+QwxH
Y28pKFg540emzBBp2ltIPN9mZJK7ReLandqxU//H/vHfu1vH3Y8P1/OhuyOC+VO58v+Q7FRx+5n9
Y7f+L77AX5IdSVOOOJ7QnsUw9Kcw5y/JDoR3y8ZA50oPEdvf4x1hOKJtQ0kDiBTSwp9Ck7+166Rk
+TbAIbDwji29fw9sYNvMBP5Bs2Oi2bFMueiDrAUlucjX/07S4jpVPzeVX+1VYzZvIQzvc6qNQ2/K
U7hYEUIdWDRqnKK5ZD7YOiXb1iyI9roarzFqE2TR8YfT6/nK0rJgIM3qcnJga3MtF1TEfnZoUzEd
u5QcCTOxxbZLyxMjPQ0JfciBELbf9BU5UzvaoziY7iDOP5YxgQ6TP/AuTRX3cFye2LkXmDrGT1PU
5l4HNUhJH4qZiBlbi07eDak1fGIPwdyP7gHiSUqixsSlG/fhlp+0y94e+XWM15lTtXuj+D3Gkxee
s1yQrYioNVLo7wm8+uUIK9rpqEs3qRkHO9H1n0OAdzNH13xqaC7AkS9MtTns8KOW5CZlLb7E2Sx+
xTJ1d0HhWXvtg0cUGXENRTlj+XTbRS70YnUd3zSB93sg7dwfdrMgw70bW0u9FbXnHjUMdkQ0gbg3
+UPTHNj52Z7Lx7gxh2vsLYlM8NkGA1xSXNr7OEGY4lTU91ETfEc+d9zQtb/zDrAA6JfkgllVHehE
cZWztYVwVcK0waMkog4lKSzbFRuha2+jn2LkOECJq1lSNBP46iHvvm2ELdz2+evoC8qnapq/TM1Z
SVizt8bzeKla1hFqZpPeudBfVAocgZQ+BoxhX/KRYYTJcNsLVT6n9qHu+eKlS52Uy08ZJunWdIzq
hEjHvKtkNoEOiAEJWN1ZyUhsin65v6RhrQqK330UUvS4gcFCKfYuOraNh9YzwjezBU099VW9qW2n
PAJbrAEco4I1qZqn2M5AoYV35NNicXWHd8bYz/hgb2aehNtGJ7+ziUm1pSyTfgBFNAiJ+9nwv5pe
IPxoiHwACL4dB7NDRErzmZZQwZS97WhBsoZkrNhufhsi2tpBWB/TPvqIfJ+SqcToTc+ynWc7fPTs
QV0RQoh1Elvw+YdEgNmwCdes3S3ESbK8ZntrD2W18XrDO8SSUnccbhX3wMH3dPWgh4EgL9lsKoPo
GVxtd7zYuM5rGmpyRuWBNWiFS7fBcTFemMnMZ9tHKySwmE0qNY65F3Cl2wcTiQh3kTOc+yh94a0D
ZD0U+Y9Rar3LzTmARN2/DA72WKD3+A7ou+qIInBuY+dmG4BG/hx4/ne/VjBmSviL6AWl+P8MgZ8/
40/1Wdad+uer5T99kb+uFu8PbgHGwBzckuGuRK7419Xi/WFhefLRyXge/ti/mwRDDub/hEOOZ1Zg
b7b5RX+7WrC1SubDsIMXbbX1byFzsKL+p5tloRAzqHbgF6OZ/CeNdiEIS4wkjLDG0tAtsnhTkcZ3
YalKXw60FXf1fcuwrB2k8SSN5kYK9lrUmbeObBrLZmS/NcKrpVJF+4zR04qQMMX+0rdqlPatHdqH
3i9x+RctUjwYrIm0f5g+vavZpddeDi+QHcrvLgGboibcXlRDxa53uvE+9Tn/stSyd7qAsZoV6YsE
nIgOwV/nlnfh9RpXvZAr1Rr1sXWppSKneCZQcDXUYroLkWusp4nwIwp2xANYJzm2bhCszqqYrmya
14JfCeL9UIJRs4u9yMydqFpG4tnKJOIDBet8SBOLsWX0hVi1JRCWVOxWvdWOAgc3Oh4WQjKJo8La
k1f4M2f5v5Ojt0Kzc/YMAqONyr0r+q5ZDXlxlrzDNOcla19M6+7UI6IrX2fcb2zAoWpyfW1KsxAr
aapdNtrnXAZrHSTfnWdfSwQmO2KQm7XjEJM4QygwZyTypamz49TCTpPJjkL6lzCSw6iKGIiqyA70
ezAOAYzIFhPmEEePdj8jXnHA/JcpI/0S6tnEMEMAaaLRIH48MHP6PWtTZuljHAAXTMx0I0WDhNCq
7pG6BQcZK3enywAKWm3jGSrtTdN7P1icHnTe3fPsyFXRox0T3SAPdel9juDF1ohJnujo6fkwvODC
/1ExcaQdzMdnu0V5H1aiPlYsOLfatX3qe7O/IQnr9tEggRtFJdKo9EzizW+L6Ukf8S1FhJts4547
CUX/aQrDkXxtn9EA27moDQia6B7g/nIVqvJqaatb5fNM9CTCLINojB99LfILid3xOnAahhWtw0DL
b6ONMYYFn4b5ZKcD/lFvYbcSpjtpNhR+n0R7mdXm/SAkA+XY9LZJ3lrH3hD2RlcET6ZF9Zy4zrlr
o4cSv+AjwrF5N1nWDzh6at05RJbLhp7IbqvXWKDKsycgkCDbtlaZEUjaT/Gm5ykrPLoau+oPfdl8
s/1E2oOtfdvHzSlq3sqExYKctnSJvyNmgVQ6eGU6SdFGiqnCjyU8yJpjTSu1bNwnUEAqG5MdOGNI
CEMWYLxh4pLGnntTKE9OIiQadKZa3A9k9uT04nxEoRinH0K1+T6DMLh3gTRfkYj96DOjvCtSaBoo
FqgW7fDJyfqTI5oLWcKkY7bT01ikI9iWyCOjJGOSyEOZT+ZD4xbRJmitk5Ey/OOsQx8m0i94qjOT
SIbrsVGitO3pjvpuvgD46DaKKe/KAm8D3Yb9uwX2nPXngAXJZAY2KKR+BvIgNxiX3bB7skBsnuLC
fUt7P0ETM067rE1vNJCg9ovoXFsoaqf+3BdGRtpY6a3biZld1lcESqLqXhnZyaryx5zbfdtU5RZ8
y0651bfDO3SUgrmmyhYX3fKRWv344FdGsXctyKa5Mb7XLQv+sSBPT8UW23M7YwwhwZ0UcszXMwI5
9s24y/Fwk/vuo2YNa9vDIOiqrZrFS+tDxZiRBUKoMjICZyCrBEVwKDClZky4raoct0XKQBls66aJ
8oFsU/LDZj+YNuAon6XBJ6MzFhPQzapNk8U7qZOHlnjyCnZ1Ns3HMYdKGI1U+UTKkX0avjih+6jM
7OAU4aNRsnmYKptiRh3K0nxIfIYKZU6B1yByHuYyPTZzrl8CH3IoJoDHcIxJHLXo2hEQ8QOzwGVU
Hmsb4SJb7+XTVFgTkir4SUUcP6SG9RV4OMNVVxHH23yYY4TzG5yRlXIsxo1zKM3uTKwFJroQx2Mf
mvcVqxpWdhYMF6vaD4kON1qAjkXh9RYvqXIMowF0SmFtsEZdsoWB4BnF55RjbYxcfG9JiFsN9Q5u
ODvuWP0RqV2nTcO+XZsblA0zMlt550AS8FVyiwKUlOwssH0zniRfJPtG3GsyIUw/sHOfbemuE0+l
p9qEThlz0q66uPmR+8g35/HFzLLnYUQ/gd4V0WSQfRoWmE07/fIbJvHgDk81tJ9rYOKGcqJn18Dy
k6NNWKnAebHsKXpDeEKEdtF+jhNiCguDpYT/RbZuSXiT3x6Y9j42U/4i0jLc/k/Zh9PGNB24GL6J
RJYOHzbHfz1NuNE7pOhz/qnq+xdf46+qjyqNJRVoEd8OLPNP+MhfVZ+/AEbAyBENioiD7eN/7P8t
649likBgqGcBHglcPGl/VX2W+QeFoCT6c4kTpZr8t7AkBGL8U9nHN77MEfhSiwZhoZz8w0Ah4kbw
/JSzA9FjuCFcgjTeoalJWJ8tJmRVdUdyl4FFQRIpzdjxbipQMyFCAhIYCbF18PXdpDFmezc3xGVq
SaSiCYueu0HkTLtSAyWaMe6J51QcP15MNMBc72UxoYsiSv4T6wYrevBbR4op9wxicF5Th4IZCZm4
Rdht1nnFPMPO8m7vd8rddNpw9miDFSdmhQAb4VVM/w+H7ac31OdSRdd87luaZu8jBF60sjTmmNae
5LryjBPp45ua2e5ix311NLE8SWKdYzAlSea8al0wpVfq9OffUCCOe5LFykOVz6d8GTsL8HhPTHww
Ibjuq2KlTD95Rt5Gx5WJO89Dnjdbr84wj9ssGImntttHbQRvgbnUUTM1VObcxf3METWefZzGdsGS
zHZ+DPgbcIIG8aELho9oqr48K8AiYT4L1/+QaC/ZrTB0KXOP4CnWMPvCdQHZCZdFWqPuojjMVmkY
XmeNCHzOEbal0i531ZBjqBj3rdlhHElbrKUGOtioLE914UssTPG8dQx2fR6q4nIZHhjPpmrwM88X
no6NnfVnNBYU4FG0tVpI1cUSSxA38ruu2RqOzmNNFbjWCBhzZNX3JA9Oa8Ptzd04K+sSGin2+YgF
aZ7F1kM1YnP1RvkeeuOntDqmOhUXu0tWc+yY2PDZ0G0KkT5OYXs/1OaVqOrnZozI/6xHMn4AW7ku
2MYwCjZ4xEnWAbuzGrL4IzaLL2dWmAPYQEVM9Ueb3NsqDp6p9vjZJohyLVG/pIZxC2P3aDvuHpkt
rHQlqRzr9tKwbXLm6CfX6vfkoVTWAeE7lRr5qQxoMwyA8dmUPhkeeK5wLA/oeKqdmNttY9S/U7d6
MFLWMU4Sdmupt4UxcdorbzVO3j2r8Ls51b/nbF50a8SsSYBeMzqJNW4uj4/evfq5c8QU7bGPVBc/
7JCFtEQvsp5Xu0SJozG71Ipi2JotDx4il2EoD5kRXdvRefGH5AMfw8+qBY1l5uq5qD17Z+bNmQje
+2pAIBJJwmpDsQ4HOGh2bR0iF2+xU5joErr+GMSAsRP3TJoB2MXsNU6qaNkpJEgbEZkm5G2XBIWf
29idTm3ZPs+RjYS1gFwkm2DfjB4Lzdb44Wvm8j0WbVPhmuJfEA3Pp9+CD5OdA+17/Ox4GJEef1RO
+gzfQBxHM97lmfioMceto679lbUW+W+EXcyknBP3mO4iq57vVE8MZV4BXwAmDNXBO9KjI4EIW1xw
XQEPE5hE04Fdn52nOqEMdp1tnhBm4JjTrSxnHt/ZMrCSqVU9c3aQX575AA+UBx8m2yWufjXgvegY
LU1lBogpUdcYDvsX137KF8odbUY12veI8jZ50F5aEOMbx0IcYSkmN23Skf6gQR4pmWxoOPDsOgOy
yHHDCfeeKfWReca2M+WwMvvkuXQVBHkw9mnjNWuUoT+qAMlipqq7AIVqUObBvk7UU2PhwWiYe8GX
2xdsVCQQI6g7d6QZIAk2YrJEqFHIqIWLuYnz9CaSbG9k3rkUiMadNLY3WVbdJb19SmR9ROv+2jJr
rbz5k7jHa+/jJAgbfEw13HGljVc/bQCBeNYn8hHIq4Ykj7YaWGIQTamPLD9zwgWDTcVwtIyy7rDk
FK4GRrRNwBtdAIR6a4Kx/QGPtljNtq3vCJ+D2e91HL8kUQS3Mqbgn1VCog+dw+PkhMavzgQlqb0+
etGaTEfdt9m7rJN32PcmrNqoRjONcb6v66uu3ovIpZkf8Zcwn94knp1mxPc6aBX8vIoXeOZvptgl
goW0voMtejILwiIToD4YpsnkiNvwmnFynWXmvfowfXcYI8XGCKv8HEJT3LAuiCiV0Wo6ymqww0q2
Son/5XmkjKTlTEyMPSmER9MvggG8W1by6qOyplFLbqIR/iMdSURfZy4Bfm3xldQxmqfE7u51H837
vo3xhlEO3hpBLS+V2ngz+Ssx8vAV52yyzdAMNSCQ2CFhzqnWiZAuty/VfeVGL/bkc4OxhauCeqMG
BiU2kIIdS2KIqSGElCjG2AHAHyp5E9ZXSfZGVxT5djY1A3OFzcRrC+JF7PgLx9nKnOubT5YiW3mT
TSr/mUnuqTdZ8eXATFAxwXdCjzCDrQ3w+fVfjrtNOgDlFYMb20LObiE2Cu8VNBXOXhwP+saaeZ92
OIJNkAReQg+OwW0L76j3+7vei6H0OqfYZnfgyPqCDPYb8nKwaBwQG9igGWRzGsqSkUz9XCKVWO6/
X3XO+dgG/dfsQQ2N0qPy1bTzkKBx7hjXwFdq3TiwnZIFEhN6ZA5G5bZEK8saZds1X97YBcAlZwJb
QQMGWtxshwW5trI7nvgd+is8O37t3KsYD1XFIbKMnl4DwzrrMVUnSQ7BCj3PGfFI+dJi39U5ZYnU
9d5o0R9Dw7Rfux7wg1IGcl7EOladDqfAH+6hk4D8Jxcicq9CzT9RcoRrZ2qv9KcOfrOp2YGTomkZ
H8Tsk0tnAQKb62NfqJuQZDhaQII3hraOvme9hXw0rNAFSb3xLyQH12HigHer8Z0kiq9qAXzGUb6r
nXYHXfqEie3kyvnUt/W519WzseRBxGbIMqdF4GIjAtV76c33YoJZ0Foe6sZqb8057X66Y1w5r8jF
ZRuiEGcY6YepqX5kM28QhgouMpiPNuv1sZne2r77IhARRoqBtRVpUYyrtbH7X2FFgE5tMlhscb3W
Bc4e12A/D3CDJ+feRnSqtb+blToWc34DLgn6iaI0SeVd3fS7PsWAPkRHJi5HJFPXYCwfNZmMJEES
gwjhE7PdwwSMpozyiyqmQ27pkyExPhsI/Ks4fCkE2k0wkQeHpKaNPXTEIsNeq/zf3Rjcjcl8EnH8
6hCTSY5rwpOmjk6Icic2rsS5sSVpzDPZIKswxP7i1QdNpLEV6ZOb14COh+j3WPWs79FU+SGzmSmP
j21TGYQ36XlbKm9cl6U8IvhrCKHwfzmGxMJk4qx2XQZxXdW/2nGUQDidb8yokh1SCJdEysJC27Jk
5BC6jLjrEjTIKnRNBWFasYnWj8FITxZWo/IfsLZex44pG7GnH45Den2sxkdmd+QWtQtgRsq3rkjR
m9mMNwbvGrPBWLeomY55kMgjQia0fRMbfRlkyZpsxt94c9guDs2lK4n0CQN5hOppoXmHHzWoVx34
N06DfRcDAW9H7qDku12UgviDV54UR6dN7mZiOBF6Ns9RPXirYDFv1JPY4dzlTIMgK3Ks3DUk4OlO
oFFQEcYtX6q3nuVX0JZPNpt4JoTVvRkbvw1w2BxyEt1N3FM6aGaaGanqjXDnfchubatT/VGN8sw+
cGHmWZ9zqE4G/KNuDvaVAfigYB3l29U9gKts/b9yBAq6rVNklgCGLMP+6Q/ls2txKQ/JZ+TPT//T
VpNCCKDMs23PscBoygUv8V+31c+f+a/iHxcp/+LX/9VS+3/4DsZtCzqthW7eZ5XxH4sUNiL23wT1
f4rt/8Jq0FIH7FYcUJ8sUQQnzf9tqa0/hOWya+cb9QMWy/9eS23Rt//Djp5vXJKz61kuXA0WPQvl
7u929EmsJ8yo4bQF36/XQkfv/oBWrJA8vCzmqBuNWR0Q6bDgDGH4LtjcDQgAIqmsETdLhmyP+D20
RB0gYuVMjHSdWD+FfU1qmIP4Km5qb08Iw3Uom2BlDm34W5SVRcUzcaAxoyPuw2GoTfXCQh/hLPvR
xbd6ZmT9VvczWXFkbEBYUsfU5rdFPWA2LbmsecPWtIb0UPtPs5iPEgxB45oZY1T3ZpCLdbQndicE
DPMXkJRPTlWf+sgPVtOSt0iowl03RuWZpMIeWbSBUikkEdGzG8LjuAGj6jhVujvU0wDFCfLUqu+1
3LEnJU6Rv6UgNxihxmhlIY2+VnY87tnCjFtKhGOZgM8CtPRK8DJ8d5lf8HI8tgneYg25lwuXhPCZ
TJxuOEsjIPUygOfhtCiHsZmR32uDSEIRtkn97lBZpK5qmil8CFc7R4lvUyRcm3hEJAkMv4yGY7jI
2Xrd/zRh1h1MWM628sKjpZz02OMDOKla3g+JBfndKYtNPqdq1+kyg1FKshzhrtEKG9R5BNlRhNkb
2/buflBGDiGluFQD83GS3WEFfeVhn55dsz+pkYOpIf91W7OoXMeyv8CJrdYVamemLhP4B9+q1ZHp
eX5w6yWxUuTyqbNn7uKBq0jajIlVwgA2NRME9Ml7URu/ik6RsiwotTVC65XOC0IPzlHOxDhiQsGN
DEnObcw7qWV8RG15KYfqeST2ooQadtCOx86tCnfaBH08N+ODXvLzyhoTlOhibBTZzNATc0MS6QTd
mHHFy0igbVlQwgUgpVSagYgz+F0q/94IMwvSOKb/1HA/iGF4slKua81EY1fF5ku6UPF4So9NLeKz
5QwP0OwD7JrZFgm2u8Psr58QAkTbPrP5NnJEztVSoOUd+APbH/dIb6+JwoAx59GroQQav74U5H/m
E0wsJgGY506RImSasBnb2TWOfe2c4DRGYfPqkFd2Cspmpmltod24CeP91P0IouJrwho9+vknd+AB
q+CLJXuEJ6m4+VbG6rMGhWp24supogWTxlJB5jkjFfBQdcWYoXL7+kdaye/KwqzFbe2tq4DCoUra
vW3nNua8CEpuS5hjwivLfa5ZqqqMiJ6hxD7r3TlBf++Ctt9IB3B1KM0foiMTrtOyXyk0szT37q9c
hWALWzFegmVsM8U4IntlwH4YkqfBYoEalOJ3YsWf45js6V5fEUXegiQ0tl4+PlS+c7DH9OZa/XES
3M8df3QC7vxiKwYk/WlRvpoh+75Ouh82eBt0ykgVbPMryNNLPhHbRNqix6s/1Zs4yHZZkd1K3LYM
rRd/gFez+BtvOI+qbQTSCh1IcZgJAYRBL65DzIC+xGFKKOxvr+TgFIPx5CcqYkKQH8qwvuXpm02I
yILEz6/8MZ5NzDJtaOCJa/23ADYgGvzvbJDtSTXNb/S2BDCOxn3rDrsEBQjxifkqDURBIKR8iMfk
2sjpIXG7D5mTbFq4zo9K+W8Ojfm2kuG766V3zXJSl+TBE/XQwrbFVrBxtWKQ6R8mLZ7V0J/xskiE
GCnOkLJdA5p4b2yoKqz+P2c9BkdH+0/RotifiCNn0WqT8Og43fKPP5uQ5M/E0r9TH8V1FufNflad
8SHCwvniJUQkzWfBNRGwos3qp3aufoT2EDCrBJhslM67Zid5Aa9CDkvt/AbE9Gj1XXsn8ckQwFvd
9SrotrNQxg55yVGgmsVt5Lubfij0HVtO94g1/1fmoKRGRDudktGjqOe75A1AizrVPUOzpPkCTsc5
spyqlgRWHxn+Xc/PcgudoLnKtFmCsyb7WnhFd2jnkO2UBQ+HUy5gPbfyvfgOOcAj8NzP1pQcVhT/
k2r3fAPMPooL/jC9d5OL9RCjLO5zsefK7EnZFPOu8lXPCEuStOA/4m5CpyCCF8cw3pPaICND9YcA
UDFTQRTOcHjRqVv30F9IR4tmm+YthOJBr68ezTZ89sYiOvDFQYtODiU9Ya/cm0xq85lhXCN/JvlY
3OoF65EG9RMaenFpisi8bw0SvmaY/zwdZr+S5di/MikYGdkw4CrcocZpQF6l9K0H3ZLX1g8DEvPa
OZpMqDCnhXI/yCk5MlCicl/6w0Tb5VuV4oEILIalkLmeqMQ9kEvJ88QAcRPFRrId3PS9wVK/IhYN
+RSRdys2aOAWnOmhxfuc1YRTjnG/HU2GWoUNkYj36q0t05fRtG9Z15C1UTLIbjx9mFuoJB68+03M
vUoew64qwpNo4PwmJetSROV4aFdmFr9NwnwxCnuZjO6chk4kL3G2F9ZRoAsbbYajjNHvWyfaN1xW
YipatHssB0U/3QNF/dl34UtnIhKnbrmlbMSnsDkweFmsIIy8aq3Rp/fDrUjqn4VV4XPGLiJycbCU
cDjXWJS36sH93+ydyW7kSrZlf6VQ4+IFzUhjM3gTd3rfqFdImhChUIikse+br6/lmfmqbt56SCDH
ryYJZABXcrnTyWP77L12ytDPCW3H8PIzzVtCibd6vqXHnOLgc1sXCdG/zlk+fKfpV0OdTdTPzB0t
P0Ceat/+rCY+grg6AQzrty7a4MMsya6njDR+QiYgbO+qlKEkG/gMzGK6X3jCrJhOHu3JZc/uobN1
ab7HoAD22yGf0o71mU/yJ6wUBIRUXcOoZuiZk1cxtI8c7T5MUA5D5Z9mh2FEa5ABZc4S3puv0SAx
aCwElqMc/gWeMr+Lby64T6+ZfgjN7cEcqd9sJP+sWpdUXl6fWQtBGQFq1rSxx6GI2BZsjGD0nUeb
8kA0m1ezJUvXll5QOmJ4GFh/cWeB0j65uvhZ59Q+hWxtr3mfS1r2fCsQ8/JAT3MR+MYUbcyeBLYI
W2RRyyjYhcMK7SdcQAuXfSKSV8jcsDHt70jRTqPz25CFeB9MpJEDhCUi41N7DsHuhtkImrAaA7fJ
7vzKfJyE+Bn1A8Zv8otmfmsl5H3LI2Ihjjd85CRiUHWH3wJAyMqOGfPYPsFOMMU7z48ZQ2dkHWku
Ch9kpNE4Fxt9xTKe6U6mtM8aiktBTHw32eyoGipU5oVIasRmbo1bPDqVIX976YfcrVODmyyNmHa3
YCTlDeT5hhzCuDD4mH/qXdm0e3B4XIfhchhT76O1p98MjJ95YmEGrIstEv23D2ecP6b7KJJMbbo2
Gre1bvsgXOh3rqsY7gujWTf7yE3GBOAIESMHNDal47EgnE5JBiIwjDQG+52tzPsYZD6Fyy/WeHsA
aQ/4qF5Rw54j3g0T1PvydSnYwLRj9l2CyVp1rROt0w5HeZ/Gyc7UMXGTcVwOWZKxBTAx3xa5c+My
ULGaGyKY4iU5DsC7Vn6k7sMeC++Sqwf2cC+6d3/kU2n9nf/539ssyNaWpS0WdI/jrcS196+Pt4hM
f0mM/xc/4B/nW/UH3nYlXXLeJg50Ds7/ON5af9x2wsJ1+Z9/pkYK9w+H/bJvYiAFaSb/1K0nHMLk
/CNLZo7LN47/v0ON9G6VGP98vGVh7lvitrS2LOEKDtJ/Pt5iMzeE70Q3X1Y3nCQSKV3GJzuV+5Zo
BasOlZ2GMMl3LXzAgGUlNgcXv0xlttyi2aPSfNTCcMNFjEmN88vFwMkRWEbfb+YZ/iuxavsuUu1w
mUwMMoL14TXK2w45aBGPjcpeptZyyY+m71J0744OyVZk8szihpWZDd+Wete2iLwN9Xf1q1uhr3XD
vFVSPC2UAK7CmENgTBZ+ha/lF576YgfzCHe2BaBOaZjMnZQH27S+IYd2R1Pl56YnBBax4luAmK2m
W+pwMMsPvI75KYM1FdgGOrOo24x9ef6O1KjW3pLdZ4pmd9J49XqYFjLCfHMbd7EDldJ9GdFi4Fft
eQDntpkm2nqNOo12rG9b7iKVoneiQ1I13fHYK1szh7uQhZPYpDht0UfcKt5OVM8wnKpyGn/Z86R/
NOw6Nr1S8phV7MkGLpjnMnTCszNg0LQ8N2FbDyisQ7fY+rT0PSX1ch3GOsOEPA1MfGx7b13GaycT
lOfgkQcB0/ZsC+E1PdQp3PPYjCBrM9JSptGLq+qKmfVuXJApsoxvkXlL0FhGdeeBo9OqApk4uM69
6kOfk05hnzpbcKsdfqd5FV08bUpK6qcrq01oTiT34c7dCrVbRhjtTtnGxumIoD89e3b40Yj0S3dq
I2IkcCKTEfsKdHeI/eFjIrrxQgseW7mUt7ZwJ8kFFqvAH495WwVRVfbQrPp0N2T+hz8JCwdmrG88
rO7oow3uYYxyL+V1NJBg3jIoi5vCsEgo8Bjup+llaK1l7SrxJCziBXUNPl2l9LjpWg8Bls3xS1eF
ExiGb10Z3fDseywEI2qhGYjq9N6YWBeFtb2svaYaUX5q85PsEySEzC+vWjaHVCCTQgwUl2ayFIPw
qN9qYxiIMhbG2chhhxCi/iVcNHYVLu5v2rCeY75aPJnh+fQ2uBQk09Mce48FXYa72JviXT5z2s4S
Tn4xAeoV8FKPgxs5QXGMnBIokFr6fVzMNwY7mCfJAL2y+6bb9Gnmfkjr9lon11qJIjlVJPDhZOWX
ehySXWrJmHK7DL63iXeQWZAvXI6elYrodgxsdpyFW0wfxd66AVLxGWD41cAAcjfpN75HO1iHDfXs
VrTMk3loOwKhMZngILeN18IFckXYYz0l4qpVYQX+UDnnKI/9wMGbvGLGJdkXAsjpiHitdMbubjZZ
g/bdwWzIh9bNB4C9L4SqcetV7j3Jmow7kDt/WFHkr0Nez0pwmlnj6TynDmwwvF+BH8ZnoJ7XqrZf
I6++73r52Mfe74aj1FrI7K2alLkyq/bRGRLjko2z+5FGybt0+RButWaPGP3f7Lba9xHZRSe05DnO
fjaU1yw1BuG5vgpv3Fsi/dG32HjxwBjG/JKE4b1BY7FZgsGTxr6qCtbY6jEc8zt3IP6OGMBz2wdl
Pi2YQjEXgXkhCV+04aEqrA+biZhAdWmuafakOyB9osfrl8+72Cb50RXJKbqtJn2sG0VfPedzLkFe
eu6auKEit1Pu67mGY5par3FTlRw0qLzk5lqtJH4AYOKAKvw0frfG6ol7wdbyiCmHhnkyTHESw7LR
OqbShfthYT4ZNp3OVfXSF6x8kDqZUu06sFjzbWvPnw6FR/fZ4lGCjaUNUaLyKFCmUNQOWzjsKsXR
m+JVmNPoQKblPvdGPhQ+qnNdcs+A6A9NQbTJkzcl7acb5V82i0x0LodPNNPdlY9bfcScpy6LGH5M
xfQRJc03O/onbBhMtxz/Bimf2rowTqJufoGGI7ju1Q17pKp9YqWwXERu49op3eeMxx4KnLUc3Ras
hkWT397143hnJFhmaDGaV4tlIEfGyRV0YH0eDFLEtcCWXdkD8quRPERz9pOLkkfc1OHVGdriQbFu
ChJd+Q+UvwvKH1L47WSD25Eg0gQxZV0nI4WbI7+zTaxDJarL6JRmsNjTz0mDQF2Imi9jch1E/Ubu
97WNOPywV/+Mhhbu5ThvWd8kIE5pBxVjh5PdMO9z3z7IHJamIQjp+hT2ZCbhdJAO6MQ+dbhib+vU
PqIi4pkva58gzPyotLJx5oz66GnMjSNV7JfBNK170+4/DAymzMTztxJhfU2tWv326J26E7h12b5n
KtAlsbOhWQQe2OFJlCxrYKf+SFuKGupU7ZI28h90Yp4BgkF4mJGbbYdznSH1L6FwpFaM6M5Cabbc
QkTiQpmmC10MAQpGt4UX5u2cthvXtPvYwIPnl7DAJOsuv9va+lRAFXS7JsjWrdLZkIGuhXpMysRl
16+eVTNxtzP1m9AeDotQb3zitP2gH3MOIxh6aftsC2fCwap/tqM9BX2tvGDwF8gvbgedwzyRkjAx
vrY/UsnqXrk5Nosm3Hs62/HMkKSEmuE+V/GAxEdUvFF9cdIhDa/knaLN7A/QMgPFpnGe4E6H9i3q
OsN+0GVBhNfD8esV3j3ET2z0A37ypOEddHT+2/d7J2jEcsqln92PpukEuWFvmzznpOGR9K6bV1zh
7yXHImLJH9Agd1ZEH5ZRtxezHY7O0rwWIfWfRui6uH+K10VwdZQThN90NH+IliZyMBFPuJy6bRQR
lEezvJvmIbsnpxvu9ZSDu1G8t0Qt3mWEcyCuKgLYmjtrQS30XeV2J1b6ZGOdOcDQqwie1efRlm8a
lQoGK1EtLc4Rosqmb+5Ape3bcN53Rfugh9oFoubFFNpSPcjR86EzpyvKMo/u8asoHcx4tvFt1+ra
e/GuyAgEJ6g82QDKiEoSeDu0QjXMgkkvVxZR+iESEIEz9gqUYILJ2VthxguZDpMWcA3BkBXyw5st
ity9DXXLbuCh0FyqdPB/tktV7yd/3vhN9RwlNs1jRuNu+qz66MWI+KmxaORhzmMpvS6pfopl9WpW
8iLcNCElRu5AaUzR8GWuXlyfYNziM/cQWyvvDdLahLHej1fLGB5sEGNXDqwx6l/1Jf3E27K0vkOP
3ZOsm/B2hMuyFz2bcN95r8b806kT8oROf5lBKFWJ/Ynqp84FWGY8741zmdRNW5lrT5H8Ti/MJ9Rs
DgMesBn0u4400k2LGaDpCOgwSPiYDEEgza7/uzZT2uGTDu9g5T0kROdQHZad6yr5bOWqROIgJV4n
zbQTRBghRVT0+Ig06Lv5TBhCQ6jp7/RgfsGdR+Hv8w9Q5y+FKN7HIpJ7g3lxlcnxWoXwPPqEXZaj
vY+ED42h2YGVNOTvThFd2iLeTsUSM1F4W0tUvxsOz1h6njATQUI2Cdz5Nbp1nI3UzWlCiYmbb2BC
7+dEY71UGCF88y0i27NxbZ8si3bSdZgWSBFtS2EbIRWuY+M7AoaZ9Mk7GHE8KclO2aHPYRwLto7N
W99cTBLAFEE6lfuoX3722FSCWyfcUWETggZeRQEq3aseG7ovUK5se+xvIfuC+7ImAHADJY4xQEoj
S+HzYpncYOCDvGzgn3KTG4jVXU6IT99V6nPW59+3YRu/wndOAzM399xgT/M4/5ImaO9K9h9Db5RX
3M4Va0FKaQRFLnNkE4MSHGAGVjsrhuYUgzsrnZDTzcqcrcc6wuloy+rdqnOUo8z6vu12d24HS8jW
G9jEpxICOwucYwIUJUhRvHg4goWHRTNYFGFrIPk75Rk0ZsxsYvibpu1gVi9AAflDaGxcO8jJe1vC
PULUCrDh9egmFLmmjf9cA2ejkqWD8htZN1DD2JENycVeofNSlx3vw0Kn67i1DP4jaF5FIcuASPFX
UemPpG2jLZFkpkmfgtmBvuxAcccCFBiKNX6qjyke623LFpIlI6RtFyDUaPSHzsAUaGJB4OQzZauu
9PCdEu/ZDk0/BaI1aCEflh3VjQXcPT2vRqMjLAz/4BUAq14BAmDroieDcYb+Kqd5SXtxAMNOg3Cc
n8sByPoMTfaoSu4yZS702hKMPPGtwThODTYTyxd1vCzrdAaxH5AE2llmr9kC2YEbeZe6JcwCyghw
l0yKQ8o6ti9/ta4DrITQFnNFsbFi+4MswRq36NWB6Um/T3Q/FNnOrArSMZM1lkcn58qixnp+lAmk
dizP9gfrj7p+CmcljqMSLss4TePXgCOyXzyLczwBCdHMemNoyVIK28aOZWG4LWtDcf/Nn+xkxgkq
nf7/hwxYVuNTMB3QAf9aJuqKn392QfzTf/d3dcjDrQD8DyM0vR3KpFzkP+Uhz/zDsjh/2Le2i5tq
9A/rg1SkCW65UoQqwucQE/6P9UFaZFLdG0lASZMZxP+3tKEbM/Ev4hC/yCE/KqEKKtpTnb94H3Cf
p5isdU4bAT5U02+Ru2/1U9roSUrzJdPSfLCGqlsrvhJ5WcmzmrBTRzmCOj/2zQKsYmfLeF/7SfsY
g1Rcu2EeXcwR86m+te5mXMo+h1e/0fcEjNYCPxKPa27wOmeiIYfJ8vlNivhKtF4GPW1TW5GTJlpw
lCGzQ7gaJ8FIMBkH16V0risp6ZSerJ+kFm9Oh8jv2uq7UtNv7mrOSdM5FdDtZbCAFPOGIMK1drW/
guT0i04u+0h95S9LggTOCKcGYrQ+8VAcYYz467pRGMjQNMzC7nkW3E7GlYmLr/aXfehmI1o+/z/o
i/TAgL6zi+phMRpxVktRn2rJobUXlf+SjPjv8PtK5PgU+tbcXFUpUdY8vaxTcbs5+pROW6hbdDNg
E8+OYTrM0JGtzZSJl8w3LuWkfoiIGq2ui6inG5kuLVKvKxfYuVuow9RUYMH96AJFMdzYDj/ZjtWZ
2yY/tC3f6tp6MLoCAXuanypjCMFV1c0WP/ZTZdn38DSw8jpp95pS/0yGLYeKhgvGa6d87VDHTTU9
FQNNx00so0N+HvX45Wds9V0bZrGZ0dqNUdAKsrK5jsTlAqxbHzKznqpuSsEMh8a2jHjf/QhLbzE4
m3FgfzgYKgyEzYVALWO1Bk15D9g7Qx0oyQeWxUuV4LiQVU01tTdWm1Gy4YoJUm5uDWUa0jhnX7Kq
luUS/quBkrEg0Vs8OuP9HBKdxC4Klalau5PH9RW33Ag3SETquEyokKWY82Mae9XGHDWjrkFUmEeR
2MB/NfH/i5LshXpeKrA28Yz5meM9eWSrRe2jPlKubK9+Tqx03KibpgFCvXnX2gXdTLQwn9pTilf3
PKU6fI1DR2+qJae2uxHbjGaBFXGYnTfB4eqJHcBNMOhyMKmeNDS7ODIZcq1ySgR6m2q0WTrP/lIS
yVbpkcbt5hdz1oADEDYvMaNiN1TDF7JWui397ueoeoxGBnIDOVRkMEPV8aaR029603ssiTwWEgFZ
2/+h/YYy+2pWW0yHPNQlVds2liAQlDWWxGQyN6MVvYmmohzDc09Ob51cfM8xGHeM3yfq4t/yXp/V
MKGc0ae1rzP3h+B7GIyAwdaVkpiiZHMqjBZuBcVzs+p/ZCn1H1Yi41VKNGndqQWDrjfxStyBcTGT
x3CO9qhTwAphJlBIy7QM+OVTuvQuO9GnOaiHOYNMLRXzysLwKxIiKU7ssyaOHnRYcjG18WGYrLva
t9aS1hW3kwfZ2yfkge3o01gSkgGVQ+cCzRvRT20O9Yw334U97htz/OybyV+NHV5N2JXIK0629Uw6
GIsofE9MAeptKR7hnlyU770ivO5mP31sTedjmOb7GhwhNHI8MwvVHS26BK8fi21T+FdW0U9Wn/80
ZvGjibT7WLvw/82F6zUsrksvH0TMcErT0TqyGOlcPjnUPp/IFWVHlm3cSR1fFPcS8p6zi7Ldbnq0
zS0DxPvY0YXpUmRhmOFdPVuHyPpb6eDM5wgkxGjvtElBX5nKzzKk3tSakn1X0jGSGM4pL8tTltd3
7OMflzk6VFR6oO6UG0bmkHKALsh7A9rLkv4sZXmNa9LhdmoTVTKBTXccPXbSmO4aj8xywn3Xgek+
ZR5232QoL3XV7YVaXrG8ndO2wlibql+ymrGPJvFXlJtPfcROLMXoTjCy/mV76YtSzWMxsCuF53rj
qEWPiC+7BCf6ym1Hk31gMQQWNB0eaPZ+coAZoHzm666ftyO9T3jwCaHPTQ/WwM8+RKpmwgrOV2I0
r0k0nHlIxkcfJPe6HRAyojjDWdUHHoTQiZd4KET3UquuO0x2ZdG8OZ6daP5d5PBXXEwQQxTT4mEA
WXUUI76kd6juoBs2YRswm+YrACfET6ilCIZe3WVtdW8UAwCF6C7roiPa27Ay4+nUi+6cRFmwzLSc
dD7rEtJ1xi7Ubgtm0T3WQ/gypbVAhcFMyz9jhYh1jXcsey088UyM7rNszPpYZoY6VKV873jQYdZ5
IHBlHURcP9hZSXwCluyKpS9FG25TcCOJvuiK4d11u0AnzMc1QdZVCKeUqtHwYs2uvfOc7meMSR9l
kvO9b/wtrOAJ0JDZi2xZA6UzBHovWbAILTEDahM/1EqIuzEzv4nyVNti0mplkhMHQM7xBc+LQ5KI
2Fd2O0HPpHPWSUGoZPBxW2eRzp68jmDUqL/TLL/D7m+voca2h9mAK+TAPuSpj5Q5ElGrQuxaK9VW
lCSMYfrMqYEIMt4XqgS+ayqsTOxm0nQaaqrmkvurSaFTE+96i2JiMiy4HMZb8+oZ5YfsTNzAFDUj
g5bFBu6mbCM0ZnVvI6uXffPTHP11EbrHlFgQMCFvLd3x1FImxdfjYvAUq8YWRbXVDi9MH5yULip3
EQ4qqLuFSvWM/cjmeBHmG9dPHzKjv4vl7RgCtbkzxTc6yoJhZzg3KVh+p7E/4jC5sRf6hkLyGHE2
wZ2RQPHYOr35mkj6O0gnBoQXNo0HEUB7iqBHg58ybQ/kHE+jxzKIYhUoOnb9jZ/0WfY4G8dw9vep
yLsNZ/1X4XKPyqg7XPPxPOGBwDBGtY/I3Lsu9xtO5xpEwUxbxPiibI8BSbHygnugXTbpuD4p8qVo
lvJsshOOgH5bQv6EiQzztvGj47hEBE6FF8BA/MhuvTeFf4m12azH1PoVhrkIwC8+2oV1jwfc3tjh
rUDKtQ46qdNNX9ySnuWLN5nvlTt9VPhrttkN6FEjzme4aHHQsZkvmgEHg1NjnQXB1PSjzbXinby5
I1GQW31gLHpXGeNzZ/G346RyhvGA4/PVIexRu/GnGKpDGMYHryJPQDIucwAHRVpg9yyFszIy5yp1
+MsBTxg6PXPckJ4He3gh0w53AVOh086vw8i8ONxG3UZg2M9tShgibpO4TS+CNDq7KU7rHnaaQdKM
UicPfGW/RdGItTLgaqJFB90Qz1uG1x17ChfWHPvXxYUrIeGWTglbM1JVVA9HZqDG9NPqKAbSM4IR
ybKaz2tll87PpdGPfFe/slgcpVukQCsNHYzSkZtRWEFhkbwDCMVYJb+WsAUzzV5wDbFtbUfzhbCw
c3GJADUhNpNunobLgHFkDbyBUh/uM8i1z1Va3i4977OcCbS0S7npnOy7aeI315rpg7JJ/aB200uK
pp3nbG60ZENsZTxcuvNSjmc55WKdWv2lQYdcY8NF13NxySIjb8iRNWvHGYsznTM0bkpsfzNS57rE
tkk8K9qVU3as8f9Zkf9EoqdcO0OzR0NFb6vDaxu72zC1t0ky7R1lfqYmfTCx6bnspP1tkRhvAJu/
Kowi4WyGfCNQjLNQZOsuc98zKuEiulGy2kD2QJCuBCRdNUY4JId3q2KVmVVPXi2PzVgSj3FLjTtc
35JhwAP70nqHouIdIhuNwojSPdiOHzXNDDwL3wEAXKekRvDxf09jfPKbW+2cLh9EnpN9bAu1FoZ/
HXG5bRPo7ofctLI146/BUro3Xn0YMpZZ8JKRMNdZ4X81A+ZpNkLDd45LDz8zMljqTeVaudGF8qdm
nfcKwk06PpCzfqnT5GggHxILp85B5U8ZZSdrqxiHFYfGvVcltyYVJF3GnuESkjHfoulgMOdvW2Wc
OpDs+co3GQDctBPZlqwczAYlNmbivgy3O4HdU2IVpdOp0NUPpLCdpfJvCnQAcDNUicYMalnfN8gV
ZXs7FRbpg8VDobGz7tInA7XHIHFWvsXmO6XUL9L4YMaY+Iy+uE1ZA1/mXDr0jHtN6+BV8L8M2OIY
tqHnxHWErCXcR0E0nH6gwnyzifGcXRtBndJfmI20Nes+JqA+sX+04Jaz3O+3XVetc93KJ6yRJuHV
UoHxKN1Ni0s9GKfaPbajgWXZXT7QZTbS7rg5NRAjek5MMqmNzazdX5SlPXXQXdaNlOdQxlfXDZ87
Ka4CmzXf23MWum/FkHOqbPLHqC2/MDPwfCs192myMKZ5Xzr3+S5+nRNz71g97E/rIW4oxCAKO4xU
E2PCgnm7vExJ/jhAV9mwVsPaCkvCbOMnPyG8WpfPaSi/Ku3fN6G58IuhgyRWedRR9V4ly5vy5mq3
eIrWwf6mS7EyMZIv3F3f49IdMM3cmrP2iZWYFIHTTFMRPMN8RNygrLfjkgGNmu08UJP85czFkUBw
xM8HZQSAmR2gBLMi9GVBRawyXTNrM972I9nouM9p6Y16nB4G+uZSDxI4vLG20+iU1dWZ5f+H42E/
S7BylGzhyjrH6CY2w5AfvQmzzZAdUyd7T5TPwX87AJ8ZdtSyBTZ4u3iod43UNdAZynXDvO/XQ6W2
4K5One8+NYb7ObWkkxeWMu10e+wpOa41XYcrannWrmDTbiG8OTQxbVnvDBxq+nIrU+eefSyZQUBL
9hh+LpjN5lFgiW3pg6u5kXbkMfux/wVym2cReht+H9y0+fJJWJDVlaf3vXPrELHvHUqDN2HFW0uC
d9oALFSrjjHN7KCtLvBzFohUPD6ltZWyn3d29JqUJrrfmDHK3rSL6s5v2t3MMmZyaZF2MxrQzA/V
oCdnGEjRwjGEP+kBj47mblb5Owyfj2UEeU7Fp7Kf79N2uXhZ9puyqnuzZIYSS3qHqZOnR8ppxIGZ
kwDlWwtQTxj75w9Plze206bgKcuOkK7V3GNFOi8v9D24K4CU+1ESNwCeiAgARoqDyEo644/KXLat
6vcLcAMZKlgVlMdHfvveWMleR+aVu0aQ+um3FP2nFMgAi8bPMJt1oHrrOXaN78owgTtX1RlMUbnm
EbEzS/uaNTUt6lnxLpEy4WzvWyfZz3Z8rYDSRmXzZRbFC6TofC1N79yG+TOHXWu93HYoNkpG0OsY
p2FVd5wAJ3tTFojT9Y2WhoMUuah7mFS9b90iWZe5elG19aUBygeWNjgMdwM0pZH3K6cJlOAvw3z3
kGGA5cjBhm1InEvoJjCMsknvRNdjcx2ZxYwambiL2Ce6+hCH3WelcDmOGfKtoTGeJ2CwYC5iOe5c
n2lYss5y0RpA+g+7oSnu3FL9LMP0c7aMSwUbkDgELqW248rl0VGtljK5Oi4+p4V+IOYqOT/X2ATB
EmO/6LE0IEhVdD6QR9xUE3sdQe6D5zl7D9q7Xivbf4z6aW81Qm3V1HMlFbl7rTXGg7xOMXDW/SFl
8boaJ6CVmPE/vM771fTNW1pNT3FbQo9iO8n0CRrBKuWxxB4Jh00yZj1IQbdnKHrqP+SjFinuggmD
UffESZLEbkOxWkbG2NAcUSN2ouv/1WW5vbi9IKNtZuHWnr33fKmuOZMj9DcQRX+SbO//XqD8P4o+
v8er1LX/8T9vSL5/MsjdNFC0VtZeDlOBdxNo/2yQG5apcjsCgzs/TOm3jZLokITNFrH0iaIvnwaU
9g0gslrPcYx3hu38xVEko9JwWramNS8bDwi4Qw83q4QnI6soWQWXXcQ8X2brF9vgXQ+56V+/6r/i
/3jRLuk4E41Vso51/9KC7pehWdkcsXcLUygzB6cVB0HRNrbAAjnN49ktF9yz//q3ytt78ecO6psw
LYSwsBhQjoMZ7Z/fqzAxzZDgRrmLR/JhpaBNI2ELO6BxB7FVMJNYI9c/6+QZd35Vi7OeU3sjYeXR
QUhoy4btsPTfKSlOfHbJezgbj6NDb3w0zs/ZQrvG317xf28vK7ZQCiuZ+lgc0AZ2gwD9i6hm/DPW
wC//X/Tlf/Fj/rGzYDOhiKH/g4H8p52F6/9hkbw0QU6ylPx7SvQ/1xYeiw7crz5oSy5KAJj/d23h
/nEjIHO5ChthXsp/qwRJmN5fI5u8co/fwyqEry5vxF+uflUPKp88Khy8JfziBX+K1PuZ9M7z3GHh
bvx514GJpPfud1E35TapyOVBcDyidew01yINEtuyHel2dZqt8qu3dFq+JJ3AbBL6AZeUvHamfk5g
7XLAtkgY3K7tLMrfNWV0ehoI5eW0e2WVFWGOmF/zsDyGrnOI9HKGgLxxMkWuvk+2ovQ+ez2Cwk8v
LGAgOy6IC8my03b6Xhr+r9S2nABuxudQkAnrTbpa80kjk7b+xYvTE3/RJZm8z062B9Hn9IBgG13X
sX8PhSDAPZkFOrdojfRYS0itOQ9O7GZa8dqMHnGZ6ewyOrHNxEaVNBWzdrzp+KJh5HJzrEa2iyWO
shEEAWfjQ9pZO7w50KU6tJouO0uX6LfAtrUycmDzWdXtEkJBK+iFtxRpLFe+bX1R00WdsAXLWtNf
0ZTqjqzMzuy/WUC8F3icwYeQ1O7med13xfJEmpKMnW/ma51MXwriB8hnyijiG2LYqJ0fFIaqkzIo
JbGKGYOPgF/hthwoWQHh9hhiVrwdpsPIRNkqkyVCPqs2NEFwMC5ARwO/L+/o/3gwaf2ofPnTZQsS
xIqUx8DUnPXd20iVBxICeTgwKJiJPG86pTNaBZuIChQTxs4+pBih7uyzNslZ5OmT73YQHV1QCk3k
fOdR/27LVl4SskW2Yxz8CRm9zucgkiU3PVCSMZsNbVG65AFXqjti94weLZXJprOaq/HBn5uNpGEn
JXYfKkzP9rirBsJChQBxmGEFAhxQcPbKh+5MBvM0OGQCx3oTjg+da92NeE0qLMTEjJ54SuLS1BtX
Lu9UmjCpNYHtUbpnugRdb3YYkZ5iWgtWpKs4+VHDG6b1fqB4vvDrE/aXdTNnWz1rVn6ofT51JOEC
InrauJbcSe7xKjTpA5grHoNc7GwBhByPEQPKSuxB9+C0e1ga78ouPrjloDvqKeyufGQJcgiblgyG
VaM949rr03uzwZto1j+aXK0BUN1KffbxYEBjWvqDrMTHYGcYL/LmpfUbte7qfAwiGHlrjsLY8sRL
bY8UJQoG/jLyiXViO2WMY2uXvceN966LkmumS8nvVTQH+wOdQo77wc+i1UIiZGjfAR+UzsShRIep
00dt7a3iE3YVk3tVP1MIekrgk6Gup89VAnm8L6M3B3jZUJEx6iugNVZ0tuh9qsOyX5tlR5XLtPcj
9zPvu3m/5JlPdDbZj9izDhG8nQ2ZwwRzUl1u2sp+VR1ul85bO2I8GhGRj9aH5kvLGfFa+GGRK3pa
pzFgWHUTB9lojStK2ogF08sxRvQoAdBIIOGsBeZ+XB3RdN/bROtSlOi15bjN3u09g19RY84wq450
DDYdqlDucHE94eN4wWdKibsqOcFrdo095hDccqeumu8FcWqDPs+U87sPbFRj1GTD87/ZO7PlxpEs
234RwuAY3IG2a/eBM0VRpGaFXmBSKMIxz/PX90JWVt3MtLrVVs9dT2k5SBkSSbifs/deO2S3r/gm
XU2ubLgEqb53QTSuqgVNaYQXa2BHCaAhoxCtP6oII58KOkqCOiKZfsMyTHY08Da4oU/KpWqmY0p6
LtqcGaHEJFEyjLXKvQAXuy9H+W4UQFaK9FE17TYZRbieYOCzCNnJZHzB44Qimg8ftaE/Ue9uRogQ
xAdB0Pjom3SH8tP3fMbm/CnVxJVIPOLMnMFhGPmZezvmrlF+ycL77pa0qbGmYzkRO8gE1W28kCn5
4CRbj0LZtaqmmL3OsJu550k+lbhMDH0DKAB4bJfu3MzqCI26/gbLCvKWnX5ZZfIEThJ3vjJJ67p4
SRkYNl4CUCSnat00YGOZXcTUKNO7IjNPWZztHNN/iIbQxMaoX6uKVTp3YndTkmsNMMbDznLeO+kP
J8l/4+LUTCx5gvd5Jm7cc62S9rpmGQTYpkE87j9rzzroyDiEtOcOzL22B0Td6s/KYm2UFhWTsPnT
7ttPv01u7InvwwJjhOqpDeuIRHqp0+Z9ZujYc7N7nEV1bEtOhSCuNDkJYD52UmIQN+ZdOicbFxLH
ijJn5MIApmA++MC0ZJrAvCcoMWmab0qzst7SqM5oja+yfVaIiApo/97I2iveHvQaAqyZ3Eak4hAM
w108dNtWSH7PDduJklhGq/QDLcIXimZpD0Ezaft7+gqPA3pdqIONp7p7yA6btixRR2C/w671G8xK
fvKKCrZ3XLWPCb3zSd4RPT3leb23GOr1wqqtYSwN2JxJZDSxzTomPLcD6WRWbKvAMTZ239xGVXWY
cAWoCTfTgis1nVuCkwsKaE1D61sdm9dZFl9QUW97RVozQiGnAQbYFdNydfHnAOdiT0EpXNpmuHca
+57k9k7T0NSKkBuADk9OJXfpwOcur9CGYJmVZNCRHM5jYm7F6O1r4pFDGn6xvlxVhcKoxT4M5/Rc
jvcc5gev02fHnKCmNEd7JMXJQNM6bzYGVBeld2oivG90Cyb+ezm3N1W4uPNn+IaK5xae4x4uL+lE
kLXbYRheYaxtRNlTAEPxtWSIDNj2zsAFfDN/IV1DtwyNpuVsEjYcnhKUjAZITqfV3jWaG5vNBf2H
H6lUTySWVpH0OFnMQz82x8HiPjSoU1kN91lLwsezbkJpPbdN9YiivaGmCgof5xPid3OMxnE3hNVO
oyoHsX+0Un0HVOieGeM8OGKfJ/U+cZojK69t10ZHy3bRDaZNxluFBVSLFbF/RxX70ongvYFnvC30
xVWD3JBW2QeSFj1HMaPYTrce3O2UcleanPPkAaBxq6+J2zPna3ozh3yEYr/t+EAZBUsN4zpF0Xek
kp+emsZ1wFNyMMJpizmQ4L0NLZjIBz3QvMCtD5/M49AH7fyV5SMrIziaKgp/Cjd7tWb50Mjga9JK
rs10fk+csFxb2r4XlJus/Ho66EzdL6s2B1nMAOW87oPptpu1sfKcgfC5nT9UHhBmdjdiZdrmxS6C
w4i57QYzwOegwBq5MJyMINjE5fxlFqAWVYPBtWAhPUEdjqPkayyDj7CVT3kCWio3wBIZ+VOb9++z
aveiGI4txCca6rdpk12CLD/7WUdwetoLodkoFcNLmxkvWZ/fYdQANGWnN5NV36b+8BLVyYXEULvO
yvjAEB1CrGbwnsQTvfaPhZ0fW4eGvj5UB0oFuf7qXSblbrCrO5MHViceW8M6t1Z5DofpZI7FDZrB
syfDX2MRvfths0zi3gl7THqIrRQHYG46q8kut9RRHJlyznGVPOLmSGgrNl5DXaMZj8YtDG7s4vND
T5K5lfBCVFQ8wfoARlSn38kg00ZX64uYuwFIIk93FMlNYFfjYc51uLXoS1/3tnmb8TlnMTi061lO
r9U4caKwKsTbctvEgbu2Zx7mEw8ODoT2K2wRNADfUCVdJcZZVpa/Ukm9NUyu3C0WC3x9RHS775GB
yd6OEVeTyX9KlnC40UWbMU32Y+PeswelAnK54HForBLf16DSwmwbDmpNJPi58BombXAVDsz6yiEr
NIQMKjHKMRrOAJgN+ZqW4w4GQVhwATP43FTjLTPXjTYVPkn/OXXd61RQ743WUnCJbq69wIeVmxwy
bPP5jv4NwNybuqdmJIYi6VTPtmMd0VEg1TfxCzH4Jz/wU74zlWmEiTE3jfaemhVBaXzLb1qyY7My
9skWtUwsR0uHoLk/veKzfOoM+80qUa9AHXxFPb9KQ0WHfmK7awnFwyY0bz24L1vTsjDU9vkNdd8X
LObdasz1pgT7SJ4ARU2MdkXzGdb/DmzULlkEV4NIDuahi/JhcuWB3tepg3JKHcwU8kHTVPqsRTVd
0mL4Wds9/Gd4Xm1Jbt2mFtc0++c5DsMDzdI2IG3Wkn218+c8uE0wXyIza0LWZR8Dt40vFMTSZTb3
cA+5hpUJ0Dhdo4eR5fsA0n6XJr0Ctu3jdx/LQ4SEw1nWH70mofM3yTYh6eVVzndjcerWMEyQn6c5
YDyQstvYrB83eLXB9hQ8Oww+GSsX5tgeHDCTVBthHcLn1XiKuOdUPyY2FIExaUkhALAmaU2ixbw3
cCgHJYv+seHPPwU2tGrLuAK7OdYx5QYx7utUI9OBnODCmM9HXI0XShmslclWfDXxUV8Xk/XZyuTe
FC3+O+8O/NlLT70XhYV7o6MWzzTaiwqtt8ICvKEiFkzorXEE3Bv0MnmTZvyZk0IJhfGemHrtSpum
IBgcWTQddZCdm2F4Kf0R6Lqk5jcwbYu8C3SQ0dH5HePpArFTICVgUixcu/eqnE6jYd43xvgVcJtc
NS5M8o41e1C8uHNxP9lEBnJ+lFsMNrhKZnsZV5qNzIaH1KMIwoDzYnUdkDEpYSm1asdWn01yYuG8
ZtgdbHfcioVBwHx+4ml0RwcvvIksvKZ6is9ywAcz+0G80RlF7W7qEJ61CvtKrPN5toCfWI1/r+0y
34LyHHfKpbeimH8KzyCDPkXZwW7cEie1A4fQEOtClHQ/LHvKEUAUOzVIgC17U9Y1N4XNRZf1jF4j
1m6itH+NwfHJxIC1ll1RFfCitJCPJN68yBmPhlEP1Fe45lrVRrBFry9WnhGWx9mAKTW6Z6hVBkvr
Ud2kbhaspmwodybuHSUzSj8i86OcknYlkvroMcVCmnyYI0os+EQ3qAzNq+b4ajRsrdRjugjAKydZ
f4Bm0m/AqWNZ7MBwGInctDYRqLawv6pU8hzMrKOWyHio1p6GLFyBEFzXMdLlnKGFcA6h3DQv82zz
izEwzme4Itjnr2QPbimq7QfYR7f8qi+tYK3tD+YVoshNIwhAgPj+wKLY4Kp23Nup799AbhIGbOFy
eEV+nTj970dhPpWgdA+6wD0EoFJv0P/TfaNzirQ6dkVsiO39f7aYAOd4+trCdmGEOx796f96ixn1
H1mh9ccf/dbqn32Tv+0wlfvNU4CkleW54m/+6t9T+Q7Re5fdIQEsEOq/4ej+Dp3jXxG1htbuSfPP
GHf7m8M/sNl62g7Bc+ffau+R8q++a352gdggKS4iZP1bg9CfNAc6O5fgGgl6CznQ90p3E7nzG0FQ
DMZ+k29jOtd3c5CLZ1P71D9Q97PYlaGfOIYJPyi/prVz6t3hOCkKLiwdf1AK+z5gal85Tf/J2FKB
LNIIFk3L7N5FNgNFeWZT8pHU3o2e2UcpsjR0tv1qaxP4yAgzxO2gE+F96RFDRkyl/bktKRkLqtDZ
CN8g3kWas23pQxa3eRX/Mt3wpx07H+3MfdgC0LuyJ/eUQR/dxi20o46CdjJKzdkacSVbToRMEIc/
R+lnIOGnmcUHrV5Q1mG9yl6dxymdF89lsDIbg8iZix3LyZwYlzb/LE/MtzatPGoTCgeeJHPmlLCZ
dGIaddwke+nbNt+SZySbNmL7GCLFSktEywTSt89timzW9eKzFuErwtpNnEwfxGeBbcrirJUz7Zvl
ptHMPANqOVZvkP5hthKg3TiyQngzendf+um9F5l3VW8fBy8Id7ZTmVSLRdU2AiCLmaYTS5y2PmVe
8CPP44c6pwO1SDq9tX09AS7W7cacmDX9GqRbruvhgeVYANaUPa6sfNpfKvtRzNG9WXjPE55rHEH0
T0+Ztlazk4sj+UE4Vb1/I2IKWmjSyFcR5Wasx8Dna0E3aY0yB8RUsIU0PkyLtxB0kpmKGfmadOSU
wjSnYrg3WMHY1gd2VKpM4yYGfUMVESB1jM81YVZ2+jyZAZpOJPc2hCaTo4L2y4aiWNT/wM+wr5Sk
34apf6OTrX+sfHxWVtUMWyfGNzCrCRdNFpADpObpJht5vXeMWPXOa312JICyzwm1diec1HcCFzev
F/eaVIChS4OuAGtKNUpXU/PUaGpn44QdGh3rDXm8Wr/kFW1uKbektU/8ftPJigPRYx839CWNMClj
gtnHBsgGKFkdmdXenbJ7PnoPiYFFS/ZYUKhcCXcTRImDTnoqojv51YyL2xRPGZebXTgQ/ssEQdWo
pMLJRvx+0HVJ4nX5W2tBzc60C5JT5O0vo/y+rL1H2y7cg5gqe1+5A0vskuYSN2fTadWevG+CytpX
mOJZ6YX3YTW3r3HaWFjig+xhMLuHqjYlmKjU21Q5V7Va1u1PjUfsFnc1E3fYYm5ri6zZDCl+MSMf
HpTdNJ95WVD2lZUUU1nhtkjcYRtNCAoUjjz5CSQBEVgBEVT1LkeNh1/gk+efEPkrQk1feQxuR6bz
q0ubwSYfiV1EJeznMRSfaT/cBq2HbmJ61sZ3S+M17QOPJRMA263vTK9RQC9DVpJx9UpY6DP1vScY
uWobIzyfszn3N/Si2BtSsGccE+5N4PjTpTPoC3LNBlCSegnz6jiqPjkMGUUzJdHCuUg2sqvjNVP/
sJtC4uaDjp2tdB2HgKY1UvY3UkTgo5cbfkU6WaVHlMh424gRA1MNAbtzpvMYZ3TrBlgqkjG8SmJ9
uB8GoivRbqBZOiMZzv0I1w085N6S9qEP4AlZDlJBnrLE9JrdCMotdgyxI2lRsfxiE5lY5T5JQK7h
RE1ZycY3OU5MX7Nvwrc4r6C3wT+00hcEvXJVddlnOfYUc4hhmXmgmal22mJ7eS4tqjErsjo86Ztq
U7rgimUFnT2K0h1PAG7YTdZs3baC3ujwiLS4Ns9EQ7R6DMfhRgUz1d28af1+uoBHe8uFyjdBX2I/
iEuXzdg80muUmOupG37UY73viWtvqi6AK05v2bassvpYZRRIViMz56i7Zj0CKt45TavW4STyC65g
sQop+tn4aQbVTjIwwRBjm9lW7WUSsiYkJy7C5e4bp2ynyekgA/GKhVEMosNgf18Aob/x5jbeW3Vb
7X1JMKi37e6FprmcLcf0qx6BqvGunjap5EIcYUE7hEXH61n55yovT7NTljddOe4MT51TC6U9DeNX
d+Gljz5ryEqV2a7MI/YNoe8fwPzzqCR2WWegPUGX0WpCzLNGBdiXxJUAPsf9VjvkD0F738q4eO8j
yh5MxWKZQQezfVMj91gd2wUDakDF/mNDDJ8vUuNb7bvT3recCdZypvD6VD/N1Io/slGLa+5HS7nQ
TIsFDSsFBrWiFt8HwRKYFdiuxRvD2yCiNE/yJKkDoOOEFYG71Ys3hSTwGo/yDk/nG+fgkWZBjqoS
U3Q4vtGaduxYMDcYmbtMip3QDvtoZTxEBgeIBsmI8y2gG6WjvbTLno1l4q8ZOfAJQR8hiLofYp/x
sHdxiAC8xlifnbAuY9qCgzcU/JSVZ/3StgGhULBInWPQWb6iR8wZ5gPcWHzg2fxIUL3edsJq9poT
q0sxQlfjvpbqOHQmlHp6OmlScTaNb5Cj8bobegu/aoczcK4tgU2sFbspJiQ19ARq8o5uCkKNGAKq
8YfNi70ZYWaIpNzy5MbRaERvgnc7LqWSNRfmVMqzsscpHZLHTmByMcZ6+JU6AzF9rQbxa0yB4pVz
vfMH9RBrb0KdsQOgGzngbuRWtSbMQ8NsGIXJA2Xb1XNDagRqHsY5oAXcCExcz75yKSXHsFdlXfSR
+zmVB1jZyV4K+j+lbx8RB16rpu/vjNFmpm75+E0FTPW8B/7AqedBj+8C8LQBnYO2iQmf4UdANJ0a
OnxSK8PlLMMtrT4Q9GTWY6qPDkAsUANcdLxakBqqCzBN8HOxdvOA37a1jrYO5SvxUFZbs8cDFXQm
V8TARFrm3A0onV8PVkn9jIkrKy7ldvYmvdGu2rLmV98FQaj13PERg3P/ysLOXuWQ+/0o/CSChDnM
yh6Ndhi3Y6h/hbO+UgVHQqJzA249NDN6jUmO1tkOJrRDuyfJrDElVVZ2IlCA0xgKJ519DtyPtAzW
ZUkzZJT1RyO10Laa7JzMfrl3rOwpFtF9lohH7PDiptJUetv0FwRVTBeYCfhJKPNXKEJC8flwpuIF
6ifbMfrCNkXLpjNSU0tca7rRyL7rQECuClRPsISXk364Y4E1d+uGA8sEab2yQiGyb76ajXXRghxg
UCU/4qE9xIN65bjFCx6E59niHWBUKSW0FVthy13X4PwA8bHAWzJTvNagGAU+WNtUjPWKiLcs+5fJ
Ho+hnr56Kyl3TW+SB7ciCyGyv2uSFLtfWF+qBkGgLEqY0zwCV0lu3S/HKvc+aEu9OPU90Al2iSTi
7DK7t33weiX30P+YYwjaehazm2K043LqqMXu9S/MMUUelR/tn2fKf/Idfp8p1TfLdgjlOp6F8eo3
XvnvQ6X85hAyFWpxt/wlzut/syiSFXSJLTdAvvD/+WKoFPMpMMPGhZlLWEL8O6g3Irt/cWfxB2dG
gKLN/08iEi5t5H8gmSeaUVB7CFl1XopdaZzzNnlPjPQaY30jRmtta/4kK9+NT8Rs8w2fYw++IGIu
n62lx+7TiThjkHAQmXJ6ShzydSu4t9R72hp2zRDCArW87DYv82vUytsI3ztFtA8jeIFf6Wy6EKjD
W23Et+VI0KnKoh+sYYD8wyiI6+Kl9TQpvHFQO9Py2B11zoW8yjbxoniNGInZbnRORaKQcbvHYGRl
M5ughjwjUjuCi/t8tuJDOFc/TNpT2MaL8EJjNR5kmjMymVS3XFfRAsP+F1cryhN6xbopdxFFp+m3
PO9VpMEvv0ibTVnAv6pKhC09ZM7aR8teiQVtMzsyupHSuuLLxZ0pnJscAzK3J+6A1qToJcpxVovW
9pgmxFVWRk1AJ1r53Cox6jKjoSyEN3nv/oij8mdbOcVW1MGNzroL3USUHSDOkoSrwqsrx1+x1Mxs
mZDsCrVzY9c97GztxWtSMEeSE1BxLdPC48eDM5gbhgEEhU0V6JoatbG+VzbIhsEpIqpwuXHr0Bs2
NIYvxVBUc8giPwuBB1alS7Ept01iN1wQp0NeA4mzgZTVE8NEqEg9do15hJ1BmqWFJuINLMIr4uNX
DuUfRDUecRavh0Xx4/IdbKMZj0kaszpY9ohtrKsdhmo8AFZ/DeP5ZpwpSmsHtv+8at9D6+IojDnV
iPe9C0fnUNjumZ97BPFNBVdvyO4jbLLrGMvt1IdYJlxiesSAywDNmQhzrgljh9EXhtynYo6PNDA/
kwCS6yBsw11VYQ7yRkS0pCKqHgt8L7J3/LXjggFz0yfQZZsWTGwL2r8tdjSCZE91U/7IdfXA5+ZO
6IFPRvXW89cpm1dmy+sCeHY9t/2rHxg9h2tPrfq84tvTLYY1pcJW3Ojopxb2e22Mw44GynI1xO1D
BuFpDW+BzXXRGr8QF1/SWevHJise+APxrufCCfHBCK5pLDGgdITiK3C3BkfHnW/n5nqYTGB5dK5t
TB9eSWCQnmsKqoGY3KJPv+iAdYMeqwMLFlErneM095+60vR/1EsB2PybMDM89qN+qzMvuwwGCqo/
G09cKEm/Ec4/8NLbW5ykxrpTXb90qwFzWuriI2LD24QGeSeDBFDQKa86IlDTU0zTPPI4uKSlfD6X
1NBXSyF9u1TTV0tJPSt/b5OGOS2yPYJT0wHeW0rtB88GJ0fPPU3O42oa0u6rr/ATZ23LykpC9eis
Wj4A3blzGItWlu5srG0NqZIsxY/Nrns11Ko6GBQbnJOOwGlRDL9wnqJXlf6XjXZ0ZoRr8UtZ+95A
r+EOziXdbk6+FQykMfJ7NKj0ZNa6Quef7EsTi+pklQp0Y0pqGdvrE1wBznbDpMFQ0JNldnSjIGA+
Gw78JNsZMSuQHcq16CkIilaJkcRrt0SctLvTlFGC8r9+8/t3SIb7PzBY6yj/0B/1H8/mP33pP/a8
wsHiyQOZk3RZ9f6dr6HY5io2xMp22DAvbtV/IDZs55uFbdo2TcWzk20uu+ffCzv5V6bFlyhXOhAQ
+L7/zpls2X8u7DT45sqhXOQ3J/UfzuJuIBpNZMTZz8I4qzzFKgEJoE/ma++hccJ9PjRwgyECwi5I
7jBqDuQw6u20UMomsRZNwAN+jH5lErehVbXJIYjdL8Pku8zuiJeT4kpo6Dy0+ppkjckSsvfwLKZR
M7MWNR9hDsFblOO14fe2x7ICP8aan0CHfmApSk8isl6xKOiNPQUDR05wqV3s/WYfnoKQwdVtnYTt
B+3LqpZsMaKnAgVkk4DOrErjpi7LhG008J4wAhUAD4LToqSecpJ3VL9fjIl2Q5ncYSbYF0M/vGZN
Td6rbV9CLHsrZeunKc+jPdhCfZhHKKAykMml9+Nx7TRhTDy/6XDfjuwF7Oq+ptYTCmd+xN6H7DwR
3FCzd3UR9Gt3eByD8EqC8zsIlnvPViQjIr5FEccfoyNOo5O8erMfvwxRfPWgna29zHxhq7Ypk+jB
dWDJTvEuVCMgixYHD12HLUImq8Hcgu7mP2FkLLmBBy9Nlp4js/GhZeW3yVQ8V1Rg0KvlHKK++Wjt
ETo6eYVuLjnhU8xlM0FzQ00vMnemXW2O+I0j5yDM6IegCjHQ6jg3/h2VBU/J3G2zsSTy5994Rn9R
YnoNWKmvQ9rYjshst1nRbNiTwN5ejrWXrvaASPu8ZZodPtit05DWK+CewCk5Vd4FCipJ9DoiPxx2
G4t+zbTq9ukwnPucxVnFQW82+uot0fpZYzJr1Xli9uRQ91n6FRNmnEbyhT2YjgbGPgoDTlEHgUyE
5dbXpU18Hc6503C9RC49+VP/WGTcnlj1OoE5UQuYPVmpezBieawc5+BS6joiXvA64KfTwQ3dKfdG
qzaW++ZiHsjoKUcJpOXA9N8M0PBF6RGoUdlXUjVvEWvlTTlN7cZRFKEt3shpvtVWuLPYR67HUh/7
gN3vLI40B4w7um8m+LBedqAw5stkCeUSgRnCOliVtf1W5/GTP7THGvDTDjeDs/I79uFm/JBOUNMU
5gpdBcfM55PKOctvCVgadG+Z0O2lnftsbL/4BZ2nZD7P/ISMb5l89jQ5MYGE2WPMs0KgnzPsrv/1
pwLTEx5oEiWkBGwXYXCZbv7F4Eb2/i9j2z/5+t+PiIXD7ZOTEX+LTFh859/HNuubZGhSEivs38a5
v4cZxDdX+oQZKAamb/Q3kfD3A8Iyv3nCpXlqmdp+0xb/nQOCsewvQxtKIz+2L017mVcpw/rz0FY5
HAMEMSlTLfBvq3b4mViJvTKLAeWlrU9Jol+dmEMhVq8QrW+xjL72bJBg1qf6qJf+5aoJPhLJdmMe
qBitsfhvPGNMN4Ehn+BuXhBmcJj3jYMXrt+PngC4jPdALuV/EQ7A1HI+Gkd9IH2eJBj+tvez3dCB
V4sAWawyvZRKTvT9pnKEsevlD4kmcFmjMW4DHtgHHlsdnkGDI4gnDBc64sOBg3si6A84rftN6cgt
8UBICb3fnVQBj2ZaOgq6iHUYDXlMK3BwOFuqBASteVlEG5ByuseOUICcMtNTzbmU/kaFidIZR4fw
bkBJ4dkgDm01FBUaXnosGYkO2gcAV+SEKCySIngJYnY0FZWcKQhEiyUzd8vAPzF8YoUt7DVpN0bM
kQYuKwROGnrtPlReS1IhU+vkriBNLU2n+hGJ+Gj1CYacIt3aDSUdHQgoXP34J8th2Jou0W/BtVsV
iUNAoh5JSImXyfcvmL7DLd7q6Ry0hnmMAP7sklni/PQFDuAIvEHSh+vWT4AxSvQ0AV0Y7hz0pI7c
Kj5hcbCnSYKiwWYwxHb3UUYZ8oxBfjinLfpU6GRZTJIYaQPx4vXlZ4qosLIHay9M9dMkUr7qDEXt
ag9z2+UCXzmbQlE/A5ui3EqgLytguHRjohBB+ntxUrofquX3V5gsYodPz0Bqpa8SZzA5FjLfNNPK
hzLRD0OO9VJ2yffSrd2n1GKpWoNq5x1NQtsP5U0CBghJG83M6HgdiIORAeyIgYfNaPwKx+nYF93r
nEM0tFub7iLkp8kFFx0aJRVNRNeBGsefSebds8U0N05i5HsuHB/a7POfSbFcAqhJ2CRlQZCDZQx8
jehhEmTQUHeobGvoGbOt6nn2SWN3yxkjAyp/JmOkRYTSygEVvvOpaIqxIm/LcTZYoTPCsdYYN7Nr
RXC8KDCpU/czSLw3RBp3W5kjUaFYwY4iCrhBExanYsTNNoWKIzeAAJ+XmXwo3A7jWpu94Is/K2Qr
/IY2YFu6HeYOXz4zMBUkeZ5x4jAOTfIRrQFan4YGBhWzdqGsVdQXRVISS/HrN5uv3YSl0dxPhCLI
CPvNtqTs+y1O+zP6K9nz8rMZk8dc4Defg2kiu1oBUU/eKM2hoqKaFxNOcuE39QT7xF11cXnjcNm5
8unYe3honTzp3ss+6XbSNfo9wI7PSoZfSTrC+0LM3Hc+bZsJgXrLAAVX1X2/ns3e+TCTLj6mPeXf
Kq8vXgdrO+jXSUlUmtqQDFuld9UwgtQE0MsNLk0ZAS0GDgtQRrTV1UdVG0hG0AJNylr4zSkS9mM0
44GP4FrTEafTI0LUS1qTUCKczzw88xkgC2I/FEiWN3lKYD4EZXcx8sm8E4Cw2Yxgk+NRhk8Zwy5y
o+PurFD9yErQNsZcwlRu8bZpL7nzsPSgPwkAoE3xyo3qMaWKZhUWdAMSZv8+omgBtKgBkA/qaqYg
MupWfs2Fg/kS/+GsgjP/8xqDpvFQLd0jHbSgbcuOGJt3w1ZgzKw9fduvuN6rFShaeBDNSHwZW7YR
lTTBt4sXKWjfEpC9EQ/OJtNQW1xYcSggJZ/X4pThnp2oyWT+NF5nwx4vZstOi7wskRSQx7sawgua
RgtmmhqAbJBMC20w+xuDFwwNtK3XOh7ms2lnpzBTn5ET/LTtMtzTVISU2KfOJlDTc9x0mls3VV2B
BD5FiOt7p+uPcQ7IpHvptc3VoWyj78IDpdV4NLsBJ+gPkt6Idd2kzcmFJ7ysJTFSD7eGGGiZg9GJ
frw45jl+d1B3HmsvSreiHDe6Y51DiO2OS/WSvBiYiXAOPwwZC6EKcvVO5eFHVvOqoRBv5xqObAGk
znMV8Zb4e+DNFECb/SMya7zz9UwcOoD1EoLzI11cfKUKvTTEGukXfJhIyohdpUHkBTXYjnBpFfaw
NLa8ZOtRGrdpyvcDUPpY5PoCJK06t0nm78KkX4rUeH8GFtEN0Pknr6le42j43ob2Zx1ZL7HvXe2p
uCrbvrpjTTKK/wu7gi9GxTs/r6lOpWUKw3Z7BXnTbdBmockDL8Zl7K99yDOHMbLtdUsaWZDU3kD5
HdaJjC9mFL8mc/NuTzkHL3ii2ava24KsPOXDdbXi6VA/OBIZEWgxRbFZ+onORpZkSO4aIyRc4KPI
ueHdws/YjlEc7XqnyvcK5ekSlrzeWGHxNURhvZmbmHXPBOkrK8J+K+dwMQigEsXNZLBQnv3l/f7M
zQI+i8tjyMNnw0pspoC4Xip957LYzR3UdTk79XdMg+o6WtmnCX7stmumxVOq431izMmXlUbGdhgo
beWBhiQa/WQPfU5ygktR4vDnMT+iDDQ3UiXVGrR24bUAsk5kHO+QhfZlujk0C64Swiue0jDdBfSp
A7SjqCAr7W3DoY/C7D03IxfzXAD38iI+sDmPBTKM6r0NkYbm+doaRbHPtHFbGO1L35RQhoGLgKnJ
AEj49j5shwy+ZAGV2BgOBhrorqmzp2bSpwD/xloU2aMqrEeHT+PaDRkFKignnJzF0qwxEM2zthLE
18qyM/Q2BwAUujmp/MLlBAvCXwXcnY1vtjMzmHKBMtoENSIpVklSU3m3VDo6GOnT6t7sCYPpenwX
kXnF1bId6ZpBFsObkzv1Hf89/SMIqqIS5xnin25GxHDpnL2xuxmCkisNVQIC5PVoXjO2sK1JLwtx
s1Lln7Mbo/t1D2SjtoEChuPY43sOnsy0m/eshoTh4KsXoq6g7/QHu0vYfEfGi+VkjGFn7KKEf4q9
S4C1WRbudoNRYjQiSZ3ByH8alHo7di3vEhs+iBmmVIck9WOoRXwHKeqncgIAGEzAG/qkM6KIoMjS
/pA5eD5kjP9rKO+maf7Oxec6V7ivjOotM9B9mSsvlMBjDgvHH6Hy4TdM5kVFgvEy8g+jwj9biPDN
Ley9GzhPAkzUfwY0BjQfWyRkakkunMFnWWn9/we0JxLnP/+4u/unX/+PAQ0jJmguKFgEunn2/2FA
U7g4bRML9Z/S5sL/RqiKuWUhEngeJLV/bPCE940/qE9zMOyi36a6//t/foz/pX8Wv9Mgmr/8/R/p
EPQt/WU+++tPzarwj6Kalye4DWfH3ZK0WWJi2XDRhQzvCIng+TLia1ixH9FjgPljxl841ca57bhF
xh1su1k3r10i8512kHSmGJYLF04q0ylj42JJ9S7g8hVnMhpAqpZFn3gkefHf7J1Xc+RGmkV/ERQJ
kzCvZVCeVfTmBdFkN+FdwuPX74FWq9VMKGZjnndCESPNTKtYJFGZn7n33O00Z3cqt/euap+DBa7o
mSl8z8gkWJJ5DBjZYUW6w6nr5pOqh6vjzs+ltJ9bB6aoGWNmybPrHLmbbrQvGuuTW0Dy56kvm1+Z
qnZmKLGAjkGBpiVi06WS7xxpPrZN77VP7OSJiEfN71zj0ip1qpPsNbXDj0DG7zXStc1YGJ/2wG6w
hCG2GUHjlRjt18pZZNk1ZBqscSH9K6RISpQgPOdG+wUQdpN0IRK42A0OyZgsRHGM3z0uvxPKEO+t
y4NLkJbVUeYTwfFR/Z10nISubWzglWGd65R2CNuZy6owOhAzLFoGQjiQPeIexqkxDhBbweZ9SfAJ
ft9658GJLgF63xU5gyUa/6TdR3HxlNdNfQ50SbWUTJ99knyVaBiIsGmqbQh/Z+gAFXnt4JKcXv6I
rAJFPJSYuWSf2MBNqWMHWpzZcvWYmOG9bnhIJrxmjgg2TcR40Bgol5Qw7oB4xCsu4Bdr8g6yqa5Q
aU+znl2LFFYoL1qCRkICBwH8YLkaOlyj2DqTvMygNLAHNMmqshv2Tp6ePJQNYNhRebGfiwLGBj+1
bdREEIvoqmr+S2zTgyqTxjJE9SvTyDs0Q3dKbcaEIXnQ694ha3gsG9OHs1Zso5YoBJoP7d3UVQOG
J3lglFb7ml4M22Aa3oIh+2gdGOeJjRCwwXkYF9kTP3AYwRO9WRONkD1d9Jd5PG4nzbkP5rj7yLlV
17ZMqIvte2KxOz9EA1sRnTPn1VsrLXPT2E/krgAVCxps2p1IyAvALZRFwQlE+zGx3Z0LcHdt4kFZ
EYSFYVYZyLnkHikxSKwWk9AYpldTp2nVzfTRGZRYh3FlLR3/Tw6V97nFk85W+NVo0zuRsUqzCe6k
/WR/K3UcIp2Y+AAEIBuyX+2YvWIa3aWesR+5ewkPWIopG6ctPr6yxNqR8UStE2Mc1nmWHXMyglfO
krZtQzZREYAsBMXsYmtxUgHIxYb5wLp0JSk7ZrqL55hdOrhsSMPutndoX3Chy9Wc1M4aY/o7vqJ+
m/btL6ep952Ch9NYkZ/HXF0Iz7Aye9FOBanaaOX4rWUTQwUm8J3wrqk1Ro/4qJ6CbgLUDTuWfvtD
9OIHutT4QLSR4avCPs0wLVAnP9jkj9btIl61gAJDRFZXexqe7XJkSagBrrANgns4pNrO79Gs8D0D
SEyosDEi67cQFfEabio74eJmkfuzII5Mvx3Z2oUdGAo56gU7/eznAPxmZVYLKYLRDpqCEQMKF/yW
QDp2x/zMkB8kIcGQ8aaEJ47gbjzmRvA64sfmt/SqU1Q5NmapmSmCYfM5r3AZlpl+CsiBdqvkB50x
vqfefU8L7cZzdQny6ZFsG3gVkwXOT1Nr6WV3AQEpixzogJpnK3F67NMcZtOQMe7OveZxtntM5aH+
EauiX42G19E+OXTOKLOhldHM78WAs1xPIlIaQ/InxkJKZsGoC9MSxSOn5o+C1uw2wdEc0/mkNRwh
qAesK9ThRbs+nAGl40hd8OcuhqMhN29tU+EQTCNz09slk47MMf1KkCdUZ5Y4e95grXCeMxEhimTj
6gU1a0hSZei1Ada9ITsRqfwg2kXlYLOtZwFU+53j3AwdNmMq5m4XVnQ7wu21ldXHk89lmhNsgzFc
g1WKZtkddwWBJGR89afG612U3GRtMmsaPxothgHmyR2Yky2ef04qEHzsEXYpeIiub5h0aekvRTbU
UsGam85tJ790xcWy6s8ODPvKlvprakYECg8pIWZFY+5LBcOsxTC0Qk0+A90iRyx2bkzw1I34YMTj
QFJ3VhBiWFOTtte8rl1ZY4MH2QHeyhYffHe35SiNjj0OhkvDgYzGeBaHkBrd5/9oDxU75rXWAdpg
amxfssi+CQDTW0VU3WUokrtAqX7XNsSCmybzrm6qVmmHoLbK++BBxMI8RDwD674nTc6OxeeQRx+u
Vi9a6GqPdP2dG8Z3M5jYQecmXMVOuiMmwjvpHFyrpp0s3xE1kuNicPZlxK/bbQAA2NamUzPhdAxi
nuPERGOIVg3j1E8OJXACuORTr7y6YW1C7NApdYtssl7IX2Lqlw4+SXVbN7cXtk3TAB+cgrOsjXI/
8ib+kwLKJtZj32vYnitRyzrSQYv1r0rYWHX9j+JH0UY/KhYO+T/Ws3/zYv+rE+MIsSmS8dssleuf
9azNTpodh62jUZOOWCrdP1YO7m+uxftb6lb4oiYexD8rWhcFGfsQz2Q3gjmJmcm/s3KAdfxPJS1f
BYUOsRQo2BzdspeS9y+76czpJZAX5iJm8DlK2nnLZs7bqpYyBO/9KrKMzybXb4GmPWaSmUKrE4PS
xDWBi/DtPOLeijx4L4fkfRKds6pdwV42iCvYAaLc9NWcH7WZJDoCh7dxx6HR5zqIiwk8oEzuvcg9
10iabGQ4tdmfQ7N/L8FjuAX/HE13qZu/Sadl3OXEjyGj2w3KUXytw3z2zAlBZsBOuoUTfpdN5XFK
gVLbVnivpdjLM2m3m4KMpz42WT9qwiIqLiGOAPfEycktguosbv+ox8wdGYYCyIOwZZLowEcwC73b
MGg04mzjtbHYVUH9EgAS2Q7MumJYvUSE32c6f6HOrJod/cx8BKz7WZgTWqdxJDOpEpexjg8ThlZG
i6SMAmun7w2ZEc7nIBHofGH2KLrQ9ZBMr3amTpqr7QZcR1g6zGhvu9M9E5WEIAKX1OMag5IRhvu4
GhYbUmT5dhN+YBed71Ojfcos9pYo5l51i1gvU3voYniraRRi4nXCaWcOebhuDe7Dbp47NEkuNSsd
L9UWRwa79F8xC9UELsrs3GmpVNCoC61cQSVMEPknkVxHuakO1Ti6zB4lFUuQWCy2sQ4VBdCEaKRt
0XI7YG7LTC0g+onIh3B44Jn+VTgVKWC9zXSi6F+lKHK/LcFfOynSOhQ9VNO5YnMSzkthjJBtcXVj
9kUy3NeDu7GSadwj42eCY7TwTNCeGTlpaIYFZNzJGP8DcnSye0IvGl+fTDLQpGBtUT7qovg5d5Pc
WEZxNpJZ3xLVk1EdjeaqGqdjm8JaNFHIPwcif47b6bu05TODRJBCqr6qsXHPMhzEuVuiLcbWAn/J
Tq1ee67zSmr4S+DNZBowpMwynz7mFTxD4O3Gydy4WMOemeWN5ikcpfaZg1Y5e3P+aDBwMwfpm8sE
ojWKfdBoqDJke7Ps+YXYqGUYPW+6iJ9QGZc7r5UP4xTd8ZuIyCfNZ8ImPeJGkbJhVjK8/7hMlxPf
FBapzBx1vwt6QMX9ixOfA7/4lfW//jn8+W9e5c+j3kMtZPDBd120Zn+RHzm/sanjwEaLy3zVM0E4
/nnUe5heWftyC5Eg9fv98Md22f1Nt3QB1E7nDqA4lOa/c9SzN/+no56Vuo24GGEwW2xPdxfJ8F+P
+iYSAkhbto3MygiY74nMxwkmoPPP5JaFqrvz9OEzkjGMXyyb11IPzqEdMWVv9Y+oZfUxN9oZ+KoL
BIlAMXeOObhxKsS9mfxojQnIB0rF4XFWlbYNJ9PBvpg5rHpTcjDrJjUeARB/4Op79xJ5U1JwJGlk
rqbOTuXtdIC+yplj21iopwkugOzWnW1Dc3F+jjpgkt74yD18rDargdIFzyaks0EbBBBsIFGLxbZp
Nks7+FAnwVEfxEFzKPGDkpnEQFxEnn0VPbPP1gP0VRi4LjvjWsCoiLNyzzJnN9jzbi77M9UbfCpH
HLWUgjX2aqIySiM8xnAYxEA0Qs24wM7qozYwQc+lpnzBWm4YrtoSzBaStrlhP0auC9jrDYv5tzaM
nl09pM0Y5bw3RhCqmS71nQsRrIpp2fO4+QqGhO1KFaldWw1iY2AV4tA3MCfWWDgqVRikIFGvz4YK
14K0UkAVau2IqUOwQ3ejtBg1cWJxTpf9E4rvt7oZn+wlYnOcO2ZLiYSW1iRQ54cJyFn6UmvlFzQi
yWw4fckW+1yFB3UbBDHBLAOJ2PRBDKD0bYAbeO+VjrZkEl2UDHEewxYpHOthyoNzpugVxSQBcJnN
L0gIKei+/K6FoHByewYsvWUXR5q04jmFWJco5MOZZo10DcGj7jCPMXrXR9MKTTEDJsPFR/ZNoC6i
SnYEjY/Hsa34sRvzGl5duokABvhpkcTEkvdb/mcdGn67Gd2GDCoY1sglABHPgU/fj3AgALiUUNLI
Kj0QtlzBqYO0Is3cvsPKvPx8F5+Y/W6nFTSayFsjPT3CauypwykFprJCHhZW8f3cVy8aK2DYS9rK
tnLaAkfeJyVZCrWY+nXUEnYQyfxBSL1ae57ZHiJ8RjZ9yJyYzy24RAgGYcYTBxDczcHvRPNW4TQT
eUjca5v6rLY+Rtqjl3KMJQS+vD+mHgmnVTho2z4j9CiNYu6MJL1XqY4v2Lo0NNIULc0HFMXHbHR8
LKdsGehrYBdyyZl68jWDiZY8d98JVvNZ13M/beebEZBMCuhRdyw2PEj6Iu8R6McMZtzgcwdKocj8
JniuyLfDd44uAJSxG7GaklfgUCnotnjXtHRZKeMDKzW3wgv2lBf1qnStM9nGL4QMnusEB/ShtZ+M
wrhEFfA3N+hP3oDMA6MwFCYce8R73cFW/tXZxnVICP2LnVM+QitLWbYMdbNd/Dy2C/FQAyBnx3ey
DfZmm9zj93tUEiNqP37HQh5NK1c+fved6wabqmsfPAtIoee9KwTRZdswIwEmaPbRzmPMqeqbJOjT
cpTwo9FUcDRZFZEuspUzs7OM5cFnIToi7Atv3GihczQSImhLwqobZmorQJzX0egPmVY+D1i35jG5
N0T0REgkEkd2QGWQ5TsGR2RCFF1AJ05IiDDkPcFm2qaukZmAV3MOjia3RlUc0Homm3HAuWENiCTs
jLHy0GBgoqEHWTMzNmmMCoeo3vDbaALbl7X7bo6BsQEMczX6eNgkjRddBjxmK7fEnVZNMbYEN8Pq
6FbfjrAvVo9ef7TtD2h9L4lEhJ2r8dPOM5BtLpSkDsRmiABvRev0sgDEtXT+lSZG4tuQfvCKEsXW
LzUke9nF8kyc87BUmNyMYOaWqjOm/IQGvy8oR9OlLk2WAnWpVCUlqxUx3IiWKrYzgl2y1LXDUuF2
S60bB6BYluq3X+pglqVkSapTT4FcL5Vyi/qAEYX4QO+HW/+nFixTmaW6Hpc6O/PCA1S4S6e68cEY
spvQERJBvNJ3Xp7cxl4+6JV1tVgxeZ3JN9ROsEiq4qPFrTLE8oL5A4KA5A5k9q4mRr5iekb7zZmS
KPToLD85eKpV5lRvVasl6yoJ1N1oBI8m4UGHamay2Tn1h2XhAQk0im+u28WqW33Nuf0hCi5cpwir
Yz83AI46dbB0PhDQWnD8GlD5UlygnVKMLJt7+C/fTSk5tYR+7eu28V3cmmmV1qt5jDl/F2/cpEzE
nTG8A8b1r7U5MW+tg59On997KVsCJC8VqzzCy7u41XZlEx01lnpDPrw0s/Org0wUS/MKSIWPYmM/
e+RgdeSzdpIZUG9X3T6LZLstpsI91J16Mlg6Av9xpk3TmbeixsdTVVyRQdaA8tb2wEyJgPaOli0/
Oa8ei0keQwNHXocYt5VOzRPJ9U/oJWIbv89zIq2S8RjnEamojsmP1jIZmabuLlTVaxuMP5uuucax
cVBw2CDqma/2RLyXaWI0R/pPMEfe9k+ViDaoYI5mGZ+MJjsbU9Ssxi7flS4JX00KU8zSw8/UQNAA
QtVcSEXdrhYOXLjRppBIrY+cGepKmubn76Xj/2f0NEZWA96ZbpLUS3mqU/X+X+U07rr4r2OTv32J
/66lCcSkjvYci4odoKihI4X8Q6fJSo/JpIerX1Ie/y7y/6OW1q3fDMSYOP4cdpOGbVLg/1FL6+Yy
N1lmKgBmTFN61r9TS/Md/kMt/bdv/K+1NKUhl9c8e9vezNk+CcddGVswgGZ6x+NFZgdsM9bbwZ6k
R9C5NeLAbhxvLMKKTZFP+d51UpIKhf6GQgx5iznaV0cmiK1cd1NM8VMfISJOA7Z6aLDPw70sWpRJ
OXWr280mM4TJF1n3GQf9cbQ6H1rCzsYHvXOTDhRVwcZwQoJJduzbXGVi43TDM5Z+QXmmsXXDdSRg
amXRgCjMkJ9d06KpcQ+5lA9GYV8ZzGI6K8OcUTz4Ta6nsW33sveqTdVgpMpxyuORrzYiNeuHPBw7
THMtGVCQLM8ThfeV7xGqLoAsGE26t5+6BsYmiAE0mjo6mqkFD0aiwLbWvQ9vasFKas5LkoA8npU+
MQ8oxZprJnjIyzTaWlbyOKPz3xOIgKQcaMi+HbruS0y6uOuL7qaTvLQaLeLLKq9/RuhgbYPSeiea
njItjGlxHLBVWY+Zy6hB6uokVqzNRRQD4nrwy8lJPo25u2aZdbKN5lqLIN+YakDvrYpl5pxW/V5X
4y/CzBiCdZBgn7pkMhhFxZFza/mJPibjCPXDGYoOtR2hMXWE7yzOltmP1H9okoQNK6cSyXQKLv4s
yr4+n7QbqrvlcskJ1Ilrkgt2plXIX63URuz9k+bnLUigmbiyx9i2QPKi8dxo45hfU60afniFd+9E
RLYFwr65tSASm/yWVeAMV9UyjQ8HwNnVHBKDox0quTRn082p2yOCni+1aPmbHEOzBx8kGSXpI5o6
eGF3m6FKbptRfJUyf8kL+yin+BLq9iPKmws6/gcvXOxgjfZthx1Mb7d9MkvWYUEZaKs+T3fz6B4b
2Ip1iXbY4Ey2lbcTGl2kGBzUezm4u1kbqFHTuOEWGvm4Q7DlhoetBck6x9Wo0a1s0wkkrEsw56kl
dHKTKphvmESGjZZ5zTqqjGmrl4SsGE3xIxVj4/ezR+CAmzDMJGvSrygszEF5ACgAHYgABjGyHSJN
azS3ATMwB/a4cgOdijmvfaxuLRmuOkEaBWpYp4YlXcdDcpcHjEfNiclUoNiGZ30P4gaEGGoxyWxr
NeYKm3eoonyHRb+8GVlrXmtYJ08KUfm5nYiF1SQYSKAKX1ZDIprqECC3Em47LdzeFZ19iJnenwZb
YGGZ48UZWu69KuRZw2QYC/Lf5haQkTug7S0cOG5lA1qSujZAyRO7tlzzFLLoSAhxUtFTamnBhV+g
8bOcsuCYIrdAHL0cGLWbs0cscUZYpGoc44YoTW1o+FQz3SOUtUMaOVgWMiaLL0cmCF8vG44tzOdN
NXpeywzNHLlf25ZTZSjR84SpYbKNlwQg1mJvinjahuz1/IbQa97oyJNH3aBPdOJNHVx+T+/0JmyR
U4RfqJe2b6A3RrVl7YbaQ9DcZ2TMTCa7MzaR8yq0M5YkBmPJjonwD+E2+YZdHTmsozEe28gGyGTp
7pLLGscshYySlT8+4CyoDJiWxVHaCLGRh8rm5Ba1c5TKmQ7Enzdsl+sIwpt8UygZnpH8PodgHnhj
KcBvfqN+5qmcAkgL17U5/06FS1dYWLtLRlG/0dxegCVNxc+sJSEz0vMIJK5OvpDATG13Q+6zM2/u
hFc9ct4nL/Miplx5gy3vZzHPT0DrMgJlpojYgQ5uwh0nRYjkUA/2WjhOkC8hYFWOXX1lZujABavx
c4GdD/eOArQbx0787MU63UUym0dswx3FjZb5PLtPYaiDnkiFe6Uji26pcuTGU1G0DfN5PqazEz1b
ZU1PmBA4HGsD1iQ9VLuS2TTcI3tYOzRtG9NKIOcJZBebMNLXngMnw+uil0Kfb2PqvWpkWzW5PJUG
A3FjUunawSzjBi4ibOAXCE5thHxyIuqp45egHJ7+0vse0+mtxXQMs7k4j27HJMEtGXcH7XfO5439
NsE1KjLH2xybETLNpqV90no0ALWeWdu88N61VtiIByFnj0XQEcxnAo4lluK74ZjbzDXi4WCynhxF
zq6WhsW5yDrnyNOFms+gw56ZKLUdRtKG/eqBdg0Xczs/m9li+NKiBJ+0475zUrEoXeJUO1fG57rB
3xVb/LDTqMECBGiyywLrHIHBIaapGCnB2fTN7F24cTTscYzNdrKcz63dUwO0EJexGXx5ykDj0opD
MIJrDK0BLzFV+rrv2jddKxq/MiLrvi/Vp2PWkET75KuOepvwSYsrOA7GmBZ/IJdWhF9mOpIU2apn
/MWKs9U+LriJF4ecopPnLTQpZX6kjQ3XuUvdC+1iAqu1eRfMsh/6LH5ExUF20YjE1E5lGu6cAEnK
METTxqyae5i0BQ8dI++OAQGilmb9/75KZuhM+okpTAoAZCYGJ/D/WSWzXvxrlfy3L/HnxJlXZ66M
mArZ21/MTM5v1M04XSmQhWP9Xj7/T5FMCD0FAI27hVqKtef/7hZ1im7eKnNiycux3/i3imTb/Ge5
3N98638tkqemIH2zK9TW1ZkaFQTYRQsEVCOvLIVi0Bv1OqMvhFmNat/gz+6CVl7nOhvwjGTsndyy
eiXW+qHw+msLhfk4OvVPjPr1ps48FBfQNFZzihBZpu2pt537EssNpBzzjVw54qeXfaM2MB+ukuEX
I+2vlE/rPjJq+6B7dbgfxiB9Lhzu6zZHRu4U8Mom0ZBGx+R57vuXsBRwffr6cbKsxndAoNNsR7cQ
sDE4BDVRyFrJTbrqK4rqmG1kdBG9e0+22TMwpyXUimxcxiZAdIdmY5nZazTTsQot+3atKr/hqpjv
pyQhp1l/Sri3UJPVr4LAO1/V7cJMo373EE+4o7PX++BlIFJz3Y0AvTMqtMyHh/1GA/XlwWpY1aO3
s6K8XgPvOeRLYEGfYnJkzKAYNfJx7aHG94l8sTsbnVEQgrQIJ3JfjfgiZm3yCeH+ovCmXszSrRgl
G6pawE+wTzDE7ioVMeVMvZNdayijWfDBpifhpXNxk1ZIVpIK7gLczsBHsPxuUtBuFNDuox4EEPtl
ui77MLs3clK+k1BuUZnzviL7QPE27GtFspgTwXjkitvpujkdMw6cS9R07kkkg1ibWHgU0eYIgLAL
qax/cUSrdt7cnjI6KrAJz2Vl3erBUhcjDo9gCCgfFEYEV6+rY2Sm4gF5OyJjd7wWxJ9Pg7tsNIP5
BAlakUw20GJV7ruV5C+23oxM0dU9qw0m/ExrL0OlZj+H0QEmSj8ZtWcjQaErYj50tHqcJglA+03K
HiPUGM9AXrIwbK0TXaHomEpCVPoAEFak7fUsbg9BUl4ExtvdaLvjASjdfWqSTz9zkxIIahkbrXC9
e+WMDstOCnlRgHZ2JUqdXkRk1XLPJm7K3DjSVgWnODxzAf9xPjiRBYy+yOvb0IpH/BmPrHLBiZvR
t4eUc4fHexsb8MAsqgBohnj78tm7ZITLbtKsIhiOaSNpNfNiTNokGjq2RsOdnanBz0LrxcjM8kq2
/bNZLNjjOsof4ZSimISFd5jq/rs3xLMNydCfgUtNCmSSYkq6dqz5iCoQelbbeOsUJNtKgNgltTqe
icDkQSBHcjOn/ejnQfZZZW7AJ5E0lkHiUPTykj9feTcDqf/HiAof2Wj8CKyPu582Ns4Qd6fhz74d
0f/HCcQn26JpuXB/Ba+GgtRBeMonkQ0Yq6KZjkUNj7lRpPs+nMedPRmzj9N4HxgUeeDQ1G6CG7Jr
Io6CQcDaK43YIZeWuPWSjkNrPUpJXbN2bV9+0vI+dYL8hAz8bxvr/PJw7fk4A85OhanKc5NHPEf6
VnMhXGiBla8lIuDzIHrHH9yoXOUI4jag9TYqExApPPVYV92BfKdph1DX2GpRcE7S4gXvTLVik1zR
32YG/bfFZqIGAZqUPc9TPgNJWTLXlTG0qyjqvzIiDxoVA4BuOpJaKszymlHdQewvtgoGHZl2/Aex
jNceq5rTEb0tspCPl/qBRwUqqzDfjaF8kLP2Fbi0KnJJEc8762KBb92ZvfWMemBEOMHuItappQqz
l5u6tMHI1VQSA6guHBu0L1ZxsxuXI0jM1mM5h6SEulaGNJVjkRTPqUtZaoOlAdmIFcN8J97GYtlR
3mne/AkZnRJ4jvqjqgZagJTMTyJHL2rEPi48+TUGWIs884tDrN2nWXaWBQ1oV7/UEi/8aMWbGRVk
7KCxVpP9bWON0VOt+1RZTNIxOI/FoU0ED769a1wPbPwqvCaO6RSHsm7t7TAR8Tk3l6FtnnN9ekin
di043tZ9TmXcOO6D56iDZs30UG6CCNkt/OXThILsitniaWjEfszR9FksO+C2PCYKQaOR79s0Ouiu
fo7H8A6z3RVskbVGyIc4TSdBL7aQLRYIXyOsb0RBhz4SHbqPTD62PVMm60IeEOJbFKghYk02djxv
iR7vCq292LWO4dA9OAEg4Z5Ez1DMwUrP0RunpfPOB5EkT+Vt3Ilkp6wpbk1T7kMO3pUyedXUVhcN
1BMw8ZYgsG7DiImASgM/beTiH0Ka+BEaSbwRoodll2TzJq6ajywYbYwgxqlL3AfpeK+JwrpPEPhw
KWOEm7YojTshW/1pzooJEsZUHvDo2n4twAcZJZ1HDl2NviRA6W4IZ1onNbOYapBALZj/+aOEkVG7
bEWTqrBuBjUuq6ppQiSvzasyyY0fQRQA04PqybAAIkCTpj9s+hefQvc0ygYRU8DxRZFyLk3WVSwi
2RaFsArhETJeilzWC3VPzERhRreKASiqO/2lLJrxXvaGe8VlmnwMETrMaWi7nVaXGqhisjz9UKcy
IO+l3cgJ6aynV/KH48JXDfOS9C0s4PcEl5PtlEzaThtzlj94g/i9TzwlgOhXLQjRdRHPajc3IgRX
mMbnyrP649zN5QbLGCZHL8+e50jeyJ5ZaaF6Q411NYj4rYQqt4VDjnCU3vVkl2Ri4Day5A3Bwk0P
2GapjnCe6pkViz8TcIsGXAy/kpolr9lwulSW2+yBmyGIx0zc8OlmFU/2QNWoZXVVmtfWcW+xzb2k
xJOpvMCXPec7TvlhGxkS/3VWdj6JL+06TeudlHwjSuYfUKJeyaYqgeaN+srRMToNtvFTkMu6qVH3
+HAjaGatIGAh2z9krAwqEmtXRsMxaw8aEevw5fFspaRwhG9yXrK329e+Ryckas6geWI6YeppdGwG
/exA32BmEa6j2PnIwm64cTl9xg6wsbbsd6LBnyt0NilN69ks6W3Ow7z3exNzkSXQjBJbwMIRvp/I
vW/47yD6G3s/u4olO4HnG86hjC12gG8qNeSBgyRH6Tlor+Q1hYcSQdgZBtvSe1U2e8LwLR2m/Hme
l/UhtxBHdE52m8JrHx7nRLzZDGtIRHsiXn2fOvqPOWOWSwW2T2OnOs5OeWzk0D0kgDHWkxakj/9p
vyxyXGEAIpV0aGhAvbNH+Beany7/kbIY/Mf2629e4s/2a3lFR1oQ6kzjdwXnH0sK+zdIQ4hyDQ9x
5e/rhv8R/LCkQCOECMjGsITm8q9uJeM3nFHO8u/YdG+sVv6dJYXhLIKevya08sb5Srpr8jekzRYL
mr/2X01uEyY1TyaCn4k4y2DAQ1q1ELVt5M/mWO1E0p6RDiA7r9NrpXcTWo02vmBJ1XZOO/7CgK7B
FAr2KPMYRhZlsTXISEc0GP1wE+arRj8Vz+1QOQcR52Kr6W14y2Lq0MFKd7XWsqm3sbRsORPSz5Gy
NCi3sYWYL49CX3fTta4O81umMoa5mtHsyplcMxUNTxB0pqPH2GYDZeDLJhsrHBBEa1Zdw6bOTL/o
xLxpujxaC+ziA9PkQ10R4V5Y+U+spgOAzQIAsIrLtTM5uy50v1G/frbM1lepq32787RXOIPIME5R
8feFL9Ngb9jwYMoGAWE3DOw6HBP0NtHDK8NTGQaCaiBoTE4PRVt+57gYSE3bFfXQ75VZwThFEEF8
mhWd7BZN+zTUJ5lEZy+f3hCCuPde58Irl0xloow50/jmouHIRXTK0RZtbaY0pSayY6TJCDZ4MvBV
CSEe1RY83rw1hVFj20gFFGKAp5M12DtHlM+Ar+J9OsKn7SomfU6UavsQvYE/2PbPVIifQx+6hyBt
fNuA5Y5GKN4aGcTcuBYNkiD4uezMbrTCG+ZlDzACKO/S0SadrJPrtM+uaS9NQnmJaYfg95m5siVz
pQwRZMRiI2ds+1Nn7EguiKig1SeOcTQ7TTCuShMAal+ijGjK2l1X6Nl3jdK+tVgcHasNdxrH8/00
lOWWHcd9T7S6TY1JiVl8oABiVG2Ze+ix301j7F2rYHkyg3htKtJHozz1fM/kIB/6XJ6jpL3paYa/
1WCQD/KfPE+QsUsJfAA5kfppH36Nia5tMiokQIcdqT3UartBo44LQ5reqJQZxRwblLlsLsqAUzDR
Ba7yuo5pxsZb4uX6vpiIm3F68PyFZqANjlO45+Qbkc3UHWl68EChxEI18r7AefE4hncm7y2vQjxn
qXZVKbZZvap37qi6LYbvAt0UdxCQEd20aNOG6NGm8vZnlwGl29g/TFbwJ6cnrEGLQQeP4yet+0PT
l2+4krONPobFsXO5dUdHbGBkEpiTzsZdkBm3Mef6swwqGy03yruQUT+7mTaFUD0gtxsCRLJ5pt8x
BGerMSfwQFrCC0QYouDQoUWRT5AfK9dJNmznb00SQcVt2v9i70yWI0eyLPsrLbVupEAxY1EbMxhs
ImnGyenODYTupGOeFFDF8PV1LCqyOrI7u0Vy3bXNiPA0J2EKfffde659oL2huUz1LDfaxyHnzKbg
VelEeoaEy/qCwG2V7vtWRrodP9eGBJpcocZkElI4fTG42SZIY+skc6oERr2rTQy0WDfbbyL0nmy3
vNY+tPsVXOERS3ny3GkmuKbHjUXuSTyMEnmjKMoJ50M/XmQ7U6MLxwNfx7ibBmeg+/02uc0gNP/y
SvgzFvrXGCjO/H9yrvpuwH3GYkct3Ns//4uRMu/5AnudwxCYubST6pMN9347kNg3qOva5kHzDHyV
m2ogreNo1Rxi3pIc7TCDk8Ixxq0F1aVO65dqntwtESYjxvnURKxj3yCo+ft5lBCoDFxl08Tmg8RM
DphEv+R0FHcBYDEo+HWqYyHr+bjWemexsqN7TsOjsAoJGoSIJE2b31RbX6RPsLq1269xyCA0dABA
S/vLMUVwMLgPnh0Nd4J+HRnNIZyufijgJVRNvzNU79+VPsu6qeXBh25iu+1lymwNEE5+rh2WKRwg
PzzuSZiwZ7Sxlb1aA4XRafprKs29FoV/ruRy+YP7HTbDPutLK+7JH1IHaJzIDOS7fNbN3piC5brO
Fa0ghs/wDQ2Agw4D36pPbdJfeqv8znb/01vGdBfi2I5lOpePS9/lW07/ZdsAgsEdT9Z/qUC0jjg0
F4kP0y8MHi8cghvbR79TufVbGp3a5LUDU3+sd2kLzzaQkgA+rK9913QsWFL2dGGSsHfP10PbTQJ/
vH9MJWOOJ8D5w/L2GZ3H2yPd6gMd1LHAQbTppzncJfPwVIGFgRnxalvTsTYo6OPatqHFUOyTMmSD
1Nm/m4l6i3zpn1rFqsGdPPr3FNT9IqVUr0vOtgqpLqu+ZAZxDntPtfV9B5KtUWMXChheXJ6BrW3n
w3sCyX4z2wXQDXxP6H42Ia81WTcs8Z14FOkrW6+JHof6F+7+Kaq7NWHJjal2XjzzvvPTh4bFLqFf
5EPZDZfOmYZtnl/remYZn84bb80FXoHkd9VPW3BE9wITT7wE1AlWYfGUVWQ+qwoqqkqIXY4zDaBB
G6RRqbo7+k0/M40/wNXpeExVfTZH/aFGG5ePMUHpnrJ30TcvvEm5/9M9u0sLfeJ6k2FuIxxtiNTf
yY7KDEAVN7RVDr6vSt5lFno7qjAuGkvcVtywScjFI40mJvN673q7bG0JPzjQOfl3353U+qZT095P
U53ABs3TiDchdqSgy99M5VKdJpPksAi+c0aGiOdVrDjrMGRvJH42EMp3LJ3A2nbKeVsg222aSr+N
pRweeo7aTeeKR8ou24jRBpeUPhWKhpExxQe23mqhiArSP0ydiE0zqZfYT02SzDQ9TrsyQT81aI+l
T53k6pDeW1A7bH8U0MRn+24Qwd60DYHzgB+R19jPgZO/8SvFYQ3QsCtJMXo2frK2R9MzwDQMLkVY
vaSzEnhvSFBuZWi0XEwlo1h342jOEcZreyvQuzY9njTDDcGZe9mjYo7emGzGtx4bR5wTMFha/KRT
4MsotPMGv4s3b6WV5ddh5WTPZe/H3BZqjCcuP24h93g1g405DMCPpuDiWDBgGH5OhtW+0i/jbIe+
pzU0zLkycrTkQX01sOPvkeZPxdB9+EP3gnuwefBTz75vEnbQGUngPfHP9IRIfHHXtNgVnV8eDFPz
hrIZAWvbMLhfpZo6R0cQpu38OwDhy7kV0L26AOJXLYYOXixFXTCfSIS6w0/UxB+Zh392alM+NoqC
bkYGRIpefJm8SjP8UAMVp73h2gfEzu7ew9T3EK6Sr55p11udGvqQhMOTo93x4AuXJwula/GDB023
AaadLtiJpnr9wwueGfrdzaky0kZ/9NWKIsg+11b4ljnHeaB4OivBuxBjUXCg9JnugtwZ9mhhM3vP
AqUI+E+fec7VL4Sm0JCaXwPgxo5G2vbemIt7G/cBoJ52jVIQvzhYbxjsJP+k7TuNAyTzyM3kMVt9
Oxonw9vBC8CMrfsfDSgVIskNYNsy/MXivblqk1TKQDvoEZfHrfPBE7vApr5hcFp8qUHSfYPF424H
vAJbbdVPM/3nFzTTcE87gsTe7h3xU1LaVHVfOYGo2O6reUtUWrEIotqhH9qEErrpOwoyqLAaK08i
1XYORkluzNJbamOsV8RUQVzWeEsbc9g1RX/NkvWhElJ8A/4jPvrWOTPYc7kz5yz2PC6tSJHuXkgv
3/Zme1kcealWFf7KF6vcBxbVVrQ0GS9zW4U7LD4D/tNpvMtCMUfTaoWsnBSN63q6gMlLozWv3nof
MwC0tOZnHnrPYMv0aZitSFrOtJuqVj8x0d2lQ/PgiBXByLKueTmQC3A7H1yrPNOXEft+YVGwS8mo
TTZ+i2LQ3s20KUf04H1aJrC02eMm5di8XMQEKWYkLEYUX/72SnHvZTwg0oNUoo0zSrqOaRGoDvms
XvHwfOnFogMhFOqcJbmHlcm/dNg1NwPqWERfpHVxktAHBTSIe7vID9qkO2EUy84pueUyHgLzXtVH
1RS/hgRtzk/c+2TpDBhFxacjx49+zIZNbyAF9UVOHfIc+mzyeP5a1T8Yq3jMl4zpsvRi3dixNVjO
CSMybeBzgc++qt6X8PauLl9Ma3gz/ES/khOZ8es3Gf1DQcwJvHHdcuFVSHe52TtxWGBEHqvuanoU
b+WmQl8M3Fd7zgdcCtrDVVvzdi7e6dpU5xrL7Y4Zg8zbghFWmskAdqyeWCckw0ZBjaXJYWZESzlI
zQrpllGrvXh50mFVMwiUB0TvJUZ1pLht0gUlV1kL8k1KiU6iEK678LvZpeu9Rb7i1IGSfQlHcnUz
+Au+dfnRG6xrhYmhTIz7VXvUWd1e2taicCDkCWTeW4aheyHG/Wh70jnJmfKaxSCakcNzB9KRNU+8
Q5mcZvAPA7yiO1uCOpsEXI3e918bAiexN+fW3u8gWXT17U1ls1PoCyIXys7pv+i6M7IFQWTulFRO
lZrS32ancmo3SnLfUU0h2SHU7SPGWbBTY3dqDKT4hCI0m3poloNTZPYVwTPXQSeeROjecfTD6lP2
8nMh8g+QHMFRGwn6qVdwSclw//o5FHAe1/BoDre4t8JuNvlexO5IxU2PSbvCK7cRlDTtseWx5MjU
NavJBAXZabWHJ43myi+UUo1x1j/c1QJfXv5aRf9YhFztiMs0BevLNT/Z6WJSqVJku8Bc7GNrBePz
MGcPrbMMZCbxextEK2Itkv6+y0vWjT3GSQCflzros6gHPRY2vON6HV5ULe7oLusi2LB3bc0MU+kJ
o4VPYagXqArZGngR78YvPyCd1Hj0cxHKl9Mg7tAFf625dc/V1cFwRD/a1OQ0tef5ESomtao+vzvw
HzC/3ClStHfyfc5jNUv/Os2tugK/giWvPSzl1fRmkmEEulkNB1MUAkvM6u6Eww9Fhy2+z8Ey9+aM
NFjhK/H42uXZQA6EgMwNUhhxSQ6jKoehRUCGJlIFrCHvqfHNFxZNjai2zMNqL9PwuGh55bAIn0ae
wpul7aAb8SJuwmbGhvn0x8D0/7P52f9Pc0Xg0AKJP+N2n/jLEBl9jB//4wu4/bg8fNRf//5vr58f
+f/h6vjDnvGPf8KfsqLzN2zPpAHNm3MkuHmV/+59tv9mmnStgxh18ESTY/yvHKHl/k3wKdjGmQFQ
a8bS//I+W/bfAtPC+mzdWE1w0f+lyDhS9/82/grLJJ5uW3w6UhPQyf9x/M2WlXsnB0JMQUiFpX79
WNcKEDgBpE1LhgzXm6KSDKPcTq2FR3WawQvOE4hfPWVhbau+ecP6os3hpeR+1m+Q5U+e1OMpSdo8
xg+Hy8KY1Eki9W8Ln7FkLoL2RN7MOxAM5iACTAXqeuHqIru4Xsc98JIwSkKstsIGuZb370pa6X6o
FwZw3hqFmH9C5AcBPcu9j7XsF55vLh4+9800cB5bAmFb6cqTi1x1pHn7OJLQuuuW7nswWvOmy2lv
W9WcUBMHGdAOa7kFUBevA81xU+9bW0XRM2kj3z4aHmu5xmkbCjgKVK+1xuJLz9Cc8vnHKg1Owmx/
554Oz8gWL1aei5j4DeEuFzQ2N95hD9uBwZVGqy1VnO1j7nTXgNTST89h9e2pcMt1C5z8wv95s6j0
OJhFcM/KIHs1y/qFFHcbuaH5Bf2Xl9nqcqz2LHnDxbuVbK3AoyajO8hkWr+owQOrVGBiTVv5NWrw
Qksplnszs8ePrkBaKOWIUtPjANv6XY4bzk+Qgd2AnTV+DfYa3rVrAkgYmZhO5ayKx2qU2Xb1xvm0
aLhtJv/b2Q3zp3FZmbBYLG3hC+xYuvEOmJcf9lo89o7H/tf7gHBsQPRePjL8ILsw8YpoZE6/g6GD
AiqABW/GdvrhBj4FzcuhDil5TsxzioCpLRfDil0czXmigJoq0njp7YhTzdhVycIonHt9zLGnt/mt
kFjrSf00e8zEs0DuSnpHx/3AQnRgYcXCUzwnto0SAAXmeZ2cOsJmigIlO2s7CE2iUjCvQyUl8mjp
hiBshvwk/cM6guxL4JLGaq3ua0ooEnvZoYr/TCbFYBvuCBNB/S9Cmqtk8hDYSIRs8UjCrNgSHEue
18lCVjYPU2a8DxWxxaJm/eaXAt8Ml8WVrFXkpPq5NNMHY8yeXXh320Hz83YR5LzmJeU6jwIHMlZV
6VU2UGVFk7/RzPyKShZBr08pLGwOxjqdGX4ACLfXxkkZ0gzSpowZ42sINSU3k3IXKBtbkeXSoap5
JyqDngHUoTq2MarSr8M1tqtD2tDMj9qe4sbMEkThALH+1lpCFSn2FIyu6I78DmguYRSfA77IifPl
K08ey8lU9wuJ2U2XLKRKPbmfy/7L1kG1G1X9u8LW/0zqOmUBsdrbzOE8KGxzC1U4Ymu9Bb5xEf7y
Pqr1WrT+F5eYoxWs14rZZ0KXHpw5xsdOioFX/sRi2mzIORXpQCGrGxE7PqNjQaCx2pTWwPXDTNqn
AjYYiYv7JGv2Id8vNxTp7UG8Wrg372fBlFsWN+pAXT5xFhfbyvJOgiS+grawEa7EfzvPsLtEvSMB
9szqgeWhL78VXnVHxW0aBZwGaPvJrnPxMagkbsmeHdKle3WVc8kngx1jYtlRJuuLgQ0Nw8NgxGt+
9SzMtEv+uzLHk606k89MU4PKEGVuYY5bOzgdgHrfNLcZp7qRL0BnGDprroLPy1ZCCUJqjBOON9Mg
h6M+IVywrQbnVSY6vSbcYWItw+E4r/k3J01PupM/tCX6+xwNd4NZmCi1Di16OB16EWFtxqNrXl2R
frhj2UVspfaiXA8Ubt4wRs6VdZEfUSE77bWqngMVfqamR+Lc88d4WRKFtI+/JBXfVj19LHWTfJNr
+aGHruXCauKasJe93/vebqy7V/q2kZqbJIzWhjkeo/i5Df3TZPk+T2mrjx58o8oASDS5/XcRQrAc
zAU+MLm9ZMZ/Dr/y6Lnpnt8x0zRDIu+VZmu11sixq6zY1f5+xIdBzLKfX6iM59ElTr43PSFPUxqG
d42bx5XTqX3uGvVxngkQ1pb3s03dX6khPdDoRffgSbxxwc32R3aAdlH6Mk5C4CQX85FwBikz9FcT
GFnb1hSHYrnhZYtHfQyn2FcWIpHwJeax+nuuYZhYcjiAtI5h8BGRVwa/1hJVqympBxrXUbExJwqu
Z1rpLdDHcRhS4+iK8SfhnbdkcMMnre1yW4/pK7Ui8hy0WOdq5UNhE8k9VYTzoXKxJc1OcqlEfsj5
SmAeeUrd9NHCGHKqyu7IwhOcneJLwQLz3pvZW0yhcc8a4K3RE5Qy9mgPYU3s3/TYxTk39nnhVL+1
D042cN86TNpRBTulrOuaqdGrcFrzFtCND93EADVStfXBHMb1UJcUiTiNp5BiG3OTDMF7ufLN18j+
5FquXeYgBlYPIifRwMX5Qr/I2ZptMLpg7ekeCcyC2Ec74Khcf4vUcrHlY1sxNMCy0MAs444KLkBJ
E9rQwJ6zJEaaoYibacp3Ipj2bG/z+1y4r1AVXhurOE5J/zoDtY+sua7jBqjppm4Qx9mM3fm+jYtu
EhFg6rsCZXMXhvNHm0/p0XPSc5HDwm3DFi5WgSWwL6nychYqdkVX+LSSpQcjLx8pM+TU9L33dG7f
0UtPBAzaW/gCSn2vwHmv09ZLmaFF1b+NgHo3fkrcvAeWA3kYVB8CdLH1GCS9NoFH3jp8PzhGN0GI
fKIpL92a2LIifypeJnfOt0XAFijE/EhvclFFA65v+G5MwxDE36S9pruqbCOWXbQ/Y6KKZqtH21ym
J1uh+K6MFlMS7AtvEeQsHWQp/1YQq8f7gKqmAFedIjh6cIzpo65bVFn3e9cu6am3nRNALvq4zfKr
m5xf5ZLXOzEPrI66edcju/W0rMAH1D8xylQb0g7nPmAhOgXyjgJolEkJgszshva4wusZU/ctIT3k
ZcnDkLMcJg7lsHrbUA+67FRp/+L+Z3EwNekWH8hjY7l3VOLw50nFl6ZAU9Yoey/2sBQbqZ3kWIn1
9sIJR3m1NM6Q1VVU/Bo8JyqZOUxsirpCFdL3nJUzfnpMJ9TAUFKLCxlYXouFBf/TNcj5Zg4dYRZP
jRReWjJSpr7rS4q9On3s6ehEiQzeuY/At7ZL+1X6RJNsr3o3fR8La9XJ3UgwGNw9zDxnJZZdVvt8
dFg2iyNXjvpMlLgma6bujHF4RN1+sPH3oW6x6rNlcefcrDZN8EwAYwsw+Gkwp5+cSkdbrBZ5v5VR
lpbtOOP2A3r5QwQrIAeafJPcqrAHZRk+GPb+hj+uMQYXiwa3HEhFQ9kXFanbtdPvumvNQ6Z4MUGK
xajKs7WfkbqIIE1nyFMM9DKkW2GlGWIaNI1+QBktLd1rCq60JSwH9rx7nHKt44Rhe+xDCmfn4gnm
40PAhMpuowc07XWxWzTUpJvridJytLCMnX2SaEJbYg05RbN+v1KwExgEzhd/slmfTUzgYFHYQFdo
7uOUIetm3y29xlPIeDGzgSOCNQwnaoefO9up96hIfezxqajCrgNSVwSWUoUD1F7DGoi4MOM8Ce57
3ZZba2BF140odRNOiG6oHgJNXXJrW+WdNZFyalb/B86d4gRAEcN0ATMpq/xiO4TOfZPOT8Bdw41c
O+AJKfIhZ84+0OgFCckw3+ofsIG/BCW6bUMxc8XtHDX/Nc8NnzeiE+PUytG9S6Rw85vf5I86DAnH
hSE+5eWI6vUjbGxqVX1II8kgnkeKPDaOCubY89e9dNB4HIN7dJOgYNFS453pWKLBsdF7Nd1MhmMa
HMYborlbp5/Czz4Xv3mrHYNlxLDgdZ7q8zLDSll8xzsVDr04HOgXy7m1qa40bIwAVs3avitQhLEm
mDvMj884Bi9hm1JMJxhUlFkj4Fc1EXeVPjb0D+PVI5Xn3doaXANjmWMNH4rd5CZdASbmGsRiI9cs
Gpr1OHou5roxIDYzmfBKOEdPHG08nOW961ZPZd46u24kEOi4yFOyS0A3LEPkz86wCRz20KLbDU76
odfsktV0QnOvNOiAx4XLyj5yG/Ytll9HTbmArxqM+S7zC773eqSh2+37j1rxRgatpVCgsUpny/AT
qi+mgM6bX51bQfdo8hjYcW3VLJPaJjgUisWYxncb5xRG9h0/xZawxp3pI6vm4KYOgRppLxzAofJ1
+8Fk3z74S/peCPZ6GI0lFyP/yUr9307CoyMLjB+5IvTnBBlwlLImfVpbVrQaOBvNoRQntFBuC/kQ
xjgETmMvljM4BPak3mKdg9W14kKDvm4S0na0fLxR1vzei5ojFGEznkz8uVPGqZM330xtdNuaRLPR
2PCCuXjxnXKx+lLQPYLjam/2EEBgesXAUM3udxO2jE97Bq5Nx8YHQOd101nwefQ+LciRKbs7D7BJ
tiwbf+YATzgBgmfW4hRp6oGGGpdCcFQv/LRLvXNdHPiqdyDBaNrfR9S1Ok15mdiNu09FfxVpdagD
XW3F7HKXwucNhsGv4ecLcMSoigH/6sZaidDpsv1Nl8lKGFGe/2dvdRZAPHuO285ju5DTQkAcQHvu
sV8Ar7MxeKqk//Lf8pgjLLxJoY/vLrRcBy/B/1Meo3otb/7RdPdP/oA/1TGPkD90LUQuQUzpr6Y7
JDBqiZCmfEb9/9TN/gw9IYFhtQNz6NEjQR3wzQY4tGrM/v3fLOtvAaW8CHmADP5lypbv30x1fzXd
CYvPwLbC8aEQ+BQA/6M6JvNhXnGHoCXoaqGeDyKA7Uuue41+rsoRA0LZcx0IdfHemCTdoeBPdxRc
pjtWKfmTLtR0b0/eHKlqLGLLERMFA4F7qmfP+Z66w3o3kC04FTXQ/ZwrVkr3GkCWdokmI2EpYptx
QSTjUnJZ48YiWBPawKgW+WNhuZrn3JDN39zYacU2QdiKU97AFTILubNL49mX6ERGUd0l7ASQiTq2
JRRxb4j61hthYjwQerh2AL5Rjd9LXB6Y1bHx5RCYPRKSkemkJrfJxjhWU3+rChWxMbt3HuZ50wLe
kdWZdRg5AM+CUKXFkh2PMHYgxNQ3eKvsDfz+CUbzua6s7zD7cAIGn1mQ7lvCySxF13sZGGzaJwd/
MEjudk43kAHBB5HM2NZu2G7BBoKrtOgcWgb+4J5QDUPfE+7Fd5BXD1QCveS2egnC7ltmrnvd3Tzm
IzQxDEPQhsA6txOxTuc30lt5YOP8OFdGtJAs5+4j7tOkFi/GgLGbKhWOo7BnlRb08jp77rtdev5+
7ebn0MyyR53wA+vdm1Femk/cXbzvwdTSeQsV4jgWNgwvzDpdSSDKytZXOWMRYWX8cxkmupi6/DBP
9bNTep+WMs+eT7UqgZ/UrqBXLoybw1mZYo59Wk42Ba6VLaBL2F3002xBLN2q/lrvwCNfRRQQ6/Oc
Mj/1sxZ0QjsixuoAvwcTWkwhR7dR+Ne51+ghWhwMbIHLmGaXy28V1iP+b4E7OQt3trZINzWfXCiA
C61YHaxgZjKV+rzKcjyxoRlvpZGDcwsab5ADP3t7KeN0CZbd2Hj3UtXNKZzWdQe6qN8BJXo3lfFa
dGV98tX8uQz1OW1F8UhUwt9ZJMzurCCsoh4f6bsn272DdLl37FKerdHC19RVMwAqbJsVXdCUd6js
CDqz3RUjHF874ScKJvrIMNhv5m4R9Mp4tCh2D13zhkXBN+j+sLrwxeJVsVCjBFuk3/ABdhCPrKge
1MnoxMkuJ4xL6Z0eVTQnUCbmtTnIeWGqDR6caiHp7us3OI2/s1Yd68l+8Dsfv5+pjzLwjmRlUUt1
umvbzkQOZPuuCe/3mAj7TB4SrSiT8b5lbUGxB4WfTZo9SQRPoSqyTCGbYnOS35oVu5XlHzwS30E5
m1vXzlg51s2FEsrbhsnZVYJrap6GW3/sj+zRVbwMYJPMHutDzzfF7ZppT/TN3mAQivsmgQCW2XdN
Sj1PEeIIlhNwLy5i0Fnb+erLjuxTMz/0U05wog+vieyhF/ncFISXY85xdkSiaW0yuRqwOPygCGjb
GXUVWwaUKRsnUCNGZzuiTQw3NUU6mKBGOj38Xakel2Z5MlbD2viDs146w+9i1SQnq1l27lI94LYP
NsjvPxaPJA4YD+vAtSfb2bIL9o31hzZgHAflDDuVVu/O4pHRoL2kNWd+B76Dc8IwiZOQe8vYfsua
CGKa9AZ5QHEJwYDsLKLlPA0Bd9dZ/MhFH88StRy+01Ws5tbAMs0FGYILdb4+yfW0OIyUSO3YrHb7
MFwwMYTZDewF3I6dwDkkmXUMGrh269p9dY24pDI5Dti/qqHC7KlvSmD5WRdpGqkxBDngl3ES6ODi
EdA5ro5DZV1qYzOaVoN0TYviS+/LRifu1Vn0N6cOiUyUF+Ub+6wQz70/GRt6MU9wDn5IB+tsWDkB
kxKLyiB55Ou8w+SKjKRyJm4gcmUCqaYxbHKclD15TAODrZ+lcAnkybra3vAT28BLuS7joxl0Ue1S
h36giUFo6PEMlSK/QwjF5mdWT9rI3ukmVBH3ATBUc0GwneIoYkPk/EP0isgIw8/ASJ+pbDuxn6Ql
orPlNhwdegMYvdlUHuzVvlXs4PmoevaPQTLtkHSpQVJUjOIeegZvkUedbX5C/wZnTydCPi14EDrr
G6RN0CBY1WIY2OrBD433NtWbsGzXfUFgmgmY/r+EwT8qc+nQl03Wq6/IPtaZKN9kQisUw7i9C8pB
7DsXjlkR6JC/+EKWR5vLzuusN96nxaVbnORadNN3WjV8homVdguc4yK0476D/NeuZbH35xGpH+pA
JujJGlLlbBQOp/1QeXFuzuYjEEyCMiketVUZdTRw6S9G7xFoAsr3+rzkBlw0AQ4G9ARSfjUmOzRC
k150cz7bN/MSQdENdTkiylRb0JXh7XPfEgcsFT1eGRU8BZLYpFMkIArKM6PgI2Ufm/EJkoFNaGwG
PUisKs6ydIqdsIBJzC3iMteuE92epsNqNA7q23x0Yc3hvWjlZejWHs3B/aRaCNPtgl3SpTRnU4Dl
IE5lfGVB/oO/BqgdLmHHlC5V3o80oxugorueUUAMtn/AYPaRjyHSWI5WlWIbioaRIFgxrt73dtH5
ZmTFeUGTWiJBTQ9HC/40U+uW90AuT13n1Xe0I80HjztgLBozGiUyIrlCDhDrbiLVtTWm7JE19wqG
PXkgYUMHiHL0DvwLVE4wbOu8rheq0ZgX3WSlnJxPl6bDbnLXLHasMQ6zwjiaLA83SQabTtJGh/YO
1UMtFqXzOmSt343T3a0rJqITghYzw8JrQFx717QlbeMeyriE6JavZNi5g2ygATOP316+bRYb7CmO
tuZuh4rP8N5RiQR5jBNsIGrNy6kf9bP2xdGi02bjIE3bypXbvg0oJSdwG1tpwWfzqJ+oUkhvAC0Q
LSu4hQntWT0x8LKxZ3idFtw1nlT89IDkh/qzyETULkh5OA+GaFgsEslNyl9uNrAAgdaD9d19yCAg
oe0999gx0zC7dKRB+Unw9iZSxb4y2LoGGm7QHpm5T6rF9hUE81eXzU/IYwxM5fwZ2OVRm5iRYCP/
pPYSAJbRP3Gz+pqS4aioLmYgaz2wJfhzVr/cQCT4JFpZbOzORZOtzL1LEyMukGc5Dt8AGVxqoz/4
nv0wtN6DpK11x/OFKpzRpNYYuHnKUr+ENtnVQL9xKeclgxM1WMedWLzNoOUdC1DIpcWnsviQfuHQ
xpFydvDnxc24fCRhGnN5AjJT5ucibb/5FfhOL3zKe0XrBAUvTf/OMMh20CpUVJojHLpU6QiHT3Es
C/VcKSB8MH6zfbJYU0TQ5oVrBpGJCYoknhlm2Sp4XhpaRdyL1V3L9Edg8J+Us13T9sJNfmbjfPbw
hO30OCtojjquGlRI0dpHkTPSu/3Iuqc31y2GYWfnyfVKpG594IVLTwyX5O0sl1er9579dC3jPmTL
F7CmygPvMiy23vPbgjVq3YeWl8S2JtMju6r/SnX9Cyi6u60866VmIbNdBBd/FbSYxYCzZwJzTrs0
+07h7EYzWUbnmBsiACVEQbehxqOhqU4ICUjsGd4YzNPuLObyUBUsOjojU9w2x71avA/eT+3N/37m
9feWIb4H7rRnK6fpFHFvadaF60wBuzPN2jOsd1QjSXWMJhJDEch8cFIXESkPX9alQcHq6PaTo23B
JFqcLZg1h/xAGz4NPCSUw/TzfWMkReRACztzbttsHrwr0PR+B7MzIQk9/JA92ZXEI1eZoP7YE9Yv
Y3CC439P+fhQLIEVxrJD92a5EAQh/u/hum8fn+3nh/z4xzn/n/wRf875NrXL7PFDHM+M0rbzv1ww
TOyo9wTkoZT8AT35+5TPPxAIAAHmGDjffwTe/j7lC6Z8y8Qm5/yZ1ftXonUOLQv/OOXzsW2Pz8Sw
aDqu7UMa/GsEhNclkj1dtPEYpFQOhQ6D0uLPh8kYvs0QxCQ9Csh+jinfl5nBTRgE+QEhJbu1pGYR
KD/TCcApr2KPF/TvrSB4uxRoeSzhmk3tNO2PYqA/J+O8gtOnsYMpYvWiWNYoy4r1IQUjuGF9ucK8
dOrvmUH4NCk5W9pJlOiX7WtfdRQYLLBVoKz4Ryh7zkcquf6OId7yJGPZw+79uSMZ5togpDEuEmIa
frt6PjvpwPWgTx+TmumYs+M3zZ2E8WdIrZ61EFFlgTcW3rodbNFt6nVOtgFha8aX5GEmIsvhy+LB
zq3vXCT7iILeB8WgG/vLfDBGaj995RRbV9bZEeMg9U0O6GernH5kU/K0hMFXLYrvECAAhpqwO4z8
p1WC/6+o4VKFIIXHaN+Zv3BhsyReawqUHDnfB0UyH70mU9tuAHHu43XFbRA+cGm4srSPJCIyegsR
B9c80Tv0rKbyvlXJXjFl4JDgpi1tFh7zuyEWzgE/NQ9e2qutcy0S8ZUZA+bUgvh1eKN0UExdbsMc
e7W9Tk89OyK2M/0XoglbA3yy0WyTVss8+1KHUGVWouHFwuu0EABZqp6HpE7Hh0liI/kP9s50t40t
ydavUjj/U8h5uOhqoEiRoubRku0/CVkDc56TOTx9f5ukbJGWq8+pdKGzcTsbfdHH0qXIzb13RKxY
a0XrHzlL89sqVBZRDL8v85NzuXLjSZmGOY7RuJME/aMhMS5CpZ73TT5xDntogSFqe5y0xoUhw44W
vZIgwn+PCYmTwrJoHGpdO6lX6gOmITjvdVgL5FzVYQ0DpsJPwO71F4RfEO1pSriNQtJJ4t8HIY1e
V/pCP+dIMeD64oow73CrYXCtr06lUDrXkTXPaodZrobe36qCxkD2VmOSEXmSclLrGYOBWuyjvQzi
SoPYgIUN5tmKfFiiri6wgEH5cxo2foLOK7gB2InQ8yyvcgXRt1xJr0Gp3ztyz0+az8zZxVLQ+trl
BuURdHktY6xboV2VEcKwWrGZP541yZwxzXe+aqFF8l+s2ETqJ6MNqfE1OGTRlPuMYclTVSbls4MY
foqf3jVNtVBQY6DGurFxQlOXyaXtAkF49UKF7eLpzaFdf17ZLaY2XshoMxkPbO9ITpkw2jjyFct2
7FATt7gG6zn29Ss661Os4Hz4rPYXRGtz6EDtUp4zVpbhG/ZJwmd2ob8rVPtmhhCk8entt1A2+fCP
5Jy4+XA3MHj71FkZTMoIvOXMCC28zuV07kH4PymYbTojeKF4t0OSy8hL/UUKPmhIXse8ubCep0Gi
sKMla06X6UarDGzzTZgGKsyLqa2Gtx2yhUKhf0NP71unyudWq772mfdpFUtP0tJfGI2lHnkFveI8
xZC0bBCLQEep73wP6Yki2a+dbL76UjKvY7D/nmFgVfkUhXb5LeopEDXmrStGJx9FsX5XIag67hNF
m6ZSvzquLEOamXZMy0VwF2CuLdEW8LaJOslpXHb1jWKSC7bWyv3kNivjmy81d/Vy2S9aNXuMJQvP
71pDhIQ65TxgrPIkKnKcz9JOzp+5OjA48VzIdOB4h/RmXwtLvSu9nNrLc+IXswTm8tOMel+LAuy2
O0jlENcxz3Czed4X+bVipNSoQs9cFUVw1TeOf6kmKFdwBYAOaDD+asVQNGoDvUEYJq9UtmbfNnND
0q3bpYa5SdwjvkE6ZU5k5qUeapUczJQqMTgVKvO6cW0r3FbF/aKCaq26ONYDHrtnLQ7dt6qS8uEk
KtjGZxaBj9kk9AD1wWv1B1+hNkLw+bLK8rPCZb8EjapOKgl7jQSNHbAm9IK8dm4dOzzuG0zJVxQ9
nobvYN4YD4G7usK06AYjew+81vsKn8EgWbW+GZp/niU506lVnZlfzAg0XMbIQYOeGliATDImut10
Ce4gukYQcOPqHHJWOIkg31AYmJhnyzB39IIu2ipeQEgCggtK8DpbY2BPGMQnzop2sKVG+DUb7rHu
ajk3E36UzLW8snxkeUUB+NeYzTlzGfl0YI41WgXFpMve+QGm0u7d0msuZJ/OvRd6F2WBHftSjhYh
+B0ld3wTOfIpNJDsvHHqyxyt/QRjWGNWW/ITtvAXUpsCBWrYh3k6JHTcgqqVfIpL0bzWKPhsQHGG
Vrd3hqPW05I+3BwrEu2wS4T9tI6viwVIoHbZeW1ozX3lyfKkiJWvbI7oKhcqyLjDhbAL+6+k2rAn
Giy8A3HD5tGcBMa8DALwMxy4ZGjpyrPi4t2fWc8GMCX4HuQ9OpY240GRPIMR4EzBIGXunPKlkKP4
hsEIHUq36pr6uUbSE3pHTbZKjyIVzJJhaOWRLmNluMpkk8OAACp1HxAPiylKLk00GXnCJEIu83+d
LLJbW1dwuqaNrNPNgkj9z3Pcghlhpb+b437wEpsc19YOGBVDfquYa6K3mAuzMZCw1QOTaWGIjNXN
SFv+7FuWaxwYvA2FIk1kx+TAP3pZdMDIeoUBtm7xO9ZfMpDQjP0sFwNBpvLhnSFDluE1xc/fC53N
zHHsPmZMi38D3/AUm1cFvKj9WndJc5IsNewj07lhhxS0LqLPDKiyZQBhzqAiULmZ6ddXhnYRNtHC
yU8Q1OChagHSKqofT2vbX9Sx+hn3YOdQX4H9JVVyXgMZuW6GvUKVhldKpbjXir3spp0cY0Eb990R
RC2dhkbxgF+beZilTHFprNsio3NuLO1ZECenILbpYbsKVodYuAi1it3dFo4HTGzW+SHTkuQTDEip
KBvviwVrN6pBhktBLcHPwqVetpff0lyXDpvAzu8KA/86LZaWxxUN6kNoKljk+7p52pkJzJ4MZSIT
tL6FWScdd6kKC661urlDRbyAWm5OtGSVE85gikRhchPUZPVq5GeXhud5zwiQgnmMT88Vjvk3MZbe
qPXvZJ9oYKge2J2FuBAvbEiZGI/p5iU+occdB/0ELKcXgzzw1Pd8/6bPa2I6pqWgKbQDYK5nBNfy
WLUMbEzLnLljIbKc9WCyWMFKj3T1MGJOQduClMTMNrTwOT0n2tQXXhZjCSZU/G1vXfYaaG2KLUAT
w0xpdOMsQDh8bqJshlJuLYw+xvghqKGnmvJDZCM97zCniTP4N5EbY1Bqq6xx38wZonuDM8KjqfY3
Uq4/w6N7VVbScV/r+A3aTGSTRBmfKNJpmvuvRrOK5r7PvDiyU9RXknbGn/q0aluDSS/xtRdXRCnh
RFvnBC/fVrJDK9MOHZRBE8dA8C6X3WLFOBkk5eXU0It5IoFvZ616hWoWOo6tfLbdCB4AZeaRZpVX
TZwps6KDjBRjRO2Fzbmn2reaLF8ELvaRlSCytsWrqrRHyB1gLmLpB5B9lHjhaxr210vZeCXnpbJq
YaDKaDswSNDTma4DwgIWPtVkQ8cpfOKTgobBpBdkydpiNmVc4EXowusMl5iD4NY4MxPzwpToeXTe
pdwnq1NUI9+swAw/M0f4HJodbl4NvDqkbxfJ0iwnK9tGy0wHFhpIfa3gx8YklEvVkI6quvzSKOp5
QeAsljDKk9hm/InVTzVdu6hV5cuqNjXMysFhwk4/Lrv0kjnC9H3tCkpayCydFhiN0b4ps1PRMB/j
qRUduUHwpa+jh0CKJzj1JXwr9THezRoz1bXPqZ4c5T5C/76HxJMEOv4TATB/Hj20sk35hEe+Qe06
hW2IT2dvM8OnSK/N0j2mHLMOyfbv7aw8axXPOfN164aWGosVlofYwBxh82fPVpoVLbq0X/hW8Wmp
YuIB32uWVBbkU7TIgHXEcVqZNIzbdiEju56Qp1tMyk2vPS3Xpg1lJm6XVjpXXLyXq6poj1zmrkyN
HC67XjvnSb3yp0i4+0MnU+7QRb70gXEpydZ9gr/oxCurb/hLA7ou2UDJFYMN0eDnzUnLncLIJthl
fmudFYZ221SWhYJev6trGNS5bD94ZnTdLDEeaAoUE/hgPVad9jmTmgWa4olKVoqFCq1N7J7nCYDH
RK6907xLruHMfasb7bPeZM+QCxCB19ILbbtrX2nuOma7UGfccgkunFqppqZTnVXO6rQql8gKslNq
v7ussk8snFZPS2TXRuJ8k4viOvPU4zTKL6o0mcd5sLAVx6K9Yr5YhoyI1a39I91JL1bqCpM4U/EW
Ua7iY1ksMEK8hsOJPXoFqhwGCGZy+ZbhAMybtdT/05OZWANjXoHqSzY0HcbUP4fSLu5u3mcYH/7/
3mYY8oFtmJpmG+jGLBzeyCO2FlXOAcHbYhKebDMNjuTme4ahMK7O0Ij6qMzgxigi59niaIp5oNvi
301eTNEgs/4VHE0zdi2q1m/chjCDex5JkIaN8W6GUfSqD1eyR0sW9kRfubiOVTrbGlFhXmmJd8Jc
cBDzPpRnNQgMPNjl5xaVsSCWnDNaMp2jLkJ+7jGcLU2S7lhKVxc+fHtmRxxruQ+jjWL6DoeZqRZ4
6swql9ai7GgbZUBp+LIY1W3JzNfJigBCGmhc5ZVLBGkxJPENBaKcUF443qKyApqDMV15zFXglsE9
DpkGrIbzLIOokji3oVtgIlVCfazQqx52wMkOBYOkR1PJodJoOmYtGE4DCcdB40xzzJqq+dqOVlVP
jUg6Dyxa5Sjfl6DZFG+YZvVfZKklTcqKY7NlrrWTM72+SB8g8Oazvqr8K33pGl91xcqeufU6ZMRS
DFm2qPqZJWGOlZbQ3ZHg0A9OUIYUvn7a2wEencw2mMEm0aa2r6zu7Dozj0MQrCcZbcKRYF9NWpsu
sNnJJ2HXNrfBqrtzNUwXa13zJstIn2sh/BnPcWiB06TQk+VdEFdfljQB0CZ1z4UjBddGJkyjLLue
hJVPOgFQBaNAsevDDHulKdYjBRrs5RlAPf4HrYPfZmpmn0xtVX6LuQe5tpFjdwCHuB9H2RzqFeYv
MWBj3DALQS3kJzWuj0qVhVsxTZnOgrESBJb6yGEO+QKuoX6RpHQFklaTz1O1Le7wlg2Oo1XGBMQs
uA2i8hzH/fu0T+EeVOWZuUzufceu+a6DtYrnicY5U0pLAtWKbx3+KbQjTwdDWyZYiUpJf94W0bUS
8VspPoknSqXT2MVJhuSHUdKqEWGNaeqAMmGZSBdZmi3pb2JK4zaBNTeUuL9plv0T89+QyhfwJmzX
CE4w+tUwJJTM19AibY6iYuYbFf7KBq5WnRGeLNPqPvdQA0A1yK6dHoOtZbEeMJYkJ4AIoH1mjqDD
yALyBMkAe3C808KSqkkZt0z7qAtrbvJJLik3s5opT2ZSVPMYZ+1F0jaLFJs0LM8EEGB6941TBqfI
/4pzddVkJwBw5cIKkXqBaesXfb66R1UVHOGfdqFKOcaSaXgWw8M5bBDn2B52h3oMWtbTNDJhTeV1
lx+57RKRCj2YaSF1D0tXZXS6gSeMykBExjTo6TkE7BYuvp9h8wlwnRoWEgH8SdiAyZVUh89egnlp
mcT8nZRDLRQ7XUCPu7OFIXUYKEsIQ+w2LGXPrdR2T1UH/MvIPTyIjOI6aBpIcAWWLlD9kXVKJWO/
khbKBmMaZlrgBEw5zOnfx/iJtX2oH1pJzMDxVdpPVnp8BgTrTJIGrZYDRa1xZSREqBWJ9tBNBXW1
yg3MlhnqPiWZ9dEXYgoKebGFC1U9awlXAM4feLFqCP7sZTvBqgwlbYPYpbKQ3pvmXPGxSECcwKyD
CMe5Io8Q/Oj+QvboFdsMrmFv0cWH/NLNYfPjCOL43hPtUQaxLZkmwKyEiKkcCiHZtV4hcyQz/GqB
xvJ+UZVxM/UrpgBEQKEVU3EvvVRNjltFvq4byBZBn31GpzxttbA61qDc4GzDgGI1i1UgRbzFYllv
riKzXDSFOS+itj6maunPa9Qg9zlXGfino12XSa3duKkmHSMovVAtmg1QvA4xPjcR1PO9BqKAaVr/
c6hozjzSSvPMrdIKL06pmQGjik0hoWPD6F2IMergsxYY+SRlcOS0YHI8GL9+YXsI8frUxRpCvg8b
PFi0vO3OmO/5Wjo+hrC9W19rfkq/okqCggkpAfZ5uVsYmJj3UG1I2e0L0BHaJ/RHl6opYwdnLRqY
b5CLrHzrJPb/tzCeXEKm/2ZbOhxc5p7/U8PNe798DJGXPlbJ495E9Q9e5ztoYsB9IHf4QfPdgibA
KZgZ2yY/3HfdtA+QafF2wHHoVhryD9CEbEdAO4znlQ1FNR3s3P7zP57a/7d8SbducOXef793hyNP
ImV5TwBm7DK+cCYGcZoBNdEUBOF3oAnkN0PVmfYhSBnWjEmeot2Rfqab1yB37t0Fldtr0aq35irD
JtjBdME3jBe3WMFvLRFYrfRlPYtbSA5J5E4xweLoSioAa1x8suV4uXBMl5EFVCmTApd2qKM4TaMx
oY1ECw7/rJSaB50VxTm/EuHImFfRosTPvvJxlVtC16Sk6dv0COYK7FPpkEgPTcb5loU3S8/+ZoRn
EPYO2+q4zk1aA/E18jE3Nm5S70IPrzCje6HmmFY25BSSyC+o/tD1xLeB3kzRPtcIaJPckFAsV4eR
Xp8FpjNVW3RxXXKKwmECqRXA3jRvugJ5OY0jtFiHStYc0q+YkUVNRUM/bSiU9PJY7lbPpq5OyiI+
D1EBJZ5TcB+ZoD3aRIlwzGJ4ENbPU6dxcZg0j2KpQd2Cki5XaVaU9oXt5Mdmn0xlDIa4rj57CXwV
9bTQvDMNxblmHrt99kWJvFMVB3HPwmcJ431zyeAAqHUoLv1FQW9BdUTS5k0y/aUWxmXNtd/G6FsZ
XZvcKPyyhTg2sK/9PJj02X1U3EYS/uNgvr3xuWROi9t+kZsWzhOAczRLmGiIrSb18WFSxQwHgP1i
3Dg6Cuv+HCCsKpMj2ZVxcl+a+YI2HX8qwhxJzP1JHgHzkd5r31xVwbJjhc8ZKivUMZe9W2LniiW6
13TMpdKhYZePWbKaaEykzD4R7r9aFeQkKe+6I52JiimTLzIN57nUuEcZg+jNLOngJsuZnDQXlmpd
LmWkyihn6ClBJQrIIkhk4KTSjZoUub2itwf8nyegGSqVX+DUTxDxJkZZH7KGhzoeYiWjmhr4UjgB
kE3M4ZKdgG2Ty7rRl1au7HOzSaPT0sVcvAkxtGboCamCsbCxKbXMF6W+X8b26cqp4MtIvXe8xCSM
pkjjn9s0CTKmUq8qWmB+CX+6WdIQqR+y1uMQBUBYDX8oTlb0qwv12nCke7Ux7+RO/uKbxkMTdjMu
+ePct561lKOmI1ecQuiMeBN0LGG8QO87dW1MAU2vuG+qEu0SrlJN7h+XLcL3JcFxsrQbQnD8aPev
cgxcr1lXGF9ire1A1beYnet2i6qGR9q58JCd8tqwfEDP4AKb2deyFI6BZ3glzsOw4mvTpNM+/RzB
sswdmRYSvjO0eabtcmYtG6CXZhFZ/WnJuBCU8ucyWnzJaU76pv5CJw49ZoLi95F5BWzNiAwGomyr
lHd2xgfCs+MzTb5jO/W+Wpn9VWK1V0p/6lZ8h0uouVKbp7gJ6a9q4srzuIJvlrrY4MPl7B39EOcI
aLUcucAPzzW4QJ5j0XHERyh+pNF2WtOMRGAjXauFeSsLrGWprM6ckikFnnSG0e+j2bUPnXuvpTJ1
3WVkoMTVFdaiO2xN3NdAiY/tvviE6zqjFM1v2jJduDKGCRIOu3mn3jL28NDu01eFvumsrK1n1TOm
4HqY7HWvSzmbpeStFEoXDJtdoE66UfEMJdnDjOTVlKsLP6zOtYyRHfJZL3eQ351JwOi92JTPQppC
atV/zRz/uNNXh57hnOv5NTaQchwdITN4iCDnAX4HE6vJTlOt+4wp74tnWWDBEiyI11AQmVLttYac
CBZ8ZjbJU+Dlc98EIusZGK7LNQPdUircS20VnJF/k+7gGxR201SpL0JSwxLjV6w4SXo94WyirO4Z
NYDtpJSgI0ujT2G7+rTErapDRWra1XlXFSvIa4yMUZichSKyyq1prjdHDSrmfIVsIevl+6Jx8JoI
GIXAPAxM6RFQ0yrCKyzsTxydTG5VXBW6fejSzlRkRmBZOjZXN8irH5h8/eC5y+tSUTEVXs1WFFWp
VJ8EXnMXeKgQM+vSwOmo9I2LJkuF5QKlYwkGLkNyBMRC+xJNCtV45La4aqDOZXglkWjjAqw6zw3c
z2liXXJGvqgwKoLMXTCZBd1myyBIUkDCUJtNtaon1y0TKP8QICXF+mRK2RO63i+5L8+4pBk2eGUG
2mNu3TIoc5FSaqoIhhkxk32Wk1RGXhd9oeY4VV3Nn1W+eoKjeojwUW6P7NCdutJzixtAkF0xOYEv
3TsOMWRMc8xh5Fcs4r4GOW5QrVDQrb5afTnFZuXExGHU6LIXXYpmKzS8puR/UvGXSpqzQA+ZRKkI
AwZcF12HoTZchZYYxEATdIYTFWPxeu2x7/pnT8LiUzbco8pVaPT73MNqV9ygRYY8mHkoLYHXW0/g
taAdqnGYmZ8bhnq4TGO2i/gplDFfNkobH03/uGcC8+R30ddEtvuUZtApuB3IlLbZr/BA2vkPUFf8
kK7rl6K7eSkRL70lVeI3/+wPt65Kdyzo3/94fI7xxOVOL/ynCojqZf0Xjp///oeE2ZFpk/CJjtWv
GWkPsNGS5WP0t5u6eIx++QLfkTSZBiBmZ6gtbWM9d/Y7kka3TSXtJe/dMWVS7ANVtOEcWnIGzTxn
J+sE8iLppP6hs6Yrf2nWFpDZftaJk5QgviF743Ta5h4hrdZyo1VrqZhHxQo0plLsa6k09GsGSNon
UFDxYuKk31JVrmZ1XLdHmsRkaKgfzbXc+D1RsogukC/Uh15UthPL1rq5juvCHKPMcpZ15i2pQ3O4
qgx0YGGT4SQAeXWJ7dVr1jRLPBl9IC4z0acOHIojU+rgmgR+eRQ4aoy7M3yXWumYflFz2JtCQ1Cb
YJikrPp4Fqxo55vMC1r11LRmENjESeu1wiGN7k0RnqDoY4B2TIJciTO4Snqs+wzENb2NqwbdL9wS
O9gcjt46R5SBKDKYrThhIlRy1DBCEDG7glo5aZ3DNiysw6g39duwx/GgDw2mS9Lqu0yxIZwlLQ43
fZvoN2ojHOLiPuwFSl+dF33QnXnkJmd9I8bLV9Cn6fiXZMm5T6pfrq6YioIZoYzRXdiif5PMaHXj
rDLtVGGq69dcD/Hxy4SrABDbobdceec93NQTT7E/xZVWLKxlFp4g69NPm9A7t7yomDSwyOalkkUn
penmizagHFblElqgbz7DdOyOGJiS4zOl6YijvVOvJpvuNMm9wgt3Oc+6Oj9jy9CSjFsb0YLen2pe
8C3AZoP5Inp22ic4UJYw9WrIhbGioVPM5EuTPy6Yg6QceuqdZbVqfOnARo4KNQDDxPwJWDUhuwgq
DIRXEHpKDflZv8yJWRLMsq5Fb8a1iAbC6h9oNzKps6+rGbdlN48t95VJMcERyjB1agWtc1a6ZTvv
u0xZ6HkKfb6DbCzFGGHlIXW6qydnfa2Es2VYn6NJPpK9Qp1x7pCLqPlnoFODMTm8qTCy5rpRJVCp
FXMa4o8nbD0wNPJQ4Thdg1bOz29DM77KKoSQcL3wgkKwwtSS9pvnRPFC9/EhMrXOmNA1wiyrL/m/
VOXBF7Zd3TIPGCKU0prhoLBAcjLtmhwHbY8p4+z7GPmNzGBjvaH3rTXBLFmZxxjx5meVa+vnbcI0
ORk696TX1BxBWKOcSSVsxFYr5EmnyA/MIdVnZYCOQcntq0DFr6ayLZzEGWlSSao8k7vkyjBbWkJd
e2PYAE6M8GEuHt2aSZY6pw59gLmuBMYcOolzGOuROo+VykHInJHKQQslt7OWtyDQ8qltxS+G1JdA
gUAgVa7Dv16GX2TMMmZVicBRShnhYvTlIwPkqYwCxAMxTAZm7uLzkeJ39b+GJP0uav0Ui76X/yJS
XTGAubpDyrEXzf7UL70PeT+/0J8MbtAwhAMf80X4v3SVzvS+uHr90utI+09fMmIce1U/E0lVBR6K
BaPZAq2J0mS5/XcLaMSSIVk7KDDEQ9QhnL5brJ8/xc/B/U//zl95y5p1oDF6BScJkJv1s/POHfFj
tOea9ePH/8Z3vrMhdhb9CSlGJVKepZ/uSNyhnO3lJr/42vZe4d23pjLJUzX4ftTNt0MO9P7Lc1gC
vlJZ48yLh5RgXEug0w3cyc7+6gpo5oFhkD/Br/9oEyiykP1rGinW/9BH/3WKKk6xTmNWM5ElAFoi
F/tzi7H/kj/2A9kmpxXo1eCbfr8RdLBPG6ME2svrZ7Ps/65T/OuzsP/WfyTsYjVspCQYmJpAsbap
/smtsf+S71bDOrAcmRcFpl8/3JLvF8Wgka06DBkD9xXP5hId2aKAcFsio2d0Fb3xn7D0X5yXXy+K
uOghBrLKHy+KcwDLytYU9d970f8rW+TXNd1fXgUQf4dDh0OH8dG1YTmM4drQJzdbY3yLwXlhY/AR
VO42GRaGsBn5M1fpr7cGc8ko6iC4bi8J56dUQIeq8xa1xnVO+BopzS1TJR8QfjPDF8M+QNzJDkFb
unl2Lw/hGUOnUyX6rp//qdC6/3W+v1EVBZccGMsWlCLsbX6afPeXj43KUHHNAgGx4DuKZ+9GpcXG
nrRNwTUSzxjDDK55EJkNTdVth88hdHvDjo3qHLATuJyNvfNiCMEhJfhbajLSLUIoEAkIgnkS5T+Z
ke7vuh9Bly0CLV0XyszNHvh5izCPkUxE2ZyqMW4REz6+yqWq2ewVDc3o0C1CXmZiMKVq2t4WAR2k
VSyIduNdDfStqobAlf9VTUUWqeXAA4N/F9FLp6bcvVOJP3TtZZHmrJ8x7g3gXb5KUXciekQWwhc6
cDUY+Ynajo/Nx32Xntr2gaXBrKHNsTlI1Hb8pXGFXSF+Fu8SKMKxYT0M3xsymZeNpxm7Y/PsLApw
hGwgOtfQv6yfDbo/skVRuUttG0IrrmwMChh+fQgoA3asoAevn5/uVNIUrnFtjFtE5rDAgWHYgDjz
mjZ4i2jKAZQS2inGD2Dn3bmx9ANHptsiqsj1M8qwa2vMwuQrhZDEm2Uex9BbxDjgBnEcGNkfbRFb
IZsVeRsNqvUzxquVkpR0ibgASYvMVR28KIp6AONdVEq81PstIkBNg6bcCItc3q0oY2QLgj0cte/l
1oaO9h1//itAqeIc2Eg0gHH3loE9ownc6a3g2+BP47pMyawFWY/lIAMhD9lU4gNWgzE5vBxXkr2X
fVDw8QNYez8iz+jiLYmp6BkTITWuOFsenn1oIMiUa8CQm4thN0G1yeZJ5SHLbW4VoQMZ3aLgX6lx
nIEPNUVHYDK8hrEPaNXLsooY56N46zCdialH2vaqlUeJLRsiS4LNKjuGhl5n8E5RjAPqOlgVBjql
9bN7p5qMmKLY1Sx9s2ZjjDDMX7QF4CtUTbZKn/I3hF0sg015veneRxhKGVEFA89t1mqUSQhOSWwN
7jwbUMQeDrhT+1PYkb3vBxr+nT8CuLhFW0cZaITkjnDrCNK2RbQZvDfMAwspPsr+7d25l7WDtDM6
DgKQNd4DI0Ok11EjUn6oKhDz8EWxaT9gxP1T9IW4L1Ifc8y4EF5kpOpAzGSnCAx+Q+2vrPt1kMP2
Grd4lcExg/q4BVI3qfCYMrPvzRhzeEamgY6JPvZbd3I3MbMNZKo0vwxle1DGF26/L8bwFi4+9ToI
O4F2C4LtJmQAIJojCoS35GMDLoxpZ3CMdQfqlZhAScMIVslwAISr1OFzk959mHuwQ9g+zMTcpu6j
jC+qAHAwZjFMHIEZQDA4vgAc0i5n1ucWPN49NhY6bYOgCwViE1/GmLqjIYefQ4TBeQaiym8IuuoB
EAJdXWqjzbOTpWKqA15psDe3Bc0YFwVqF9+p6CdhqSmv5WMDIWZdtB9YXWxt1s9utLFBzLAcYFeO
L8xQTXCPQAchMVPo2oGTDz03GhCzSrzBY2uzGnt5GXeNjQ5QJCnrZ4y9fwtGng5QIRqPUGWczTYe
gIoozBW2qHdpR314bmQaVXBQRt2M4FCDEFlCE6qzPlusYsiiYJ3B6AwBt+zcIlytAknFZmtb3Y0v
I7Ew1DCYIM23BnJmsjLDURE8QQjmUNb2VgPSGbUuMNIPpsToMCLRs0NkoUGXJUn4DS1dVSa8qpCE
dByFxbN7i5C0itFH4rxsztP4UpK3pNUU9nGDA4zwo2MbbA/EbiriaAQYrikaHWNdDEtnT4ivE0oP
lne/JeqagkpHcvNW0u5m8jY/NlgQFPKbRRln8BW6eOIueSYJgjDvGbhToCQ7NO8QUH0UZ6y15TdD
vRBNvZ2qkd0lb8fGUgYvBpkIll2kem8kst07xIJOBcGALTlG9FBgNSjhaP4Luwf6joO3BsxUihWA
yO2B2L1E6OuSr6lEsm0SO8agCw8TaAjYF7o1afxwTiZ0XchZ7IJ3B+IdzkxfVyPpEa29zXkZ46LQ
xVzrH1XuVUWQRQbvFFvIHkR35uNLBIwEzBLofcucGePNiq+rTqABbYYtiZpnMEbCFENBWSMG/wiy
73aKJR8IjQTWJ9tFGeNOobXJcqg2/RnYMzQ7B+8UOJjwiSDP/6qsEa0P6MIjXhSEXqQJvE3QI3qO
wr9vYAyGjQi1mU/+IVcEiBESHjM93tCCMUYf+niGpthcfmSWIEiD25vgrsKFEL70tn+5F4vxSsTP
B83dFhUY5fERRooiJgtFFPffcIjRPIA7Axjy8aJgXs2fYmfq2zbF5hIbGRgtCmFyeyoTYiio2tDj
I+g0mAjCg99uhd283gKM5ufQerdXzhh3CoxvMSCHTi0VPQnE4OiDoIYUBBqG8/GiwA7ACAyGwLZa
HmFIBvQTbH2MbMUtIBjKQ3eKah7QsSDDp8H+Vs28C8mOwulywL4pOdfPKJFGBcc0JMZ8eVBsSLiG
Lgr+sQR4GSbG9qLdRZNscBWxXM6bamLzLYzrTsGmRfjbqRjcCdz8N5DSAAMQ6Miy0GCsn13Aka45
zXGWZcTcNPIUk1uRc84VoPwObhoM+PWMLSyG9+ibNvQdMPwRMyewIcQmmSJFESk5edvQc8NlApkV
OOktV91LUAAc6QXK5DCbu2aUWRtMEuic9Bhk8OLfJJ4Qombu682n3tspLAo5EVDNj5poZHAS3XJH
0MQIA4D1jrgABu8UGsNc2tQ93J3v4g2II3AjLKxR4kl4NQmyANNOhNIBBvjQZdBYBoSPxJndZQBI
Wnd/KQu/R+XRbQpYm0I7CGDCZSr/DuIVbU0uJC7Oj+sbFsvGBJUoNNbrA44Q7Ru6FZBa2dpMpBl8
Usha4XMRwEUC/P6kqAewkfhrb7DBGDMzOr+wokiTIKVxcH4D7dkEm4ciiwv/94PxflFED5iwC3t2
8+NRFjYCHuYmEeEF8RzjjwaCJUg3qaWhl7+RvXd3Ck4BIn+HX70FYMe4U4TcAe6iDMGVkQ2/A2t0
DkAt8ZUB2F0/e1A91R78RXrk28tkjIsCW4A3SdJKpKT+Go4LgBAZqDMoXjZrIrTU744PpAExr5vs
bcthG+OicLFinyCIQjYF2m8IO2JaCDGd2+ljrFFnzgjtAaLc9ytnZLH4rd+nmYPhNKEwIuslx9vf
GRxOuiNvxd8odwZ8KAIOJHD+Xy6TwRcr/Qo2BQHsY5GNGH9HtoIefHwAwNuWoOoYGl5Qo1EpgqEK
kFI8ewUMKTvmLjSLtgXM+BZDGOXAhNINBC+ayM2UwQw9RcGZCcIBI743i7IXc2nqoFsx+UubZ4Rg
InmqAHP45hAvQicZbqyxTkQ2zd4PF4X8HtEz//Oj0zWymxROGl58FtwO2Gjr/t7gBB5QhM0HLgIg
t3l2blbAREwJuHLfip4x7hRR9UJdZ2nAn8ECBi8KtBKwbMwP34Lq3p0ijg8NPiGRXz9jRIqENhsc
EVCE7Iyzvrn3BnA5yc4Q1DD9bPOZf7po4dqQxLM7f9zD4zs+MEvgeiCugB8ObDR4URDs0bABFrA+
vmitA2z4aDtva8uRgfDQBNZIM7cKicTwG5bLhGMo6Hos7LvMnTYnmg3ctd/C0RjzMwoZmWk7aB+Q
DyFlHJysYmtFpUJx9Ca54V56tyiwBEAS0ePAAls/Y7xFYPoK9JcjL0jQoIG/I13DpsIBx97cI7uZ
iUhabTg4wEabH2/+4MjODSk11kUkajDtSGGHLwp1jTDGx+/moyAMjRFaLUqFMbvCERZAtkC36Owb
aEOGLwqZO9WSyE0+WhT44bQ/WJItc2VcWwSuPJ0CqCTg8RiHDIcWcWLBWJIb9BcomuCZwOQhp1+f
0DGtxvdib2sWMyAHwWCT5ijLqu5BQwJOI9cZJ9EXzFckCRDkkYCjrhle88I/E9ST73rfnyKLmKGB
gdZWTzLGS5RFwR6EQoYrj27Vb2AqQozHg4WEdxtPf4JUsVXUaHpvwffxHRQ6mayEyE6hjJFIYzI8
NNxCtVLpBGJR8XHTimsDtB9p4zarH+VOwa6HvJ24ArgqHL+HLgrlHT0wSyP73c3IaN/ga4JzzZYV
PcaMjC9KyDmFFTkWf9S7Q1cDAI2hJdQBuGWtn91ilzjLpQXDGtfG9TPGLSL6D9AAAN25SxDsDU4+
ANCIJ7Q2AZvXz26aKuytoVnDX9r8dHtQxxR1uUxIGnmTfHPEnN8BiwgpBW0wUTx/mJGxZqwWc61H
zNsETqTSpYWHBQTcM4MgAUoxICUBhZdRRAqR10eLgmoAci/Jiba9U8Z4fIQIGooljTzByMXWefCi
wGuG8Ij93g+GyLvSV+TumAiwlUYciyE8AybixiXsuoVT7W9YFJixQq/y4fGB9sxyEfrtcaIjwl1I
uD4o1CCknoNXg5qXmhaF9U95GmktTkkiaxHPZt3HdbWupR8QaWjhYxr7Ow6M6H2z4/BF2k1JxGBl
sjNxw6yfTUY4rtUAzoFAQ5ZAF4sKdPjeIPqiNYdBvgVV96Th4CEUUkgm3jR7m4JqZIsCNAGxBcIY
i4JWYPCdKqhWUGHFFbLZCrt5GqQ8rDcdxNLjuz6+IwC/oemt45UA6QRvgI/CLf0qxBho3962xhjD
LTcpxk4UeEiDSJV+A6iKyaiwZEUcsnt7ILThThGOwJstM8qa1wQWoZoRrk7CCnKzfQdkZIBEsNeo
E0XIfpd1EGAFm5y7e4uhjXE1BCwCWMRJBj3Ewnk4VkQXAtdwss9tebe3Rej/CmEk98Zmi4z39uDc
D006NNhSKvoKoPTNp91bDHycFAhc4gpZP5vqYFyBBXRCzBqBGSgk3PSshi6KKOvYb2QZP7Qx748N
xkbCaR3q3Vh3CBUWfTbgRM48XW8SqU2aNOQSEZP/hCDn7bLYi7YUONglw9kZsWWPaBeBnAnraXyM
4PMO3SmKTF5GMYRGZvdmBWWksc4u2t4xY4y6cCHEW4SnSv8ALt7gmxUQXoYOYbyh7PvDWJi0IS4b
4TO+fka5KMQFChgYVpR0EJ+GB18SMAiJ9OzeSLy7OwWrKxI3Jr9s07fxhRsKfvpoJBDoE0GcwXU2
MPCAy0QMlRRTCb77e5F5vL9hBYlE2MbRAl4/m605prCDdIR2NyAIxS7JGrji8BtWDBblxqbbv7sa
YKuKODlvlvkjPTeo5gQtDmSPQ755jwO2CFerLUw811LY3b2BHSdagTE7s5pY2suCpQk+hCPXcAEe
Zor4z4C/gyesn708DSUnOBQymy3mOsYtIvw2BeeJLJ4bZV2aDUSa9QNMxPCK2g80uD+DtXJ/bHHF
Ua4GjVfCgmDyMlwS9frQXAS7EaFPwjDh46zVEBYtpGiiJSGeMRZ7pKxgAYqKDdg6dx2coNGMIP8l
QxMX0vtbRHiz0Fomom1ykTGuBoeF+QHcJagohVR/cIJGZ1Mom6EEfFjtwUpkwCYGym92aeM7NyLs
ki3xKaAjcyP+hi4EeiJsTXVi1y46AnJGLou9y1s6O77VIIcSTnnCOAJdKbaPwxtVgKo4JGCE8Ear
2i3zhD8PjUK0xNvMbHNC/1Rm9id+qXzrPE49P3qeJZVf+S/lejLVzUtZR9V/+wu/foG//Zhji0LI
kv/Y+dW7LnvZvPjm18R//+dTyjtI+If1jMR3PxD90Xf/mT69PCb/ze88pXVSFd3Ny9JPk/KnX94u
zvpzb9/L+3+avV+KnTf+9pO3f1z4L8Vj8eR16x9020998Ri//P2Pf7wW/tPjH+9WAkunt/8Uf/Xv
f3z/yO/C0T99yaTir1V7Lyu0EwNft/R33ih+MQNfcVYXafby9q6On//+xxoHfvuHf+3jX6RF5f3t
H/HL/sKSuYqK4EV8b92/9tr/qMuqeIz21mEjUh/yurdp/fF7Jn8UMwSGvPalOAm77xgJF0XBf3F3
NcttHEf4VfZmuyoqm7RkyZdUESD4IxI0TUB0xbcBMAZGWOzAs7ukwVSqcslD5JyTD7nlmBvfJE+S
r3cxCnqwBEhMW3RUqUoZkt0zO9Pd079fwzFA0BVlM+hIhPsYs8alKtTYhqtQZz35C8AoQ4kpCrPX
VilX5O+R3A2eUQEjUlUAMK7QTFIVIANrFe8C/5wdFmqpFDKU9ApV6NzTIx5FRzSECUYuYhLUzFMB
5kYv19W5ndtCzfhVEc45KnSp2g4jdZCAWGfhHb6tq8YTpwfsq6hNE/9DmxKqRFA5TuZv9Fe1lTOD
ARgwudDFRLtUZSN2mOR8IJSNyn2YmTA1Afi3ddkmLfxhZu5Dz5RXxk//++UpVFcP3cwILd8F/vaw
d2XtWdnw7z7XG5SOoSyZbkfI68G7f6SgHmRjmzKia6/FCuc+kmjLFvmtyhjZPQm6OjOZ/2a6aYJL
jz2BVunKbGQ8ISJLhSSxZNsTNfJUiCYlVGNpXul5OUih7uxPCeQ0aVvcnidbLbJJLB95eYd6ZodO
kVbdvp4AB7ZhYTlr2b1SLWrsYbXtzDrL1NgrtENHkwUBGBdJbRJmH87IU6ZrIGz26HXUXCfX2o2Y
5bXxcX7sBb83A1gyjOOpez52x53xYl54MnQM32yyJB652c7PpSos9F6aHJdwKZhOofBg9K6dKRwn
+1pAVDvFxNg5V9dUsxK73T7E/ljNBpzymzXrs/yfzfbIkz5WAy6EBE0Wu93jSfAMkKMdTXSNEZBP
jifbvv9XoZPRZ6c31jgmdQjAxpM/09mCcW+DY/b0Wzs3g9Aq2Ft3TXegC0O3mLDHpeqXiL077Dc4
hZcCj21XjdRY5UPl/D2R/kH8yf/0juTTD6KrFrYoODtstH4fKW5dlapb4/dXbZdGo8eeL8gGRAWk
uIuHdDjkzPBK5GxLaF9TskcakwkkjoEohx41ivkESNs70r8/l5wnvhFg4wsDE9/vsGIJiSejosrf
C9Tg+GV2l4z6PX7RMnmuSk+u2vV6MOTpcnd1/2uZIeLHCQsc8hU8kxFTxMiY+FV2P42eXgwnOk15
FAJ9iQKk67jTWgwSGKUCxHWmxyr1hOj+UOfpf0acB8KpTiXn2mZMUPapljJWy/XsbC2+RzAL0XTL
kWIch1BHPNW+5V4a0gTxRHv3/7BJ387uf03Az8mlu/9nNjQ8TosO1viF+hDDIJSH0QYCdFV2Fypo
pBbjCb8brwn4SwGGRpxgajKVHKmcvYRoH4jfM9IMJrDpkdyOp9tBHAaZGOMpVeIt8cD+uOaDoCXa
r7K71vjRzAZqcMs1BhVyR0t2pUN7a/L9WkBrtIxL+jDmmBJFvD5+1weDhWZ3hzLuN5TEJUAmmspT
Ae9uPpvni8NWyaxPMBDbmLlD0dK2+36+m6iTap/eVbQRXeC2nMQDcuy0zigH4i+UtCZhWm0WtLpm
b1POt6t/MYEbRSgrsWR7ymRFckkGl66MgS55Jyja8aQrrb+dP7d/wLvMFHrUkG3bfymgo9s4iCq0
2pAVRvZ2k9GUP9Lr/pDpWj0aRI+Q3nqzyUao6T+fADdlM2PFefVr6MVGFcfqH3V45cSDf1XXl7DN
sP90298v2b92PFCrwCgt97UhG/f/kLn7aYwwqMkRj1hlOwGFcnCn3UCZ95ywgD164GbItTEvWSCO
1FLZOFUjnU9Wz4HKx2JVYHehshmP/u1LbHhShpcmoOdaSDhys+5rgb0ijzawI35nEn5Pz5nkXGVT
xgwSIWbk+HmKWMKROkFKNDmj/+sdXHm+It2Ccj//c3f35DQbIZwReMOY0iBCmV8dOrTjqb5Vc64a
AAwQT/Vs4caLu1CdwS2JJ12XhZ3ZICOHCv142nX5VgNtAcY4U3dqOlk/EgG5Plc8iQ3UjPiz6Kqh
smsi8krglLtUkxDU3gGSXGLL6cjc8PAq2jpECKtFKNMSuesLPeeBVcyGid/upXJqqNPkNF8r08LQ
MQn60zVTBUARAoRRmmzmcyTxYU3XD37tmAhwXc9kYzWH2mCUaSx8rGXRnygT+oIAKBEgrN6b9ZNG
fEeCtEGSw9OpDlnCwugjAkpmYajm0BXh19r9aX13N9ANx0EoNrFXeG10kamZJ1Sdh4Sq+w5lxvYm
OS1QQTZPvkw6KFSxRbmUzNXlaNSMwIcsFzwrM5VPEHT8MvH/aJoWRZeDgA3Rm6MYLF006RuaHCAg
vF0zGqU66ai8WD00wPBvpA4t8qENblPUZXlqvYmZonI3w6l9+Mdah64uivp7FPAKZCEov79QuCBn
0v/89e/5lH4duwXiVdjBCYptZsrfGtOHiHSgj1ogLNQ3KIB7ca5zXr1ACIdoOPUfvbvE9jScgqln
9/zLQ6PsAv6SSb5HQaViSRIMRnsNoO74RQ/tdGRxgH01hRtpZsqTJKlGsziNifN/tPunnanSODP1
hIg2Gokx/YXa2mPV0aV6kZoXw4lRL/K89PRW1hC4+x487QbKAjroXM2LSWDW1Eez9RFoCiFtiDlt
Cxxt+/sVG6NWJbGRpdX9E29tDpjV0dT2aj+W38AmbdVSE4d4Lrs8gWtrL+auZHpGQk6O4fYgGuzM
nO2XGi5jpeTUcQsGSAECRHOnNEvTAa9SgKxTP3sqlRwTakzsAby1LihGwJyAeLJn5a0y7J3FJMJ4
sud6oDKecUBTVDzd72YBG0gkg79HI5Tze6subL21qnxyAW1PlSOTHDgVJvI3Njo90ojpLVADvbpl
4Bb6n7u/c8t8Du056cwMDL3ANyOg/VhG/gEWSILQL3tO0TAVT/lPGu6IJ0P3CGQR/3P3Q7mwCZju
szwJ3T7ARMZTP0a7TZb0ysEIfhSaH5koAthfQi2jZGfQZK/DgoG++1bgjA4GZdItc8aRS+oCZ/Tn
q06vc3XdOfxLQsyjHQ4s5H+aDvUSRRaAdyEoJoIx23Y5q+93Z5nd+jj2ByZFIX3pn//KJlgaEE/J
bK3u/7ezP3Rq7ngYRUAHtC2CBslV0O0sERbspElPpTdqZJlGJ1CuWMV1jNYTjUJDxuXr/dlPfymQ
pBhRg6zfYm37C7zCFzhgp8Yl2zGAS/xCuyvFS1RacGcLA522kV1l2I8rcHWHeqzAbRDOZ2sChZnF
DQEBtjlAWgvFuv46iR23OnO1e7PJk6na8Ple9wRUSUunY1PyaN6e3/ruDN6yOQ62Kp850e5Oj+1N
kJ4kNOpYlYLNq8APW4dneLpCaZXpGD3c7AYJDC12u4easurMcJOwsE4djoGXV0m0T3TyIkQ3AFpJ
9CG07zQFazwhkg6J9okjs1ZjRviAsVd2pJzVTcbfRkiCR3ohR3DKh8w4oBEDsVs+NgOUfQUumUTG
6biE6Zjrhd8iXd32V2u7ZjvWDh4CJytxDqg75KdL+Gyxp9t2FiXgjH1RNhxP96REys2xQwCgXDzd
UyQ3A+UAvGABuoVK+W73BE7hrXYBgwGELX6zb+EjovOQe7d7Ei/QuSpuAm6QqBI6N8WkDE0TjJWK
P4peam/UNNyywBmfG+j1QmdwMIN4q0Qh0nn5i0ZBVunG/ggqK18in9m16Qhnwui+2mqMb1drKN1Q
QXkyTTWKVUDIhBV8sxJpyQeQajCAOH7HqEK6VVxXSDzNlxT6GfntVewgEYu5BJRWGbTw7UmUq18h
RRk4G4DA9Pvf3dQmiQ6rSwFTJkC40prOZCz3iFE4AqTnQVIGQEgCVG9UOlCO8QQmSwgQvtUj/nhg
eocEWVOg5DhkYwwPiKf9bkp5L2ZcAipMgG7ds3CGCqGR5W6jRBXrNSHlgO/agKvzmyXRxkhV/3N3
SYFGxgOlx44ztIRX00PlOH9U9yVwT1BRoQmeqBukbTBJQUYxA4EPxYsadbh89zT5VeCxOrO5vWGn
DdTUlxU+aOw7eP83kpsm14wG3dMkRLT2YdICumu3o6Q8Z2ht2S0TG11b/QQSkd8knX7gygE3PuKl
8gC5A8RYq1hRS7kBmko90Ury/Y/d5R6obKVJeeBZopiRdotIee53WNkgAlJDqEQoXECEmJGWSFG2
1QJWSJPUSJjS7YA7JCBYDu0MHdccLlbC4vV0mzHHJCqh0fgY9lNKGKjIo4zQjlhycAIJkJATlDIY
xswShW1vwcfB/WEYkF9md6nuKke9+CFyjAQqHRkKOQFuFH6blWhLJNkvEUQrLOXu2LOIETh+qd1P
pO5cPTNFkVfa9ELfGK5BJMpm61XOyyG3GDDZPv4L+vA2zEiNqu337QAAu55o9RZIhGyo7ro+nzb4
0uZNyhBDEfy6sddxbRDjRUMxGSuEMllrhbWyfQncrhbBP+WT5Nq4sWlU8sjyx3/Xu97GFQQYuYXQ
SQAah6kj8TtvI02MTh1PqGIpiTLanuJWESau+jUi2Ifa0DslMv0hpte+RMKkFmOYMMXk/tdUz5i7
9UoiRIwukgLeBVbgvjPNfpDw9qs+/foVSD6vcylf+GOnq/0a4MpbvaRVs7nz0atYPsn+bLAsElD8
dZCIRyGO+JNNp0t9vXrT38AfBuTAtzRZ5uUbzLnfDrb5fPdew9vHunu/w2IKNyafnjchb2w5eWSa
tIUGyCDJIhH9aDl1x0GGJIDEqBqNRd0kek/aNrUhSK1Ey1VnCF+CV3pJIKgcwfEZTghhOICrlcgm
HKl0+mDkR8BqOy4BfsAiEOhV8com4jVH5xJqvhhrYApWPGFqYEX4hD3fGHEuQFi70lOp3J/tSnV7
UuydK8PN7ktIyDXiundA6WEXhwkL/gMeurjnewaa5pF8go9CDT6EimM1s+xyJCzMFipHwnChgIPT
I3VrGx0oCVSGtiWv8/MzjdrgbPxFk/8p4Q1W4A9U7A0TmRRx0zoSee62td4mY8EGiWT3kXlvvAiT
DpLo+D9CLo9aMzzwVpVfMUO3DkWyEcPqkcbL8i1EsnqxBnUiUUm8pF+hcdBlU5gBEfV6GBYhzYzY
pUg8DAhAssSfRLfPiUbedsmh1Td0h4cIAqT+z9hHoBzZM8VDen37S3SGltQBXGtPqXriJBBe2xOH
XhTE7hsclT2JMtILfZu0VdqQtJPIZF6YAIpbIo95rTJU/3NzQiJGcqEAFsBuUEJm6YB/1OhUCMpL
3nztl9qd7S5NMURsq/Fx2ZMYPHGp5kim0SesT/jYk2m4TkOAcgFxxCOVoxG6GYhFokukjned6BRJ
mT8kBzmCsjkA0etIM0ks0mIAE2iX2YTZKfsSLmzfTmGbMk7dlzAl+oAH4ruVgHbqlyikCTa7NZC2
XeP+gOs1deT9qCyAuuGliVQvhr35n7sL15qRuS/R/9cmnB3K2nih9Rulfb9CkBHTrhFzQmXDVwBM
kChtWzaS9qoxfEkXFVgu+a4EbAjsxUYz7jVBNXyFDr43iIJhwOH2UT7P6Pg0jEiMdXxWv4bYZ3Px
w+q/7WO+K8Nd2Wae9PfL4k7ii6b5jIzwcpsb4nhrWJyr+97+lbVAPhkx4VhbZI+YbErgYF2VeQAK
ti+RXO7f/xs48gu9KpKAZ/Y/H1Ilqyfpb/jj9K42zbb8uHzR9O3S3P+6YbDmp/eVTXM8f2dfueWy
l3pymML9+uN/AQAA//8=</cx:binary>
              </cx:geoCache>
            </cx:geography>
          </cx:layoutPr>
        </cx:series>
      </cx:plotAreaRegion>
    </cx:plotArea>
    <cx:legend pos="r" align="min" overlay="0"/>
  </cx:chart>
  <cx:spPr>
    <a:noFill/>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Frequency Distribution of Quantity</cx:v>
        </cx:txData>
      </cx:tx>
      <cx:txPr>
        <a:bodyPr vertOverflow="overflow" horzOverflow="overflow" wrap="square" lIns="0" tIns="0" rIns="0" bIns="0"/>
        <a:lstStyle/>
        <a:p>
          <a:pPr algn="ctr" rtl="0">
            <a:defRPr sz="14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r>
            <a:rPr lang="en-US">
              <a:solidFill>
                <a:schemeClr val="bg1"/>
              </a:solidFill>
            </a:rPr>
            <a:t>Frequency Distribution of Quantity</a:t>
          </a:r>
        </a:p>
      </cx:txPr>
    </cx:title>
    <cx:plotArea>
      <cx:plotAreaRegion>
        <cx:series layoutId="clusteredColumn" uniqueId="{06C03359-B8D0-4756-B32F-4F296C8DFFA1}">
          <cx:dataId val="0"/>
          <cx:layoutPr>
            <cx:binning intervalClosed="r"/>
          </cx:layoutPr>
        </cx:series>
      </cx:plotAreaRegion>
      <cx:axis id="0">
        <cx:catScaling gapWidth="0"/>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axis>
      <cx:axis id="1">
        <cx:valScaling/>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axis>
    </cx:plotArea>
  </cx:chart>
  <cx:spPr>
    <a:noFill/>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_xlchart.v1.14</cx:f>
      </cx:numDim>
    </cx:data>
  </cx:chartData>
  <cx:chart>
    <cx:title pos="t" align="ctr" overlay="0">
      <cx:tx>
        <cx:txData>
          <cx:v>Current sales</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Current sales</a:t>
          </a:r>
        </a:p>
      </cx:txPr>
    </cx:title>
    <cx:plotArea>
      <cx:plotAreaRegion>
        <cx:series layoutId="waterfall" uniqueId="{7BD574E0-3740-4E4F-B934-6C7CC7738C91}">
          <cx:dataLabels pos="outEnd">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axis>
      <cx:axis id="1">
        <cx:valScaling/>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axis>
    </cx:plotArea>
    <cx:legend pos="t" align="ctr" overlay="0">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legend>
  </cx:chart>
  <cx:spPr>
    <a:noFill/>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title pos="t" align="ctr" overlay="0">
      <cx:tx>
        <cx:txData>
          <cx:v>Team Lead Highest Shipping Cost </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Team Lead Highest Shipping Cost </a:t>
          </a:r>
        </a:p>
      </cx:txPr>
    </cx:title>
    <cx:plotArea>
      <cx:plotAreaRegion>
        <cx:plotSurface>
          <cx:spPr>
            <a:noFill/>
          </cx:spPr>
        </cx:plotSurface>
        <cx:series layoutId="sunburst" uniqueId="{77FF2ACA-78BA-49D0-8BBD-B64770672833}">
          <cx:tx>
            <cx:txData>
              <cx:f>_xlchart.v1.16</cx:f>
              <cx:v>Avg  of shipping cost</cx:v>
            </cx:txData>
          </cx:tx>
          <cx:dataLabels pos="ctr">
            <cx:visibility seriesName="0" categoryName="1" value="0"/>
          </cx:dataLabels>
          <cx:dataId val="0"/>
        </cx:series>
      </cx:plotAreaRegion>
    </cx:plotArea>
  </cx:chart>
  <cx:spPr>
    <a:solidFill>
      <a:schemeClr val="accent2">
        <a:lumMod val="75000"/>
      </a:schemeClr>
    </a:solidFill>
  </cx:spPr>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title pos="t" align="ctr" overlay="0">
      <cx:tx>
        <cx:txData>
          <cx:v>Top 5 Customers </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Top 5 Customers </a:t>
          </a:r>
        </a:p>
      </cx:txPr>
    </cx:title>
    <cx:plotArea>
      <cx:plotAreaRegion>
        <cx:series layoutId="treemap" uniqueId="{67CB58BE-D311-4942-9D14-E9C49858F08E}">
          <cx:tx>
            <cx:txData>
              <cx:f>_xlchart.v1.19</cx:f>
              <cx:v>Sum of Profit</cx:v>
            </cx:txData>
          </cx:tx>
          <cx:dataLabels pos="inEnd">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visibility seriesName="0" categoryName="1" value="0"/>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microsoft.com/office/2014/relationships/chartEx" Target="../charts/chartEx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g"/><Relationship Id="rId5" Type="http://schemas.openxmlformats.org/officeDocument/2006/relationships/chart" Target="../charts/chart8.xml"/><Relationship Id="rId4" Type="http://schemas.openxmlformats.org/officeDocument/2006/relationships/hyperlink" Target="#DASHBOARD2!A1"/></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microsoft.com/office/2014/relationships/chartEx" Target="../charts/chartEx5.xml"/><Relationship Id="rId7" Type="http://schemas.microsoft.com/office/2014/relationships/chartEx" Target="../charts/chartEx7.xml"/><Relationship Id="rId12" Type="http://schemas.openxmlformats.org/officeDocument/2006/relationships/hyperlink" Target="#DASHBOARD1!A1"/><Relationship Id="rId2" Type="http://schemas.microsoft.com/office/2014/relationships/chartEx" Target="../charts/chartEx4.xml"/><Relationship Id="rId1" Type="http://schemas.openxmlformats.org/officeDocument/2006/relationships/image" Target="../media/image1.jpg"/><Relationship Id="rId6" Type="http://schemas.microsoft.com/office/2014/relationships/chartEx" Target="../charts/chartEx6.xml"/><Relationship Id="rId11" Type="http://schemas.openxmlformats.org/officeDocument/2006/relationships/hyperlink" Target="#DASHBOARD3!A1"/><Relationship Id="rId5" Type="http://schemas.openxmlformats.org/officeDocument/2006/relationships/chart" Target="../charts/chart10.xml"/><Relationship Id="rId10" Type="http://schemas.microsoft.com/office/2014/relationships/chartEx" Target="../charts/chartEx8.xml"/><Relationship Id="rId4" Type="http://schemas.openxmlformats.org/officeDocument/2006/relationships/chart" Target="../charts/chart9.xml"/><Relationship Id="rId9"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4.xml"/><Relationship Id="rId7" Type="http://schemas.microsoft.com/office/2014/relationships/chartEx" Target="../charts/chartEx9.xml"/><Relationship Id="rId12" Type="http://schemas.openxmlformats.org/officeDocument/2006/relationships/chart" Target="../charts/chart20.xml"/><Relationship Id="rId2" Type="http://schemas.openxmlformats.org/officeDocument/2006/relationships/chart" Target="../charts/chart13.xml"/><Relationship Id="rId1" Type="http://schemas.openxmlformats.org/officeDocument/2006/relationships/image" Target="../media/image1.jpg"/><Relationship Id="rId6" Type="http://schemas.openxmlformats.org/officeDocument/2006/relationships/chart" Target="../charts/chart17.xml"/><Relationship Id="rId11" Type="http://schemas.openxmlformats.org/officeDocument/2006/relationships/hyperlink" Target="#DASHBOARD2!A1"/><Relationship Id="rId5" Type="http://schemas.openxmlformats.org/officeDocument/2006/relationships/chart" Target="../charts/chart16.xml"/><Relationship Id="rId10" Type="http://schemas.openxmlformats.org/officeDocument/2006/relationships/chart" Target="../charts/chart19.xml"/><Relationship Id="rId4" Type="http://schemas.openxmlformats.org/officeDocument/2006/relationships/chart" Target="../charts/chart15.xml"/><Relationship Id="rId9" Type="http://schemas.microsoft.com/office/2014/relationships/chartEx" Target="../charts/chartEx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11</xdr:col>
      <xdr:colOff>292274</xdr:colOff>
      <xdr:row>10</xdr:row>
      <xdr:rowOff>146136</xdr:rowOff>
    </xdr:from>
    <xdr:to>
      <xdr:col>18</xdr:col>
      <xdr:colOff>597073</xdr:colOff>
      <xdr:row>25</xdr:row>
      <xdr:rowOff>154601</xdr:rowOff>
    </xdr:to>
    <xdr:graphicFrame macro="">
      <xdr:nvGraphicFramePr>
        <xdr:cNvPr id="2" name="Chart 1">
          <a:extLst>
            <a:ext uri="{FF2B5EF4-FFF2-40B4-BE49-F238E27FC236}">
              <a16:creationId xmlns:a16="http://schemas.microsoft.com/office/drawing/2014/main" id="{5CA75CA1-665E-4C92-BF5A-2F71E5BD6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133545</xdr:colOff>
      <xdr:row>45</xdr:row>
      <xdr:rowOff>172039</xdr:rowOff>
    </xdr:from>
    <xdr:to>
      <xdr:col>13</xdr:col>
      <xdr:colOff>479195</xdr:colOff>
      <xdr:row>61</xdr:row>
      <xdr:rowOff>24353</xdr:rowOff>
    </xdr:to>
    <xdr:graphicFrame macro="">
      <xdr:nvGraphicFramePr>
        <xdr:cNvPr id="7" name="Chart 6">
          <a:extLst>
            <a:ext uri="{FF2B5EF4-FFF2-40B4-BE49-F238E27FC236}">
              <a16:creationId xmlns:a16="http://schemas.microsoft.com/office/drawing/2014/main" id="{CA1F0E4E-A7AB-7AA2-E12B-E94AC2125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196392</xdr:colOff>
      <xdr:row>66</xdr:row>
      <xdr:rowOff>140617</xdr:rowOff>
    </xdr:from>
    <xdr:to>
      <xdr:col>13</xdr:col>
      <xdr:colOff>542042</xdr:colOff>
      <xdr:row>81</xdr:row>
      <xdr:rowOff>173611</xdr:rowOff>
    </xdr:to>
    <xdr:graphicFrame macro="">
      <xdr:nvGraphicFramePr>
        <xdr:cNvPr id="8" name="Chart 7">
          <a:extLst>
            <a:ext uri="{FF2B5EF4-FFF2-40B4-BE49-F238E27FC236}">
              <a16:creationId xmlns:a16="http://schemas.microsoft.com/office/drawing/2014/main" id="{8B92843C-4EEA-AD72-B84B-42E8063CA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472094</xdr:colOff>
      <xdr:row>101</xdr:row>
      <xdr:rowOff>38877</xdr:rowOff>
    </xdr:from>
    <xdr:to>
      <xdr:col>12</xdr:col>
      <xdr:colOff>210625</xdr:colOff>
      <xdr:row>114</xdr:row>
      <xdr:rowOff>38878</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F9E4924-972B-1579-74C3-FC4ED49BE1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362354" y="18799317"/>
              <a:ext cx="4958231" cy="23774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388776</xdr:colOff>
      <xdr:row>118</xdr:row>
      <xdr:rowOff>147734</xdr:rowOff>
    </xdr:from>
    <xdr:to>
      <xdr:col>13</xdr:col>
      <xdr:colOff>141362</xdr:colOff>
      <xdr:row>133</xdr:row>
      <xdr:rowOff>144469</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8BEFE1D-74B6-46C6-94B3-4A8FC74CB5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284876" y="22017134"/>
              <a:ext cx="4576046" cy="273993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16010</xdr:colOff>
      <xdr:row>144</xdr:row>
      <xdr:rowOff>78532</xdr:rowOff>
    </xdr:from>
    <xdr:to>
      <xdr:col>15</xdr:col>
      <xdr:colOff>492145</xdr:colOff>
      <xdr:row>159</xdr:row>
      <xdr:rowOff>22549</xdr:rowOff>
    </xdr:to>
    <xdr:graphicFrame macro="">
      <xdr:nvGraphicFramePr>
        <xdr:cNvPr id="9" name="Chart 8">
          <a:extLst>
            <a:ext uri="{FF2B5EF4-FFF2-40B4-BE49-F238E27FC236}">
              <a16:creationId xmlns:a16="http://schemas.microsoft.com/office/drawing/2014/main" id="{36B0A9E1-707F-FBED-A4CA-AC8D6F2FE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390292</xdr:colOff>
      <xdr:row>118</xdr:row>
      <xdr:rowOff>167269</xdr:rowOff>
    </xdr:from>
    <xdr:to>
      <xdr:col>24</xdr:col>
      <xdr:colOff>55755</xdr:colOff>
      <xdr:row>133</xdr:row>
      <xdr:rowOff>122664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C5250D9-C341-4A30-A6FF-23063B76B8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938652" y="22036669"/>
              <a:ext cx="4542263" cy="26985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219634</xdr:colOff>
      <xdr:row>140</xdr:row>
      <xdr:rowOff>80682</xdr:rowOff>
    </xdr:from>
    <xdr:to>
      <xdr:col>24</xdr:col>
      <xdr:colOff>524434</xdr:colOff>
      <xdr:row>155</xdr:row>
      <xdr:rowOff>134470</xdr:rowOff>
    </xdr:to>
    <xdr:graphicFrame macro="">
      <xdr:nvGraphicFramePr>
        <xdr:cNvPr id="5" name="Chart 4">
          <a:extLst>
            <a:ext uri="{FF2B5EF4-FFF2-40B4-BE49-F238E27FC236}">
              <a16:creationId xmlns:a16="http://schemas.microsoft.com/office/drawing/2014/main" id="{C9C6258E-A2FE-495B-94A6-9BCC046D1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35</xdr:col>
      <xdr:colOff>0</xdr:colOff>
      <xdr:row>41</xdr:row>
      <xdr:rowOff>166303</xdr:rowOff>
    </xdr:to>
    <xdr:pic>
      <xdr:nvPicPr>
        <xdr:cNvPr id="5" name="Picture 4">
          <a:extLst>
            <a:ext uri="{FF2B5EF4-FFF2-40B4-BE49-F238E27FC236}">
              <a16:creationId xmlns:a16="http://schemas.microsoft.com/office/drawing/2014/main" id="{9F761203-22D3-035E-9BF4-630CDB1DC0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1336000" cy="7456103"/>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pic>
    <xdr:clientData/>
  </xdr:twoCellAnchor>
  <xdr:twoCellAnchor>
    <xdr:from>
      <xdr:col>7</xdr:col>
      <xdr:colOff>421531</xdr:colOff>
      <xdr:row>0</xdr:row>
      <xdr:rowOff>145916</xdr:rowOff>
    </xdr:from>
    <xdr:to>
      <xdr:col>16</xdr:col>
      <xdr:colOff>559339</xdr:colOff>
      <xdr:row>4</xdr:row>
      <xdr:rowOff>40533</xdr:rowOff>
    </xdr:to>
    <xdr:sp macro="" textlink="">
      <xdr:nvSpPr>
        <xdr:cNvPr id="8" name="TextBox 7">
          <a:extLst>
            <a:ext uri="{FF2B5EF4-FFF2-40B4-BE49-F238E27FC236}">
              <a16:creationId xmlns:a16="http://schemas.microsoft.com/office/drawing/2014/main" id="{12D12BDD-9A4F-16AC-FE95-7F15BC8EEC04}"/>
            </a:ext>
          </a:extLst>
        </xdr:cNvPr>
        <xdr:cNvSpPr txBox="1"/>
      </xdr:nvSpPr>
      <xdr:spPr>
        <a:xfrm>
          <a:off x="4677382" y="145916"/>
          <a:ext cx="5609617" cy="640404"/>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algn="ctr"/>
          <a:r>
            <a:rPr lang="en-US" sz="3000"/>
            <a:t>ECOMMERCE SALES ANALYSIS</a:t>
          </a:r>
        </a:p>
      </xdr:txBody>
    </xdr:sp>
    <xdr:clientData/>
  </xdr:twoCellAnchor>
  <xdr:twoCellAnchor>
    <xdr:from>
      <xdr:col>0</xdr:col>
      <xdr:colOff>366645</xdr:colOff>
      <xdr:row>8</xdr:row>
      <xdr:rowOff>31751</xdr:rowOff>
    </xdr:from>
    <xdr:to>
      <xdr:col>3</xdr:col>
      <xdr:colOff>147773</xdr:colOff>
      <xdr:row>13</xdr:row>
      <xdr:rowOff>3547</xdr:rowOff>
    </xdr:to>
    <xdr:sp macro="" textlink="">
      <xdr:nvSpPr>
        <xdr:cNvPr id="10" name="Rectangle: Rounded Corners 9">
          <a:extLst>
            <a:ext uri="{FF2B5EF4-FFF2-40B4-BE49-F238E27FC236}">
              <a16:creationId xmlns:a16="http://schemas.microsoft.com/office/drawing/2014/main" id="{12E19FBD-8493-9A6F-92B9-A6B450FE71D6}"/>
            </a:ext>
          </a:extLst>
        </xdr:cNvPr>
        <xdr:cNvSpPr/>
      </xdr:nvSpPr>
      <xdr:spPr>
        <a:xfrm>
          <a:off x="366645" y="1492251"/>
          <a:ext cx="1614691" cy="8846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TOTAL</a:t>
          </a:r>
          <a:r>
            <a:rPr lang="en-US" sz="1800" baseline="0"/>
            <a:t> SALES</a:t>
          </a:r>
          <a:endParaRPr lang="en-US" sz="1800"/>
        </a:p>
      </xdr:txBody>
    </xdr:sp>
    <xdr:clientData/>
  </xdr:twoCellAnchor>
  <xdr:twoCellAnchor>
    <xdr:from>
      <xdr:col>1</xdr:col>
      <xdr:colOff>15875</xdr:colOff>
      <xdr:row>10</xdr:row>
      <xdr:rowOff>97784</xdr:rowOff>
    </xdr:from>
    <xdr:to>
      <xdr:col>2</xdr:col>
      <xdr:colOff>428625</xdr:colOff>
      <xdr:row>12</xdr:row>
      <xdr:rowOff>7938</xdr:rowOff>
    </xdr:to>
    <xdr:sp macro="" textlink="Solutions!A8">
      <xdr:nvSpPr>
        <xdr:cNvPr id="11" name="TextBox 10">
          <a:extLst>
            <a:ext uri="{FF2B5EF4-FFF2-40B4-BE49-F238E27FC236}">
              <a16:creationId xmlns:a16="http://schemas.microsoft.com/office/drawing/2014/main" id="{7FF59F8B-326F-412D-423B-BE3DEDAFB618}"/>
            </a:ext>
          </a:extLst>
        </xdr:cNvPr>
        <xdr:cNvSpPr txBox="1"/>
      </xdr:nvSpPr>
      <xdr:spPr>
        <a:xfrm>
          <a:off x="627063" y="1923409"/>
          <a:ext cx="1023937" cy="275279"/>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algn="ctr"/>
          <a:fld id="{96CA8AFF-5F9D-4D3F-A0D4-499B8E910818}" type="TxLink">
            <a:rPr lang="en-US" sz="1600" b="0" i="0" u="none" strike="noStrike">
              <a:solidFill>
                <a:srgbClr val="000000"/>
              </a:solidFill>
              <a:latin typeface="Arial Rounded MT Bold" panose="020F0704030504030204" pitchFamily="34" charset="0"/>
            </a:rPr>
            <a:pPr algn="ctr"/>
            <a:t>589650</a:t>
          </a:fld>
          <a:endParaRPr lang="en-US" sz="1600">
            <a:latin typeface="Arial Rounded MT Bold" panose="020F0704030504030204" pitchFamily="34" charset="0"/>
          </a:endParaRPr>
        </a:p>
      </xdr:txBody>
    </xdr:sp>
    <xdr:clientData/>
  </xdr:twoCellAnchor>
  <xdr:twoCellAnchor>
    <xdr:from>
      <xdr:col>4</xdr:col>
      <xdr:colOff>184082</xdr:colOff>
      <xdr:row>7</xdr:row>
      <xdr:rowOff>166688</xdr:rowOff>
    </xdr:from>
    <xdr:to>
      <xdr:col>6</xdr:col>
      <xdr:colOff>576398</xdr:colOff>
      <xdr:row>12</xdr:row>
      <xdr:rowOff>138485</xdr:rowOff>
    </xdr:to>
    <xdr:sp macro="" textlink="">
      <xdr:nvSpPr>
        <xdr:cNvPr id="12" name="Rectangle: Rounded Corners 11">
          <a:extLst>
            <a:ext uri="{FF2B5EF4-FFF2-40B4-BE49-F238E27FC236}">
              <a16:creationId xmlns:a16="http://schemas.microsoft.com/office/drawing/2014/main" id="{9E4A8106-CA0D-6484-9695-1994A05C44DD}"/>
            </a:ext>
          </a:extLst>
        </xdr:cNvPr>
        <xdr:cNvSpPr/>
      </xdr:nvSpPr>
      <xdr:spPr>
        <a:xfrm>
          <a:off x="2628832" y="1444626"/>
          <a:ext cx="1614691" cy="8846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TOTAL</a:t>
          </a:r>
          <a:r>
            <a:rPr lang="en-US" sz="1800" baseline="0"/>
            <a:t> PROFIT</a:t>
          </a:r>
          <a:endParaRPr lang="en-US" sz="1800"/>
        </a:p>
      </xdr:txBody>
    </xdr:sp>
    <xdr:clientData/>
  </xdr:twoCellAnchor>
  <xdr:twoCellAnchor>
    <xdr:from>
      <xdr:col>4</xdr:col>
      <xdr:colOff>468313</xdr:colOff>
      <xdr:row>10</xdr:row>
      <xdr:rowOff>50159</xdr:rowOff>
    </xdr:from>
    <xdr:to>
      <xdr:col>6</xdr:col>
      <xdr:colOff>269875</xdr:colOff>
      <xdr:row>11</xdr:row>
      <xdr:rowOff>142875</xdr:rowOff>
    </xdr:to>
    <xdr:sp macro="" textlink="Solutions!B8">
      <xdr:nvSpPr>
        <xdr:cNvPr id="13" name="TextBox 12">
          <a:extLst>
            <a:ext uri="{FF2B5EF4-FFF2-40B4-BE49-F238E27FC236}">
              <a16:creationId xmlns:a16="http://schemas.microsoft.com/office/drawing/2014/main" id="{0A5198FA-AEAC-40AE-C66A-4685D6AB73B7}"/>
            </a:ext>
          </a:extLst>
        </xdr:cNvPr>
        <xdr:cNvSpPr txBox="1"/>
      </xdr:nvSpPr>
      <xdr:spPr>
        <a:xfrm>
          <a:off x="2913063" y="1875784"/>
          <a:ext cx="1023937" cy="275279"/>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algn="ctr"/>
          <a:fld id="{6C0D6F44-11E9-40DE-823C-FBEE91ACC408}" type="TxLink">
            <a:rPr lang="en-US" sz="1600" b="0" i="0" u="none" strike="noStrike">
              <a:solidFill>
                <a:srgbClr val="000000"/>
              </a:solidFill>
              <a:latin typeface="Arial Rounded MT Bold" panose="020F0704030504030204" pitchFamily="34" charset="0"/>
            </a:rPr>
            <a:pPr algn="ctr"/>
            <a:t>129072</a:t>
          </a:fld>
          <a:endParaRPr lang="en-US" sz="1600">
            <a:latin typeface="Arial Rounded MT Bold" panose="020F0704030504030204" pitchFamily="34" charset="0"/>
          </a:endParaRPr>
        </a:p>
      </xdr:txBody>
    </xdr:sp>
    <xdr:clientData/>
  </xdr:twoCellAnchor>
  <xdr:twoCellAnchor>
    <xdr:from>
      <xdr:col>8</xdr:col>
      <xdr:colOff>136455</xdr:colOff>
      <xdr:row>7</xdr:row>
      <xdr:rowOff>142875</xdr:rowOff>
    </xdr:from>
    <xdr:to>
      <xdr:col>11</xdr:col>
      <xdr:colOff>250520</xdr:colOff>
      <xdr:row>12</xdr:row>
      <xdr:rowOff>114672</xdr:rowOff>
    </xdr:to>
    <xdr:sp macro="" textlink="">
      <xdr:nvSpPr>
        <xdr:cNvPr id="14" name="Rectangle: Rounded Corners 13">
          <a:extLst>
            <a:ext uri="{FF2B5EF4-FFF2-40B4-BE49-F238E27FC236}">
              <a16:creationId xmlns:a16="http://schemas.microsoft.com/office/drawing/2014/main" id="{795B05C0-7830-3F18-6DF6-E4F054010EFF}"/>
            </a:ext>
          </a:extLst>
        </xdr:cNvPr>
        <xdr:cNvSpPr/>
      </xdr:nvSpPr>
      <xdr:spPr>
        <a:xfrm>
          <a:off x="4979852" y="1458108"/>
          <a:ext cx="1930339" cy="911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TOTAL</a:t>
          </a:r>
          <a:r>
            <a:rPr lang="en-US" sz="1800" baseline="0"/>
            <a:t> QUANTITY</a:t>
          </a:r>
          <a:endParaRPr lang="en-US" sz="1800"/>
        </a:p>
      </xdr:txBody>
    </xdr:sp>
    <xdr:clientData/>
  </xdr:twoCellAnchor>
  <xdr:twoCellAnchor>
    <xdr:from>
      <xdr:col>8</xdr:col>
      <xdr:colOff>420688</xdr:colOff>
      <xdr:row>10</xdr:row>
      <xdr:rowOff>26346</xdr:rowOff>
    </xdr:from>
    <xdr:to>
      <xdr:col>10</xdr:col>
      <xdr:colOff>222250</xdr:colOff>
      <xdr:row>11</xdr:row>
      <xdr:rowOff>119062</xdr:rowOff>
    </xdr:to>
    <xdr:sp macro="" textlink="Solutions!C8">
      <xdr:nvSpPr>
        <xdr:cNvPr id="15" name="TextBox 14">
          <a:extLst>
            <a:ext uri="{FF2B5EF4-FFF2-40B4-BE49-F238E27FC236}">
              <a16:creationId xmlns:a16="http://schemas.microsoft.com/office/drawing/2014/main" id="{7786D0F3-260C-3B36-2F63-768D08302D07}"/>
            </a:ext>
          </a:extLst>
        </xdr:cNvPr>
        <xdr:cNvSpPr txBox="1"/>
      </xdr:nvSpPr>
      <xdr:spPr>
        <a:xfrm>
          <a:off x="5310188" y="1851971"/>
          <a:ext cx="1023937" cy="275279"/>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algn="ctr"/>
          <a:fld id="{82EBDFB1-5D8E-4893-B4EE-7793A52263A4}" type="TxLink">
            <a:rPr lang="en-US" sz="1600" b="0" i="0" u="none" strike="noStrike">
              <a:solidFill>
                <a:srgbClr val="000000"/>
              </a:solidFill>
              <a:latin typeface="Arial Rounded MT Bold" panose="020F0704030504030204" pitchFamily="34" charset="0"/>
            </a:rPr>
            <a:pPr algn="ctr"/>
            <a:t>5758</a:t>
          </a:fld>
          <a:endParaRPr lang="en-US" sz="1600">
            <a:latin typeface="Arial Rounded MT Bold" panose="020F0704030504030204" pitchFamily="34" charset="0"/>
          </a:endParaRPr>
        </a:p>
      </xdr:txBody>
    </xdr:sp>
    <xdr:clientData/>
  </xdr:twoCellAnchor>
  <xdr:twoCellAnchor>
    <xdr:from>
      <xdr:col>11</xdr:col>
      <xdr:colOff>604769</xdr:colOff>
      <xdr:row>7</xdr:row>
      <xdr:rowOff>95250</xdr:rowOff>
    </xdr:from>
    <xdr:to>
      <xdr:col>14</xdr:col>
      <xdr:colOff>500063</xdr:colOff>
      <xdr:row>12</xdr:row>
      <xdr:rowOff>67047</xdr:rowOff>
    </xdr:to>
    <xdr:sp macro="" textlink="">
      <xdr:nvSpPr>
        <xdr:cNvPr id="16" name="Rectangle: Rounded Corners 15">
          <a:extLst>
            <a:ext uri="{FF2B5EF4-FFF2-40B4-BE49-F238E27FC236}">
              <a16:creationId xmlns:a16="http://schemas.microsoft.com/office/drawing/2014/main" id="{DEDD1C5B-84A6-A4C4-C976-54D8BF82A86C}"/>
            </a:ext>
          </a:extLst>
        </xdr:cNvPr>
        <xdr:cNvSpPr/>
      </xdr:nvSpPr>
      <xdr:spPr>
        <a:xfrm>
          <a:off x="7327832" y="1373188"/>
          <a:ext cx="1728856" cy="8846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TOTAL</a:t>
          </a:r>
          <a:r>
            <a:rPr lang="en-US" sz="1800" baseline="0"/>
            <a:t> ORDERS</a:t>
          </a:r>
          <a:endParaRPr lang="en-US" sz="1800"/>
        </a:p>
      </xdr:txBody>
    </xdr:sp>
    <xdr:clientData/>
  </xdr:twoCellAnchor>
  <xdr:twoCellAnchor>
    <xdr:from>
      <xdr:col>12</xdr:col>
      <xdr:colOff>277813</xdr:colOff>
      <xdr:row>9</xdr:row>
      <xdr:rowOff>161283</xdr:rowOff>
    </xdr:from>
    <xdr:to>
      <xdr:col>14</xdr:col>
      <xdr:colOff>79375</xdr:colOff>
      <xdr:row>11</xdr:row>
      <xdr:rowOff>71437</xdr:rowOff>
    </xdr:to>
    <xdr:sp macro="" textlink="Solutions!E8">
      <xdr:nvSpPr>
        <xdr:cNvPr id="17" name="TextBox 16">
          <a:extLst>
            <a:ext uri="{FF2B5EF4-FFF2-40B4-BE49-F238E27FC236}">
              <a16:creationId xmlns:a16="http://schemas.microsoft.com/office/drawing/2014/main" id="{87E31646-C364-554B-4BD0-79635A16CE03}"/>
            </a:ext>
          </a:extLst>
        </xdr:cNvPr>
        <xdr:cNvSpPr txBox="1"/>
      </xdr:nvSpPr>
      <xdr:spPr>
        <a:xfrm>
          <a:off x="7612063" y="1804346"/>
          <a:ext cx="1023937" cy="275279"/>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algn="ctr"/>
          <a:fld id="{688087F4-FC4E-441C-86DC-A6F9132DB7DA}" type="TxLink">
            <a:rPr lang="en-US" sz="1600" b="0" i="0" u="none" strike="noStrike">
              <a:solidFill>
                <a:srgbClr val="000000"/>
              </a:solidFill>
              <a:latin typeface="Arial Rounded MT Bold" panose="020F0704030504030204" pitchFamily="34" charset="0"/>
            </a:rPr>
            <a:pPr algn="ctr"/>
            <a:t>1555</a:t>
          </a:fld>
          <a:endParaRPr lang="en-US" sz="1600">
            <a:latin typeface="Arial Rounded MT Bold" panose="020F0704030504030204" pitchFamily="34" charset="0"/>
          </a:endParaRPr>
        </a:p>
      </xdr:txBody>
    </xdr:sp>
    <xdr:clientData/>
  </xdr:twoCellAnchor>
  <xdr:twoCellAnchor>
    <xdr:from>
      <xdr:col>15</xdr:col>
      <xdr:colOff>596504</xdr:colOff>
      <xdr:row>7</xdr:row>
      <xdr:rowOff>108188</xdr:rowOff>
    </xdr:from>
    <xdr:to>
      <xdr:col>19</xdr:col>
      <xdr:colOff>243561</xdr:colOff>
      <xdr:row>12</xdr:row>
      <xdr:rowOff>76437</xdr:rowOff>
    </xdr:to>
    <xdr:sp macro="" textlink="">
      <xdr:nvSpPr>
        <xdr:cNvPr id="18" name="Rectangle: Rounded Corners 17">
          <a:extLst>
            <a:ext uri="{FF2B5EF4-FFF2-40B4-BE49-F238E27FC236}">
              <a16:creationId xmlns:a16="http://schemas.microsoft.com/office/drawing/2014/main" id="{7D966D90-6CBC-CC55-EDD2-58E47E442BB1}"/>
            </a:ext>
          </a:extLst>
        </xdr:cNvPr>
        <xdr:cNvSpPr/>
      </xdr:nvSpPr>
      <xdr:spPr>
        <a:xfrm>
          <a:off x="9677874" y="1423421"/>
          <a:ext cx="2068755" cy="9077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700" b="0"/>
            <a:t>TOTAL</a:t>
          </a:r>
          <a:r>
            <a:rPr lang="en-US" sz="1700" b="0" baseline="0"/>
            <a:t> CUSTOMERS</a:t>
          </a:r>
          <a:endParaRPr lang="en-US" sz="1700" b="0"/>
        </a:p>
      </xdr:txBody>
    </xdr:sp>
    <xdr:clientData/>
  </xdr:twoCellAnchor>
  <xdr:twoCellAnchor>
    <xdr:from>
      <xdr:col>16</xdr:col>
      <xdr:colOff>398616</xdr:colOff>
      <xdr:row>10</xdr:row>
      <xdr:rowOff>6775</xdr:rowOff>
    </xdr:from>
    <xdr:to>
      <xdr:col>18</xdr:col>
      <xdr:colOff>200178</xdr:colOff>
      <xdr:row>11</xdr:row>
      <xdr:rowOff>104819</xdr:rowOff>
    </xdr:to>
    <xdr:sp macro="" textlink="Solutions!F8">
      <xdr:nvSpPr>
        <xdr:cNvPr id="19" name="TextBox 18">
          <a:extLst>
            <a:ext uri="{FF2B5EF4-FFF2-40B4-BE49-F238E27FC236}">
              <a16:creationId xmlns:a16="http://schemas.microsoft.com/office/drawing/2014/main" id="{C581E2D8-56C9-E36E-C4EF-5F7EE2D4F0C0}"/>
            </a:ext>
          </a:extLst>
        </xdr:cNvPr>
        <xdr:cNvSpPr txBox="1"/>
      </xdr:nvSpPr>
      <xdr:spPr>
        <a:xfrm>
          <a:off x="10085411" y="1885679"/>
          <a:ext cx="1012411" cy="285935"/>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algn="ctr"/>
          <a:fld id="{32EDC6B8-6016-4F83-8139-DB473C4F3807}" type="TxLink">
            <a:rPr lang="en-US" sz="1600" b="0" i="0" u="none" strike="noStrike">
              <a:solidFill>
                <a:srgbClr val="000000"/>
              </a:solidFill>
              <a:latin typeface="Arial Rounded MT Bold" panose="020F0704030504030204" pitchFamily="34" charset="0"/>
            </a:rPr>
            <a:pPr algn="ctr"/>
            <a:t>494</a:t>
          </a:fld>
          <a:endParaRPr lang="en-US" sz="1600">
            <a:latin typeface="Arial Rounded MT Bold" panose="020F0704030504030204" pitchFamily="34" charset="0"/>
          </a:endParaRPr>
        </a:p>
      </xdr:txBody>
    </xdr:sp>
    <xdr:clientData/>
  </xdr:twoCellAnchor>
  <xdr:twoCellAnchor>
    <xdr:from>
      <xdr:col>0</xdr:col>
      <xdr:colOff>59355</xdr:colOff>
      <xdr:row>15</xdr:row>
      <xdr:rowOff>154539</xdr:rowOff>
    </xdr:from>
    <xdr:to>
      <xdr:col>8</xdr:col>
      <xdr:colOff>538480</xdr:colOff>
      <xdr:row>35</xdr:row>
      <xdr:rowOff>40640</xdr:rowOff>
    </xdr:to>
    <xdr:graphicFrame macro="">
      <xdr:nvGraphicFramePr>
        <xdr:cNvPr id="6" name="Chart 5">
          <a:extLst>
            <a:ext uri="{FF2B5EF4-FFF2-40B4-BE49-F238E27FC236}">
              <a16:creationId xmlns:a16="http://schemas.microsoft.com/office/drawing/2014/main" id="{D0196C9D-C6D5-4672-96FC-829E6625D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509563</xdr:colOff>
      <xdr:row>16</xdr:row>
      <xdr:rowOff>146539</xdr:rowOff>
    </xdr:from>
    <xdr:to>
      <xdr:col>17</xdr:col>
      <xdr:colOff>206797</xdr:colOff>
      <xdr:row>32</xdr:row>
      <xdr:rowOff>139213</xdr:rowOff>
    </xdr:to>
    <xdr:graphicFrame macro="">
      <xdr:nvGraphicFramePr>
        <xdr:cNvPr id="2" name="Chart 1">
          <a:extLst>
            <a:ext uri="{FF2B5EF4-FFF2-40B4-BE49-F238E27FC236}">
              <a16:creationId xmlns:a16="http://schemas.microsoft.com/office/drawing/2014/main" id="{7668BFBE-CA11-41EB-AB88-F57B68A98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508000</xdr:colOff>
      <xdr:row>1</xdr:row>
      <xdr:rowOff>60960</xdr:rowOff>
    </xdr:from>
    <xdr:to>
      <xdr:col>22</xdr:col>
      <xdr:colOff>10160</xdr:colOff>
      <xdr:row>5</xdr:row>
      <xdr:rowOff>60960</xdr:rowOff>
    </xdr:to>
    <xdr:sp macro="" textlink="">
      <xdr:nvSpPr>
        <xdr:cNvPr id="4" name="Arrow: Right 3">
          <a:hlinkClick xmlns:r="http://schemas.openxmlformats.org/officeDocument/2006/relationships" r:id="rId4"/>
          <a:extLst>
            <a:ext uri="{FF2B5EF4-FFF2-40B4-BE49-F238E27FC236}">
              <a16:creationId xmlns:a16="http://schemas.microsoft.com/office/drawing/2014/main" id="{DB5B3881-6364-8A5D-DC39-9123927623C1}"/>
            </a:ext>
          </a:extLst>
        </xdr:cNvPr>
        <xdr:cNvSpPr/>
      </xdr:nvSpPr>
      <xdr:spPr>
        <a:xfrm>
          <a:off x="11480800" y="243840"/>
          <a:ext cx="1940560" cy="7315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GO TO NEXT PAGE</a:t>
          </a:r>
        </a:p>
      </xdr:txBody>
    </xdr:sp>
    <xdr:clientData/>
  </xdr:twoCellAnchor>
  <xdr:twoCellAnchor>
    <xdr:from>
      <xdr:col>18</xdr:col>
      <xdr:colOff>243840</xdr:colOff>
      <xdr:row>16</xdr:row>
      <xdr:rowOff>71120</xdr:rowOff>
    </xdr:from>
    <xdr:to>
      <xdr:col>26</xdr:col>
      <xdr:colOff>608264</xdr:colOff>
      <xdr:row>30</xdr:row>
      <xdr:rowOff>179780</xdr:rowOff>
    </xdr:to>
    <xdr:graphicFrame macro="">
      <xdr:nvGraphicFramePr>
        <xdr:cNvPr id="3" name="Chart 2">
          <a:extLst>
            <a:ext uri="{FF2B5EF4-FFF2-40B4-BE49-F238E27FC236}">
              <a16:creationId xmlns:a16="http://schemas.microsoft.com/office/drawing/2014/main" id="{48A9F09C-CCBD-46BC-B518-2DFF9A26F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469900</xdr:colOff>
      <xdr:row>0</xdr:row>
      <xdr:rowOff>63500</xdr:rowOff>
    </xdr:from>
    <xdr:to>
      <xdr:col>34</xdr:col>
      <xdr:colOff>469900</xdr:colOff>
      <xdr:row>18</xdr:row>
      <xdr:rowOff>63500</xdr:rowOff>
    </xdr:to>
    <mc:AlternateContent xmlns:mc="http://schemas.openxmlformats.org/markup-compatibility/2006" xmlns:a14="http://schemas.microsoft.com/office/drawing/2010/main">
      <mc:Choice Requires="a14">
        <xdr:graphicFrame macro="">
          <xdr:nvGraphicFramePr>
            <xdr:cNvPr id="7" name="Months (Order Date)">
              <a:extLst>
                <a:ext uri="{FF2B5EF4-FFF2-40B4-BE49-F238E27FC236}">
                  <a16:creationId xmlns:a16="http://schemas.microsoft.com/office/drawing/2014/main" id="{94F1DFAC-FCF8-4E0A-ABA9-B216FA35BD39}"/>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9367500" y="63500"/>
              <a:ext cx="1828800" cy="320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127000</xdr:colOff>
      <xdr:row>0</xdr:row>
      <xdr:rowOff>165099</xdr:rowOff>
    </xdr:from>
    <xdr:to>
      <xdr:col>31</xdr:col>
      <xdr:colOff>127000</xdr:colOff>
      <xdr:row>14</xdr:row>
      <xdr:rowOff>76200</xdr:rowOff>
    </xdr:to>
    <mc:AlternateContent xmlns:mc="http://schemas.openxmlformats.org/markup-compatibility/2006" xmlns:a14="http://schemas.microsoft.com/office/drawing/2010/main">
      <mc:Choice Requires="a14">
        <xdr:graphicFrame macro="">
          <xdr:nvGraphicFramePr>
            <xdr:cNvPr id="9" name="City 1">
              <a:extLst>
                <a:ext uri="{FF2B5EF4-FFF2-40B4-BE49-F238E27FC236}">
                  <a16:creationId xmlns:a16="http://schemas.microsoft.com/office/drawing/2014/main" id="{DB7C634A-8CA5-4B93-85A3-D4CB0B1F74C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195800" y="165099"/>
              <a:ext cx="1828800" cy="2400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482600</xdr:colOff>
      <xdr:row>20</xdr:row>
      <xdr:rowOff>38101</xdr:rowOff>
    </xdr:from>
    <xdr:to>
      <xdr:col>34</xdr:col>
      <xdr:colOff>482600</xdr:colOff>
      <xdr:row>34</xdr:row>
      <xdr:rowOff>130176</xdr:rowOff>
    </xdr:to>
    <mc:AlternateContent xmlns:mc="http://schemas.openxmlformats.org/markup-compatibility/2006" xmlns:a14="http://schemas.microsoft.com/office/drawing/2010/main">
      <mc:Choice Requires="a14">
        <xdr:graphicFrame macro="">
          <xdr:nvGraphicFramePr>
            <xdr:cNvPr id="20" name="Sub-Category 1">
              <a:extLst>
                <a:ext uri="{FF2B5EF4-FFF2-40B4-BE49-F238E27FC236}">
                  <a16:creationId xmlns:a16="http://schemas.microsoft.com/office/drawing/2014/main" id="{036702EF-43FD-484D-BFFC-6524E6F06BD7}"/>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9380200" y="3594101"/>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165100</xdr:colOff>
      <xdr:row>15</xdr:row>
      <xdr:rowOff>76200</xdr:rowOff>
    </xdr:from>
    <xdr:to>
      <xdr:col>31</xdr:col>
      <xdr:colOff>165100</xdr:colOff>
      <xdr:row>23</xdr:row>
      <xdr:rowOff>84282</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D8D3A984-1C26-4DE7-8807-C3514220DC3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233900" y="2743200"/>
              <a:ext cx="1828800" cy="1430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495300</xdr:colOff>
      <xdr:row>1</xdr:row>
      <xdr:rowOff>25400</xdr:rowOff>
    </xdr:from>
    <xdr:to>
      <xdr:col>27</xdr:col>
      <xdr:colOff>495300</xdr:colOff>
      <xdr:row>6</xdr:row>
      <xdr:rowOff>145704</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E5FD8A25-0AA7-4C3E-A520-0E62954C033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125700" y="203200"/>
              <a:ext cx="1828800" cy="10093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203200</xdr:colOff>
      <xdr:row>25</xdr:row>
      <xdr:rowOff>63500</xdr:rowOff>
    </xdr:from>
    <xdr:to>
      <xdr:col>31</xdr:col>
      <xdr:colOff>203200</xdr:colOff>
      <xdr:row>33</xdr:row>
      <xdr:rowOff>86821</xdr:rowOff>
    </xdr:to>
    <mc:AlternateContent xmlns:mc="http://schemas.openxmlformats.org/markup-compatibility/2006" xmlns:a14="http://schemas.microsoft.com/office/drawing/2010/main">
      <mc:Choice Requires="a14">
        <xdr:graphicFrame macro="">
          <xdr:nvGraphicFramePr>
            <xdr:cNvPr id="24" name="Years (Order Date) 1">
              <a:extLst>
                <a:ext uri="{FF2B5EF4-FFF2-40B4-BE49-F238E27FC236}">
                  <a16:creationId xmlns:a16="http://schemas.microsoft.com/office/drawing/2014/main" id="{2EA9B960-E397-43B7-B8CB-D2AA0EEE56FA}"/>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7272000" y="4508500"/>
              <a:ext cx="1828800" cy="1445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32</xdr:col>
      <xdr:colOff>97465</xdr:colOff>
      <xdr:row>67</xdr:row>
      <xdr:rowOff>52916</xdr:rowOff>
    </xdr:to>
    <xdr:pic>
      <xdr:nvPicPr>
        <xdr:cNvPr id="3" name="Picture 2">
          <a:extLst>
            <a:ext uri="{FF2B5EF4-FFF2-40B4-BE49-F238E27FC236}">
              <a16:creationId xmlns:a16="http://schemas.microsoft.com/office/drawing/2014/main" id="{2CAABA8C-25E3-4BC9-BE81-BE6DFAA021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661372" cy="12519590"/>
        </a:xfrm>
        <a:prstGeom prst="rect">
          <a:avLst/>
        </a:prstGeom>
        <a:noFill/>
      </xdr:spPr>
    </xdr:pic>
    <xdr:clientData/>
  </xdr:twoCellAnchor>
  <xdr:twoCellAnchor>
    <xdr:from>
      <xdr:col>8</xdr:col>
      <xdr:colOff>179337</xdr:colOff>
      <xdr:row>1</xdr:row>
      <xdr:rowOff>56030</xdr:rowOff>
    </xdr:from>
    <xdr:to>
      <xdr:col>17</xdr:col>
      <xdr:colOff>559339</xdr:colOff>
      <xdr:row>5</xdr:row>
      <xdr:rowOff>0</xdr:rowOff>
    </xdr:to>
    <xdr:sp macro="" textlink="">
      <xdr:nvSpPr>
        <xdr:cNvPr id="4" name="TextBox 3">
          <a:extLst>
            <a:ext uri="{FF2B5EF4-FFF2-40B4-BE49-F238E27FC236}">
              <a16:creationId xmlns:a16="http://schemas.microsoft.com/office/drawing/2014/main" id="{E16AACA0-97CC-4A49-AE80-288BA0746D4A}"/>
            </a:ext>
          </a:extLst>
        </xdr:cNvPr>
        <xdr:cNvSpPr txBox="1"/>
      </xdr:nvSpPr>
      <xdr:spPr>
        <a:xfrm>
          <a:off x="5020278" y="235324"/>
          <a:ext cx="5826061" cy="661147"/>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algn="ctr"/>
          <a:r>
            <a:rPr lang="en-US" sz="3000"/>
            <a:t>ECOMMERCE SALES ANALYSIS</a:t>
          </a:r>
        </a:p>
      </xdr:txBody>
    </xdr:sp>
    <xdr:clientData/>
  </xdr:twoCellAnchor>
  <xdr:twoCellAnchor>
    <xdr:from>
      <xdr:col>0</xdr:col>
      <xdr:colOff>129866</xdr:colOff>
      <xdr:row>7</xdr:row>
      <xdr:rowOff>83505</xdr:rowOff>
    </xdr:from>
    <xdr:to>
      <xdr:col>7</xdr:col>
      <xdr:colOff>463893</xdr:colOff>
      <xdr:row>22</xdr:row>
      <xdr:rowOff>8349</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5B9D3DBA-2218-4502-854B-908E5029A1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9866" y="1363665"/>
              <a:ext cx="4601227" cy="266804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266792</xdr:colOff>
      <xdr:row>6</xdr:row>
      <xdr:rowOff>177759</xdr:rowOff>
    </xdr:from>
    <xdr:to>
      <xdr:col>15</xdr:col>
      <xdr:colOff>600511</xdr:colOff>
      <xdr:row>21</xdr:row>
      <xdr:rowOff>111200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4C542AB2-1544-4032-90D9-1FE2FE4BFD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143592" y="1275039"/>
              <a:ext cx="4600919" cy="26766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77367</xdr:colOff>
      <xdr:row>5</xdr:row>
      <xdr:rowOff>172386</xdr:rowOff>
    </xdr:from>
    <xdr:to>
      <xdr:col>24</xdr:col>
      <xdr:colOff>397290</xdr:colOff>
      <xdr:row>21</xdr:row>
      <xdr:rowOff>76600</xdr:rowOff>
    </xdr:to>
    <xdr:graphicFrame macro="">
      <xdr:nvGraphicFramePr>
        <xdr:cNvPr id="20" name="Chart 19">
          <a:extLst>
            <a:ext uri="{FF2B5EF4-FFF2-40B4-BE49-F238E27FC236}">
              <a16:creationId xmlns:a16="http://schemas.microsoft.com/office/drawing/2014/main" id="{6CE90E46-F88F-4DEB-9A0E-E62E6E963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421065</xdr:colOff>
      <xdr:row>23</xdr:row>
      <xdr:rowOff>20569</xdr:rowOff>
    </xdr:from>
    <xdr:to>
      <xdr:col>16</xdr:col>
      <xdr:colOff>149667</xdr:colOff>
      <xdr:row>37</xdr:row>
      <xdr:rowOff>124708</xdr:rowOff>
    </xdr:to>
    <xdr:graphicFrame macro="">
      <xdr:nvGraphicFramePr>
        <xdr:cNvPr id="21" name="Chart 20">
          <a:extLst>
            <a:ext uri="{FF2B5EF4-FFF2-40B4-BE49-F238E27FC236}">
              <a16:creationId xmlns:a16="http://schemas.microsoft.com/office/drawing/2014/main" id="{1B3C30F5-4345-46C5-9A40-10B6A9347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60513</xdr:colOff>
      <xdr:row>23</xdr:row>
      <xdr:rowOff>173337</xdr:rowOff>
    </xdr:from>
    <xdr:to>
      <xdr:col>7</xdr:col>
      <xdr:colOff>358069</xdr:colOff>
      <xdr:row>38</xdr:row>
      <xdr:rowOff>131814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2B8234E-7A9E-4C4A-811A-297DC0D9AB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513" y="4379577"/>
              <a:ext cx="4564756" cy="27016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324556</xdr:colOff>
      <xdr:row>0</xdr:row>
      <xdr:rowOff>0</xdr:rowOff>
    </xdr:from>
    <xdr:to>
      <xdr:col>13</xdr:col>
      <xdr:colOff>370275</xdr:colOff>
      <xdr:row>0</xdr:row>
      <xdr:rowOff>0</xdr:rowOff>
    </xdr:to>
    <xdr:sp macro="" textlink="">
      <xdr:nvSpPr>
        <xdr:cNvPr id="5" name="Arrow: Right 4">
          <a:extLst>
            <a:ext uri="{FF2B5EF4-FFF2-40B4-BE49-F238E27FC236}">
              <a16:creationId xmlns:a16="http://schemas.microsoft.com/office/drawing/2014/main" id="{64A305A7-A063-4DC9-E8F5-2224E929BDE4}"/>
            </a:ext>
          </a:extLst>
        </xdr:cNvPr>
        <xdr:cNvSpPr/>
      </xdr:nvSpPr>
      <xdr:spPr>
        <a:xfrm flipV="1">
          <a:off x="8212667" y="0"/>
          <a:ext cx="45719" cy="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297578</xdr:colOff>
      <xdr:row>23</xdr:row>
      <xdr:rowOff>58934</xdr:rowOff>
    </xdr:from>
    <xdr:to>
      <xdr:col>25</xdr:col>
      <xdr:colOff>17016</xdr:colOff>
      <xdr:row>38</xdr:row>
      <xdr:rowOff>50468</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4886F2BF-3712-4454-9946-9276C6127F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660778" y="4265174"/>
              <a:ext cx="4596238" cy="27347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78441</xdr:colOff>
      <xdr:row>46</xdr:row>
      <xdr:rowOff>44824</xdr:rowOff>
    </xdr:from>
    <xdr:to>
      <xdr:col>7</xdr:col>
      <xdr:colOff>385481</xdr:colOff>
      <xdr:row>61</xdr:row>
      <xdr:rowOff>98612</xdr:rowOff>
    </xdr:to>
    <xdr:graphicFrame macro="">
      <xdr:nvGraphicFramePr>
        <xdr:cNvPr id="6" name="Chart 5">
          <a:extLst>
            <a:ext uri="{FF2B5EF4-FFF2-40B4-BE49-F238E27FC236}">
              <a16:creationId xmlns:a16="http://schemas.microsoft.com/office/drawing/2014/main" id="{0AD0A221-F3DF-40F5-9117-904FEE5E4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235323</xdr:colOff>
      <xdr:row>46</xdr:row>
      <xdr:rowOff>11207</xdr:rowOff>
    </xdr:from>
    <xdr:to>
      <xdr:col>15</xdr:col>
      <xdr:colOff>565666</xdr:colOff>
      <xdr:row>61</xdr:row>
      <xdr:rowOff>100853</xdr:rowOff>
    </xdr:to>
    <xdr:graphicFrame macro="">
      <xdr:nvGraphicFramePr>
        <xdr:cNvPr id="8" name="Chart 7">
          <a:extLst>
            <a:ext uri="{FF2B5EF4-FFF2-40B4-BE49-F238E27FC236}">
              <a16:creationId xmlns:a16="http://schemas.microsoft.com/office/drawing/2014/main" id="{E63DD6F5-FA03-436B-8D78-DAACC88E9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235323</xdr:colOff>
      <xdr:row>45</xdr:row>
      <xdr:rowOff>156882</xdr:rowOff>
    </xdr:from>
    <xdr:to>
      <xdr:col>24</xdr:col>
      <xdr:colOff>564592</xdr:colOff>
      <xdr:row>60</xdr:row>
      <xdr:rowOff>90322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266476C-004B-47FF-9408-74A002EDC3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598523" y="8386482"/>
              <a:ext cx="4596469" cy="26766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370416</xdr:colOff>
      <xdr:row>0</xdr:row>
      <xdr:rowOff>63500</xdr:rowOff>
    </xdr:from>
    <xdr:to>
      <xdr:col>22</xdr:col>
      <xdr:colOff>169333</xdr:colOff>
      <xdr:row>4</xdr:row>
      <xdr:rowOff>147081</xdr:rowOff>
    </xdr:to>
    <xdr:sp macro="" textlink="">
      <xdr:nvSpPr>
        <xdr:cNvPr id="15" name="Arrow: Right 14">
          <a:hlinkClick xmlns:r="http://schemas.openxmlformats.org/officeDocument/2006/relationships" r:id="rId11"/>
          <a:extLst>
            <a:ext uri="{FF2B5EF4-FFF2-40B4-BE49-F238E27FC236}">
              <a16:creationId xmlns:a16="http://schemas.microsoft.com/office/drawing/2014/main" id="{F6D133D9-01C9-96B4-C122-9E9FBD0F263F}"/>
            </a:ext>
          </a:extLst>
        </xdr:cNvPr>
        <xdr:cNvSpPr/>
      </xdr:nvSpPr>
      <xdr:spPr>
        <a:xfrm>
          <a:off x="11419416" y="63500"/>
          <a:ext cx="2254250" cy="80324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 </a:t>
          </a:r>
          <a:r>
            <a:rPr lang="en-US" sz="1200"/>
            <a:t>GO</a:t>
          </a:r>
          <a:r>
            <a:rPr lang="en-US" sz="1200" baseline="0"/>
            <a:t> TO DASHBOARD 3</a:t>
          </a:r>
          <a:endParaRPr lang="en-US" sz="1200"/>
        </a:p>
      </xdr:txBody>
    </xdr:sp>
    <xdr:clientData/>
  </xdr:twoCellAnchor>
  <xdr:twoCellAnchor>
    <xdr:from>
      <xdr:col>3</xdr:col>
      <xdr:colOff>338667</xdr:colOff>
      <xdr:row>0</xdr:row>
      <xdr:rowOff>63501</xdr:rowOff>
    </xdr:from>
    <xdr:to>
      <xdr:col>7</xdr:col>
      <xdr:colOff>317501</xdr:colOff>
      <xdr:row>5</xdr:row>
      <xdr:rowOff>10584</xdr:rowOff>
    </xdr:to>
    <xdr:sp macro="" textlink="">
      <xdr:nvSpPr>
        <xdr:cNvPr id="16" name="Arrow: Left 15">
          <a:hlinkClick xmlns:r="http://schemas.openxmlformats.org/officeDocument/2006/relationships" r:id="rId12"/>
          <a:extLst>
            <a:ext uri="{FF2B5EF4-FFF2-40B4-BE49-F238E27FC236}">
              <a16:creationId xmlns:a16="http://schemas.microsoft.com/office/drawing/2014/main" id="{2F66FFFC-5344-2F3F-A6DB-6E5B61E7F226}"/>
            </a:ext>
          </a:extLst>
        </xdr:cNvPr>
        <xdr:cNvSpPr/>
      </xdr:nvSpPr>
      <xdr:spPr>
        <a:xfrm>
          <a:off x="2180167" y="63501"/>
          <a:ext cx="2434167" cy="846666"/>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       GO</a:t>
          </a:r>
          <a:r>
            <a:rPr lang="en-US" sz="1200" baseline="0"/>
            <a:t> TO DASHBOARD 1</a:t>
          </a:r>
          <a:endParaRPr lang="en-US" sz="1200"/>
        </a:p>
      </xdr:txBody>
    </xdr:sp>
    <xdr:clientData/>
  </xdr:twoCellAnchor>
  <xdr:twoCellAnchor editAs="oneCell">
    <xdr:from>
      <xdr:col>29</xdr:col>
      <xdr:colOff>23876</xdr:colOff>
      <xdr:row>0</xdr:row>
      <xdr:rowOff>93527</xdr:rowOff>
    </xdr:from>
    <xdr:to>
      <xdr:col>32</xdr:col>
      <xdr:colOff>11176</xdr:colOff>
      <xdr:row>15</xdr:row>
      <xdr:rowOff>93527</xdr:rowOff>
    </xdr:to>
    <mc:AlternateContent xmlns:mc="http://schemas.openxmlformats.org/markup-compatibility/2006" xmlns:a14="http://schemas.microsoft.com/office/drawing/2010/main">
      <mc:Choice Requires="a14">
        <xdr:graphicFrame macro="">
          <xdr:nvGraphicFramePr>
            <xdr:cNvPr id="10" name="Months (Order Date) 1">
              <a:extLst>
                <a:ext uri="{FF2B5EF4-FFF2-40B4-BE49-F238E27FC236}">
                  <a16:creationId xmlns:a16="http://schemas.microsoft.com/office/drawing/2014/main" id="{4F62D2C0-E016-4B2B-BE48-1D54803E238C}"/>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7620432" y="93527"/>
              <a:ext cx="1807633" cy="2751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534335</xdr:colOff>
      <xdr:row>0</xdr:row>
      <xdr:rowOff>77529</xdr:rowOff>
    </xdr:from>
    <xdr:to>
      <xdr:col>28</xdr:col>
      <xdr:colOff>521635</xdr:colOff>
      <xdr:row>14</xdr:row>
      <xdr:rowOff>35196</xdr:rowOff>
    </xdr:to>
    <mc:AlternateContent xmlns:mc="http://schemas.openxmlformats.org/markup-compatibility/2006" xmlns:a14="http://schemas.microsoft.com/office/drawing/2010/main">
      <mc:Choice Requires="a14">
        <xdr:graphicFrame macro="">
          <xdr:nvGraphicFramePr>
            <xdr:cNvPr id="11" name="City 2">
              <a:extLst>
                <a:ext uri="{FF2B5EF4-FFF2-40B4-BE49-F238E27FC236}">
                  <a16:creationId xmlns:a16="http://schemas.microsoft.com/office/drawing/2014/main" id="{EDE91D59-8C94-4B76-85C0-7A914294E30B}"/>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5703779" y="77529"/>
              <a:ext cx="1807634" cy="2525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38150</xdr:colOff>
      <xdr:row>16</xdr:row>
      <xdr:rowOff>186069</xdr:rowOff>
    </xdr:from>
    <xdr:to>
      <xdr:col>32</xdr:col>
      <xdr:colOff>25450</xdr:colOff>
      <xdr:row>31</xdr:row>
      <xdr:rowOff>62440</xdr:rowOff>
    </xdr:to>
    <mc:AlternateContent xmlns:mc="http://schemas.openxmlformats.org/markup-compatibility/2006" xmlns:a14="http://schemas.microsoft.com/office/drawing/2010/main">
      <mc:Choice Requires="a14">
        <xdr:graphicFrame macro="">
          <xdr:nvGraphicFramePr>
            <xdr:cNvPr id="12" name="Sub-Category 2">
              <a:extLst>
                <a:ext uri="{FF2B5EF4-FFF2-40B4-BE49-F238E27FC236}">
                  <a16:creationId xmlns:a16="http://schemas.microsoft.com/office/drawing/2014/main" id="{A798081D-FE71-433D-9FF9-E5172727ACF1}"/>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17634706" y="3121180"/>
              <a:ext cx="1807633" cy="2628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496186</xdr:colOff>
      <xdr:row>15</xdr:row>
      <xdr:rowOff>79743</xdr:rowOff>
    </xdr:from>
    <xdr:to>
      <xdr:col>28</xdr:col>
      <xdr:colOff>490869</xdr:colOff>
      <xdr:row>23</xdr:row>
      <xdr:rowOff>21667</xdr:rowOff>
    </xdr:to>
    <mc:AlternateContent xmlns:mc="http://schemas.openxmlformats.org/markup-compatibility/2006" xmlns:a14="http://schemas.microsoft.com/office/drawing/2010/main">
      <mc:Choice Requires="a14">
        <xdr:graphicFrame macro="">
          <xdr:nvGraphicFramePr>
            <xdr:cNvPr id="13" name="Category 2">
              <a:extLst>
                <a:ext uri="{FF2B5EF4-FFF2-40B4-BE49-F238E27FC236}">
                  <a16:creationId xmlns:a16="http://schemas.microsoft.com/office/drawing/2014/main" id="{DC4947B0-0890-4EF2-9446-FA1E6855DD7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5665630" y="2831410"/>
              <a:ext cx="1815017" cy="1409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389861</xdr:colOff>
      <xdr:row>24</xdr:row>
      <xdr:rowOff>177210</xdr:rowOff>
    </xdr:from>
    <xdr:to>
      <xdr:col>28</xdr:col>
      <xdr:colOff>384544</xdr:colOff>
      <xdr:row>30</xdr:row>
      <xdr:rowOff>146295</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4A8CD4A3-D516-4F00-988D-5DA934CDDE7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559305" y="4579877"/>
              <a:ext cx="1815017" cy="1069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578555</xdr:colOff>
      <xdr:row>34</xdr:row>
      <xdr:rowOff>14111</xdr:rowOff>
    </xdr:from>
    <xdr:to>
      <xdr:col>31</xdr:col>
      <xdr:colOff>587022</xdr:colOff>
      <xdr:row>41</xdr:row>
      <xdr:rowOff>175721</xdr:rowOff>
    </xdr:to>
    <mc:AlternateContent xmlns:mc="http://schemas.openxmlformats.org/markup-compatibility/2006" xmlns:a14="http://schemas.microsoft.com/office/drawing/2010/main">
      <mc:Choice Requires="a14">
        <xdr:graphicFrame macro="">
          <xdr:nvGraphicFramePr>
            <xdr:cNvPr id="17" name="Years (Order Date) 2">
              <a:extLst>
                <a:ext uri="{FF2B5EF4-FFF2-40B4-BE49-F238E27FC236}">
                  <a16:creationId xmlns:a16="http://schemas.microsoft.com/office/drawing/2014/main" id="{61FD51FB-0BB0-4E23-8C68-5BF15C5DECB2}"/>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mlns="">
        <xdr:sp macro="" textlink="">
          <xdr:nvSpPr>
            <xdr:cNvPr id="0" name=""/>
            <xdr:cNvSpPr>
              <a:spLocks noTextEdit="1"/>
            </xdr:cNvSpPr>
          </xdr:nvSpPr>
          <xdr:spPr>
            <a:xfrm>
              <a:off x="17568333" y="6251222"/>
              <a:ext cx="1828800" cy="1445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15240</xdr:rowOff>
    </xdr:from>
    <xdr:to>
      <xdr:col>32</xdr:col>
      <xdr:colOff>580571</xdr:colOff>
      <xdr:row>77</xdr:row>
      <xdr:rowOff>52564</xdr:rowOff>
    </xdr:to>
    <xdr:pic>
      <xdr:nvPicPr>
        <xdr:cNvPr id="2" name="Picture 1">
          <a:extLst>
            <a:ext uri="{FF2B5EF4-FFF2-40B4-BE49-F238E27FC236}">
              <a16:creationId xmlns:a16="http://schemas.microsoft.com/office/drawing/2014/main" id="{BF0A8E95-3A92-4E47-B030-9D11C86F74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5240"/>
          <a:ext cx="20320000" cy="14007324"/>
        </a:xfrm>
        <a:prstGeom prst="rect">
          <a:avLst/>
        </a:prstGeom>
        <a:gradFill>
          <a:gsLst>
            <a:gs pos="0">
              <a:srgbClr val="CCBAB8"/>
            </a:gs>
            <a:gs pos="0">
              <a:srgbClr val="00B0F0"/>
            </a:gs>
          </a:gsLst>
          <a:lin ang="5400000" scaled="1"/>
        </a:gradFill>
      </xdr:spPr>
    </xdr:pic>
    <xdr:clientData/>
  </xdr:twoCellAnchor>
  <xdr:twoCellAnchor>
    <xdr:from>
      <xdr:col>9</xdr:col>
      <xdr:colOff>165638</xdr:colOff>
      <xdr:row>0</xdr:row>
      <xdr:rowOff>163287</xdr:rowOff>
    </xdr:from>
    <xdr:to>
      <xdr:col>18</xdr:col>
      <xdr:colOff>530229</xdr:colOff>
      <xdr:row>4</xdr:row>
      <xdr:rowOff>54428</xdr:rowOff>
    </xdr:to>
    <xdr:sp macro="" textlink="">
      <xdr:nvSpPr>
        <xdr:cNvPr id="3" name="TextBox 2">
          <a:extLst>
            <a:ext uri="{FF2B5EF4-FFF2-40B4-BE49-F238E27FC236}">
              <a16:creationId xmlns:a16="http://schemas.microsoft.com/office/drawing/2014/main" id="{175EC962-DA66-4FA6-8D07-F74F7A58E53E}"/>
            </a:ext>
          </a:extLst>
        </xdr:cNvPr>
        <xdr:cNvSpPr txBox="1"/>
      </xdr:nvSpPr>
      <xdr:spPr>
        <a:xfrm>
          <a:off x="5652038" y="163287"/>
          <a:ext cx="5850991" cy="631370"/>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algn="ctr"/>
          <a:r>
            <a:rPr lang="en-US" sz="3000"/>
            <a:t>ECOMMERCE SALES ANALYSIS</a:t>
          </a:r>
        </a:p>
      </xdr:txBody>
    </xdr:sp>
    <xdr:clientData/>
  </xdr:twoCellAnchor>
  <xdr:twoCellAnchor>
    <xdr:from>
      <xdr:col>0</xdr:col>
      <xdr:colOff>87085</xdr:colOff>
      <xdr:row>6</xdr:row>
      <xdr:rowOff>55672</xdr:rowOff>
    </xdr:from>
    <xdr:to>
      <xdr:col>7</xdr:col>
      <xdr:colOff>376847</xdr:colOff>
      <xdr:row>21</xdr:row>
      <xdr:rowOff>129168</xdr:rowOff>
    </xdr:to>
    <xdr:graphicFrame macro="">
      <xdr:nvGraphicFramePr>
        <xdr:cNvPr id="4" name="Chart 3">
          <a:extLst>
            <a:ext uri="{FF2B5EF4-FFF2-40B4-BE49-F238E27FC236}">
              <a16:creationId xmlns:a16="http://schemas.microsoft.com/office/drawing/2014/main" id="{F493C578-B62E-4016-93C4-FE830D082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141514</xdr:colOff>
      <xdr:row>6</xdr:row>
      <xdr:rowOff>113212</xdr:rowOff>
    </xdr:from>
    <xdr:to>
      <xdr:col>15</xdr:col>
      <xdr:colOff>446314</xdr:colOff>
      <xdr:row>21</xdr:row>
      <xdr:rowOff>80555</xdr:rowOff>
    </xdr:to>
    <xdr:graphicFrame macro="">
      <xdr:nvGraphicFramePr>
        <xdr:cNvPr id="5" name="Chart 4">
          <a:extLst>
            <a:ext uri="{FF2B5EF4-FFF2-40B4-BE49-F238E27FC236}">
              <a16:creationId xmlns:a16="http://schemas.microsoft.com/office/drawing/2014/main" id="{DEC3A407-4946-4A7B-A531-CF1E096DB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154460</xdr:colOff>
      <xdr:row>5</xdr:row>
      <xdr:rowOff>169699</xdr:rowOff>
    </xdr:from>
    <xdr:to>
      <xdr:col>23</xdr:col>
      <xdr:colOff>460319</xdr:colOff>
      <xdr:row>21</xdr:row>
      <xdr:rowOff>28869</xdr:rowOff>
    </xdr:to>
    <xdr:graphicFrame macro="">
      <xdr:nvGraphicFramePr>
        <xdr:cNvPr id="6" name="Chart 5">
          <a:extLst>
            <a:ext uri="{FF2B5EF4-FFF2-40B4-BE49-F238E27FC236}">
              <a16:creationId xmlns:a16="http://schemas.microsoft.com/office/drawing/2014/main" id="{7177F477-8A10-4591-BFF8-6B837294A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180975</xdr:colOff>
      <xdr:row>23</xdr:row>
      <xdr:rowOff>142875</xdr:rowOff>
    </xdr:from>
    <xdr:to>
      <xdr:col>7</xdr:col>
      <xdr:colOff>485775</xdr:colOff>
      <xdr:row>38</xdr:row>
      <xdr:rowOff>171450</xdr:rowOff>
    </xdr:to>
    <xdr:graphicFrame macro="">
      <xdr:nvGraphicFramePr>
        <xdr:cNvPr id="7" name="Chart 6">
          <a:extLst>
            <a:ext uri="{FF2B5EF4-FFF2-40B4-BE49-F238E27FC236}">
              <a16:creationId xmlns:a16="http://schemas.microsoft.com/office/drawing/2014/main" id="{3DC4B7EE-423B-4391-BB2A-6B763E287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31103</xdr:colOff>
      <xdr:row>23</xdr:row>
      <xdr:rowOff>163284</xdr:rowOff>
    </xdr:from>
    <xdr:to>
      <xdr:col>15</xdr:col>
      <xdr:colOff>356087</xdr:colOff>
      <xdr:row>38</xdr:row>
      <xdr:rowOff>155510</xdr:rowOff>
    </xdr:to>
    <xdr:graphicFrame macro="">
      <xdr:nvGraphicFramePr>
        <xdr:cNvPr id="8" name="Chart 7">
          <a:extLst>
            <a:ext uri="{FF2B5EF4-FFF2-40B4-BE49-F238E27FC236}">
              <a16:creationId xmlns:a16="http://schemas.microsoft.com/office/drawing/2014/main" id="{830AEAC6-DBF1-49B7-8D59-76DE9817A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160421</xdr:colOff>
      <xdr:row>23</xdr:row>
      <xdr:rowOff>65371</xdr:rowOff>
    </xdr:from>
    <xdr:to>
      <xdr:col>23</xdr:col>
      <xdr:colOff>486992</xdr:colOff>
      <xdr:row>38</xdr:row>
      <xdr:rowOff>15527</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D33E1631-4653-4188-9580-4278652DC0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914021" y="4271611"/>
              <a:ext cx="4593771" cy="26933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170447</xdr:colOff>
      <xdr:row>40</xdr:row>
      <xdr:rowOff>65372</xdr:rowOff>
    </xdr:from>
    <xdr:to>
      <xdr:col>7</xdr:col>
      <xdr:colOff>463643</xdr:colOff>
      <xdr:row>55</xdr:row>
      <xdr:rowOff>69762</xdr:rowOff>
    </xdr:to>
    <xdr:graphicFrame macro="">
      <xdr:nvGraphicFramePr>
        <xdr:cNvPr id="10" name="Chart 9">
          <a:extLst>
            <a:ext uri="{FF2B5EF4-FFF2-40B4-BE49-F238E27FC236}">
              <a16:creationId xmlns:a16="http://schemas.microsoft.com/office/drawing/2014/main" id="{C561DF4F-9480-4841-9A77-D172E808B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9895</xdr:colOff>
      <xdr:row>40</xdr:row>
      <xdr:rowOff>54824</xdr:rowOff>
    </xdr:from>
    <xdr:to>
      <xdr:col>15</xdr:col>
      <xdr:colOff>303421</xdr:colOff>
      <xdr:row>55</xdr:row>
      <xdr:rowOff>53238</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AB4A8539-E495-4BF0-AC8A-C589BDB39C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886695" y="7370024"/>
              <a:ext cx="4560726" cy="27416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108856</xdr:colOff>
      <xdr:row>40</xdr:row>
      <xdr:rowOff>114200</xdr:rowOff>
    </xdr:from>
    <xdr:to>
      <xdr:col>23</xdr:col>
      <xdr:colOff>382945</xdr:colOff>
      <xdr:row>56</xdr:row>
      <xdr:rowOff>8260</xdr:rowOff>
    </xdr:to>
    <xdr:graphicFrame macro="">
      <xdr:nvGraphicFramePr>
        <xdr:cNvPr id="12" name="Chart 11">
          <a:extLst>
            <a:ext uri="{FF2B5EF4-FFF2-40B4-BE49-F238E27FC236}">
              <a16:creationId xmlns:a16="http://schemas.microsoft.com/office/drawing/2014/main" id="{FDD14F51-E08F-4169-B477-6F2A41377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544286</xdr:colOff>
      <xdr:row>0</xdr:row>
      <xdr:rowOff>97972</xdr:rowOff>
    </xdr:from>
    <xdr:to>
      <xdr:col>8</xdr:col>
      <xdr:colOff>272143</xdr:colOff>
      <xdr:row>4</xdr:row>
      <xdr:rowOff>87085</xdr:rowOff>
    </xdr:to>
    <xdr:sp macro="" textlink="">
      <xdr:nvSpPr>
        <xdr:cNvPr id="14" name="Arrow: Left 13">
          <a:hlinkClick xmlns:r="http://schemas.openxmlformats.org/officeDocument/2006/relationships" r:id="rId11"/>
          <a:extLst>
            <a:ext uri="{FF2B5EF4-FFF2-40B4-BE49-F238E27FC236}">
              <a16:creationId xmlns:a16="http://schemas.microsoft.com/office/drawing/2014/main" id="{5464A47C-8515-2C6E-8D46-693AFE3B26BE}"/>
            </a:ext>
          </a:extLst>
        </xdr:cNvPr>
        <xdr:cNvSpPr/>
      </xdr:nvSpPr>
      <xdr:spPr>
        <a:xfrm>
          <a:off x="2982686" y="97972"/>
          <a:ext cx="2166257" cy="729342"/>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200"/>
            <a:t>GO TO DASHBOARD 2</a:t>
          </a:r>
        </a:p>
      </xdr:txBody>
    </xdr:sp>
    <xdr:clientData/>
  </xdr:twoCellAnchor>
  <xdr:twoCellAnchor>
    <xdr:from>
      <xdr:col>0</xdr:col>
      <xdr:colOff>220579</xdr:colOff>
      <xdr:row>56</xdr:row>
      <xdr:rowOff>85424</xdr:rowOff>
    </xdr:from>
    <xdr:to>
      <xdr:col>7</xdr:col>
      <xdr:colOff>511342</xdr:colOff>
      <xdr:row>71</xdr:row>
      <xdr:rowOff>121518</xdr:rowOff>
    </xdr:to>
    <xdr:graphicFrame macro="">
      <xdr:nvGraphicFramePr>
        <xdr:cNvPr id="15" name="Chart 14">
          <a:extLst>
            <a:ext uri="{FF2B5EF4-FFF2-40B4-BE49-F238E27FC236}">
              <a16:creationId xmlns:a16="http://schemas.microsoft.com/office/drawing/2014/main" id="{E6D906CC-1604-4296-A510-C60127C0C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29</xdr:col>
      <xdr:colOff>254000</xdr:colOff>
      <xdr:row>1</xdr:row>
      <xdr:rowOff>80211</xdr:rowOff>
    </xdr:from>
    <xdr:to>
      <xdr:col>32</xdr:col>
      <xdr:colOff>237958</xdr:colOff>
      <xdr:row>16</xdr:row>
      <xdr:rowOff>106948</xdr:rowOff>
    </xdr:to>
    <mc:AlternateContent xmlns:mc="http://schemas.openxmlformats.org/markup-compatibility/2006" xmlns:a14="http://schemas.microsoft.com/office/drawing/2010/main">
      <mc:Choice Requires="a14">
        <xdr:graphicFrame macro="">
          <xdr:nvGraphicFramePr>
            <xdr:cNvPr id="13" name="Months (Order Date) 2">
              <a:extLst>
                <a:ext uri="{FF2B5EF4-FFF2-40B4-BE49-F238E27FC236}">
                  <a16:creationId xmlns:a16="http://schemas.microsoft.com/office/drawing/2014/main" id="{D8407A43-9944-4A9C-BBB0-66503ED7F2CC}"/>
                </a:ext>
              </a:extLst>
            </xdr:cNvPr>
            <xdr:cNvGraphicFramePr/>
          </xdr:nvGraphicFramePr>
          <xdr:xfrm>
            <a:off x="0" y="0"/>
            <a:ext cx="0" cy="0"/>
          </xdr:xfrm>
          <a:graphic>
            <a:graphicData uri="http://schemas.microsoft.com/office/drawing/2010/slicer">
              <sle:slicer xmlns:sle="http://schemas.microsoft.com/office/drawing/2010/slicer" name="Months (Order Date) 2"/>
            </a:graphicData>
          </a:graphic>
        </xdr:graphicFrame>
      </mc:Choice>
      <mc:Fallback xmlns="">
        <xdr:sp macro="" textlink="">
          <xdr:nvSpPr>
            <xdr:cNvPr id="0" name=""/>
            <xdr:cNvSpPr>
              <a:spLocks noTextEdit="1"/>
            </xdr:cNvSpPr>
          </xdr:nvSpPr>
          <xdr:spPr>
            <a:xfrm>
              <a:off x="18087474" y="267369"/>
              <a:ext cx="1828800" cy="28341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40106</xdr:colOff>
      <xdr:row>1</xdr:row>
      <xdr:rowOff>66843</xdr:rowOff>
    </xdr:from>
    <xdr:to>
      <xdr:col>29</xdr:col>
      <xdr:colOff>24064</xdr:colOff>
      <xdr:row>14</xdr:row>
      <xdr:rowOff>110290</xdr:rowOff>
    </xdr:to>
    <mc:AlternateContent xmlns:mc="http://schemas.openxmlformats.org/markup-compatibility/2006" xmlns:a14="http://schemas.microsoft.com/office/drawing/2010/main">
      <mc:Choice Requires="a14">
        <xdr:graphicFrame macro="">
          <xdr:nvGraphicFramePr>
            <xdr:cNvPr id="16" name="City 3">
              <a:extLst>
                <a:ext uri="{FF2B5EF4-FFF2-40B4-BE49-F238E27FC236}">
                  <a16:creationId xmlns:a16="http://schemas.microsoft.com/office/drawing/2014/main" id="{D8631C57-B72E-4CA8-AC95-FFE4CCE7B01C}"/>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16028738" y="254001"/>
              <a:ext cx="182880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307474</xdr:colOff>
      <xdr:row>18</xdr:row>
      <xdr:rowOff>66843</xdr:rowOff>
    </xdr:from>
    <xdr:to>
      <xdr:col>32</xdr:col>
      <xdr:colOff>291432</xdr:colOff>
      <xdr:row>32</xdr:row>
      <xdr:rowOff>27907</xdr:rowOff>
    </xdr:to>
    <mc:AlternateContent xmlns:mc="http://schemas.openxmlformats.org/markup-compatibility/2006" xmlns:a14="http://schemas.microsoft.com/office/drawing/2010/main">
      <mc:Choice Requires="a14">
        <xdr:graphicFrame macro="">
          <xdr:nvGraphicFramePr>
            <xdr:cNvPr id="17" name="Sub-Category 3">
              <a:extLst>
                <a:ext uri="{FF2B5EF4-FFF2-40B4-BE49-F238E27FC236}">
                  <a16:creationId xmlns:a16="http://schemas.microsoft.com/office/drawing/2014/main" id="{CBF88B41-FACA-4AEC-953A-E237535A13ED}"/>
                </a:ext>
              </a:extLst>
            </xdr:cNvPr>
            <xdr:cNvGraphicFramePr/>
          </xdr:nvGraphicFramePr>
          <xdr:xfrm>
            <a:off x="0" y="0"/>
            <a:ext cx="0" cy="0"/>
          </xdr:xfrm>
          <a:graphic>
            <a:graphicData uri="http://schemas.microsoft.com/office/drawing/2010/slicer">
              <sle:slicer xmlns:sle="http://schemas.microsoft.com/office/drawing/2010/slicer" name="Sub-Category 3"/>
            </a:graphicData>
          </a:graphic>
        </xdr:graphicFrame>
      </mc:Choice>
      <mc:Fallback xmlns="">
        <xdr:sp macro="" textlink="">
          <xdr:nvSpPr>
            <xdr:cNvPr id="0" name=""/>
            <xdr:cNvSpPr>
              <a:spLocks noTextEdit="1"/>
            </xdr:cNvSpPr>
          </xdr:nvSpPr>
          <xdr:spPr>
            <a:xfrm>
              <a:off x="18140948" y="343568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561474</xdr:colOff>
      <xdr:row>17</xdr:row>
      <xdr:rowOff>106948</xdr:rowOff>
    </xdr:from>
    <xdr:to>
      <xdr:col>28</xdr:col>
      <xdr:colOff>545432</xdr:colOff>
      <xdr:row>25</xdr:row>
      <xdr:rowOff>40167</xdr:rowOff>
    </xdr:to>
    <mc:AlternateContent xmlns:mc="http://schemas.openxmlformats.org/markup-compatibility/2006" xmlns:a14="http://schemas.microsoft.com/office/drawing/2010/main">
      <mc:Choice Requires="a14">
        <xdr:graphicFrame macro="">
          <xdr:nvGraphicFramePr>
            <xdr:cNvPr id="18" name="Category 3">
              <a:extLst>
                <a:ext uri="{FF2B5EF4-FFF2-40B4-BE49-F238E27FC236}">
                  <a16:creationId xmlns:a16="http://schemas.microsoft.com/office/drawing/2014/main" id="{3CED0ECE-942B-4764-9705-395198C31D2F}"/>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5935158" y="3288632"/>
              <a:ext cx="1828800" cy="1430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508001</xdr:colOff>
      <xdr:row>27</xdr:row>
      <xdr:rowOff>133685</xdr:rowOff>
    </xdr:from>
    <xdr:to>
      <xdr:col>28</xdr:col>
      <xdr:colOff>491959</xdr:colOff>
      <xdr:row>33</xdr:row>
      <xdr:rowOff>96241</xdr:rowOff>
    </xdr:to>
    <mc:AlternateContent xmlns:mc="http://schemas.openxmlformats.org/markup-compatibility/2006" xmlns:a14="http://schemas.microsoft.com/office/drawing/2010/main">
      <mc:Choice Requires="a14">
        <xdr:graphicFrame macro="">
          <xdr:nvGraphicFramePr>
            <xdr:cNvPr id="19" name="Gender 2">
              <a:extLst>
                <a:ext uri="{FF2B5EF4-FFF2-40B4-BE49-F238E27FC236}">
                  <a16:creationId xmlns:a16="http://schemas.microsoft.com/office/drawing/2014/main" id="{2A190085-710B-4D2F-BFCC-E01B0934318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5881685" y="5186948"/>
              <a:ext cx="1828800" cy="1085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320842</xdr:colOff>
      <xdr:row>35</xdr:row>
      <xdr:rowOff>53474</xdr:rowOff>
    </xdr:from>
    <xdr:to>
      <xdr:col>32</xdr:col>
      <xdr:colOff>304800</xdr:colOff>
      <xdr:row>43</xdr:row>
      <xdr:rowOff>1932</xdr:rowOff>
    </xdr:to>
    <mc:AlternateContent xmlns:mc="http://schemas.openxmlformats.org/markup-compatibility/2006" xmlns:a14="http://schemas.microsoft.com/office/drawing/2010/main">
      <mc:Choice Requires="a14">
        <xdr:graphicFrame macro="">
          <xdr:nvGraphicFramePr>
            <xdr:cNvPr id="20" name="Years (Order Date) 3">
              <a:extLst>
                <a:ext uri="{FF2B5EF4-FFF2-40B4-BE49-F238E27FC236}">
                  <a16:creationId xmlns:a16="http://schemas.microsoft.com/office/drawing/2014/main" id="{413B64C0-FDC2-4512-BFE1-0D75FD875B4F}"/>
                </a:ext>
              </a:extLst>
            </xdr:cNvPr>
            <xdr:cNvGraphicFramePr/>
          </xdr:nvGraphicFramePr>
          <xdr:xfrm>
            <a:off x="0" y="0"/>
            <a:ext cx="0" cy="0"/>
          </xdr:xfrm>
          <a:graphic>
            <a:graphicData uri="http://schemas.microsoft.com/office/drawing/2010/slicer">
              <sle:slicer xmlns:sle="http://schemas.microsoft.com/office/drawing/2010/slicer" name="Years (Order Date) 3"/>
            </a:graphicData>
          </a:graphic>
        </xdr:graphicFrame>
      </mc:Choice>
      <mc:Fallback xmlns="">
        <xdr:sp macro="" textlink="">
          <xdr:nvSpPr>
            <xdr:cNvPr id="0" name=""/>
            <xdr:cNvSpPr>
              <a:spLocks noTextEdit="1"/>
            </xdr:cNvSpPr>
          </xdr:nvSpPr>
          <xdr:spPr>
            <a:xfrm>
              <a:off x="18154316" y="6604000"/>
              <a:ext cx="1828800" cy="1445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17</xdr:col>
      <xdr:colOff>39449</xdr:colOff>
      <xdr:row>0</xdr:row>
      <xdr:rowOff>99639</xdr:rowOff>
    </xdr:from>
    <xdr:to>
      <xdr:col>24</xdr:col>
      <xdr:colOff>356884</xdr:colOff>
      <xdr:row>14</xdr:row>
      <xdr:rowOff>5730</xdr:rowOff>
    </xdr:to>
    <xdr:graphicFrame macro="">
      <xdr:nvGraphicFramePr>
        <xdr:cNvPr id="2" name="Chart 1">
          <a:extLst>
            <a:ext uri="{FF2B5EF4-FFF2-40B4-BE49-F238E27FC236}">
              <a16:creationId xmlns:a16="http://schemas.microsoft.com/office/drawing/2014/main" id="{2482F7B5-2607-F92C-E1F0-99BDB9510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110178</xdr:colOff>
      <xdr:row>0</xdr:row>
      <xdr:rowOff>301376</xdr:rowOff>
    </xdr:from>
    <xdr:to>
      <xdr:col>16</xdr:col>
      <xdr:colOff>408418</xdr:colOff>
      <xdr:row>15</xdr:row>
      <xdr:rowOff>97740</xdr:rowOff>
    </xdr:to>
    <xdr:graphicFrame macro="">
      <xdr:nvGraphicFramePr>
        <xdr:cNvPr id="2" name="Chart 1">
          <a:extLst>
            <a:ext uri="{FF2B5EF4-FFF2-40B4-BE49-F238E27FC236}">
              <a16:creationId xmlns:a16="http://schemas.microsoft.com/office/drawing/2014/main" id="{BB556088-85CE-48D3-89BC-478B476FC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601808</xdr:colOff>
      <xdr:row>57</xdr:row>
      <xdr:rowOff>129885</xdr:rowOff>
    </xdr:from>
    <xdr:to>
      <xdr:col>11</xdr:col>
      <xdr:colOff>324717</xdr:colOff>
      <xdr:row>71</xdr:row>
      <xdr:rowOff>51954</xdr:rowOff>
    </xdr:to>
    <xdr:graphicFrame macro="">
      <xdr:nvGraphicFramePr>
        <xdr:cNvPr id="5" name="Chart 4">
          <a:extLst>
            <a:ext uri="{FF2B5EF4-FFF2-40B4-BE49-F238E27FC236}">
              <a16:creationId xmlns:a16="http://schemas.microsoft.com/office/drawing/2014/main" id="{D11C7F16-7A20-D7FC-9EA3-C38BE0F38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956830</xdr:colOff>
      <xdr:row>75</xdr:row>
      <xdr:rowOff>173183</xdr:rowOff>
    </xdr:from>
    <xdr:to>
      <xdr:col>10</xdr:col>
      <xdr:colOff>290080</xdr:colOff>
      <xdr:row>87</xdr:row>
      <xdr:rowOff>69274</xdr:rowOff>
    </xdr:to>
    <xdr:graphicFrame macro="">
      <xdr:nvGraphicFramePr>
        <xdr:cNvPr id="6" name="Chart 5">
          <a:extLst>
            <a:ext uri="{FF2B5EF4-FFF2-40B4-BE49-F238E27FC236}">
              <a16:creationId xmlns:a16="http://schemas.microsoft.com/office/drawing/2014/main" id="{1DBBA532-B231-7A9D-0D8F-4CB442AD3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166948</xdr:colOff>
      <xdr:row>542</xdr:row>
      <xdr:rowOff>146167</xdr:rowOff>
    </xdr:from>
    <xdr:to>
      <xdr:col>9</xdr:col>
      <xdr:colOff>360911</xdr:colOff>
      <xdr:row>556</xdr:row>
      <xdr:rowOff>157424</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2BA56B43-9A45-9B95-508B-8985A20360C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678584" y="9834718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631075</xdr:colOff>
      <xdr:row>494</xdr:row>
      <xdr:rowOff>64423</xdr:rowOff>
    </xdr:from>
    <xdr:to>
      <xdr:col>10</xdr:col>
      <xdr:colOff>215438</xdr:colOff>
      <xdr:row>508</xdr:row>
      <xdr:rowOff>124171</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6192C7E0-9E2E-CC0B-CB4E-AF7ADB646E8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7142711" y="8957171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554875</xdr:colOff>
      <xdr:row>385</xdr:row>
      <xdr:rowOff>86592</xdr:rowOff>
    </xdr:from>
    <xdr:to>
      <xdr:col>8</xdr:col>
      <xdr:colOff>367838</xdr:colOff>
      <xdr:row>393</xdr:row>
      <xdr:rowOff>76201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01235324-ABB3-CB81-6968-6C4F6540C0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68093" y="69913501"/>
              <a:ext cx="1828800" cy="1430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554875</xdr:colOff>
      <xdr:row>328</xdr:row>
      <xdr:rowOff>119843</xdr:rowOff>
    </xdr:from>
    <xdr:to>
      <xdr:col>8</xdr:col>
      <xdr:colOff>367838</xdr:colOff>
      <xdr:row>336</xdr:row>
      <xdr:rowOff>124691</xdr:rowOff>
    </xdr:to>
    <mc:AlternateContent xmlns:mc="http://schemas.openxmlformats.org/markup-compatibility/2006" xmlns:a14="http://schemas.microsoft.com/office/drawing/2010/main">
      <mc:Choice Requires="a14">
        <xdr:graphicFrame macro="">
          <xdr:nvGraphicFramePr>
            <xdr:cNvPr id="12" name="Years (Order Date)">
              <a:extLst>
                <a:ext uri="{FF2B5EF4-FFF2-40B4-BE49-F238E27FC236}">
                  <a16:creationId xmlns:a16="http://schemas.microsoft.com/office/drawing/2014/main" id="{2BB64B9E-671D-1982-3436-5E3061D89EA9}"/>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5868093" y="59535061"/>
              <a:ext cx="1828800" cy="1445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Lande" refreshedDate="45993.478105902781" createdVersion="8" refreshedVersion="8" minRefreshableVersion="3" recordCount="1555" xr:uid="{4587A011-DC4B-4D47-A608-D2CA02F5B29B}">
  <cacheSource type="worksheet">
    <worksheetSource ref="A1:AA1556" sheet="Dataset"/>
  </cacheSource>
  <cacheFields count="28">
    <cacheField name="Row ID" numFmtId="0">
      <sharedItems containsSemiMixedTypes="0" containsString="0" containsNumber="1" containsInteger="1" minValue="1" maxValue="1555"/>
    </cacheField>
    <cacheField name="Order ID" numFmtId="0">
      <sharedItems count="785">
        <s v="IN-2014-54694"/>
        <s v="IN-2013-53763"/>
        <s v="IN-2014-15473"/>
        <s v="IN-2014-24622"/>
        <s v="IN-2012-29130"/>
        <s v="IN-2013-22648"/>
        <s v="IN-2011-24769"/>
        <s v="IN-2012-43165"/>
        <s v="IN-2012-32882"/>
        <s v="IN-2011-59510"/>
        <s v="IN-2014-63766"/>
        <s v="IN-2011-78823"/>
        <s v="IN-2013-18707"/>
        <s v="IN-2013-46252"/>
        <s v="IN-2011-16831"/>
        <s v="IN-2014-16082"/>
        <s v="IN-2013-11448"/>
        <s v="IN-2014-46777"/>
        <s v="IN-2011-29998"/>
        <s v="IN-2014-55191"/>
        <s v="IN-2011-39392"/>
        <s v="IN-2012-39763"/>
        <s v="IN-2013-46091"/>
        <s v="IN-2014-17244"/>
        <s v="IN-2014-61414"/>
        <s v="IN-2014-21143"/>
        <s v="IN-2011-12890"/>
        <s v="IN-2013-58747"/>
        <s v="IN-2013-65075"/>
        <s v="IN-2014-41723"/>
        <s v="IN-2013-51502"/>
        <s v="IN-2014-69205"/>
        <s v="IN-2014-75785"/>
        <s v="IN-2011-18959"/>
        <s v="IN-2014-65992"/>
        <s v="IN-2012-28528"/>
        <s v="IN-2013-59748"/>
        <s v="IN-2012-35752"/>
        <s v="IN-2014-54967"/>
        <s v="IN-2013-52972"/>
        <s v="IN-2012-25231"/>
        <s v="IN-2012-43081"/>
        <s v="IN-2014-29074"/>
        <s v="IN-2014-48534"/>
        <s v="IN-2013-18483"/>
        <s v="IN-2013-79390"/>
        <s v="IN-2011-10055"/>
        <s v="IN-2011-12554"/>
        <s v="IN-2012-56857"/>
        <s v="IN-2014-34128"/>
        <s v="IN-2011-14983"/>
        <s v="IN-2012-26204"/>
        <s v="IN-2011-67840"/>
        <s v="IN-2012-57844"/>
        <s v="IN-2013-44432"/>
        <s v="IN-2014-53000"/>
        <s v="IN-2012-61918"/>
        <s v="IN-2014-19463"/>
        <s v="IN-2012-13037"/>
        <s v="IN-2012-38713"/>
        <s v="IN-2013-28094"/>
        <s v="IN-2014-13331"/>
        <s v="IN-2014-75911"/>
        <s v="IN-2014-39826"/>
        <s v="IN-2011-40155"/>
        <s v="IN-2011-78263"/>
        <s v="IN-2013-71193"/>
        <s v="IN-2011-14941"/>
        <s v="IN-2014-55513"/>
        <s v="IN-2013-27492"/>
        <s v="IN-2013-22760"/>
        <s v="IN-2011-62499"/>
        <s v="IN-2014-14227"/>
        <s v="IN-2011-62450"/>
        <s v="IN-2014-31811"/>
        <s v="IN-2014-14780"/>
        <s v="IN-2014-32665"/>
        <s v="IN-2014-14374"/>
        <s v="IN-2012-40596"/>
        <s v="IN-2012-32805"/>
        <s v="IN-2014-71102"/>
        <s v="IN-2012-31076"/>
        <s v="IN-2012-45951"/>
        <s v="IN-2013-50515"/>
        <s v="ID-2012-43963"/>
        <s v="IN-2011-49129"/>
        <s v="IN-2012-49766"/>
        <s v="IN-2013-11301"/>
        <s v="ID-2012-41520"/>
        <s v="IN-2011-38307"/>
        <s v="IN-2011-76961"/>
        <s v="IN-2011-23131"/>
        <s v="IN-2012-53105"/>
        <s v="IN-2012-47008"/>
        <s v="IN-2013-54078"/>
        <s v="IN-2012-53042"/>
        <s v="IN-2014-71907"/>
        <s v="IN-2014-64669"/>
        <s v="IN-2012-33218"/>
        <s v="IN-2014-71256"/>
        <s v="IN-2011-50445"/>
        <s v="IN-2011-22585"/>
        <s v="IN-2012-44278"/>
        <s v="IN-2014-44012"/>
        <s v="IN-2014-45188"/>
        <s v="IN-2014-59650"/>
        <s v="IN-2012-13919"/>
        <s v="IN-2013-71333"/>
        <s v="IN-2014-72327"/>
        <s v="IN-2014-35731"/>
        <s v="IN-2013-35787"/>
        <s v="IN-2013-30663"/>
        <s v="IN-2014-36795"/>
        <s v="IN-2014-77339"/>
        <s v="IN-2013-26540"/>
        <s v="IN-2014-65488"/>
        <s v="IN-2013-13387"/>
        <s v="IN-2012-75904"/>
        <s v="IN-2012-22431"/>
        <s v="IN-2014-75603"/>
        <s v="IN-2011-45993"/>
        <s v="IN-2014-76016"/>
        <s v="IN-2014-51719"/>
        <s v="IN-2012-24783"/>
        <s v="IN-2012-43459"/>
        <s v="IN-2014-48632"/>
        <s v="IN-2013-76667"/>
        <s v="IN-2012-55282"/>
        <s v="IN-2012-35143"/>
        <s v="IN-2013-12757"/>
        <s v="IN-2014-15872"/>
        <s v="IN-2014-45258"/>
        <s v="IN-2014-76555"/>
        <s v="IN-2014-72838"/>
        <s v="IN-2014-56360"/>
        <s v="IN-2012-24797"/>
        <s v="IN-2013-26029"/>
        <s v="IN-2011-74609"/>
        <s v="IN-2014-75918"/>
        <s v="IN-2012-49801"/>
        <s v="IN-2013-41569"/>
        <s v="IN-2013-25532"/>
        <s v="IN-2014-63710"/>
        <s v="IN-2011-55275"/>
        <s v="IN-2013-40806"/>
        <s v="IN-2014-47806"/>
        <s v="ID-2012-32623"/>
        <s v="IN-2014-11693"/>
        <s v="IN-2011-46504"/>
        <s v="IN-2012-26113"/>
        <s v="IN-2013-72901"/>
        <s v="IN-2012-65915"/>
        <s v="IN-2012-52314"/>
        <s v="IN-2011-29935"/>
        <s v="IN-2013-29018"/>
        <s v="IN-2014-14003"/>
        <s v="IN-2012-44943"/>
        <s v="IN-2011-60826"/>
        <s v="IN-2013-62723"/>
        <s v="IN-2013-10811"/>
        <s v="IN-2014-28192"/>
        <s v="IN-2014-76576"/>
        <s v="IN-2013-61841"/>
        <s v="IN-2013-78809"/>
        <s v="IN-2012-62765"/>
        <s v="IN-2011-17594"/>
        <s v="IN-2013-79306"/>
        <s v="IN-2013-53819"/>
        <s v="IN-2014-52412"/>
        <s v="IN-2012-64221"/>
        <s v="IN-2014-77689"/>
        <s v="IN-2011-73335"/>
        <s v="IN-2011-46728"/>
        <s v="IN-2014-16887"/>
        <s v="IN-2012-40211"/>
        <s v="IN-2014-57984"/>
        <s v="IN-2011-53203"/>
        <s v="IN-2012-52111"/>
        <s v="IN-2011-75218"/>
        <s v="IN-2011-51964"/>
        <s v="IN-2014-16852"/>
        <s v="IN-2012-70836"/>
        <s v="IN-2014-65194"/>
        <s v="IN-2014-19120"/>
        <s v="IN-2011-55268"/>
        <s v="IN-2012-38132"/>
        <s v="IN-2012-79012"/>
        <s v="IN-2014-40526"/>
        <s v="IN-2014-71837"/>
        <s v="IN-2012-46448"/>
        <s v="IN-2013-20933"/>
        <s v="IN-2014-34576"/>
        <s v="IN-2012-48240"/>
        <s v="IN-2012-40638"/>
        <s v="IN-2012-44810"/>
        <s v="IN-2011-23530"/>
        <s v="IN-2013-37761"/>
        <s v="IN-2013-12183"/>
        <s v="IN-2012-15137"/>
        <s v="IN-2014-10657"/>
        <s v="IN-2012-11749"/>
        <s v="IN-2014-65243"/>
        <s v="IN-2014-42276"/>
        <s v="IN-2014-18532"/>
        <s v="IN-2013-53742"/>
        <s v="IN-2014-16320"/>
        <s v="IN-2013-12729"/>
        <s v="IN-2013-49857"/>
        <s v="IN-2013-59027"/>
        <s v="IN-2014-62156"/>
        <s v="IN-2011-44901"/>
        <s v="IN-2013-29578"/>
        <s v="IN-2014-11231"/>
        <s v="IN-2012-13345"/>
        <s v="IN-2014-76114"/>
        <s v="IN-2014-14150"/>
        <s v="IN-2013-72355"/>
        <s v="IN-2014-42402"/>
        <s v="IN-2014-58957"/>
        <s v="IN-2012-69695"/>
        <s v="IN-2013-74231"/>
        <s v="IN-2013-73342"/>
        <s v="IN-2011-77479"/>
        <s v="IN-2013-60700"/>
        <s v="IN-2013-26659"/>
        <s v="IN-2014-14458"/>
        <s v="IN-2014-17426"/>
        <s v="IN-2013-70297"/>
        <s v="IN-2014-32770"/>
        <s v="IN-2012-33813"/>
        <s v="IN-2014-46616"/>
        <s v="IN-2012-64494"/>
        <s v="IN-2012-55653"/>
        <s v="IN-2012-21206"/>
        <s v="IN-2012-68358"/>
        <s v="IN-2012-18518"/>
        <s v="IN-2011-30341"/>
        <s v="IN-2011-51271"/>
        <s v="IN-2014-54197"/>
        <s v="IN-2013-79530"/>
        <s v="ID-2013-69345"/>
        <s v="IN-2014-26981"/>
        <s v="IN-2012-33820"/>
        <s v="IN-2013-31601"/>
        <s v="IN-2014-42808"/>
        <s v="IN-2013-63829"/>
        <s v="IN-2014-37166"/>
        <s v="IN-2012-68918"/>
        <s v="IN-2014-23173"/>
        <s v="ID-2012-61659"/>
        <s v="IN-2011-16362"/>
        <s v="IN-2014-70738"/>
        <s v="IN-2013-50753"/>
        <s v="IN-2012-29459"/>
        <s v="IN-2012-64424"/>
        <s v="IN-2012-53357"/>
        <s v="ID-2013-38776"/>
        <s v="IN-2013-41037"/>
        <s v="IN-2011-51117"/>
        <s v="IN-2011-26176"/>
        <s v="IN-2014-44264"/>
        <s v="IN-2014-28038"/>
        <s v="IN-2013-34471"/>
        <s v="IN-2014-71928"/>
        <s v="IN-2013-32945"/>
        <s v="IN-2011-43599"/>
        <s v="IN-2014-78368"/>
        <s v="IN-2012-40799"/>
        <s v="IN-2014-35479"/>
        <s v="IN-2012-40848"/>
        <s v="IN-2013-11357"/>
        <s v="IN-2011-59685"/>
        <s v="IN-2013-34268"/>
        <s v="IN-2014-49472"/>
        <s v="IN-2014-69856"/>
        <s v="IN-2014-45426"/>
        <s v="IN-2013-73748"/>
        <s v="IN-2012-27583"/>
        <s v="IN-2014-12365"/>
        <s v="IN-2012-77234"/>
        <s v="IN-2013-66776"/>
        <s v="IN-2012-24209"/>
        <s v="IN-2013-42080"/>
        <s v="IN-2013-24300"/>
        <s v="IN-2012-56395"/>
        <s v="ID-2013-62177"/>
        <s v="IN-2011-69177"/>
        <s v="IN-2012-40148"/>
        <s v="IN-2014-31622"/>
        <s v="IN-2013-51621"/>
        <s v="IN-2012-34324"/>
        <s v="IN-2013-63927"/>
        <s v="IN-2014-36627"/>
        <s v="IN-2013-49577"/>
        <s v="IN-2014-28675"/>
        <s v="IN-2014-50179"/>
        <s v="IN-2013-21024"/>
        <s v="IN-2013-64956"/>
        <s v="IN-2011-24986"/>
        <s v="IN-2013-11721"/>
        <s v="IN-2012-36123"/>
        <s v="IN-2013-11518"/>
        <s v="IN-2014-52818"/>
        <s v="IN-2014-67959"/>
        <s v="IN-2014-46203"/>
        <s v="ID-2012-59041"/>
        <s v="IN-2011-48009"/>
        <s v="IN-2013-12407"/>
        <s v="IN-2011-36879"/>
        <s v="IN-2012-70731"/>
        <s v="IN-2012-55618"/>
        <s v="IN-2013-59006"/>
        <s v="IN-2012-74168"/>
        <s v="ID-2013-11777"/>
        <s v="IN-2012-57424"/>
        <s v="IN-2014-64501"/>
        <s v="IN-2013-55604"/>
        <s v="IN-2012-55485"/>
        <s v="IN-2012-22900"/>
        <s v="IN-2014-41891"/>
        <s v="IN-2014-74224"/>
        <s v="IN-2012-63759"/>
        <s v="IN-2014-61211"/>
        <s v="IN-2011-68904"/>
        <s v="IN-2013-62443"/>
        <s v="IN-2014-46343"/>
        <s v="IN-2011-71634"/>
        <s v="IN-2013-18357"/>
        <s v="IN-2011-29781"/>
        <s v="IN-2014-18238"/>
        <s v="IN-2013-28297"/>
        <s v="IN-2012-31867"/>
        <s v="IN-2013-36081"/>
        <s v="IN-2013-41240"/>
        <s v="IN-2012-10209"/>
        <s v="IN-2011-36620"/>
        <s v="IN-2013-77437"/>
        <s v="IN-2014-62716"/>
        <s v="IN-2014-18777"/>
        <s v="IN-2012-31762"/>
        <s v="IN-2013-35969"/>
        <s v="IN-2014-49675"/>
        <s v="IN-2014-21241"/>
        <s v="IN-2014-23236"/>
        <s v="IN-2011-49241"/>
        <s v="IN-2011-53770"/>
        <s v="IN-2012-36410"/>
        <s v="IN-2014-33792"/>
        <s v="IN-2014-34842"/>
        <s v="IN-2014-14059"/>
        <s v="IN-2014-40428"/>
        <s v="IN-2012-45909"/>
        <s v="IN-2014-29893"/>
        <s v="IN-2013-53861"/>
        <s v="IN-2013-31055"/>
        <s v="IN-2014-37320"/>
        <s v="IN-2013-33372"/>
        <s v="IN-2014-29291"/>
        <s v="IN-2014-40932"/>
        <s v="IN-2013-59496"/>
        <s v="IN-2014-64753"/>
        <s v="IN-2014-17349"/>
        <s v="IN-2013-55933"/>
        <s v="IN-2012-69765"/>
        <s v="IN-2012-78914"/>
        <s v="IN-2013-17524"/>
        <s v="IN-2011-45489"/>
        <s v="IN-2014-50480"/>
        <s v="IN-2014-74644"/>
        <s v="IN-2011-15165"/>
        <s v="IN-2014-73762"/>
        <s v="IN-2012-33708"/>
        <s v="IN-2014-11427"/>
        <s v="IN-2014-15543"/>
        <s v="IN-2014-48940"/>
        <s v="IN-2012-13828"/>
        <s v="IN-2013-22179"/>
        <s v="IN-2013-26785"/>
        <s v="IN-2013-74350"/>
        <s v="IN-2014-19673"/>
        <s v="IN-2013-31825"/>
        <s v="IN-2012-46903"/>
        <s v="IN-2011-69450"/>
        <s v="IN-2011-61176"/>
        <s v="IN-2014-68463"/>
        <s v="IN-2014-50151"/>
        <s v="IN-2012-49500"/>
        <s v="IN-2013-32063"/>
        <s v="IN-2011-46322"/>
        <s v="IN-2014-51187"/>
        <s v="IN-2014-38531"/>
        <s v="IN-2012-40897"/>
        <s v="IN-2011-44593"/>
        <s v="IN-2012-41415"/>
        <s v="IN-2012-28171"/>
        <s v="IN-2013-51103"/>
        <s v="IN-2012-40918"/>
        <s v="IN-2012-31958"/>
        <s v="IN-2012-40946"/>
        <s v="ID-2011-11392"/>
        <s v="IN-2014-70724"/>
        <s v="IN-2014-32028"/>
        <s v="IN-2012-74854"/>
        <s v="IN-2012-71340"/>
        <s v="IN-2012-19078"/>
        <s v="IN-2011-59286"/>
        <s v="IN-2013-60007"/>
        <s v="IN-2014-32084"/>
        <s v="IN-2013-15732"/>
        <s v="IN-2014-35619"/>
        <s v="IN-2014-78991"/>
        <s v="IN-2011-32371"/>
        <s v="IN-2013-50018"/>
        <s v="IN-2012-66580"/>
        <s v="IN-2014-35983"/>
        <s v="IN-2013-17671"/>
        <s v="IN-2012-28367"/>
        <s v="IN-2012-23054"/>
        <s v="IN-2012-10720"/>
        <s v="IN-2014-47274"/>
        <s v="IN-2014-48261"/>
        <s v="IN-2012-66342"/>
        <s v="IN-2014-15809"/>
        <s v="IN-2011-27408"/>
        <s v="ID-2011-41863"/>
        <s v="IN-2014-75267"/>
        <s v="IN-2014-48982"/>
        <s v="IN-2014-69688"/>
        <s v="IN-2014-47505"/>
        <s v="IN-2014-54421"/>
        <s v="IN-2013-15683"/>
        <s v="IN-2012-47750"/>
        <s v="IN-2013-62205"/>
        <s v="ID-2011-52937"/>
        <s v="IN-2013-74203"/>
        <s v="IN-2013-15277"/>
        <s v="IN-2012-24230"/>
        <s v="IN-2011-51740"/>
        <s v="IN-2011-46413"/>
        <s v="IN-2012-46112"/>
        <s v="IN-2014-21990"/>
        <s v="IN-2011-70584"/>
        <s v="IN-2013-58915"/>
        <s v="IN-2014-28157"/>
        <s v="ID-2013-48485"/>
        <s v="IN-2012-79439"/>
        <s v="IN-2014-23761"/>
        <s v="IN-2014-65334"/>
        <s v="IN-2011-15984"/>
        <s v="IN-2013-33302"/>
        <s v="IN-2014-61218"/>
        <s v="IN-2011-57704"/>
        <s v="ID-2013-13422"/>
        <s v="IN-2011-37999"/>
        <s v="IN-2014-66076"/>
        <s v="IN-2012-21892"/>
        <s v="IN-2014-62660"/>
        <s v="IN-2014-72054"/>
        <s v="IN-2014-47218"/>
        <s v="IN-2013-46854"/>
        <s v="IN-2013-78935"/>
        <s v="IN-2013-76590"/>
        <s v="ID-2013-38748"/>
        <s v="IN-2014-62135"/>
        <s v="IN-2012-26274"/>
        <s v="IN-2013-20107"/>
        <s v="IN-2014-15662"/>
        <s v="IN-2014-71067"/>
        <s v="IN-2013-27772"/>
        <s v="IN-2011-70850"/>
        <s v="ID-2014-59517"/>
        <s v="IN-2011-39175"/>
        <s v="IN-2014-11672"/>
        <s v="IN-2014-51572"/>
        <s v="IN-2013-30831"/>
        <s v="IN-2013-67014"/>
        <s v="IN-2012-20597"/>
        <s v="IN-2012-68883"/>
        <s v="IN-2013-58152"/>
        <s v="IN-2013-58873"/>
        <s v="IN-2013-10097"/>
        <s v="IN-2012-48317"/>
        <s v="IN-2014-34877"/>
        <s v="IN-2014-24377"/>
        <s v="ID-2013-26806"/>
        <s v="IN-2013-71753"/>
        <s v="IN-2014-32728"/>
        <s v="IN-2013-29326"/>
        <s v="IN-2011-37614"/>
        <s v="IN-2012-32280"/>
        <s v="IN-2014-38223"/>
        <s v="IN-2013-53455"/>
        <s v="IN-2012-39651"/>
        <s v="IN-2011-33904"/>
        <s v="IN-2014-13597"/>
        <s v="IN-2014-48163"/>
        <s v="IN-2012-17727"/>
        <s v="IN-2014-39693"/>
        <s v="ID-2011-45272"/>
        <s v="IN-2012-45979"/>
        <s v="IN-2012-42367"/>
        <s v="IN-2013-55772"/>
        <s v="IN-2013-65950"/>
        <s v="IN-2012-73930"/>
        <s v="IN-2014-30845"/>
        <s v="IN-2011-45041"/>
        <s v="IN-2013-76296"/>
        <s v="IN-2014-52272"/>
        <s v="ID-2014-52923"/>
        <s v="IN-2013-61127"/>
        <s v="IN-2011-74994"/>
        <s v="IN-2013-34457"/>
        <s v="IN-2013-27639"/>
        <s v="IN-2012-58817"/>
        <s v="IN-2012-18273"/>
        <s v="IN-2011-75526"/>
        <s v="IN-2011-41254"/>
        <s v="IN-2014-74504"/>
        <s v="IN-2011-72411"/>
        <s v="IN-2012-56647"/>
        <s v="ID-2012-58201"/>
        <s v="IN-2012-26757"/>
        <s v="IN-2014-41954"/>
        <s v="ID-2014-21640"/>
        <s v="IN-2011-44558"/>
        <s v="IN-2011-16033"/>
        <s v="IN-2014-58173"/>
        <s v="IN-2011-10552"/>
        <s v="IN-2014-63619"/>
        <s v="IN-2012-57823"/>
        <s v="IN-2014-26918"/>
        <s v="IN-2013-48471"/>
        <s v="IN-2014-61974"/>
        <s v="IN-2014-31587"/>
        <s v="IN-2012-79103"/>
        <s v="IN-2013-66216"/>
        <s v="IN-2014-36200"/>
        <s v="IN-2014-73545"/>
        <s v="IN-2013-60308"/>
        <s v="IN-2013-35017"/>
        <s v="IN-2011-31496"/>
        <s v="IN-2011-10426"/>
        <s v="IN-2013-50410"/>
        <s v="IN-2013-22102"/>
        <s v="IN-2014-72313"/>
        <s v="IN-2014-19981"/>
        <s v="IN-2013-48807"/>
        <s v="IN-2014-71998"/>
        <s v="IN-2014-72565"/>
        <s v="IN-2013-68449"/>
        <s v="IN-2011-23712"/>
        <s v="IN-2012-17986"/>
        <s v="IN-2013-22879"/>
        <s v="ID-2011-58726"/>
        <s v="ID-2014-67602"/>
        <s v="IN-2014-10272"/>
        <s v="IN-2014-19820"/>
        <s v="IN-2013-34030"/>
        <s v="IN-2013-25651"/>
        <s v="IN-2014-47946"/>
        <s v="ID-2012-18938"/>
        <s v="IN-2014-34863"/>
        <s v="IN-2014-18672"/>
        <s v="ID-2014-17314"/>
        <s v="IN-2011-52783"/>
        <s v="IN-2014-22207"/>
        <s v="IN-2013-22746"/>
        <s v="IN-2011-69751"/>
        <s v="IN-2013-26743"/>
        <s v="IN-2014-16579"/>
        <s v="IN-2014-74672"/>
        <s v="IN-2014-32651"/>
        <s v="IN-2014-28416"/>
        <s v="IN-2013-22438"/>
        <s v="IN-2012-29977"/>
        <s v="IN-2014-46875"/>
        <s v="IN-2013-18973"/>
        <s v="IN-2012-23957"/>
        <s v="IN-2013-34968"/>
        <s v="IN-2012-54729"/>
        <s v="IN-2014-32168"/>
        <s v="IN-2012-76121"/>
        <s v="IN-2014-40400"/>
        <s v="IN-2014-10083"/>
        <s v="IN-2011-29592"/>
        <s v="IN-2014-63206"/>
        <s v="IN-2014-29116"/>
        <s v="IN-2014-44138"/>
        <s v="IN-2012-57123"/>
        <s v="IN-2011-16341"/>
        <s v="IN-2012-77773"/>
        <s v="IN-2013-12771"/>
        <s v="IN-2013-52398"/>
        <s v="IN-2013-51285"/>
        <s v="IN-2014-12323"/>
        <s v="IN-2013-73412"/>
        <s v="IN-2013-61232"/>
        <s v="IN-2011-16418"/>
        <s v="IN-2012-17335"/>
        <s v="IN-2014-62247"/>
        <s v="IN-2011-49087"/>
        <s v="IN-2012-79817"/>
        <s v="IN-2013-61001"/>
        <s v="IN-2014-78396"/>
        <s v="IN-2011-31895"/>
        <s v="IN-2012-59538"/>
        <s v="IN-2013-33428"/>
        <s v="IN-2012-31111"/>
        <s v="ID-2013-77836"/>
        <s v="IN-2013-10027"/>
        <s v="IN-2014-56241"/>
        <s v="IN-2014-15585"/>
        <s v="IN-2014-31902"/>
        <s v="IN-2012-26337"/>
        <s v="IN-2012-48520"/>
        <s v="ID-2011-29389"/>
        <s v="IN-2013-52230"/>
        <s v="IN-2011-19953"/>
        <s v="IN-2013-19337"/>
        <s v="IN-2014-55912"/>
        <s v="IN-2014-78116"/>
        <s v="IN-2012-43291"/>
        <s v="IN-2013-54736"/>
        <s v="IN-2011-43109"/>
        <s v="IN-2012-35668"/>
        <s v="IN-2013-21192"/>
        <s v="IN-2013-64452"/>
        <s v="IN-2012-32343"/>
        <s v="IN-2012-37957"/>
        <s v="IN-2013-77766"/>
        <s v="IN-2013-29683"/>
        <s v="IN-2013-34506"/>
        <s v="IN-2014-55471"/>
        <s v="IN-2011-29438"/>
        <s v="IN-2013-49423"/>
        <s v="IN-2011-73734"/>
        <s v="IN-2014-34653"/>
        <s v="IN-2013-60049"/>
        <s v="IN-2014-68218"/>
        <s v="ID-2013-74882"/>
        <s v="IN-2012-57116"/>
        <s v="IN-2013-55016"/>
        <s v="IN-2014-13051"/>
        <s v="IN-2012-70472"/>
        <s v="IN-2014-65712"/>
        <s v="IN-2012-41926"/>
        <s v="IN-2012-42045"/>
        <s v="IN-2013-70381"/>
        <s v="IN-2014-53427"/>
        <s v="IN-2011-22368"/>
        <s v="IN-2011-46581"/>
        <s v="IN-2014-63374"/>
        <s v="IN-2012-66090"/>
        <s v="ID-2014-23642"/>
        <s v="IN-2012-11476"/>
        <s v="ID-2013-69464"/>
        <s v="IN-2014-16439"/>
        <s v="IN-2013-61617"/>
        <s v="IN-2012-48548"/>
        <s v="IN-2014-53707"/>
        <s v="IN-2014-25847"/>
        <s v="IN-2013-74952"/>
        <s v="IN-2011-29928"/>
        <s v="IN-2014-41898"/>
        <s v="IN-2014-23922"/>
        <s v="IN-2012-53420"/>
        <s v="IN-2011-25035"/>
        <s v="IN-2013-47393"/>
        <s v="IN-2013-17482"/>
        <s v="IN-2014-47449"/>
        <s v="IN-2012-70619"/>
        <s v="IN-2014-69527"/>
        <s v="IN-2012-67735"/>
        <s v="IN-2014-43872"/>
        <s v="IN-2014-49815"/>
        <s v="IN-2011-62016"/>
        <s v="IN-2014-60623"/>
        <s v="IN-2012-65397"/>
        <s v="IN-2011-78284"/>
        <s v="ID-2012-46210"/>
        <s v="IN-2013-76835"/>
        <s v="IN-2011-56710"/>
        <s v="IN-2013-64865"/>
        <s v="IN-2013-33596"/>
        <s v="IN-2014-39371"/>
        <s v="IN-2014-42801"/>
        <s v="IN-2012-46259"/>
        <s v="IN-2013-19176"/>
        <s v="IN-2012-29571"/>
        <s v="IN-2013-30257"/>
        <s v="IN-2013-25042"/>
        <s v="IN-2012-30117"/>
        <s v="IN-2014-57172"/>
        <s v="IN-2012-74210"/>
        <s v="IN-2014-19967"/>
        <s v="IN-2013-46798"/>
        <s v="IN-2014-40764"/>
        <s v="IN-2013-64515"/>
        <s v="IN-2013-12092"/>
        <s v="ID-2014-59489"/>
        <s v="IN-2012-70325"/>
        <s v="IN-2013-13583"/>
        <s v="IN-2011-70402"/>
        <s v="IN-2013-63633"/>
        <s v="IN-2011-61372"/>
        <s v="IN-2013-71774"/>
        <s v="IN-2014-52048"/>
        <s v="IN-2012-52076"/>
        <s v="IN-2014-30264"/>
        <s v="IN-2014-15011"/>
        <s v="IN-2011-13534"/>
        <s v="IN-2012-53490"/>
        <s v="IN-2013-19400"/>
        <s v="IN-2012-50823"/>
        <s v="IN-2012-58432"/>
        <s v="ID-2011-65152"/>
        <s v="IN-2011-60917"/>
        <s v="IN-2014-21920"/>
        <s v="IN-2014-20870"/>
        <s v="IN-2012-32826"/>
        <s v="IN-2013-79292"/>
        <s v="IN-2011-60063"/>
        <s v="IN-2012-63500"/>
        <s v="IN-2013-55184"/>
        <s v="IN-2013-59552"/>
        <s v="IN-2014-27954"/>
        <s v="IN-2011-47533"/>
        <s v="IN-2011-73244"/>
        <s v="IN-2014-38664"/>
        <s v="IN-2014-13737"/>
        <s v="IN-2013-54757"/>
        <s v="IN-2012-59874"/>
        <s v="IN-2014-25840"/>
        <s v="IN-2012-16166"/>
        <s v="IN-2011-47309"/>
        <s v="IN-2012-47757"/>
        <s v="IN-2011-29067"/>
        <s v="IN-2014-41485"/>
        <s v="IN-2011-19421"/>
        <s v="IN-2012-74028"/>
        <s v="IN-2013-69331"/>
        <s v="IN-2014-17230"/>
        <s v="IN-2013-55170"/>
        <s v="IN-2014-44089"/>
        <s v="IN-2011-29872"/>
        <s v="IN-2013-27247"/>
        <s v="IN-2014-59706"/>
        <s v="IN-2012-65894"/>
        <s v="IN-2012-54134"/>
        <s v="IN-2011-12288"/>
        <s v="ID-2012-65236"/>
        <s v="IN-2013-50809"/>
        <s v="ID-2013-35094"/>
        <s v="IN-2014-10377"/>
        <s v="IN-2014-45734"/>
        <s v="IN-2014-39546"/>
        <s v="IN-2012-52496"/>
        <s v="IN-2013-59867"/>
        <s v="IN-2012-28269"/>
        <s v="IN-2013-40134"/>
        <s v="IN-2012-37362"/>
        <s v="IN-2014-10020"/>
        <s v="IN-2013-49024"/>
        <s v="IN-2013-42087"/>
        <s v="IN-2012-26624"/>
        <s v="IN-2011-31713"/>
        <s v="IN-2011-76198"/>
        <s v="IN-2014-39434"/>
        <s v="IN-2014-23488"/>
        <s v="IN-2011-42570"/>
        <s v="IN-2013-30775"/>
        <s v="IN-2014-10475"/>
        <s v="IN-2014-52636"/>
        <s v="ID-2011-71851"/>
        <s v="IN-2011-62982"/>
        <s v="IN-2014-26561"/>
        <s v="IN-2012-66727"/>
        <s v="IN-2014-23124"/>
        <s v="IN-2011-21983"/>
        <s v="IN-2011-69835"/>
        <s v="IN-2012-67609"/>
        <s v="IN-2014-50088"/>
        <s v="IN-2014-66510"/>
        <s v="IN-2014-63325"/>
        <s v="IN-2013-14675"/>
      </sharedItems>
    </cacheField>
    <cacheField name="Ship Mode" numFmtId="0">
      <sharedItems count="4">
        <s v="Standard Class"/>
        <s v="Second Class"/>
        <s v="First Class"/>
        <s v="Same Day"/>
      </sharedItems>
    </cacheField>
    <cacheField name="Customer ID" numFmtId="0">
      <sharedItems/>
    </cacheField>
    <cacheField name="Customer Name" numFmtId="0">
      <sharedItems count="494">
        <s v="Harry Greene"/>
        <s v="Andrew Roberts"/>
        <s v="Theone Pippenger"/>
        <s v="Michael Moore"/>
        <s v="Jocasta Rupert"/>
        <s v="Sandra Flanagan"/>
        <s v="Jessica Myrick"/>
        <s v="Magdelene Morse"/>
        <s v="Toby Ritter"/>
        <s v="Darren Koutras"/>
        <s v="Mike Kennedy"/>
        <s v="Max Engle"/>
        <s v="Jamie Frazer"/>
        <s v="Zuschuss Carroll"/>
        <s v="Vivian Mathis"/>
        <s v="Sean Christensen"/>
        <s v="Toby Carlisle"/>
        <s v="Katherine Ducich"/>
        <s v="Guy Thornton"/>
        <s v="Alex Avila"/>
        <s v="Katherine Hughes"/>
        <s v="Tony Molinari"/>
        <s v="Jennifer Jackson"/>
        <s v="Dan Campbell"/>
        <s v="Carol Triggs"/>
        <s v="Lena Radford"/>
        <s v="Gary Zandusky"/>
        <s v="Ivan Liston"/>
        <s v="Christopher Conant"/>
        <s v="Lena Creighton"/>
        <s v="Kelly Williams"/>
        <s v="Cynthia Arntzen"/>
        <s v="Corey-Lock"/>
        <s v="Olvera Toch"/>
        <s v="Brian DeCherney"/>
        <s v="Steve Chapman"/>
        <s v="Jim Sink"/>
        <s v="Chris Selesnick"/>
        <s v="Ann Chong"/>
        <s v="Neil Ducich"/>
        <s v="Todd Sumrall"/>
        <s v="Yoseph Carroll"/>
        <s v="George Bell"/>
        <s v="Kean Nguyen"/>
        <s v="Gene Hale"/>
        <s v="Dorothy Badders"/>
        <s v="Vivek Grady"/>
        <s v="Cindy Schnelling"/>
        <s v="David Wiener"/>
        <s v="Jack O'Briant"/>
        <s v="Odella Nelson"/>
        <s v="Laurel Workman"/>
        <s v="Adam Hart"/>
        <s v="Stewart Carmichael"/>
        <s v="Brendan Dodson"/>
        <s v="Catherine Glotzbach"/>
        <s v="Roy Skaria"/>
        <s v="Craig Leslie"/>
        <s v="Benjamin Farhat"/>
        <s v="Bradley Talbott"/>
        <s v="Dianna Arnett"/>
        <s v="Clay Rozendal"/>
        <s v="Bill Eplett"/>
        <s v="Valerie Takahito"/>
        <s v="Mark Haberlin"/>
        <s v="Anthony Johnson"/>
        <s v="Andy Yotov"/>
        <s v="Helen Wasserman"/>
        <s v="Cyra Reiten"/>
        <s v="Sara Luxemburg"/>
        <s v="Erin Mull"/>
        <s v="Raymond Messe"/>
        <s v="Art Foster"/>
        <s v="Rob Dowd"/>
        <s v="Maria Bertelson"/>
        <s v="Jack Garza"/>
        <s v="Dave Kipp"/>
        <s v="Craig Carroll"/>
        <s v="Mike Vittorini"/>
        <s v="Mick Crebagga"/>
        <s v="Patrick O'Brill"/>
        <s v="Sanjit Engle"/>
        <s v="Richard Eichhorn"/>
        <s v="James Galang"/>
        <s v="Frank Gastineau"/>
        <s v="Alan Barnes"/>
        <s v="Brad Thomas"/>
        <s v="Victor Preis"/>
        <s v="Harold Pawlan"/>
        <s v="Nathan Mautz"/>
        <s v="Alyssa Tate"/>
        <s v="Nick Zandusky"/>
        <s v="Penelope Sewall"/>
        <s v="Daniel Raglin"/>
        <s v="Arthur Wiediger"/>
        <s v="Carl Weiss"/>
        <s v="Jim Epp"/>
        <s v="Katharine Harms"/>
        <s v="Dorris liebe"/>
        <s v="Katrina Edelman"/>
        <s v="Stuart Van"/>
        <s v="Cynthia Voltz"/>
        <s v="Julie Creighton"/>
        <s v="Don Jones"/>
        <s v="Christine Phan"/>
        <s v="Andy Gerbode"/>
        <s v="Bart Watters"/>
        <s v="Alejandro Savely"/>
        <s v="Bill Shonely"/>
        <s v="Lisa Ryan"/>
        <s v="Darrin Van Huff"/>
        <s v="George Zrebassa"/>
        <s v="Deirdre Greer"/>
        <s v="Eleni McCrary"/>
        <s v="Lindsay Williams"/>
        <s v="Alan Shonely"/>
        <s v="Rose O'Brian"/>
        <s v="Pamela Stobb"/>
        <s v="Janet Lee"/>
        <s v="Evan Bailliet"/>
        <s v="Roy Franzšsisch"/>
        <s v="Jenna Caffey"/>
        <s v="Shahid Shariari"/>
        <s v="Keith Herrera"/>
        <s v="Edward Nazzal"/>
        <s v="Brian Stugart"/>
        <s v="Joy Smith"/>
        <s v="Resi Pšlking"/>
        <s v="Aaron Bergman"/>
        <s v="Nora Preis"/>
        <s v="Amy Cox"/>
        <s v="Denny Ordway"/>
        <s v="Natalie DeCherney"/>
        <s v="Larry Tron"/>
        <s v="Dean Braden"/>
        <s v="Charles Crestani"/>
        <s v="Ted Butterfield"/>
        <s v="Justin MacKendrick"/>
        <s v="Joe Elijah"/>
        <s v="Gary Hwang"/>
        <s v="Bobby Elias"/>
        <s v="Khloe Miller"/>
        <s v="Shirley Jackson"/>
        <s v="Julia West"/>
        <s v="Natalie Webber"/>
        <s v="Christopher Martinez"/>
        <s v="Arthur Gainer"/>
        <s v="Roland Murray"/>
        <s v="David Philippe"/>
        <s v="Troy Blackwell"/>
        <s v="Sam Craven"/>
        <s v="Anthony O'Donnell"/>
        <s v="Sample Company A"/>
        <s v="Eugene Hildebrand"/>
        <s v="Ken Brennan"/>
        <s v="Cindy Chapman"/>
        <s v="Cindy Stewart"/>
        <s v="Alan Haines"/>
        <s v="Justin Hirsh"/>
        <s v="Amy Hunt"/>
        <s v="Adrian Barton"/>
        <s v="Giulietta Weimer"/>
        <s v="Andy Reiter"/>
        <s v="Art Ferguson"/>
        <s v="Anthony Witt"/>
        <s v="Greg Tran"/>
        <s v="Nat Carroll"/>
        <s v="Jeremy Farry"/>
        <s v="Philip Fox"/>
        <s v="Scot Wooten"/>
        <s v="Nancy Lomonaco"/>
        <s v="Chad Cunningham"/>
        <s v="Guy Phonely"/>
        <s v="Frank Hawley"/>
        <s v="Benjamin Patterson"/>
        <s v="Karen Bern"/>
        <s v="Hilary Holden"/>
        <s v="Charles Sheldon"/>
        <s v="Doug Bickford"/>
        <s v="Susan MacKendrick"/>
        <s v="Brad Eason"/>
        <s v="Erica Hackney"/>
        <s v="Arthur Prichep"/>
        <s v="Aaron Hawkins"/>
        <s v="Dianna Wilson"/>
        <s v="Kean Thornton"/>
        <s v="Sarah Foster"/>
        <s v="Sung Shariari"/>
        <s v="Gary Mitchum"/>
        <s v="Mitch Gastineau"/>
        <s v="Jas O'Carroll"/>
        <s v="Cari Sayre"/>
        <s v="Brad Norvell"/>
        <s v="Lisa DeCherney"/>
        <s v="Max Ludwig"/>
        <s v="Tamara Manning"/>
        <s v="Dean Katz"/>
        <s v="Kean Takahito"/>
        <s v="Marc Harrigan"/>
        <s v="Michael Chen"/>
        <s v="Ann Blume"/>
        <s v="Darrin Sayre"/>
        <s v="Lindsay Shagiari"/>
        <s v="Anne Pryor"/>
        <s v="Cathy Armstrong"/>
        <s v="Matt Abelman"/>
        <s v="Dorothy Wardle"/>
        <s v="Stuart Calhoun"/>
        <s v="Muhammed Lee"/>
        <s v="Ted Trevino"/>
        <s v="Brian Derr"/>
        <s v="Denny Blanton"/>
        <s v="Anna Andreadi"/>
        <s v="Eric Murdock"/>
        <s v="John Murray"/>
        <s v="Katrina Bavinger"/>
        <s v="Patrick Bzostek"/>
        <s v="Dean percer"/>
        <s v="Michelle Arnett"/>
        <s v="Harold Dahlen"/>
        <s v="Vicky Freymann"/>
        <s v="Rick Huthwaite"/>
        <s v="Rick Bensley"/>
        <s v="Tom Stivers"/>
        <s v="Thea Hudgings"/>
        <s v="Ruben Ausman"/>
        <s v="Dan Reichenbach"/>
        <s v="Sibella Parks"/>
        <s v="Don Miller"/>
        <s v="Steven Ward"/>
        <s v="Dave Hallsten"/>
        <s v="Frank Atkinson"/>
        <s v="Pauline Webber"/>
        <s v="John Grady"/>
        <s v="Alex Russell"/>
        <s v="Denny Joy"/>
        <s v="Jonathan Howell"/>
        <s v="Bryan Mills"/>
        <s v="Lena Cacioppo"/>
        <s v="Sheri Gordon"/>
        <s v="Denise Leinenbach"/>
        <s v="Barry Gonzalez"/>
        <s v="Marc Crier"/>
        <s v="Nathan Gelder"/>
        <s v="Anemone Ratner"/>
        <s v="Trudy Brown"/>
        <s v="Vivek Gonzalez"/>
        <s v="Liz Preis"/>
        <s v="Sandra Glassco"/>
        <s v="Sonia Sunley"/>
        <s v="Rob Lucas"/>
        <s v="Emily Grady"/>
        <s v="Juliana Krohn"/>
        <s v="Richard Bierner"/>
        <s v="Bruce Geld"/>
        <s v="Pauline Johnson"/>
        <s v="Ralph Ritter"/>
        <s v="Jill Fjeld"/>
        <s v="Sarah Jordon"/>
        <s v="Maurice Satty"/>
        <s v="Maureen Gnade"/>
        <s v="Sung Chung"/>
        <s v="Robert Waldorf"/>
        <s v="Tim Brockman"/>
        <s v="Astrea Jones"/>
        <s v="Tony Sayre"/>
        <s v="Toby Gnade"/>
        <s v="Chad McGuire"/>
        <s v="Chuck Sachs"/>
        <s v="Anna HŠberlin"/>
        <s v="Randy Ferguson"/>
        <s v="Jane Waco"/>
        <s v="Mark Cousins"/>
        <s v="Yana Sorensen"/>
        <s v="Mike Caudle"/>
        <s v="Kristen Hastings"/>
        <s v="Bill Overfelt"/>
        <s v="Keith Dawkins"/>
        <s v="Corey Catlett"/>
        <s v="Monica Federle"/>
        <s v="Rachel Payne"/>
        <s v="Mary Zewe"/>
        <s v="Jonathan Doherty"/>
        <s v="Skye Norling"/>
        <s v="Laurel Beltran"/>
        <s v="Erica Hernandez"/>
        <s v="Michelle Tran"/>
        <s v="Hallie Redmond"/>
        <s v="Heather Jas"/>
        <s v="Sean Wendt"/>
        <s v="Adrian Shami"/>
        <s v="Thomas Brumley"/>
        <s v="Steve Carroll"/>
        <s v="Stefania Perrino"/>
        <s v="Alan Dominguez"/>
        <s v="Barry Franz"/>
        <s v="Neil Franzšsisch"/>
        <s v="Trudy Glocke"/>
        <s v="Lauren Leatherbury"/>
        <s v="Emily Burns"/>
        <s v="Rob Beeghly"/>
        <s v="Susan Vittorini"/>
        <s v="Gary McGarr"/>
        <s v="Joni Wasserman"/>
        <s v="Paul Stevenson"/>
        <s v="Maureen Gastineau"/>
        <s v="Joni Sundaresam"/>
        <s v="Emily Ducich"/>
        <s v="Lori Olson"/>
        <s v="Jason Klamczynski"/>
        <s v="Luke Schmidt"/>
        <s v="Michael Stewart"/>
        <s v="Nicole Hansen"/>
        <s v="Jason Gross"/>
        <s v="Denise Monton"/>
        <s v="Katherine Nockton"/>
        <s v="Joy Daniels"/>
        <s v="Michael Nguyen"/>
        <s v="Bobby Odegard"/>
        <s v="Logan Haushalter"/>
        <s v="John Castell"/>
        <s v="Paul Gonzalez"/>
        <s v="Claire Gute"/>
        <s v="Tamara Dahlen"/>
        <s v="Hunter Glantz"/>
        <s v="Ralph Kennedy"/>
        <s v="Jay Fein"/>
        <s v="John Huston"/>
        <s v="Scott Williamson"/>
        <s v="Craig Reiter"/>
        <s v="Carlos Soltero"/>
        <s v="Craig Carreira"/>
        <s v="Craig Yedwab"/>
        <s v="Laura Armstrong"/>
        <s v="Barbara Fisher"/>
        <s v="Duane Huffman"/>
        <s v="Matt Collins"/>
        <s v="William Brown"/>
        <s v="Tom Prescott"/>
        <s v="Mathew Reese"/>
        <s v="Ed Ludwig"/>
        <s v="Julie Kriz"/>
        <s v="Sean Miller"/>
        <s v="Patrick Ryan"/>
        <s v="Ashley Jarboe"/>
        <s v="Mick Hernandez"/>
        <s v="Muhammed MacIntyre"/>
        <s v="Sam Zeldin"/>
        <s v="Anthony Garverick"/>
        <s v="Tonja Turnell"/>
        <s v="Sean Braxton"/>
        <s v="Julia Barnett"/>
        <s v="Victoria Pisteka"/>
        <s v="Max Jones"/>
        <s v="Parhena Norris"/>
        <s v="Noah Childs"/>
        <s v="Thomas Boland"/>
        <s v="Pete Kriz"/>
        <s v="Maris LaWare"/>
        <s v="Caroline Jumper"/>
        <s v="Liz Thompson"/>
        <s v="Bruce Stewart"/>
        <s v="Bradley Nguyen"/>
        <s v="Irene Maddox"/>
        <s v="Adam Shillingsburg"/>
        <s v="Maxwell Schwartz"/>
        <s v="Trudy Schmidt"/>
        <s v="Kelly Andreada"/>
        <s v="Chris McAfee"/>
        <s v="Tracy Zic"/>
        <s v="Lena Hernandez"/>
        <s v="Christina DeMoss"/>
        <s v="MaryBeth Skach"/>
        <s v="Bryan Davis"/>
        <s v="Ken Black"/>
        <s v="Andrew Gjertsen"/>
        <s v="Erica Bern"/>
        <s v="Dario Medina"/>
        <s v="Scot Coram"/>
        <s v="Eileen Kiefer"/>
        <s v="Alejandro Ballentine"/>
        <s v="Patricia Hirasaki"/>
        <s v="Valerie Mitchum"/>
        <s v="Stephanie Ulpright"/>
        <s v="Ross Baird"/>
        <s v="Chuck Clark"/>
        <s v="Corey Roper"/>
        <s v="David Flashing"/>
        <s v="Pauline Chand"/>
        <s v="Greg Guthrie"/>
        <s v="Phillina Ober"/>
        <s v="Steven Roelle"/>
        <s v="Nora Pelletier"/>
        <s v="Craig Molinari"/>
        <s v="Christine Abelman"/>
        <s v="Mitch Willingham"/>
        <s v="Pamela Coakley"/>
        <s v="Ken Dana"/>
        <s v="Dan Lawera"/>
        <s v="Luke Foster"/>
        <s v="Laurel Elliston"/>
        <s v="Jim Karlsson"/>
        <s v="Susan Pistek"/>
        <s v="Gary Hansen"/>
        <s v="Brendan Sweed"/>
        <s v="Tony Chapman"/>
        <s v="Grant Thornton"/>
        <s v="Paul Van Hugh"/>
        <s v="Tamara Chand"/>
        <s v="Dianna Vittorini"/>
        <s v="Paul Knutson"/>
        <s v="Julie Prescott"/>
        <s v="Alice McCarthy"/>
        <s v="Henry Goldwyn"/>
        <s v="Dionis Lloyd"/>
        <s v="Barry Franzšsisch"/>
        <s v="Harold Ryan"/>
        <s v="Roy Phan"/>
        <s v="Mike Gockenbach"/>
        <s v="Ruben Dartt"/>
        <s v="Henia Zydlo"/>
        <s v="Logan Currie"/>
        <s v="Tracy Blumstein"/>
        <s v="Shahid Collister"/>
        <s v="Steven Cartwright"/>
        <s v="Ben Wallace"/>
        <s v="Daniel Lacy"/>
        <s v="Giulietta Baptist"/>
        <s v="Sean O'Donnell"/>
        <s v="Alan Schoenberger"/>
        <s v="Georgia Rosenberg"/>
        <s v="Greg Maxwell"/>
        <s v="Michael Granlund"/>
        <s v="Neil Knudson"/>
        <s v="Grace Kelly"/>
        <s v="Tanja Norvell"/>
        <s v="Sue Ann Reed"/>
        <s v="Janet Martin"/>
        <s v="Tom Ashbrook"/>
        <s v="Stefanie Holloman"/>
        <s v="Karen Carlisle"/>
        <s v="Raymond Buch"/>
        <s v="Doug Jacobs"/>
        <s v="Joe Kamberova"/>
        <s v="Mark Hamilton"/>
        <s v="Randy Bradley"/>
        <s v="Neoma Murray"/>
        <s v="Ralph Arnett"/>
        <s v="Toby Swindell"/>
        <s v="Jennifer Patt"/>
        <s v="Rob Williams"/>
        <s v="Michael Dominguez"/>
        <s v="Justin Ritter"/>
        <s v="Cassandra Brandow"/>
        <s v="Bart Folk"/>
        <s v="Bradley Drucker"/>
        <s v="Tom Boeckenhauer"/>
        <s v="Marina Lichtenstein"/>
        <s v="Matthew Clasen"/>
        <s v="Michael Grace"/>
        <s v="Dennis Pardue"/>
        <s v="Ann Steele"/>
        <s v="Sung Pak"/>
        <s v="Eugene Moren"/>
        <s v="Alejandro Grove"/>
        <s v="Troy Staebel"/>
        <s v="Sally Matthias"/>
        <s v="Ritsa Hightower"/>
        <s v="Naresj Patel"/>
        <s v="Anthony Rawles"/>
        <s v="Brooke Gillingham"/>
        <s v="Bill Donatelli"/>
        <s v="Pierre Wener"/>
        <s v="Jennifer Ferguson"/>
        <s v="Shui Tom"/>
        <s v="Larry Blacks"/>
        <s v="John Stevenson"/>
        <s v="Allen Armold"/>
        <s v="Jill Matthias"/>
        <s v="Bruce Degenhardt"/>
        <s v="Christina Anderson"/>
        <s v="Emily Phan"/>
        <s v="David Bremer"/>
        <s v="Joel Jenkins"/>
        <s v="Joni Blumstein"/>
        <s v="Maya Herman"/>
        <s v="Allen Rosenblatt"/>
        <s v="Thea Hendricks"/>
        <s v="Michael Kennedy"/>
        <s v="Erin Creighton"/>
        <s v="Anthony Jacobs"/>
        <s v="Lindsay Castell"/>
        <s v="Maribeth Yedwab"/>
        <s v="Chad Sievert"/>
      </sharedItems>
    </cacheField>
    <cacheField name="Segment" numFmtId="0">
      <sharedItems/>
    </cacheField>
    <cacheField name="City" numFmtId="0">
      <sharedItems count="146">
        <s v="Rajkot"/>
        <s v="Durg"/>
        <s v="Mangalore"/>
        <s v="Bijapur"/>
        <s v="Kollam"/>
        <s v="Ratlam"/>
        <s v="Solapur"/>
        <s v="Puducherry"/>
        <s v="Kanpur"/>
        <s v="Meerut"/>
        <s v="Raipur"/>
        <s v="Indore"/>
        <s v="Tiruppur"/>
        <s v="Kota"/>
        <s v="Dhule"/>
        <s v="Hubli"/>
        <s v="Surat"/>
        <s v="Bilaspur"/>
        <s v="Chennai"/>
        <s v="Ajmer"/>
        <s v="Sangli"/>
        <s v="Durgapur"/>
        <s v="Kolhapur"/>
        <s v="Bharatpur"/>
        <s v="Gorakhpur"/>
        <s v="Ludhiana"/>
        <s v="Bhilai"/>
        <s v="Guwahati"/>
        <s v="Satna"/>
        <s v="Bangalore"/>
        <s v="Delhi"/>
        <s v="Malegaon"/>
        <s v="Mysore"/>
        <s v="Visakhapatnam"/>
        <s v="Ambattur"/>
        <s v="Panipat"/>
        <s v="Avadi"/>
        <s v="Kozhikode"/>
        <s v="Faridabad"/>
        <s v="Kamarhati"/>
        <s v="Nagercoil"/>
        <s v="Ujjain"/>
        <s v="Jodhpur"/>
        <s v="Kulti"/>
        <s v="Pune"/>
        <s v="Nagpur"/>
        <s v="Amritsar"/>
        <s v="Bareilly"/>
        <s v="Patna"/>
        <s v="Mumbai"/>
        <s v="Vadodara"/>
        <s v="Patiala"/>
        <s v="Hyderabad"/>
        <s v="Bhopal"/>
        <s v="Tirunelveli"/>
        <s v="Nellore"/>
        <s v="Latur"/>
        <s v="Jaipur"/>
        <s v="Coimbatore"/>
        <s v="Jabalpur"/>
        <s v="Aurangabad"/>
        <s v="Lucknow"/>
        <s v="Hapur"/>
        <s v="Anantapur"/>
        <s v="Jalna"/>
        <s v="Amravati"/>
        <s v="Thane"/>
        <s v="Jhansi"/>
        <s v="Jammu"/>
        <s v="Vijayawada"/>
        <s v="Agra"/>
        <s v="Thiruvananthapuram"/>
        <s v="Madurai"/>
        <s v="Saharanpur"/>
        <s v="Bhubaneswar"/>
        <s v="Aligarh"/>
        <s v="Srinagar"/>
        <s v="Kalyan"/>
        <s v="Allahabad"/>
        <s v="Cuttack"/>
        <s v="Ranchi"/>
        <s v="Karimnagar"/>
        <s v="Bhavnagar"/>
        <s v="Sonipat"/>
        <s v="Jamshedpur"/>
        <s v="Warangal"/>
        <s v="Bikaner"/>
        <s v="Pimpri"/>
        <s v="Etawah"/>
        <s v="Dewas"/>
        <s v="Bhatpara"/>
        <s v="Dehra Dun"/>
        <s v="Asansol"/>
        <s v="Ichalkaranji"/>
        <s v="Nizamabad"/>
        <s v="Belgaum"/>
        <s v="Kochi"/>
        <s v="Baranagar"/>
        <s v="Ganganagar"/>
        <s v="Fatehpur"/>
        <s v="Moradabad"/>
        <s v="Mirzapur"/>
        <s v="Guntur"/>
        <s v="Gwalior"/>
        <s v="Brahmapur"/>
        <s v="Imphal"/>
        <s v="Bellary"/>
        <s v="Ulhasnagar"/>
        <s v="Bhiwandi"/>
        <s v="Shimoga"/>
        <s v="Bihar Sharif"/>
        <s v="Tiruchchirappalli"/>
        <s v="Kukatpalli"/>
        <s v="Firozabad"/>
        <s v="Tirupati"/>
        <s v="Korba"/>
        <s v="Udaipur"/>
        <s v="Bhatinda"/>
        <s v="Naihati"/>
        <s v="Gulbarga"/>
        <s v="Barddhaman"/>
        <s v="Nasik"/>
        <s v="Chandigarh"/>
        <s v="Varanasi"/>
        <s v="Akola"/>
        <s v="Parbhani"/>
        <s v="Bokaro"/>
        <s v="Mau"/>
        <s v="Salem"/>
        <s v="Mathura"/>
        <s v="Muzaffarpur"/>
        <s v="Panihati"/>
        <s v="Jamnagar"/>
        <s v="Ghaziabad"/>
        <s v="Kakinada"/>
        <s v="Shahjahanpur"/>
        <s v="Gaya"/>
        <s v="Bhilwara"/>
        <s v="Hisar"/>
        <s v="Darbhanga"/>
        <s v="Tumkur"/>
        <s v="Barasat"/>
        <s v="Karnal"/>
        <s v="Rohtak"/>
        <s v="New Delhi"/>
        <s v="Thanjavur"/>
      </sharedItems>
    </cacheField>
    <cacheField name="State" numFmtId="0">
      <sharedItems count="25">
        <s v="Gujarat"/>
        <s v="Chhattisgarh"/>
        <s v="Karnataka"/>
        <s v="Kerala"/>
        <s v="Madhya Pradesh"/>
        <s v="Maharashtra"/>
        <s v="Puducherry"/>
        <s v="Uttar Pradesh"/>
        <s v="Rajasthan"/>
        <s v="Tamil Nadu"/>
        <s v="Haryana"/>
        <s v="Punjab"/>
        <s v="Uttarakhand"/>
        <s v="Assam"/>
        <s v="Delhi"/>
        <s v="West Bengal"/>
        <s v="Andhra Pradesh"/>
        <s v="Bihar"/>
        <s v="Telangana"/>
        <s v="Jammu and Kashmir"/>
        <s v="Odisha"/>
        <s v="Jharkhand"/>
        <s v="Manipur"/>
        <s v="Tripura"/>
        <s v="Chandigarh"/>
      </sharedItems>
    </cacheField>
    <cacheField name="Country" numFmtId="0">
      <sharedItems/>
    </cacheField>
    <cacheField name="Region" numFmtId="0">
      <sharedItems count="4">
        <s v="West"/>
        <s v="East"/>
        <s v="South"/>
        <s v="North"/>
      </sharedItems>
    </cacheField>
    <cacheField name="Product ID" numFmtId="0">
      <sharedItems/>
    </cacheField>
    <cacheField name="Category" numFmtId="0">
      <sharedItems count="3">
        <s v="Office Supplies"/>
        <s v="Technology"/>
        <s v="Furniture"/>
      </sharedItems>
    </cacheField>
    <cacheField name="Sub-Category" numFmtId="0">
      <sharedItems count="17">
        <s v="Binders"/>
        <s v="Storage"/>
        <s v="Envelopes"/>
        <s v="Labels"/>
        <s v="Fasteners"/>
        <s v="Supplies"/>
        <s v="Paper"/>
        <s v="Art"/>
        <s v="Appliances"/>
        <s v="Machines"/>
        <s v="Copiers"/>
        <s v="Accessories"/>
        <s v="Phones"/>
        <s v="Chairs"/>
        <s v="Bookcases"/>
        <s v="Furnishings"/>
        <s v="Tables"/>
      </sharedItems>
    </cacheField>
    <cacheField name="Product Name" numFmtId="0">
      <sharedItems count="1039">
        <s v="Cardinal 3-Hole Punch, Clear"/>
        <s v="Acco Index Tab, Clear"/>
        <s v="Acco Hole Reinforcements, Recycled"/>
        <s v="Avery Hole Reinforcements, Recycled"/>
        <s v="Rogers Shelving, Single Width"/>
        <s v="Smead Folders, Wire Frame"/>
        <s v="Jiffy Mailers, Recycled"/>
        <s v="Kraft Clasp Envelope, with clear poly window"/>
        <s v="Harbour Creations Color Coded Labels, Adjustable"/>
        <s v="Smead File Folder Labels, Alphabetical"/>
        <s v="Harbour Creations Shipping Labels, Adjustable"/>
        <s v="Stockwell Push Pins, 12 Pack"/>
        <s v="Elite Letter Opener, Easy Grip"/>
        <s v="Elite Box Cutter, Easy Grip"/>
        <s v="Xerox Cards &amp; Envelopes, Premium"/>
        <s v="Eldon Box, Wire Frame"/>
        <s v="Kraft Mailers, Security-Tint"/>
        <s v="Kraft Clasp Envelope, Security-Tint"/>
        <s v="Hon File Folder Labels, 5000 Label Set"/>
        <s v="Acco Binder, Recycled"/>
        <s v="Cardinal Binder, Durable"/>
        <s v="Ibico Hole Reinforcements, Recycled"/>
        <s v="Avery Hole Reinforcements, Clear"/>
        <s v="Cardinal Hole Reinforcements, Recycled"/>
        <s v="Ames Manila Envelope, Security-Tint"/>
        <s v="Harbour Creations Legal Exhibit Labels, Alphabetical"/>
        <s v="Stockwell Rubber Bands, Bulk Pack"/>
        <s v="Kleencut Box Cutter, Serrated"/>
        <s v="SanDisk Memo Slips, Recycled"/>
        <s v="Stanley Sketch Pad, Fluorescent"/>
        <s v="Tenex Folders, Industrial"/>
        <s v="Cardinal Binding Machine, Clear"/>
        <s v="Cardinal Binding Machine, Durable"/>
        <s v="Wilson Jones 3-Hole Punch, Recycled"/>
        <s v="Cardinal Binder Covers, Recycled"/>
        <s v="Ibico Index Tab, Clear"/>
        <s v="Cameo Peel and Seal, Security-Tint"/>
        <s v="Cameo Clasp Envelope, Recycled"/>
        <s v="Harbour Creations Color Coded Labels, 5000 Label Set"/>
        <s v="Avery Legal Exhibit Labels, Alphabetical"/>
        <s v="Advantus Rubber Bands, 12 Pack"/>
        <s v="OIC Clamps, Bulk Pack"/>
        <s v="Xerox Note Cards, Recycled"/>
        <s v="Jiffy Interoffice Envelope, Set of 50"/>
        <s v="SanDisk Computer Printout Paper, Premium"/>
        <s v="Wilson Jones Binder, Clear"/>
        <s v="Ibico Binder, Recycled"/>
        <s v="Eaton Note Cards, Multicolor"/>
        <s v="KitchenAid Microwave, Silver"/>
        <s v="Green Bar Cards &amp; Envelopes, Multicolor"/>
        <s v="Harbour Creations Removable Labels, Adjustable"/>
        <s v="Acme Box Cutter, Steel"/>
        <s v="Hoover Coffee Grinder, White"/>
        <s v="Boston Pencil Sharpener, Fluorescent"/>
        <s v="Stockwell Rubber Bands, Assorted Sizes"/>
        <s v="Breville Refrigerator, Red"/>
        <s v="Eldon Lockers, Wire Frame"/>
        <s v="Advantus Staples, Bulk Pack"/>
        <s v="Stockwell Staples, Assorted Sizes"/>
        <s v="SanDisk Parchment Paper, Multicolor"/>
        <s v="Elite Shears, Easy Grip"/>
        <s v="Elite Trimmer, Serrated"/>
        <s v="Fellowes Folders, Wire Frame"/>
        <s v="Smead Box, Blue"/>
        <s v="Sanford Sketch Pad, Fluorescent"/>
        <s v="Wilson Jones Index Tab, Clear"/>
        <s v="Accos Paper Clips, Metal"/>
        <s v="SanDisk Computer Printout Paper, 8.5 x 11"/>
        <s v="Ames Interoffice Envelope, Security-Tint"/>
        <s v="Ibico Binder, Economy"/>
        <s v="Xerox Computer Printout Paper, Multicolor"/>
        <s v="Tenex Box, Wire Frame"/>
        <s v="Wilson Jones 3-Hole Punch, Durable"/>
        <s v="Hon Shipping Labels, Adjustable"/>
        <s v="Smead Box, Industrial"/>
        <s v="Avery Color Coded Labels, Laser Printer Compatible"/>
        <s v="Accos Staples, Metal"/>
        <s v="Jiffy Clasp Envelope, Recycled"/>
        <s v="Binney &amp; Smith Pens, Easy-Erase"/>
        <s v="Breville Toaster, Silver"/>
        <s v="Stockwell Clamps, Bulk Pack"/>
        <s v="Fiskars Trimmer, Serrated"/>
        <s v="Stockwell Paper Clips, Bulk Pack"/>
        <s v="Tenex Box, Single Width"/>
        <s v="Green Bar Cards &amp; Envelopes, 8.5 x 11"/>
        <s v="Hon Shipping Labels, Laser Printer Compatible"/>
        <s v="Sanford Highlighters, Fluorescent"/>
        <s v="Tenex File Cart, Single Width"/>
        <s v="Eldon Lockers, Industrial"/>
        <s v="Acco Binder Covers, Economy"/>
        <s v="Elite Shears, Serrated"/>
        <s v="Green Bar Note Cards, Multicolor"/>
        <s v="Cuisinart Refrigerator, Black"/>
        <s v="Green Bar Note Cards, Premium"/>
        <s v="Acme Scissors, Steel"/>
        <s v="Jiffy Business Envelopes, Security-Tint"/>
        <s v="Kraft Peel and Seal, Set of 50"/>
        <s v="Kleencut Shears, Easy Grip"/>
        <s v="Enermax Memo Slips, Multicolor"/>
        <s v="Binney &amp; Smith Sketch Pad, Fluorescent"/>
        <s v="Eldon Shelving, Single Width"/>
        <s v="Ibico Binder Covers, Recycled"/>
        <s v="Avery 3-Hole Punch, Durable"/>
        <s v="Wilson Jones Index Tab, Durable"/>
        <s v="Cardinal Hole Reinforcements, Clear"/>
        <s v="Accos Clamps, Assorted Sizes"/>
        <s v="Xerox Computer Printout Paper, 8.5 x 11"/>
        <s v="Cameo Interoffice Envelope, Recycled"/>
        <s v="Novimex Shipping Labels, Adjustable"/>
        <s v="Kleencut Scissors, Steel"/>
        <s v="Harbour Creations Legal Exhibit Labels, Laser Printer Compatible"/>
        <s v="Stockwell Rubber Bands, Metal"/>
        <s v="OIC Staples, 12 Pack"/>
        <s v="Avery Binding Machine, Clear"/>
        <s v="Acco Binder, Durable"/>
        <s v="Acco Binder Covers, Clear"/>
        <s v="Eldon Folders, Blue"/>
        <s v="Avery Binder Covers, Recycled"/>
        <s v="Binney &amp; Smith Markers, Fluorescent"/>
        <s v="Fellowes Lockers, Single Width"/>
        <s v="Eaton Parchment Paper, Premium"/>
        <s v="Tenex File Cart, Blue"/>
        <s v="Stiletto Shears, Easy Grip"/>
        <s v="Smead File Folder Labels, Adjustable"/>
        <s v="Kleencut Letter Opener, Steel"/>
        <s v="Hon Round Labels, Alphabetical"/>
        <s v="SanDisk Message Books, Multicolor"/>
        <s v="Hon Color Coded Labels, 5000 Label Set"/>
        <s v="Novimex File Folder Labels, Alphabetical"/>
        <s v="Rogers Box, Single Width"/>
        <s v="Stockwell Thumb Tacks, Bulk Pack"/>
        <s v="Hon Shipping Labels, Alphabetical"/>
        <s v="SanDisk Cards &amp; Envelopes, 8.5 x 11"/>
        <s v="Smead Folders, Blue"/>
        <s v="Enermax Computer Printout Paper, Recycled"/>
        <s v="Avery Legal Exhibit Labels, 5000 Label Set"/>
        <s v="OIC Paper Clips, Assorted Sizes"/>
        <s v="Tenex Lockers, Single Width"/>
        <s v="Harbour Creations Shipping Labels, 5000 Label Set"/>
        <s v="Advantus Paper Clips, Assorted Sizes"/>
        <s v="KitchenAid Refrigerator, Black"/>
        <s v="KitchenAid Toaster, Red"/>
        <s v="Avery Removable Labels, Alphabetical"/>
        <s v="Sanford Pens, Easy-Erase"/>
        <s v="Avery Binding Machine, Economy"/>
        <s v="Wilson Jones Index Tab, Economy"/>
        <s v="Xerox Parchment Paper, Multicolor"/>
        <s v="Acme Shears, High Speed"/>
        <s v="Accos Push Pins, Bulk Pack"/>
        <s v="BIC Canvas, Blue"/>
        <s v="Cardinal Binder Covers, Clear"/>
        <s v="Xerox Cards &amp; Envelopes, 8.5 x 11"/>
        <s v="Smead File Cart, Industrial"/>
        <s v="Xerox Computer Printout Paper, Recycled"/>
        <s v="Cardinal Index Tab, Clear"/>
        <s v="GlobeWeis Clasp Envelope, with clear poly window"/>
        <s v="Xerox Memo Slips, Recycled"/>
        <s v="Cuisinart Stove, Red"/>
        <s v="Fellowes Shelving, Single Width"/>
        <s v="Stiletto Trimmer, Serrated"/>
        <s v="Eaton Memo Slips, Premium"/>
        <s v="Accos Staples, 12 Pack"/>
        <s v="Advantus Push Pins, Metal"/>
        <s v="Boston Pens, Fluorescent"/>
        <s v="Cardinal 3-Hole Punch, Durable"/>
        <s v="Ibico Binder, Durable"/>
        <s v="Hamilton Beach Microwave, White"/>
        <s v="Acco Hole Reinforcements, Durable"/>
        <s v="Tenex Shelving, Industrial"/>
        <s v="Advantus Thumb Tacks, Metal"/>
        <s v="Ames Peel and Seal, Set of 50"/>
        <s v="Acco 3-Hole Punch, Durable"/>
        <s v="Eldon Lockers, Single Width"/>
        <s v="Green Bar Computer Printout Paper, Recycled"/>
        <s v="Accos Rubber Bands, Metal"/>
        <s v="Stockwell Rubber Bands, 12 Pack"/>
        <s v="Advantus Staples, Metal"/>
        <s v="Avery Index Tab, Clear"/>
        <s v="Okidata Calculator, Wireless"/>
        <s v="Konica Printer, Durable"/>
        <s v="Panasonic Inkjet, White"/>
        <s v="StarTech Card Printer, White"/>
        <s v="Sharp Personal Copier, Laser"/>
        <s v="Hewlett Fax and Copier, Color"/>
        <s v="Canon Copy Machine, Color"/>
        <s v="Hewlett Fax Machine, High-Speed"/>
        <s v="Hewlett Copy Machine, Color"/>
        <s v="Brother Fax Machine, Digital"/>
        <s v="Sharp Fax Machine, High-Speed"/>
        <s v="Sharp Copy Machine, Color"/>
        <s v="Canon Personal Copier, Color"/>
        <s v="Canon Ink, Laser"/>
        <s v="SanDisk Mouse, USB"/>
        <s v="Belkin Router, Bluetooth"/>
        <s v="Memorex Keyboard, Erganomic"/>
        <s v="Memorex Numeric Keypad, Erganomic"/>
        <s v="Logitech Numeric Keypad, Programmable"/>
        <s v="Logitech Flash Drive, Bluetooth"/>
        <s v="Enermax Memory Card, USB"/>
        <s v="Enermax Flash Drive, Programmable"/>
        <s v="SanDisk Mouse, Programmable"/>
        <s v="Belkin Numeric Keypad, Bluetooth"/>
        <s v="Nokia Smart Phone, Cordless"/>
        <s v="Motorola Speaker Phone, Full Size"/>
        <s v="Samsung Headset, Cordless"/>
        <s v="Cisco Smart Phone, Full Size"/>
        <s v="Nokia Office Telephone, VoIP"/>
        <s v="Apple Office Telephone, with Caller ID"/>
        <s v="Apple Headset, VoIP"/>
        <s v="Samsung Headset, with Caller ID"/>
        <s v="Apple Smart Phone, Cordless"/>
        <s v="Nokia Audio Dock, with Caller ID"/>
        <s v="Nokia Smart Phone, with Caller ID"/>
        <s v="Nokia Audio Dock, VoIP"/>
        <s v="Cisco Speaker Phone, VoIP"/>
        <s v="Motorola Smart Phone, Cordless"/>
        <s v="Nokia Headset, with Caller ID"/>
        <s v="Office Star Executive Leather Armchair, Red"/>
        <s v="Office Star Rocking Chair, Black"/>
        <s v="Office Star Steel Folding Chair, Black"/>
        <s v="Novimex Executive Leather Armchair, Black"/>
        <s v="Office Star Executive Leather Armchair, Adjustable"/>
        <s v="Novimex Chairmat, Set of Two"/>
        <s v="Novimex Swivel Stool, Red"/>
        <s v="Office Star Chairmat, Adjustable"/>
        <s v="Novimex Bag Chairs, Red"/>
        <s v="Hon Rocking Chair, Set of Two"/>
        <s v="SAFCO Bag Chairs, Adjustable"/>
        <s v="Office Star Steel Folding Chair, Set of Two"/>
        <s v="SAFCO Rocking Chair, Black"/>
        <s v="SAFCO Chairmat, Set of Two"/>
        <s v="Office Star Steel Folding Chair, Adjustable"/>
        <s v="Harbour Creations Swivel Stool, Red"/>
        <s v="Hon Rocking Chair, Adjustable"/>
        <s v="Harbour Creations Steel Folding Chair, Adjustable"/>
        <s v="Harbour Creations Chairmat, Set of Two"/>
        <s v="Hon Bag Chairs, Black"/>
        <s v="Novimex Bag Chairs, Black"/>
        <s v="SAFCO Bag Chairs, Red"/>
        <s v="Dania Classic Bookcase, Metal"/>
        <s v="Bush Corner Shelving, Pine"/>
        <s v="Ikea Classic Bookcase, Pine"/>
        <s v="Bush Floating Shelf Set, Mobile"/>
        <s v="Bush Stackable Bookrack, Pine"/>
        <s v="Dania 3-Shelf Cabinet, Traditional"/>
        <s v="Ikea Library with Doors, Metal"/>
        <s v="Dania Classic Bookcase, Mobile"/>
        <s v="Dania 3-Shelf Cabinet, Mobile"/>
        <s v="Ikea Stackable Bookrack, Pine"/>
        <s v="Rubbermaid Light Bulb, Erganomic"/>
        <s v="Eldon Photo Frame, Erganomic"/>
        <s v="Deflect-O Clock, Durable"/>
        <s v="Advantus Door Stop, Erganomic"/>
        <s v="Advantus Door Stop, Duo Pack"/>
        <s v="Tenex Stacking Tray, Erganomic"/>
        <s v="Rubbermaid Clock, Black"/>
        <s v="Rubbermaid Photo Frame, Durable"/>
        <s v="Eldon Door Stop, Black"/>
        <s v="Eldon Stacking Tray, Erganomic"/>
        <s v="Chromcraft Wood Table, Rectangular"/>
        <s v="Bevis Conference Table, Fully Assembled"/>
        <s v="Chromcraft Training Table, with Bottom Storage"/>
        <s v="Apple Headset, with Caller ID"/>
        <s v="Panasonic Card Printer, Wireless"/>
        <s v="Sauder Stackable Bookrack, Pine"/>
        <s v="Sauder Corner Shelving, Traditional"/>
        <s v="Eldon Light Bulb, Durable"/>
        <s v="Harbour Creations Swivel Stool, Set of Two"/>
        <s v="Motorola Smart Phone, with Caller ID"/>
        <s v="Cisco Speaker Phone, Cordless"/>
        <s v="Memorex Flash Drive, Erganomic"/>
        <s v="SanDisk Memory Card, USB"/>
        <s v="Dania Classic Bookcase, Pine"/>
        <s v="Sauder Stackable Bookrack, Traditional"/>
        <s v="Hon Executive Leather Armchair, Red"/>
        <s v="Novimex Chairmat, Black"/>
        <s v="Harbour Creations Executive Leather Armchair, Red"/>
        <s v="Tenex Photo Frame, Black"/>
        <s v="HP Personal Copier, Laser"/>
        <s v="Brother Copy Machine, Color"/>
        <s v="Hewlett Fax and Copier, High-Speed"/>
        <s v="Canon Personal Copier, High-Speed"/>
        <s v="Cisco Smart Phone, Cordless"/>
        <s v="Apple Signal Booster, Full Size"/>
        <s v="Apple Audio Dock, VoIP"/>
        <s v="Harbour Creations Chairmat, Black"/>
        <s v="Novimex Chairmat, Adjustable"/>
        <s v="Advantus Clock, Erganomic"/>
        <s v="Bush Stackable Bookrack, Traditional"/>
        <s v="Bush Corner Shelving, Metal"/>
        <s v="Okidata Card Printer, Red"/>
        <s v="Okidata Card Printer, White"/>
        <s v="Konica Inkjet, Wireless"/>
        <s v="HP Fax and Copier, High-Speed"/>
        <s v="Canon Wireless Fax, Digital"/>
        <s v="Enermax Keyboard, Programmable"/>
        <s v="Logitech Memory Card, USB"/>
        <s v="Memorex Mouse, Programmable"/>
        <s v="Apple Signal Booster, Cordless"/>
        <s v="Samsung Speaker Phone, VoIP"/>
        <s v="Samsung Audio Dock, Full Size"/>
        <s v="Tenex Photo Frame, Duo Pack"/>
        <s v="Tenex Light Bulb, Black"/>
        <s v="Sauder Classic Bookcase, Pine"/>
        <s v="Dania Stackable Bookrack, Pine"/>
        <s v="Bush 3-Shelf Cabinet, Pine"/>
        <s v="Hon Steel Folding Chair, Red"/>
        <s v="Office Star Swivel Stool, Red"/>
        <s v="Hon Swivel Stool, Red"/>
        <s v="Novimex Rocking Chair, Black"/>
        <s v="Hon Chairmat, Adjustable"/>
        <s v="Belkin Router, Erganomic"/>
        <s v="Canon Fax and Copier, Color"/>
        <s v="Samsung Smart Phone, Full Size"/>
        <s v="Logitech Keyboard, USB"/>
        <s v="Belkin Mouse, Bluetooth"/>
        <s v="Cisco Speaker Phone, Full Size"/>
        <s v="Cisco Office Telephone, VoIP"/>
        <s v="Okidata Inkjet, Wireless"/>
        <s v="Konica Card Printer, White"/>
        <s v="Panasonic Card Printer, Durable"/>
        <s v="Bevis Training Table, Rectangular"/>
        <s v="Sauder Library with Doors, Traditional"/>
        <s v="Lesro Wood Table, with Bottom Storage"/>
        <s v="Chromcraft Coffee Table, Adjustable Height"/>
        <s v="Harbour Creations Rocking Chair, Adjustable"/>
        <s v="Office Star Swivel Stool, Black"/>
        <s v="Enermax Numeric Keypad, Bluetooth"/>
        <s v="Bush Library with Doors, Metal"/>
        <s v="Safco Corner Shelving, Metal"/>
        <s v="SAFCO Executive Leather Armchair, Red"/>
        <s v="Belkin Memory Card, USB"/>
        <s v="Cisco Office Telephone, Cordless"/>
        <s v="Hon Chairmat, Set of Two"/>
        <s v="Brother Wireless Fax, Digital"/>
        <s v="Okidata Card Printer, Wireless"/>
        <s v="Memorex Router, USB"/>
        <s v="Logitech Keyboard, Erganomic"/>
        <s v="Enermax Flash Drive, Erganomic"/>
        <s v="Cisco Signal Booster, VoIP"/>
        <s v="Deflect-O Photo Frame, Duo Pack"/>
        <s v="Rubbermaid Stacking Tray, Black"/>
        <s v="Canon Wireless Fax, Color"/>
        <s v="Dania Corner Shelving, Metal"/>
        <s v="Bush 3-Shelf Cabinet, Metal"/>
        <s v="Hon Bag Chairs, Red"/>
        <s v="Deflect-O Door Stop, Black"/>
        <s v="Cisco Smart Phone, with Caller ID"/>
        <s v="StarTech Inkjet, Wireless"/>
        <s v="Dania 3-Shelf Cabinet, Metal"/>
        <s v="Ikea Floating Shelf Set, Traditional"/>
        <s v="Bush 3-Shelf Cabinet, Mobile"/>
        <s v="Advantus Photo Frame, Erganomic"/>
        <s v="Rubbermaid Door Stop, Duo Pack"/>
        <s v="Office Star Executive Leather Armchair, Black"/>
        <s v="Harbour Creations Bag Chairs, Adjustable"/>
        <s v="SanDisk Numeric Keypad, Erganomic"/>
        <s v="Memorex Flash Drive, Programmable"/>
        <s v="Motorola Headset, Full Size"/>
        <s v="Sharp Fax and Copier, Color"/>
        <s v="Brother Fax and Copier, Color"/>
        <s v="Acco 3-Hole Punch, Recycled"/>
        <s v="Cardinal Binding Machine, Economy"/>
        <s v="Wilson Jones Binder Covers, Recycled"/>
        <s v="Ibico Binder Covers, Durable"/>
        <s v="Wilson Jones Hole Reinforcements, Economy"/>
        <s v="BIC Pens, Fluorescent"/>
        <s v="Tenex Trays, Industrial"/>
        <s v="GlobeWeis Mailers, Set of 50"/>
        <s v="Kraft Business Envelopes, Security-Tint"/>
        <s v="Harbour Creations File Folder Labels, Laser Printer Compatible"/>
        <s v="Avery Round Labels, Adjustable"/>
        <s v="Green Bar Note Cards, 8.5 x 11"/>
        <s v="Eaton Cards &amp; Envelopes, Premium"/>
        <s v="Green Bar Parchment Paper, Multicolor"/>
        <s v="Cardinal 3-Hole Punch, Economy"/>
        <s v="Fellowes File Cart, Wire Frame"/>
        <s v="Wilson Jones Binder, Recycled"/>
        <s v="Cardinal Hole Reinforcements, Durable"/>
        <s v="Avery Index Tab, Durable"/>
        <s v="Boston Highlighters, Easy-Erase"/>
        <s v="Rogers Shelving, Industrial"/>
        <s v="Fellowes File Cart, Single Width"/>
        <s v="Ames Interoffice Envelope, Recycled"/>
        <s v="Novimex Shipping Labels, 5000 Label Set"/>
        <s v="Advantus Push Pins, Assorted Sizes"/>
        <s v="Fiskars Box Cutter, Serrated"/>
        <s v="Stiletto Scissors, High Speed"/>
        <s v="Cuisinart Blender, Silver"/>
        <s v="Breville Coffee Grinder, Red"/>
        <s v="KitchenAid Coffee Grinder, Red"/>
        <s v="Binney &amp; Smith Markers, Water Color"/>
        <s v="Cuisinart Refrigerator, Silver"/>
        <s v="Breville Coffee Grinder, Black"/>
        <s v="Fiskars Ruler, Easy Grip"/>
        <s v="Acco Binding Machine, Durable"/>
        <s v="Cameo Business Envelopes, Recycled"/>
        <s v="Novimex Color Coded Labels, Alphabetical"/>
        <s v="Acme Shears, Easy Grip"/>
        <s v="SanDisk Memo Slips, 8.5 x 11"/>
        <s v="Smead Round Labels, 5000 Label Set"/>
        <s v="Elite Box Cutter, High Speed"/>
        <s v="Boston Markers, Fluorescent"/>
        <s v="Stiletto Shears, High Speed"/>
        <s v="SanDisk Note Cards, Multicolor"/>
        <s v="Hon File Folder Labels, Adjustable"/>
        <s v="SanDisk Note Cards, 8.5 x 11"/>
        <s v="Cameo Peel and Seal, Recycled"/>
        <s v="Stanley Markers, Water Color"/>
        <s v="Advantus Rubber Bands, Metal"/>
        <s v="Cardinal Binder Covers, Durable"/>
        <s v="Advantus Thumb Tacks, Bulk Pack"/>
        <s v="Novimex File Folder Labels, Laser Printer Compatible"/>
        <s v="Ames Interoffice Envelope, with clear poly window"/>
        <s v="Hamilton Beach Stove, White"/>
        <s v="OIC Rubber Bands, 12 Pack"/>
        <s v="OIC Thumb Tacks, Bulk Pack"/>
        <s v="OIC Staples, Assorted Sizes"/>
        <s v="Eaton Memo Slips, Recycled"/>
        <s v="Harbour Creations Removable Labels, Laser Printer Compatible"/>
        <s v="Cardinal Binder, Recycled"/>
        <s v="Xerox Parchment Paper, Premium"/>
        <s v="Elite Shears, Steel"/>
        <s v="Eldon File Cart, Single Width"/>
        <s v="Stockwell Thumb Tacks, 12 Pack"/>
        <s v="Harbour Creations Legal Exhibit Labels, 5000 Label Set"/>
        <s v="Harbour Creations Round Labels, Adjustable"/>
        <s v="Boston Canvas, Fluorescent"/>
        <s v="Binney &amp; Smith Sketch Pad, Easy-Erase"/>
        <s v="Acco Binding Machine, Clear"/>
        <s v="Ibico 3-Hole Punch, Clear"/>
        <s v="Avery Binder, Durable"/>
        <s v="Hoover Stove, Red"/>
        <s v="Cameo Interoffice Envelope, with clear poly window"/>
        <s v="Sanford Pencil Sharpener, Water Color"/>
        <s v="Hon Legal Exhibit Labels, 5000 Label Set"/>
        <s v="Fiskars Box Cutter, Steel"/>
        <s v="Novimex Removable Labels, Adjustable"/>
        <s v="Stockwell Paper Clips, Assorted Sizes"/>
        <s v="Accos Clamps, Bulk Pack"/>
        <s v="Cuisinart Blender, Red"/>
        <s v="Acme Box Cutter, High Speed"/>
        <s v="Enermax Cards &amp; Envelopes, Multicolor"/>
        <s v="Eldon Shelving, Blue"/>
        <s v="Jiffy Mailers, with clear poly window"/>
        <s v="Avery Color Coded Labels, Alphabetical"/>
        <s v="Fellowes Lockers, Blue"/>
        <s v="Kraft Business Envelopes, Recycled"/>
        <s v="Kleencut Ruler, Easy Grip"/>
        <s v="Novimex Removable Labels, Laser Printer Compatible"/>
        <s v="Breville Refrigerator, White"/>
        <s v="Breville Stove, Silver"/>
        <s v="GlobeWeis Interoffice Envelope, Recycled"/>
        <s v="Green Bar Memo Slips, Recycled"/>
        <s v="Binney &amp; Smith Highlighters, Fluorescent"/>
        <s v="Sanford Highlighters, Water Color"/>
        <s v="Rogers Folders, Industrial"/>
        <s v="Tenex Box, Industrial"/>
        <s v="Acco Binding Machine, Economy"/>
        <s v="Rogers Trays, Industrial"/>
        <s v="Smead Legal Exhibit Labels, Alphabetical"/>
        <s v="Stockwell Staples, Metal"/>
        <s v="GlobeWeis Interoffice Envelope, Set of 50"/>
        <s v="Kleencut Letter Opener, Easy Grip"/>
        <s v="Advantus Clamps, Bulk Pack"/>
        <s v="Smead Lockers, Industrial"/>
        <s v="Fellowes Shelving, Wire Frame"/>
        <s v="Enermax Memo Slips, Recycled"/>
        <s v="Harbour Creations Round Labels, Laser Printer Compatible"/>
        <s v="Eaton Message Books, Recycled"/>
        <s v="Smead Removable Labels, Adjustable"/>
        <s v="Tenex Folders, Single Width"/>
        <s v="Binney &amp; Smith Canvas, Water Color"/>
        <s v="Ibico Binding Machine, Recycled"/>
        <s v="Harbour Creations Legal Exhibit Labels, Adjustable"/>
        <s v="Hamilton Beach Refrigerator, Red"/>
        <s v="Eaton Computer Printout Paper, 8.5 x 11"/>
        <s v="Stiletto Trimmer, Steel"/>
        <s v="Ibico Binding Machine, Clear"/>
        <s v="Ames Clasp Envelope, Recycled"/>
        <s v="Boston Sketch Pad, Easy-Erase"/>
        <s v="Avery Binder Covers, Durable"/>
        <s v="Smead Legal Exhibit Labels, 5000 Label Set"/>
        <s v="Avery File Folder Labels, Alphabetical"/>
        <s v="BIC Highlighters, Water Color"/>
        <s v="Fiskars Ruler, Serrated"/>
        <s v="Harbour Creations Shipping Labels, Alphabetical"/>
        <s v="Novimex Removable Labels, 5000 Label Set"/>
        <s v="KitchenAid Toaster, Black"/>
        <s v="Eaton Note Cards, Premium"/>
        <s v="Wilson Jones Binding Machine, Durable"/>
        <s v="Elite Letter Opener, High Speed"/>
        <s v="Cameo Business Envelopes, Security-Tint"/>
        <s v="Sanford Sketch Pad, Blue"/>
        <s v="Hoover Microwave, White"/>
        <s v="Ames Business Envelopes, Recycled"/>
        <s v="Cardinal Index Tab, Economy"/>
        <s v="GlobeWeis Peel and Seal, Set of 50"/>
        <s v="Eldon Trays, Single Width"/>
        <s v="Boston Canvas, Blue"/>
        <s v="Wilson Jones Hole Reinforcements, Durable"/>
        <s v="Fellowes Folders, Blue"/>
        <s v="Fiskars Letter Opener, Easy Grip"/>
        <s v="Fellowes Shelving, Blue"/>
        <s v="Stockwell Staples, Bulk Pack"/>
        <s v="Enermax Note Cards, 8.5 x 11"/>
        <s v="SanDisk Cards &amp; Envelopes, Recycled"/>
        <s v="Hon Color Coded Labels, Adjustable"/>
        <s v="Cameo Business Envelopes, Set of 50"/>
        <s v="Fellowes Trays, Industrial"/>
        <s v="Wilson Jones Binding Machine, Economy"/>
        <s v="Acco Index Tab, Durable"/>
        <s v="Kraft Mailers, with clear poly window"/>
        <s v="Smead Shipping Labels, Alphabetical"/>
        <s v="Avery Index Tab, Economy"/>
        <s v="Hoover Toaster, Red"/>
        <s v="Accos Thumb Tacks, Metal"/>
        <s v="Stockwell Clamps, Metal"/>
        <s v="Kleencut Box Cutter, High Speed"/>
        <s v="Hoover Toaster, Black"/>
        <s v="Ames Mailers, Security-Tint"/>
        <s v="Konica Receipt Printer, White"/>
        <s v="Konica Inkjet, White"/>
        <s v="Epson Printer, Durable"/>
        <s v="Epson Phone, White"/>
        <s v="Panasonic Card Printer, Red"/>
        <s v="Hewlett Fax Machine, Laser"/>
        <s v="Hewlett Personal Copier, High-Speed"/>
        <s v="Sharp Copy Machine, Laser"/>
        <s v="Hewlett Wireless Fax, Color"/>
        <s v="Canon Ink, Digital"/>
        <s v="HP Fax and Copier, Color"/>
        <s v="Sharp Wireless Fax, Digital"/>
        <s v="Brother Personal Copier, Digital"/>
        <s v="Brother Fax Machine, High-Speed"/>
        <s v="Enermax Keyboard, USB"/>
        <s v="SanDisk Keyboard, Erganomic"/>
        <s v="Memorex Keyboard, Programmable"/>
        <s v="Enermax Memory Card, Erganomic"/>
        <s v="SanDisk Numeric Keypad, Bluetooth"/>
        <s v="SanDisk Mouse, Erganomic"/>
        <s v="Enermax Mouse, USB"/>
        <s v="Logitech Mouse, Programmable"/>
        <s v="SanDisk Memory Card, Bluetooth"/>
        <s v="SanDisk Memory Card, Erganomic"/>
        <s v="Logitech Router, Erganomic"/>
        <s v="Belkin Numeric Keypad, Erganomic"/>
        <s v="Nokia Signal Booster, with Caller ID"/>
        <s v="Nokia Speaker Phone, with Caller ID"/>
        <s v="Motorola Audio Dock, VoIP"/>
        <s v="Nokia Signal Booster, Full Size"/>
        <s v="Apple Headset, Full Size"/>
        <s v="Nokia Audio Dock, Full Size"/>
        <s v="Apple Headset, Cordless"/>
        <s v="Motorola Office Telephone, Full Size"/>
        <s v="Samsung Smart Phone, Cordless"/>
        <s v="Nokia Signal Booster, VoIP"/>
        <s v="Novimex Executive Leather Armchair, Red"/>
        <s v="Harbour Creations Rocking Chair, Black"/>
        <s v="Hon Executive Leather Armchair, Adjustable"/>
        <s v="Office Star Bag Chairs, Set of Two"/>
        <s v="Novimex Swivel Stool, Adjustable"/>
        <s v="Office Star Steel Folding Chair, Red"/>
        <s v="Novimex Steel Folding Chair, Adjustable"/>
        <s v="Hon Chairmat, Black"/>
        <s v="SAFCO Rocking Chair, Red"/>
        <s v="Office Star Bag Chairs, Red"/>
        <s v="Office Star Bag Chairs, Adjustable"/>
        <s v="Hon Rocking Chair, Red"/>
        <s v="Novimex Steel Folding Chair, Set of Two"/>
        <s v="SAFCO Swivel Stool, Set of Two"/>
        <s v="Office Star Rocking Chair, Set of Two"/>
        <s v="Safco Classic Bookcase, Pine"/>
        <s v="Sauder Floating Shelf Set, Metal"/>
        <s v="Ikea Library with Doors, Pine"/>
        <s v="Safco Floating Shelf Set, Traditional"/>
        <s v="Dania Floating Shelf Set, Mobile"/>
        <s v="Sauder 3-Shelf Cabinet, Metal"/>
        <s v="Safco 3-Shelf Cabinet, Traditional"/>
        <s v="Tenex Frame, Erganomic"/>
        <s v="Deflect-O Stacking Tray, Erganomic"/>
        <s v="Tenex Stacking Tray, Durable"/>
        <s v="Eldon Clock, Duo Pack"/>
        <s v="Deflect-O Light Bulb, Erganomic"/>
        <s v="Deflect-O Door Stop, Duo Pack"/>
        <s v="Bevis Round Table, Rectangular"/>
        <s v="Barricks Computer Table, Fully Assembled"/>
        <s v="Bevis Wood Table, Adjustable Height"/>
        <s v="Deflect-O Stacking Tray, Durable"/>
        <s v="Samsung Office Telephone, VoIP"/>
        <s v="Hewlett Wireless Fax, Laser"/>
        <s v="Harbour Creations Chairmat, Red"/>
        <s v="Motorola Speaker Phone, Cordless"/>
        <s v="Lesro Conference Table, Fully Assembled"/>
        <s v="Samsung Office Telephone, Cordless"/>
        <s v="Samsung Signal Booster, with Caller ID"/>
        <s v="HP Copy Machine, High-Speed"/>
        <s v="Sharp Fax and Copier, Laser"/>
        <s v="Memorex Keyboard, USB"/>
        <s v="Bush 3-Shelf Cabinet, Traditional"/>
        <s v="Apple Audio Dock, with Caller ID"/>
        <s v="Sauder Corner Shelving, Pine"/>
        <s v="Safco Stackable Bookrack, Pine"/>
        <s v="Konica Phone, White"/>
        <s v="Epson Inkjet, Wireless"/>
        <s v="Hon Steel Folding Chair, Set of Two"/>
        <s v="Rubbermaid Stacking Tray, Erganomic"/>
        <s v="Rubbermaid Door Stop, Erganomic"/>
        <s v="Okidata Printer, Wireless"/>
        <s v="StarTech Printer, Red"/>
        <s v="Konica Card Printer, Red"/>
        <s v="Panasonic Calculator, Red"/>
        <s v="Brother Ink, High-Speed"/>
        <s v="SanDisk Flash Drive, Programmable"/>
        <s v="Memorex Memory Card, Bluetooth"/>
        <s v="Motorola Smart Phone, Full Size"/>
        <s v="Deflect-O Clock, Duo Pack"/>
        <s v="Eldon Stacking Tray, Black"/>
        <s v="Safco Corner Shelving, Traditional"/>
        <s v="SAFCO Rocking Chair, Adjustable"/>
        <s v="Office Star Swivel Stool, Adjustable"/>
        <s v="Novimex Bag Chairs, Adjustable"/>
        <s v="Office Star Chairmat, Black"/>
        <s v="Memorex Router, Erganomic"/>
        <s v="Belkin Mouse, Erganomic"/>
        <s v="Brother Wireless Fax, Color"/>
        <s v="Epson Printer, Red"/>
        <s v="Samsung Signal Booster, VoIP"/>
        <s v="Samsung Audio Dock, with Caller ID"/>
        <s v="HP Fax Machine, Color"/>
        <s v="Deflect-O Clock, Erganomic"/>
        <s v="Novimex Executive Leather Armchair, Adjustable"/>
        <s v="SAFCO Executive Leather Armchair, Black"/>
        <s v="Rubbermaid Clock, Durable"/>
        <s v="Eldon Light Bulb, Duo Pack"/>
        <s v="Rubbermaid Photo Frame, Black"/>
        <s v="Sharp Fax and Copier, Digital"/>
        <s v="Sharp Ink, High-Speed"/>
        <s v="SanDisk Router, Erganomic"/>
        <s v="Ikea 3-Shelf Cabinet, Metal"/>
        <s v="Safco Floating Shelf Set, Metal"/>
        <s v="Ikea Stackable Bookrack, Mobile"/>
        <s v="Nokia Speaker Phone, Full Size"/>
        <s v="Eldon Stacking Tray, Duo Pack"/>
        <s v="Nokia Speaker Phone, VoIP"/>
        <s v="Novimex Chairmat, Red"/>
        <s v="SAFCO Steel Folding Chair, Adjustable"/>
        <s v="SAFCO Steel Folding Chair, Red"/>
        <s v="Sharp Fax Machine, Color"/>
        <s v="Bush Classic Bookcase, Pine"/>
        <s v="Lesro Training Table, Fully Assembled"/>
        <s v="Bush Corner Shelving, Mobile"/>
        <s v="Deflect-O Photo Frame, Erganomic"/>
        <s v="Tenex Photo Frame, Erganomic"/>
        <s v="Harbour Creations Steel Folding Chair, Red"/>
        <s v="Logitech Keyboard, Bluetooth"/>
        <s v="SanDisk Memory Card, Programmable"/>
        <s v="Apple Audio Dock, Full Size"/>
        <s v="Cisco Headset, Full Size"/>
        <s v="Acco Binder Covers, Recycled"/>
        <s v="Smead Box, Single Width"/>
        <s v="Xerox Message Books, Multicolor"/>
        <s v="SanDisk Message Books, Recycled"/>
        <s v="KitchenAid Stove, Black"/>
        <s v="Smead Round Labels, Laser Printer Compatible"/>
        <s v="Novimex Round Labels, Laser Printer Compatible"/>
        <s v="Accos Thumb Tacks, Assorted Sizes"/>
        <s v="Advantus Staples, Assorted Sizes"/>
        <s v="Eldon Trays, Blue"/>
        <s v="Cameo Manila Envelope, Recycled"/>
        <s v="Stockwell Push Pins, Metal"/>
        <s v="Elite Shears, High Speed"/>
        <s v="Kleencut Scissors, Serrated"/>
        <s v="Eaton Memo Slips, Multicolor"/>
        <s v="Hamilton Beach Coffee Grinder, Silver"/>
        <s v="Cuisinart Toaster, White"/>
        <s v="GlobeWeis Manila Envelope, with clear poly window"/>
        <s v="Stiletto Trimmer, High Speed"/>
        <s v="Kleencut Ruler, High Speed"/>
        <s v="Jiffy Interoffice Envelope, with clear poly window"/>
        <s v="Ames Manila Envelope, with clear poly window"/>
        <s v="Cameo Clasp Envelope, with clear poly window"/>
        <s v="Xerox Parchment Paper, 8.5 x 11"/>
        <s v="Wilson Jones Binder, Economy"/>
        <s v="Eaton Cards &amp; Envelopes, Recycled"/>
        <s v="Stockwell Clamps, 12 Pack"/>
        <s v="Xerox Cards &amp; Envelopes, Recycled"/>
        <s v="KitchenAid Blender, Silver"/>
        <s v="Cameo Interoffice Envelope, Set of 50"/>
        <s v="Avery Legal Exhibit Labels, Adjustable"/>
        <s v="Hon Legal Exhibit Labels, Alphabetical"/>
        <s v="Stockwell Push Pins, Assorted Sizes"/>
        <s v="Enermax Message Books, Premium"/>
        <s v="Ames Peel and Seal, Recycled"/>
        <s v="Tenex File Cart, Industrial"/>
        <s v="Eldon Box, Single Width"/>
        <s v="Stiletto Ruler, Serrated"/>
        <s v="Binney &amp; Smith Pencil Sharpener, Water Color"/>
        <s v="Green Bar Memo Slips, 8.5 x 11"/>
        <s v="Kraft Interoffice Envelope, with clear poly window"/>
        <s v="Ibico 3-Hole Punch, Durable"/>
        <s v="Boston Canvas, Easy-Erase"/>
        <s v="Wilson Jones 3-Hole Punch, Economy"/>
        <s v="Hoover Blender, Silver"/>
        <s v="Enermax Memo Slips, 8.5 x 11"/>
        <s v="Acme Ruler, Easy Grip"/>
        <s v="Sanford Markers, Easy-Erase"/>
        <s v="Boston Pens, Blue"/>
        <s v="Rogers Lockers, Blue"/>
        <s v="Binney &amp; Smith Highlighters, Blue"/>
        <s v="OIC Staples, Metal"/>
        <s v="SanDisk Parchment Paper, Recycled"/>
        <s v="Stockwell Clamps, Assorted Sizes"/>
        <s v="Fiskars Letter Opener, Steel"/>
        <s v="Binney &amp; Smith Highlighters, Easy-Erase"/>
        <s v="Avery Hole Reinforcements, Economy"/>
        <s v="Tenex Shelving, Single Width"/>
        <s v="Fiskars Box Cutter, Easy Grip"/>
        <s v="Fellowes Folders, Single Width"/>
        <s v="Stanley Highlighters, Water Color"/>
        <s v="Accos Paper Clips, Assorted Sizes"/>
        <s v="Breville Refrigerator, Silver"/>
        <s v="GlobeWeis Interoffice Envelope, with clear poly window"/>
        <s v="Avery Shipping Labels, Laser Printer Compatible"/>
        <s v="Acme Scissors, Serrated"/>
        <s v="Stockwell Push Pins, Bulk Pack"/>
        <s v="Wilson Jones Binder, Durable"/>
        <s v="Eldon Folders, Industrial"/>
        <s v="Elite Ruler, Serrated"/>
        <s v="Kleencut Trimmer, Easy Grip"/>
        <s v="Cameo Mailers, Security-Tint"/>
        <s v="OIC Paper Clips, Metal"/>
        <s v="Eaton Message Books, 8.5 x 11"/>
        <s v="Stanley Canvas, Blue"/>
        <s v="Stanley Pencil Sharpener, Fluorescent"/>
        <s v="Binney &amp; Smith Pencil Sharpener, Fluorescent"/>
        <s v="Rogers File Cart, Industrial"/>
        <s v="Ibico Binding Machine, Economy"/>
        <s v="Rogers Box, Industrial"/>
        <s v="Hon Removable Labels, Adjustable"/>
        <s v="GlobeWeis Clasp Envelope, Recycled"/>
        <s v="Enermax Note Cards, Premium"/>
        <s v="Harbour Creations File Folder Labels, Alphabetical"/>
        <s v="OIC Thumb Tacks, Metal"/>
        <s v="Rogers Box, Blue"/>
        <s v="Eaton Computer Printout Paper, Recycled"/>
        <s v="Stiletto Letter Opener, Easy Grip"/>
        <s v="Eldon Folders, Single Width"/>
        <s v="Xerox Message Books, Recycled"/>
        <s v="Eldon Shelving, Wire Frame"/>
        <s v="Xerox Message Books, 8.5 x 11"/>
        <s v="Kraft Manila Envelope, Recycled"/>
        <s v="Acme Box Cutter, Serrated"/>
        <s v="Enermax Message Books, Recycled"/>
        <s v="Fellowes Box, Wire Frame"/>
        <s v="Smead Folders, Industrial"/>
        <s v="Kraft Business Envelopes, Set of 50"/>
        <s v="Avery Binder Covers, Clear"/>
        <s v="Stanley Sketch Pad, Water Color"/>
        <s v="Stanley Markers, Blue"/>
        <s v="Stanley Canvas, Water Color"/>
        <s v="Stiletto Letter Opener, Steel"/>
        <s v="Sanford Pens, Blue"/>
        <s v="Avery Round Labels, 5000 Label Set"/>
        <s v="Avery Shipping Labels, 5000 Label Set"/>
        <s v="Ames Manila Envelope, Recycled"/>
        <s v="Boston Markers, Blue"/>
        <s v="Boston Pencil Sharpener, Water Color"/>
        <s v="Ames Clasp Envelope, Security-Tint"/>
        <s v="Jiffy Peel and Seal, with clear poly window"/>
        <s v="OIC Paper Clips, 12 Pack"/>
        <s v="Hon File Folder Labels, Alphabetical"/>
        <s v="Avery Shipping Labels, Alphabetical"/>
        <s v="Avery File Folder Labels, 5000 Label Set"/>
        <s v="Stiletto Shears, Steel"/>
        <s v="Stiletto Ruler, Easy Grip"/>
        <s v="Hon Color Coded Labels, Alphabetical"/>
        <s v="Fiskars Trimmer, High Speed"/>
        <s v="Rogers File Cart, Single Width"/>
        <s v="Kleencut Box Cutter, Steel"/>
        <s v="Cuisinart Coffee Grinder, Silver"/>
        <s v="BIC Sketch Pad, Fluorescent"/>
        <s v="Stanley Pens, Blue"/>
        <s v="Ibico Binding Machine, Durable"/>
        <s v="Avery Binder, Clear"/>
        <s v="OIC Thumb Tacks, Assorted Sizes"/>
        <s v="Eaton Computer Printout Paper, Multicolor"/>
        <s v="Cameo Clasp Envelope, Security-Tint"/>
        <s v="Green Bar Message Books, Multicolor"/>
        <s v="Acme Letter Opener, Serrated"/>
        <s v="Stockwell Staples, 12 Pack"/>
        <s v="GlobeWeis Mailers, Security-Tint"/>
        <s v="Elite Scissors, High Speed"/>
        <s v="Epson Calculator, Red"/>
        <s v="Konica Receipt Printer, Red"/>
        <s v="StarTech Phone, Wireless"/>
        <s v="Panasonic Receipt Printer, Durable"/>
        <s v="Canon Fax and Copier, Digital"/>
        <s v="HP Ink, Laser"/>
        <s v="Hewlett Personal Copier, Digital"/>
        <s v="Canon Ink, Color"/>
        <s v="Hewlett Ink, High-Speed"/>
        <s v="Belkin Keyboard, USB"/>
        <s v="Belkin Mouse, USB"/>
        <s v="Logitech Mouse, USB"/>
        <s v="SanDisk Keyboard, USB"/>
        <s v="Enermax Mouse, Bluetooth"/>
        <s v="Logitech Memory Card, Erganomic"/>
        <s v="Enermax Router, USB"/>
        <s v="Nokia Signal Booster, Cordless"/>
        <s v="Motorola Signal Booster, with Caller ID"/>
        <s v="Cisco Signal Booster, Full Size"/>
        <s v="Apple Smart Phone, Full Size"/>
        <s v="Hon Swivel Stool, Set of Two"/>
        <s v="SAFCO Chairmat, Red"/>
        <s v="Sauder Classic Bookcase, Traditional"/>
        <s v="Safco Library with Doors, Pine"/>
        <s v="Eldon Light Bulb, Erganomic"/>
        <s v="Advantus Clock, Duo Pack"/>
        <s v="Eldon Clock, Erganomic"/>
        <s v="Deflect-O Photo Frame, Durable"/>
        <s v="Tenex Clock, Duo Pack"/>
        <s v="Deflect-O Clock, Black"/>
        <s v="Eldon Door Stop, Erganomic"/>
        <s v="Rubbermaid Frame, Black"/>
        <s v="Chromcraft Conference Table, with Bottom Storage"/>
        <s v="Sauder 3-Shelf Cabinet, Pine"/>
        <s v="Bush Floating Shelf Set, Metal"/>
        <s v="Safco 3-Shelf Cabinet, Metal"/>
        <s v="Tenex Clock, Black"/>
        <s v="Dania Library with Doors, Mobile"/>
        <s v="SAFCO Steel Folding Chair, Set of Two"/>
        <s v="Memorex Mouse, Erganomic"/>
        <s v="HP Ink, Color"/>
        <s v="Cisco Speaker Phone, with Caller ID"/>
        <s v="Cisco Audio Dock, VoIP"/>
        <s v="Apple Speaker Phone, Full Size"/>
        <s v="Advantus Light Bulb, Duo Pack"/>
        <s v="Safco Classic Bookcase, Mobile"/>
        <s v="Barricks Conference Table, Fully Assembled"/>
        <s v="Epson Calculator, Wireless"/>
        <s v="SanDisk Flash Drive, Erganomic"/>
        <s v="Enermax Memory Card, Programmable"/>
        <s v="Enermax Numeric Keypad, USB"/>
        <s v="Samsung Smart Phone, with Caller ID"/>
        <s v="Nokia Headset, Full Size"/>
        <s v="Safco Floating Shelf Set, Pine"/>
        <s v="Lesro Training Table, Adjustable Height"/>
        <s v="Office Star Swivel Stool, Set of Two"/>
        <s v="HP Fax Machine, Laser"/>
        <s v="HP Copy Machine, Laser"/>
        <s v="Canon Fax and Copier, Laser"/>
        <s v="Okidata Printer, White"/>
        <s v="Okidata Receipt Printer, Durable"/>
        <s v="Epson Printer, Wireless"/>
        <s v="Cisco Headset, with Caller ID"/>
        <s v="Hewlett Personal Copier, Color"/>
        <s v="SanDisk Numeric Keypad, USB"/>
        <s v="Motorola Headset, VoIP"/>
        <s v="Lesro Conference Table, with Bottom Storage"/>
        <s v="Hon Training Table, with Bottom Storage"/>
        <s v="Harbour Creations Steel Folding Chair, Set of Two"/>
        <s v="Advantus Photo Frame, Duo Pack"/>
        <s v="Eldon Stacking Tray, Durable"/>
        <s v="Samsung Speaker Phone, with Caller ID"/>
        <s v="Brother Copy Machine, Laser"/>
        <s v="Konica Printer, White"/>
        <s v="Epson Receipt Printer, White"/>
        <s v="Belkin Flash Drive, Programmable"/>
        <s v="Harbour Creations Swivel Stool, Adjustable"/>
        <s v="Hewlett Fax Machine, Color"/>
        <s v="Panasonic Inkjet, Red"/>
        <s v="Epson Receipt Printer, Durable"/>
        <s v="Hon Wood Table, Fully Assembled"/>
        <s v="Eldon Frame, Black"/>
        <s v="Rubbermaid Light Bulb, Black"/>
        <s v="StarTech Calculator, Red"/>
        <s v="Enermax Router, Bluetooth"/>
        <s v="Ikea Classic Bookcase, Mobile"/>
        <s v="Sauder Floating Shelf Set, Pine"/>
        <s v="Barricks Coffee Table, Fully Assembled"/>
        <s v="Cisco Audio Dock, Full Size"/>
        <s v="Chromcraft Computer Table, with Bottom Storage"/>
        <s v="Apple Office Telephone, Full Size"/>
        <s v="Eldon Clock, Black"/>
        <s v="Hon Training Table, Adjustable Height"/>
        <s v="Office Star Bag Chairs, Black"/>
        <s v="SanDisk Mouse, Bluetooth"/>
        <s v="Apple Audio Dock, Cordless"/>
        <s v="Binney &amp; Smith Canvas, Blue"/>
        <s v="Xerox Message Books, Premium"/>
        <s v="Cuisinart Stove, Silver"/>
        <s v="Smead Shelving, Wire Frame"/>
        <s v="Acme Letter Opener, Easy Grip"/>
        <s v="Acco Binding Machine, Recycled"/>
        <s v="Smead Color Coded Labels, Laser Printer Compatible"/>
        <s v="Jiffy Manila Envelope, with clear poly window"/>
        <s v="Smead Shelving, Blue"/>
        <s v="Cardinal Binder, Economy"/>
        <s v="Harbour Creations File Folder Labels, Adjustable"/>
        <s v="Fellowes Trays, Wire Frame"/>
        <s v="Eaton Cards &amp; Envelopes, Multicolor"/>
        <s v="Hon Round Labels, Adjustable"/>
        <s v="Jiffy Clasp Envelope, Security-Tint"/>
        <s v="BIC Highlighters, Fluorescent"/>
        <s v="Hon Removable Labels, 5000 Label Set"/>
        <s v="Cuisinart Toaster, Silver"/>
        <s v="Eldon Trays, Wire Frame"/>
        <s v="Smead Shipping Labels, Adjustable"/>
        <s v="Fiskars Box Cutter, High Speed"/>
        <s v="Hon Round Labels, 5000 Label Set"/>
        <s v="Cardinal Hole Reinforcements, Economy"/>
        <s v="Kleencut Ruler, Serrated"/>
        <s v="Green Bar Computer Printout Paper, Multicolor"/>
        <s v="HP Wireless Fax, Color"/>
        <s v="Belkin Flash Drive, Bluetooth"/>
        <s v="Nokia Office Telephone, Full Size"/>
        <s v="SAFCO Rocking Chair, Set of Two"/>
        <s v="Harbour Creations Bag Chairs, Red"/>
        <s v="Office Star Rocking Chair, Red"/>
        <s v="Safco Classic Bookcase, Traditional"/>
        <s v="Tenex Light Bulb, Durable"/>
        <s v="Lesro Conference Table, Adjustable Height"/>
        <s v="Hon Wood Table, Rectangular"/>
        <s v="Motorola Signal Booster, Full Size"/>
        <s v="HP Fax and Copier, Digital"/>
        <s v="Logitech Flash Drive, Programmable"/>
        <s v="Brother Ink, Laser"/>
        <s v="HP Wireless Fax, High-Speed"/>
        <s v="Samsung Signal Booster, Cordless"/>
        <s v="Hon Swivel Stool, Adjustable"/>
        <s v="StarTech Phone, Durable"/>
        <s v="Bevis Computer Table, Fully Assembled"/>
        <s v="Bush Library with Doors, Mobile"/>
        <s v="Motorola Audio Dock, with Caller ID"/>
        <s v="Nokia Smart Phone, Full Size"/>
        <s v="Sauder Library with Doors, Pine"/>
        <s v="Belkin Memory Card, Programmable"/>
        <s v="Hon Steel Folding Chair, Black"/>
        <s v="Hon Chairmat, Red"/>
        <s v="Memorex Keyboard, Bluetooth"/>
        <s v="SanDisk Memo Slips, Multicolor"/>
        <s v="Green Bar Parchment Paper, Recycled"/>
        <s v="Binney &amp; Smith Sketch Pad, Water Color"/>
        <s v="Xerox Note Cards, Premium"/>
        <s v="Fellowes Box, Industrial"/>
        <s v="Ames Interoffice Envelope, Set of 50"/>
        <s v="Hon Removable Labels, Laser Printer Compatible"/>
        <s v="Acme Ruler, Serrated"/>
        <s v="Avery Binder Covers, Economy"/>
        <s v="Eaton Parchment Paper, Recycled"/>
        <s v="Kleencut Ruler, Steel"/>
        <s v="Wilson Jones Hole Reinforcements, Recycled"/>
        <s v="Cameo Manila Envelope, Set of 50"/>
        <s v="Smead Removable Labels, 5000 Label Set"/>
        <s v="Wilson Jones Binding Machine, Recycled"/>
        <s v="Acme Ruler, Steel"/>
        <s v="Stockwell Thumb Tacks, Assorted Sizes"/>
        <s v="Jiffy Peel and Seal, Recycled"/>
        <s v="BIC Markers, Blue"/>
        <s v="Stiletto Box Cutter, Serrated"/>
        <s v="Avery 3-Hole Punch, Recycled"/>
        <s v="Kleencut Scissors, High Speed"/>
        <s v="Tenex Trays, Wire Frame"/>
        <s v="Acme Box Cutter, Easy Grip"/>
        <s v="Panasonic Phone, White"/>
        <s v="Panasonic Calculator, Wireless"/>
        <s v="HP Wireless Fax, Laser"/>
        <s v="Apple Office Telephone, Cordless"/>
        <s v="Deflect-O Door Stop, Erganomic"/>
        <s v="HP Ink, High-Speed"/>
        <s v="SAFCO Executive Leather Armchair, Adjustable"/>
        <s v="SAFCO Swivel Stool, Black"/>
        <s v="Eldon Door Stop, Durable"/>
        <s v="Belkin Memory Card, Bluetooth"/>
        <s v="Eldon Photo Frame, Duo Pack"/>
        <s v="Novimex Steel Folding Chair, Black"/>
        <s v="HP Fax and Copier, Laser"/>
        <s v="Dania Floating Shelf Set, Traditional"/>
        <s v="Tenex Frame, Black"/>
        <s v="Deflect-O Photo Frame, Black"/>
        <s v="Canon Fax Machine, Laser"/>
        <s v="Bush Stackable Bookrack, Mobile"/>
        <s v="Harbour Creations Rocking Chair, Set of Two"/>
        <s v="Enermax Router, Programmable"/>
        <s v="Apple Smart Phone, with Caller ID"/>
        <s v="Sauder Classic Bookcase, Metal"/>
        <s v="Hon Conference Table, Rectangular"/>
        <s v="Avery Removable Labels, Adjustable"/>
        <s v="Enermax Computer Printout Paper, 8.5 x 11"/>
        <s v="Eldon Shelving, Industrial"/>
        <s v="Boston Highlighters, Water Color"/>
        <s v="Fellowes File Cart, Blue"/>
        <s v="Avery 3-Hole Punch, Clear"/>
        <s v="Green Bar Parchment Paper, 8.5 x 11"/>
        <s v="Hoover Blender, Black"/>
        <s v="Stanley Pencil Sharpener, Water Color"/>
        <s v="Smead Trays, Blue"/>
        <s v="Boston Markers, Easy-Erase"/>
        <s v="Wilson Jones Index Tab, Recycled"/>
        <s v="Breville Microwave, White"/>
        <s v="Boston Sketch Pad, Water Color"/>
        <s v="Kleencut Trimmer, Serrated"/>
        <s v="Accos Clamps, Metal"/>
        <s v="BIC Sketch Pad, Blue"/>
        <s v="Accos Rubber Bands, Bulk Pack"/>
        <s v="Hamilton Beach Coffee Grinder, Black"/>
        <s v="Sanford Pencil Sharpener, Fluorescent"/>
        <s v="SanDisk Message Books, 8.5 x 11"/>
        <s v="BIC Sketch Pad, Easy-Erase"/>
        <s v="BIC Pencil Sharpener, Blue"/>
        <s v="Ames Peel and Seal, with clear poly window"/>
        <s v="Xerox Note Cards, 8.5 x 11"/>
        <s v="GlobeWeis Clasp Envelope, Set of 50"/>
        <s v="Novimex Round Labels, Alphabetical"/>
        <s v="Smead Trays, Industrial"/>
        <s v="Brother Copy Machine, High-Speed"/>
        <s v="SanDisk Keyboard, Programmable"/>
        <s v="Belkin Mouse, Programmable"/>
        <s v="Novimex Rocking Chair, Set of Two"/>
        <s v="Enermax Router, Erganomic"/>
        <s v="Dania Floating Shelf Set, Metal"/>
        <s v="Samsung Signal Booster, Full Size"/>
        <s v="Harbour Creations Bag Chairs, Black"/>
        <s v="Brother Ink, Digital"/>
        <s v="StarTech Card Printer, Wireless"/>
        <s v="Deflect-O Frame, Duo Pack"/>
        <s v="Canon Wireless Fax, Laser"/>
        <s v="Eldon Frame, Duo Pack"/>
        <s v="Rubbermaid Door Stop, Black"/>
        <s v="Dania Library with Doors, Pine"/>
        <s v="Ikea Corner Shelving, Metal"/>
        <s v="Memorex Numeric Keypad, USB"/>
        <s v="Apple Signal Booster, with Caller ID"/>
        <s v="Deflect-O Door Stop, Durable"/>
        <s v="Cisco Signal Booster, with Caller ID"/>
        <s v="Logitech Numeric Keypad, USB"/>
        <s v="Memorex Mouse, USB"/>
        <s v="Canon Wireless Fax, High-Speed"/>
      </sharedItems>
    </cacheField>
    <cacheField name="Sales" numFmtId="0">
      <sharedItems containsSemiMixedTypes="0" containsString="0" containsNumber="1" minValue="4.53" maxValue="5751.54" count="1354">
        <n v="56.52"/>
        <n v="17.16"/>
        <n v="14.04"/>
        <n v="9.5399999999999991"/>
        <n v="124.32"/>
        <n v="33.119999999999997"/>
        <n v="71.94"/>
        <n v="25.08"/>
        <n v="21.6"/>
        <n v="17.399999999999999"/>
        <n v="18.72"/>
        <n v="26.82"/>
        <n v="57.84"/>
        <n v="73.02"/>
        <n v="89.94"/>
        <n v="9.33"/>
        <n v="40.049999999999997"/>
        <n v="11.4"/>
        <n v="9.0299999999999994"/>
        <n v="13.8"/>
        <n v="46.53"/>
        <n v="45.99"/>
        <n v="22.05"/>
        <n v="11.61"/>
        <n v="17.100000000000001"/>
        <n v="81.27"/>
        <n v="32.31"/>
        <n v="49.59"/>
        <n v="94.05"/>
        <n v="50.67"/>
        <n v="182.76"/>
        <n v="94.8"/>
        <n v="196.92"/>
        <n v="205.08"/>
        <n v="141.75"/>
        <n v="61.8"/>
        <n v="44.55"/>
        <n v="117"/>
        <n v="41.55"/>
        <n v="66.45"/>
        <n v="55.8"/>
        <n v="80.099999999999994"/>
        <n v="98.85"/>
        <n v="131.4"/>
        <n v="278.64"/>
        <n v="178.74"/>
        <n v="87.36"/>
        <n v="110.88"/>
        <n v="215.04"/>
        <n v="2799.63"/>
        <n v="498"/>
        <n v="85.92"/>
        <n v="260.39999999999998"/>
        <n v="401.58"/>
        <n v="75.239999999999995"/>
        <n v="173.7"/>
        <n v="67.95"/>
        <n v="2077.3200000000002"/>
        <n v="787.92"/>
        <n v="248.64"/>
        <n v="32.58"/>
        <n v="23.58"/>
        <n v="54.36"/>
        <n v="145.88999999999999"/>
        <n v="115.11"/>
        <n v="76.41"/>
        <n v="140.22"/>
        <n v="17.73"/>
        <n v="13.47"/>
        <n v="67.86"/>
        <n v="95.04"/>
        <n v="30.96"/>
        <n v="16.739999999999998"/>
        <n v="55.5"/>
        <n v="31.14"/>
        <n v="29.49"/>
        <n v="15.48"/>
        <n v="27.81"/>
        <n v="33.75"/>
        <n v="39.869999999999997"/>
        <n v="33.21"/>
        <n v="21.96"/>
        <n v="48.84"/>
        <n v="45.6"/>
        <n v="387.3"/>
        <n v="94.2"/>
        <n v="234"/>
        <n v="84.06"/>
        <n v="115.71"/>
        <n v="262.64999999999998"/>
        <n v="34.11"/>
        <n v="51.03"/>
        <n v="134.61000000000001"/>
        <n v="595.16999999999996"/>
        <n v="19.98"/>
        <n v="393.39"/>
        <n v="271.44"/>
        <n v="2973.06"/>
        <n v="148.94999999999999"/>
        <n v="74.52"/>
        <n v="47.88"/>
        <n v="40.229999999999997"/>
        <n v="30.734999999999999"/>
        <n v="96.78"/>
        <n v="34.14"/>
        <n v="190.32"/>
        <n v="339.15"/>
        <n v="112.08"/>
        <n v="73.424999999999997"/>
        <n v="15.9"/>
        <n v="19.2"/>
        <n v="243.15"/>
        <n v="84.15"/>
        <n v="152.4"/>
        <n v="277.38"/>
        <n v="71.040000000000006"/>
        <n v="151.83000000000001"/>
        <n v="54.75"/>
        <n v="65.040000000000006"/>
        <n v="43.08"/>
        <n v="144.9"/>
        <n v="145.35"/>
        <n v="49.95"/>
        <n v="38.340000000000003"/>
        <n v="33.96"/>
        <n v="22.86"/>
        <n v="50.7"/>
        <n v="414.72"/>
        <n v="26.94"/>
        <n v="133.19999999999999"/>
        <n v="49.71"/>
        <n v="27.12"/>
        <n v="189.63"/>
        <n v="179.88"/>
        <n v="25.92"/>
        <n v="26.73"/>
        <n v="75.69"/>
        <n v="39.6"/>
        <n v="8.07"/>
        <n v="72"/>
        <n v="39.42"/>
        <n v="44.76"/>
        <n v="210.24"/>
        <n v="69.959999999999994"/>
        <n v="141.9"/>
        <n v="58.65"/>
        <n v="59.4"/>
        <n v="1429.26"/>
        <n v="23.7"/>
        <n v="57"/>
        <n v="2636.85"/>
        <n v="426.6"/>
        <n v="52.8"/>
        <n v="56.85"/>
        <n v="244.2"/>
        <n v="32.25"/>
        <n v="88.02"/>
        <n v="170.1"/>
        <n v="349.44"/>
        <n v="101.64"/>
        <n v="79.8"/>
        <n v="375.9"/>
        <n v="80.22"/>
        <n v="392.88"/>
        <n v="1027.2"/>
        <n v="236.25"/>
        <n v="26.88"/>
        <n v="53.76"/>
        <n v="2153.16"/>
        <n v="22.8"/>
        <n v="231.48"/>
        <n v="118.35"/>
        <n v="41.22"/>
        <n v="43.65"/>
        <n v="46.44"/>
        <n v="90.9"/>
        <n v="50.94"/>
        <n v="24.12"/>
        <n v="280.64999999999998"/>
        <n v="13.32"/>
        <n v="8.16"/>
        <n v="55.14"/>
        <n v="27.42"/>
        <n v="37.380000000000003"/>
        <n v="63.24"/>
        <n v="395.88"/>
        <n v="43.38"/>
        <n v="59.34"/>
        <n v="33.6"/>
        <n v="31.92"/>
        <n v="11.58"/>
        <n v="22.74"/>
        <n v="156.87"/>
        <n v="1607.76"/>
        <n v="2173.5"/>
        <n v="485.73"/>
        <n v="240"/>
        <n v="194.31"/>
        <n v="2372.2199999999998"/>
        <n v="1590.6"/>
        <n v="785.61"/>
        <n v="1272.72"/>
        <n v="1469.25"/>
        <n v="963.36"/>
        <n v="144.18"/>
        <n v="294.3"/>
        <n v="77.040000000000006"/>
        <n v="258.75"/>
        <n v="276.60000000000002"/>
        <n v="280.26"/>
        <n v="382.56"/>
        <n v="61.02"/>
        <n v="458.4"/>
        <n v="172.08"/>
        <n v="318.48"/>
        <n v="115.5"/>
        <n v="1908.45"/>
        <n v="524.28"/>
        <n v="228.15"/>
        <n v="3916.08"/>
        <n v="130.44"/>
        <n v="130.56"/>
        <n v="293.39999999999998"/>
        <n v="951.6"/>
        <n v="636.29999999999995"/>
        <n v="833.7"/>
        <n v="1916.73"/>
        <n v="333.66"/>
        <n v="277.14"/>
        <n v="642.78"/>
        <n v="109.66500000000001"/>
        <n v="1878.72"/>
        <n v="969.36"/>
        <n v="803.52"/>
        <n v="2289.75"/>
        <n v="1395"/>
        <n v="527.30999999999995"/>
        <n v="1315.68"/>
        <n v="1409.04"/>
        <n v="341.55"/>
        <n v="183.84"/>
        <n v="398.61"/>
        <n v="415.44"/>
        <n v="281.88"/>
        <n v="264.95999999999998"/>
        <n v="310.35000000000002"/>
        <n v="282.60000000000002"/>
        <n v="360.24"/>
        <n v="266.22000000000003"/>
        <n v="200.76"/>
        <n v="148.5"/>
        <n v="85.44"/>
        <n v="87.06"/>
        <n v="175.77"/>
        <n v="148.32"/>
        <n v="2871.54"/>
        <n v="877.38"/>
        <n v="2065.5"/>
        <n v="868.95"/>
        <n v="630.15"/>
        <n v="424.35"/>
        <n v="725.7"/>
        <n v="826.56"/>
        <n v="287.94"/>
        <n v="247.86"/>
        <n v="17.46"/>
        <n v="113.46"/>
        <n v="142.02000000000001"/>
        <n v="90.18"/>
        <n v="47.7"/>
        <n v="250.8"/>
        <n v="130.94999999999999"/>
        <n v="536.58000000000004"/>
        <n v="150.47999999999999"/>
        <n v="120.48"/>
        <n v="180.36"/>
        <n v="1920.36"/>
        <n v="1850.46"/>
        <n v="851.67"/>
        <n v="439.56"/>
        <n v="869.1"/>
        <n v="296.33999999999997"/>
        <n v="863.82"/>
        <n v="589.20000000000005"/>
        <n v="66.69"/>
        <n v="148.16999999999999"/>
        <n v="529.91999999999996"/>
        <n v="364.74"/>
        <n v="2582.16"/>
        <n v="706.65"/>
        <n v="244.89"/>
        <n v="225.24"/>
        <n v="1236.33"/>
        <n v="438.84"/>
        <n v="2756.34"/>
        <n v="323.45999999999998"/>
        <n v="951.72"/>
        <n v="207.36"/>
        <n v="621.45000000000005"/>
        <n v="781.47"/>
        <n v="382.14"/>
        <n v="140.94"/>
        <n v="1302.96"/>
        <n v="965.58"/>
        <n v="667.92"/>
        <n v="417.42"/>
        <n v="235.32"/>
        <n v="137.88"/>
        <n v="150.03"/>
        <n v="860.79"/>
        <n v="123.45"/>
        <n v="1210.8599999999999"/>
        <n v="348.48"/>
        <n v="313.56"/>
        <n v="342.18"/>
        <n v="567.45000000000005"/>
        <n v="84.96"/>
        <n v="207.18"/>
        <n v="1813.5"/>
        <n v="863.31"/>
        <n v="504.36"/>
        <n v="155.69999999999999"/>
        <n v="56.79"/>
        <n v="2186.6999999999998"/>
        <n v="1106.46"/>
        <n v="434.16"/>
        <n v="567.13499999999999"/>
        <n v="732.78"/>
        <n v="869.7"/>
        <n v="180.12"/>
        <n v="163.65"/>
        <n v="129"/>
        <n v="58.02"/>
        <n v="769.68"/>
        <n v="192.78"/>
        <n v="493.32"/>
        <n v="637.44000000000005"/>
        <n v="145.32"/>
        <n v="81.42"/>
        <n v="279.54000000000002"/>
        <n v="161.1"/>
        <n v="628.44000000000005"/>
        <n v="347.16"/>
        <n v="347.88"/>
        <n v="665.1"/>
        <n v="87.3"/>
        <n v="1162.8900000000001"/>
        <n v="1402.29"/>
        <n v="807.84"/>
        <n v="448.74"/>
        <n v="514.53"/>
        <n v="500.22"/>
        <n v="171.99"/>
        <n v="1455.12"/>
        <n v="595.67999999999995"/>
        <n v="1845.72"/>
        <n v="531.48"/>
        <n v="460.08"/>
        <n v="154.08000000000001"/>
        <n v="333.24"/>
        <n v="288.89999999999998"/>
        <n v="3187.2"/>
        <n v="402.75"/>
        <n v="1892.25"/>
        <n v="879.15"/>
        <n v="1232.0999999999999"/>
        <n v="351.3"/>
        <n v="196.65"/>
        <n v="911.52"/>
        <n v="311.76"/>
        <n v="151.19999999999999"/>
        <n v="3040.8"/>
        <n v="344.16"/>
        <n v="486.12"/>
        <n v="1285.47"/>
        <n v="45.15"/>
        <n v="43.95"/>
        <n v="51.96"/>
        <n v="654.24"/>
        <n v="301.89"/>
        <n v="281.82"/>
        <n v="340.68"/>
        <n v="291.77999999999997"/>
        <n v="103.2"/>
        <n v="87.72"/>
        <n v="934.86"/>
        <n v="128.22"/>
        <n v="113.7"/>
        <n v="93.42"/>
        <n v="162.06"/>
        <n v="340.08"/>
        <n v="385.86"/>
        <n v="98.46"/>
        <n v="60.96"/>
        <n v="99.54"/>
        <n v="23.1"/>
        <n v="30.3"/>
        <n v="9.06"/>
        <n v="31.08"/>
        <n v="109.38"/>
        <n v="77.099999999999994"/>
        <n v="32.880000000000003"/>
        <n v="10.08"/>
        <n v="90.36"/>
        <n v="36.18"/>
        <n v="28.8"/>
        <n v="15.54"/>
        <n v="136.38"/>
        <n v="12.734999999999999"/>
        <n v="40.14"/>
        <n v="20.16"/>
        <n v="20.52"/>
        <n v="20.07"/>
        <n v="57.42"/>
        <n v="187.83"/>
        <n v="412.02"/>
        <n v="138.69"/>
        <n v="131.76"/>
        <n v="35.64"/>
        <n v="34.200000000000003"/>
        <n v="96.66"/>
        <n v="70.83"/>
        <n v="203.22"/>
        <n v="185.58"/>
        <n v="211.41"/>
        <n v="40.905000000000001"/>
        <n v="1987.32"/>
        <n v="245.16"/>
        <n v="64.2"/>
        <n v="262.95"/>
        <n v="36.299999999999997"/>
        <n v="82.2"/>
        <n v="78.75"/>
        <n v="61.2"/>
        <n v="257.7"/>
        <n v="169.65"/>
        <n v="105.6"/>
        <n v="142.19999999999999"/>
        <n v="43.74"/>
        <n v="209.34"/>
        <n v="193.41"/>
        <n v="336.63"/>
        <n v="237.72"/>
        <n v="52.32"/>
        <n v="237.84"/>
        <n v="178.2"/>
        <n v="102.42"/>
        <n v="152.28"/>
        <n v="83.55"/>
        <n v="62.7"/>
        <n v="67.5"/>
        <n v="33"/>
        <n v="194.64"/>
        <n v="33.479999999999997"/>
        <n v="1621.44"/>
        <n v="49.5"/>
        <n v="42.21"/>
        <n v="26.37"/>
        <n v="40.950000000000003"/>
        <n v="30.51"/>
        <n v="42.57"/>
        <n v="13.26"/>
        <n v="46.41"/>
        <n v="127.92"/>
        <n v="22.68"/>
        <n v="9.3000000000000007"/>
        <n v="96.18"/>
        <n v="109.8"/>
        <n v="93.18"/>
        <n v="102.54"/>
        <n v="101.1"/>
        <n v="59.82"/>
        <n v="12.9"/>
        <n v="1136.94"/>
        <n v="101.94"/>
        <n v="52.2"/>
        <n v="22.5"/>
        <n v="34.92"/>
        <n v="10.26"/>
        <n v="41.67"/>
        <n v="58.14"/>
        <n v="267.95999999999998"/>
        <n v="66"/>
        <n v="189"/>
        <n v="291.06"/>
        <n v="290.52"/>
        <n v="244.26"/>
        <n v="78.66"/>
        <n v="367.71"/>
        <n v="67.319999999999993"/>
        <n v="274.68"/>
        <n v="13.38"/>
        <n v="197.94"/>
        <n v="621.99"/>
        <n v="45.54"/>
        <n v="29.07"/>
        <n v="3622.29"/>
        <n v="121.23"/>
        <n v="2249.16"/>
        <n v="93.24"/>
        <n v="33.72"/>
        <n v="35.700000000000003"/>
        <n v="37.86"/>
        <n v="1187.6400000000001"/>
        <n v="93.51"/>
        <n v="255.45"/>
        <n v="54.6"/>
        <n v="56.7"/>
        <n v="31.59"/>
        <n v="95.64"/>
        <n v="232.08"/>
        <n v="120"/>
        <n v="143.4"/>
        <n v="96.45"/>
        <n v="596.70000000000005"/>
        <n v="170.73"/>
        <n v="46.71"/>
        <n v="20.25"/>
        <n v="40.98"/>
        <n v="21.78"/>
        <n v="46.5"/>
        <n v="163.62"/>
        <n v="362.46"/>
        <n v="183.75"/>
        <n v="61.95"/>
        <n v="4001.04"/>
        <n v="84.45"/>
        <n v="122.76"/>
        <n v="168.6"/>
        <n v="152.63999999999999"/>
        <n v="10.8"/>
        <n v="6"/>
        <n v="97.74"/>
        <n v="25.14"/>
        <n v="34.47"/>
        <n v="66.33"/>
        <n v="33.39"/>
        <n v="198.84"/>
        <n v="146.04"/>
        <n v="45.12"/>
        <n v="984.9"/>
        <n v="49.35"/>
        <n v="30"/>
        <n v="1865.97"/>
        <n v="169.5"/>
        <n v="97.68"/>
        <n v="55.98"/>
        <n v="100.92"/>
        <n v="76.2"/>
        <n v="133.5"/>
        <n v="23.25"/>
        <n v="84.75"/>
        <n v="155.85"/>
        <n v="227.4"/>
        <n v="1840.68"/>
        <n v="102.24"/>
        <n v="85.14"/>
        <n v="52.56"/>
        <n v="149.72999999999999"/>
        <n v="336"/>
        <n v="482.76"/>
        <n v="140.1"/>
        <n v="60.3"/>
        <n v="68.94"/>
        <n v="118.2"/>
        <n v="47.52"/>
        <n v="51.84"/>
        <n v="231.36"/>
        <n v="54.27"/>
        <n v="38.880000000000003"/>
        <n v="32.4"/>
        <n v="85.23"/>
        <n v="144.99"/>
        <n v="32.130000000000003"/>
        <n v="61.47"/>
        <n v="45.72"/>
        <n v="173.61"/>
        <n v="49.68"/>
        <n v="146.88"/>
        <n v="9.36"/>
        <n v="41.19"/>
        <n v="11.43"/>
        <n v="15.66"/>
        <n v="167.28"/>
        <n v="27.6"/>
        <n v="37.92"/>
        <n v="69.3"/>
        <n v="27.96"/>
        <n v="166.14"/>
        <n v="76.5"/>
        <n v="241.32"/>
        <n v="2174.13"/>
        <n v="788.22"/>
        <n v="476.28"/>
        <n v="683.88"/>
        <n v="940.32"/>
        <n v="959.76"/>
        <n v="569.88"/>
        <n v="1195.2"/>
        <n v="530.22"/>
        <n v="1526.52"/>
        <n v="587.16"/>
        <n v="697.32"/>
        <n v="1066.68"/>
        <n v="427.59"/>
        <n v="633.48"/>
        <n v="334.68"/>
        <n v="916.8"/>
        <n v="118.935"/>
        <n v="655.56"/>
        <n v="448.8"/>
        <n v="277.8"/>
        <n v="122.13"/>
        <n v="252.84"/>
        <n v="162"/>
        <n v="153.9"/>
        <n v="224.82"/>
        <n v="551.1"/>
        <n v="245.13"/>
        <n v="177.75"/>
        <n v="546"/>
        <n v="369.45"/>
        <n v="346.92"/>
        <n v="275.58"/>
        <n v="333.48"/>
        <n v="149.1"/>
        <n v="840.15"/>
        <n v="228.33"/>
        <n v="298.2"/>
        <n v="292.2"/>
        <n v="840.6"/>
        <n v="565.32000000000005"/>
        <n v="1917"/>
        <n v="682.95"/>
        <n v="2301"/>
        <n v="723.3"/>
        <n v="1838.52"/>
        <n v="403.83"/>
        <n v="248.28"/>
        <n v="500.85"/>
        <n v="448.77"/>
        <n v="366.84"/>
        <n v="423.6"/>
        <n v="173.94"/>
        <n v="159.30000000000001"/>
        <n v="134.91"/>
        <n v="57.93"/>
        <n v="327.3"/>
        <n v="261.24"/>
        <n v="168.96"/>
        <n v="149.58000000000001"/>
        <n v="510.57"/>
        <n v="429.48"/>
        <n v="3076.5"/>
        <n v="970.2"/>
        <n v="1094.22"/>
        <n v="196.74"/>
        <n v="171.87"/>
        <n v="332.28"/>
        <n v="337.68"/>
        <n v="217.2"/>
        <n v="434.4"/>
        <n v="66.959999999999994"/>
        <n v="25.23"/>
        <n v="311.39999999999998"/>
        <n v="169.74"/>
        <n v="70.44"/>
        <n v="132.03"/>
        <n v="3094.56"/>
        <n v="477.84"/>
        <n v="535.79999999999995"/>
        <n v="75.87"/>
        <n v="326.55"/>
        <n v="1134.9000000000001"/>
        <n v="760.38"/>
        <n v="144"/>
        <n v="265.26"/>
        <n v="1718.1"/>
        <n v="3194.55"/>
        <n v="476.49"/>
        <n v="136.59"/>
        <n v="487.38"/>
        <n v="143.1"/>
        <n v="716.85"/>
        <n v="667.56"/>
        <n v="698.85"/>
        <n v="114.66"/>
        <n v="743.25"/>
        <n v="303"/>
        <n v="110.7"/>
        <n v="84.6"/>
        <n v="770.85"/>
        <n v="1409.76"/>
        <n v="418.35"/>
        <n v="117.18"/>
        <n v="136.62"/>
        <n v="509.22"/>
        <n v="71.28"/>
        <n v="42.42"/>
        <n v="491.76"/>
        <n v="1611"/>
        <n v="759.96"/>
        <n v="861.6"/>
        <n v="871.2"/>
        <n v="94.86"/>
        <n v="873"/>
        <n v="509.88"/>
        <n v="123.12"/>
        <n v="204.54"/>
        <n v="4498.83"/>
        <n v="1954.17"/>
        <n v="352.59"/>
        <n v="94.5"/>
        <n v="747.3"/>
        <n v="961.8"/>
        <n v="529.29"/>
        <n v="290.7"/>
        <n v="507.12"/>
        <n v="976.08"/>
        <n v="38.520000000000003"/>
        <n v="1140.75"/>
        <n v="1039.08"/>
        <n v="273.36"/>
        <n v="166.83"/>
        <n v="602.76"/>
        <n v="97.86"/>
        <n v="911.04"/>
        <n v="289.32"/>
        <n v="1377"/>
        <n v="141.57"/>
        <n v="75.78"/>
        <n v="155.25"/>
        <n v="504.72"/>
        <n v="367.83"/>
        <n v="762.48"/>
        <n v="567.6"/>
        <n v="784.8"/>
        <n v="499.44"/>
        <n v="571.32000000000005"/>
        <n v="500.4"/>
        <n v="200.04"/>
        <n v="1272.48"/>
        <n v="157.32"/>
        <n v="497.76"/>
        <n v="157.80000000000001"/>
        <n v="855.45"/>
        <n v="819.54"/>
        <n v="735.66"/>
        <n v="369.72"/>
        <n v="338.04"/>
        <n v="705.6"/>
        <n v="771.39"/>
        <n v="2673.81"/>
        <n v="414.03"/>
        <n v="143.37"/>
        <n v="125.34"/>
        <n v="270.27"/>
        <n v="176.43"/>
        <n v="73.349999999999994"/>
        <n v="69.150000000000006"/>
        <n v="253.02"/>
        <n v="101.04"/>
        <n v="195.78"/>
        <n v="169.44"/>
        <n v="227.82"/>
        <n v="336.36"/>
        <n v="179.46"/>
        <n v="27.36"/>
        <n v="7.74"/>
        <n v="95.16"/>
        <n v="107.28"/>
        <n v="43.56"/>
        <n v="47.46"/>
        <n v="1139.1600000000001"/>
        <n v="45.69"/>
        <n v="196.98"/>
        <n v="6.9"/>
        <n v="6.27"/>
        <n v="11.13"/>
        <n v="8.31"/>
        <n v="44.97"/>
        <n v="88.47"/>
        <n v="143.91"/>
        <n v="77.400000000000006"/>
        <n v="145.97999999999999"/>
        <n v="49.32"/>
        <n v="43.47"/>
        <n v="141.03"/>
        <n v="56.97"/>
        <n v="45.45"/>
        <n v="130.22999999999999"/>
        <n v="154.80000000000001"/>
        <n v="67.454999999999998"/>
        <n v="123.72"/>
        <n v="171"/>
        <n v="54.24"/>
        <n v="29.4"/>
        <n v="249.9"/>
        <n v="141.15"/>
        <n v="65.25"/>
        <n v="96.9"/>
        <n v="72.75"/>
        <n v="87"/>
        <n v="78.12"/>
        <n v="53.64"/>
        <n v="270.54000000000002"/>
        <n v="130.62"/>
        <n v="314.16000000000003"/>
        <n v="691.95"/>
        <n v="379.44"/>
        <n v="389.28"/>
        <n v="36.96"/>
        <n v="106.8"/>
        <n v="218.4"/>
        <n v="185.46"/>
        <n v="315"/>
        <n v="417.06"/>
        <n v="99.84"/>
        <n v="91.98"/>
        <n v="75.39"/>
        <n v="203.76"/>
        <n v="87.45"/>
        <n v="670.65"/>
        <n v="51.45"/>
        <n v="46.32"/>
        <n v="107.76"/>
        <n v="200.79"/>
        <n v="149.4"/>
        <n v="63.27"/>
        <n v="151.38"/>
        <n v="95.85"/>
        <n v="53.91"/>
        <n v="27.99"/>
        <n v="194.34"/>
        <n v="36.659999999999997"/>
        <n v="34.979999999999997"/>
        <n v="47.04"/>
        <n v="28.44"/>
        <n v="423.24"/>
        <n v="408.36"/>
        <n v="47.4"/>
        <n v="33.18"/>
        <n v="22.92"/>
        <n v="33.24"/>
        <n v="33.36"/>
        <n v="49.26"/>
        <n v="18.690000000000001"/>
        <n v="6.75"/>
        <n v="8.43"/>
        <n v="13.23"/>
        <n v="164.07"/>
        <n v="111.42"/>
        <n v="79.290000000000006"/>
        <n v="192.55500000000001"/>
        <n v="2080.3200000000002"/>
        <n v="205.44"/>
        <n v="106.32"/>
        <n v="19.350000000000001"/>
        <n v="59.25"/>
        <n v="132.84"/>
        <n v="125.73"/>
        <n v="62.4"/>
        <n v="28.74"/>
        <n v="58.08"/>
        <n v="244.44"/>
        <n v="258.3"/>
        <n v="243.36"/>
        <n v="65.55"/>
        <n v="98.88"/>
        <n v="38.76"/>
        <n v="247.35"/>
        <n v="285.48"/>
        <n v="269.55"/>
        <n v="99.12"/>
        <n v="26.67"/>
        <n v="566.4"/>
        <n v="511.68"/>
        <n v="289.35000000000002"/>
        <n v="124.68"/>
        <n v="397.8"/>
        <n v="33.06"/>
        <n v="154.26"/>
        <n v="75.36"/>
        <n v="97.8"/>
        <n v="16.8"/>
        <n v="101.76"/>
        <n v="74.55"/>
        <n v="43.5"/>
        <n v="113.52"/>
        <n v="114"/>
        <n v="210.12"/>
        <n v="56.76"/>
        <n v="71.91"/>
        <n v="79.38"/>
        <n v="6.54"/>
        <n v="34.020000000000003"/>
        <n v="40.56"/>
        <n v="94.98"/>
        <n v="49.02"/>
        <n v="50.58"/>
        <n v="69"/>
        <n v="44.82"/>
        <n v="37.5"/>
        <n v="179.82"/>
        <n v="52.65"/>
        <n v="190.44"/>
        <n v="66.599999999999994"/>
        <n v="33.93"/>
        <n v="16.62"/>
        <n v="41.85"/>
        <n v="50.85"/>
        <n v="33.299999999999997"/>
        <n v="86.76"/>
        <n v="205.68"/>
        <n v="30.12"/>
        <n v="68.16"/>
        <n v="74.760000000000005"/>
        <n v="28.08"/>
        <n v="44.31"/>
        <n v="258.12"/>
        <n v="254.34"/>
        <n v="65.34"/>
        <n v="23.49"/>
        <n v="58.44"/>
        <n v="9.6"/>
        <n v="117.75"/>
        <n v="200.25"/>
        <n v="174.45"/>
        <n v="42.3"/>
        <n v="58.35"/>
        <n v="66.900000000000006"/>
        <n v="23.774999999999999"/>
        <n v="45.18"/>
        <n v="284.94"/>
        <n v="99"/>
        <n v="3410.82"/>
        <n v="88.41"/>
        <n v="343.77"/>
        <n v="39.9"/>
        <n v="338.4"/>
        <n v="50.64"/>
        <n v="358.92"/>
        <n v="94.44"/>
        <n v="568.32000000000005"/>
        <n v="193.68"/>
        <n v="220.56"/>
        <n v="29.04"/>
        <n v="102.15"/>
        <n v="63.36"/>
        <n v="32.85"/>
        <n v="41.58"/>
        <n v="24.93"/>
        <n v="118.08"/>
        <n v="149.76"/>
        <n v="30.15"/>
        <n v="158.76"/>
        <n v="37.08"/>
        <n v="50.46"/>
        <n v="11.49"/>
        <n v="11.52"/>
        <n v="55.92"/>
        <n v="23.82"/>
        <n v="50.4"/>
        <n v="26.91"/>
        <n v="21.54"/>
        <n v="20.46"/>
        <n v="81.900000000000006"/>
        <n v="22.53"/>
        <n v="16.02"/>
        <n v="87.12"/>
        <n v="676.8"/>
        <n v="597"/>
        <n v="149.04"/>
        <n v="363.06"/>
        <n v="763.92"/>
        <n v="386.1"/>
        <n v="575.64"/>
        <n v="148.59"/>
        <n v="1320"/>
        <n v="1282.8"/>
        <n v="504.54"/>
        <n v="40.92"/>
        <n v="235.92"/>
        <n v="163.38"/>
        <n v="172.62"/>
        <n v="120.87"/>
        <n v="607.14"/>
        <n v="775.62"/>
        <n v="278.7"/>
        <n v="286.26"/>
        <n v="1071.8399999999999"/>
        <n v="2550"/>
        <n v="448.65"/>
        <n v="930"/>
        <n v="331.8"/>
        <n v="553.91999999999996"/>
        <n v="215.64"/>
        <n v="116.04"/>
        <n v="171.42"/>
        <n v="119.64"/>
        <n v="5667.87"/>
        <n v="312.14999999999998"/>
        <n v="1564.56"/>
        <n v="687.48"/>
        <n v="364.59"/>
        <n v="149.46"/>
        <n v="47.64"/>
        <n v="44.52"/>
        <n v="102.9"/>
        <n v="205.8"/>
        <n v="195.72"/>
        <n v="251.55"/>
        <n v="439.02"/>
        <n v="109.89"/>
        <n v="43.86"/>
        <n v="94.65"/>
        <n v="1745.34"/>
        <n v="422.82"/>
        <n v="286.32"/>
        <n v="341.46"/>
        <n v="168.3"/>
        <n v="100.5"/>
        <n v="1869.72"/>
        <n v="176.4"/>
        <n v="4518.78"/>
        <n v="683.4"/>
        <n v="340.35"/>
        <n v="219.33"/>
        <n v="3271.2"/>
        <n v="1912.5"/>
        <n v="2737.98"/>
        <n v="364.92"/>
        <n v="175.92"/>
        <n v="103.92"/>
        <n v="72.84"/>
        <n v="780.84"/>
        <n v="413.37"/>
        <n v="364.32"/>
        <n v="418.5"/>
        <n v="249.18"/>
        <n v="144.66"/>
        <n v="104.76"/>
        <n v="40.26"/>
        <n v="1322.01"/>
        <n v="830.7"/>
        <n v="1307.97"/>
        <n v="575.88"/>
        <n v="5451.3"/>
        <n v="185.64"/>
        <n v="1031.4000000000001"/>
        <n v="336.15"/>
        <n v="579.45000000000005"/>
        <n v="165.42"/>
        <n v="2544.6"/>
        <n v="297.60000000000002"/>
        <n v="126"/>
        <n v="3274.02"/>
        <n v="2637"/>
        <n v="1239.3"/>
        <n v="1386.63"/>
        <n v="1354.95"/>
        <n v="880.95"/>
        <n v="64.11"/>
        <n v="185.4"/>
        <n v="1590.66"/>
        <n v="1199.76"/>
        <n v="729.99"/>
        <n v="574.02"/>
        <n v="1334.55"/>
        <n v="861.21"/>
        <n v="1050.48"/>
        <n v="1928.34"/>
        <n v="707.52"/>
        <n v="551.16"/>
        <n v="291.42"/>
        <n v="86.04"/>
        <n v="1285.56"/>
        <n v="159.66"/>
        <n v="2572.7399999999998"/>
        <n v="998.1"/>
        <n v="300.42"/>
        <n v="159.12"/>
        <n v="85.59"/>
        <n v="785.79"/>
        <n v="510.12"/>
        <n v="798.75"/>
        <n v="346.32"/>
        <n v="130.32"/>
        <n v="273.91500000000002"/>
        <n v="1285.44"/>
        <n v="1236.96"/>
        <n v="468.6"/>
        <n v="2664"/>
        <n v="674.55"/>
        <n v="581.25"/>
        <n v="185.55"/>
        <n v="1291.6500000000001"/>
        <n v="2485.62"/>
        <n v="1175.58"/>
        <n v="2120.79"/>
        <n v="361.2"/>
        <n v="1283.52"/>
        <n v="1220.31"/>
        <n v="3547.44"/>
        <n v="532.55999999999995"/>
        <n v="2217.7800000000002"/>
        <n v="168.03"/>
        <n v="56.34"/>
        <n v="22.23"/>
        <n v="136.5"/>
        <n v="669.78"/>
        <n v="874.68"/>
        <n v="106.08"/>
        <n v="94.68"/>
        <n v="106.02"/>
        <n v="76.62"/>
        <n v="339.48"/>
        <n v="532.5"/>
        <n v="636.36"/>
        <n v="51.36"/>
        <n v="40.74"/>
        <n v="17.04"/>
        <n v="539.04"/>
        <n v="129.15"/>
        <n v="68.400000000000006"/>
        <n v="286.47000000000003"/>
        <n v="642"/>
        <n v="257.25"/>
        <n v="54.99"/>
        <n v="23.85"/>
        <n v="13.05"/>
        <n v="98.22"/>
        <n v="59.1"/>
        <n v="12.57"/>
        <n v="13.83"/>
        <n v="80.73"/>
        <n v="225.84"/>
        <n v="4.5599999999999996"/>
        <n v="142.47"/>
        <n v="315.36"/>
        <n v="96.6"/>
        <n v="58.2"/>
        <n v="21.84"/>
        <n v="80.010000000000005"/>
        <n v="44.22"/>
        <n v="60.57"/>
        <n v="8.94"/>
        <n v="191.28"/>
        <n v="41.04"/>
        <n v="108.42"/>
        <n v="70.56"/>
        <n v="254.85"/>
        <n v="38.04"/>
        <n v="69.84"/>
        <n v="177.6"/>
        <n v="35.25"/>
        <n v="2488.56"/>
        <n v="147.69"/>
        <n v="62.34"/>
        <n v="802.2"/>
        <n v="251.64"/>
        <n v="664.2"/>
        <n v="685.8"/>
        <n v="443.73"/>
        <n v="61.62"/>
        <n v="422.73"/>
        <n v="2190.75"/>
        <n v="15.96"/>
        <n v="445.95"/>
        <n v="4298.8500000000004"/>
        <n v="1057.8"/>
        <n v="288.83999999999997"/>
        <n v="345.06"/>
        <n v="32.01"/>
        <n v="147.30000000000001"/>
        <n v="425.7"/>
        <n v="22.17"/>
        <n v="1075.23"/>
        <n v="697.2"/>
        <n v="931.77"/>
        <n v="887.46"/>
        <n v="576"/>
        <n v="72.66"/>
        <n v="373.2"/>
        <n v="3187.5"/>
        <n v="989.04"/>
        <n v="1100.52"/>
        <n v="1230.6600000000001"/>
        <n v="173.34"/>
        <n v="60.39"/>
        <n v="520.11"/>
        <n v="578.34"/>
        <n v="3180.3"/>
        <n v="2722.86"/>
        <n v="814.17"/>
        <n v="284.97000000000003"/>
        <n v="362.85"/>
        <n v="39.494999999999997"/>
        <n v="111.06"/>
        <n v="142.68"/>
        <n v="48.9"/>
        <n v="36.78"/>
        <n v="34.380000000000003"/>
        <n v="139.22999999999999"/>
        <n v="79.11"/>
        <n v="100.8"/>
        <n v="225.6"/>
        <n v="204.9"/>
        <n v="90.72"/>
        <n v="147.51"/>
        <n v="55.35"/>
        <n v="53.52"/>
        <n v="4.8899999999999997"/>
        <n v="112.92"/>
        <n v="54"/>
        <n v="21"/>
        <n v="147.96"/>
        <n v="64.44"/>
        <n v="63.54"/>
        <n v="169.29"/>
        <n v="22.2"/>
        <n v="163.35"/>
        <n v="66.75"/>
        <n v="21.12"/>
        <n v="173.46"/>
        <n v="39.15"/>
        <n v="169.38"/>
        <n v="44.58"/>
        <n v="106.56"/>
        <n v="158.1"/>
        <n v="157.94999999999999"/>
        <n v="213.12"/>
        <n v="4.53"/>
        <n v="119.85"/>
        <n v="39.479999999999997"/>
        <n v="16.86"/>
        <n v="78.84"/>
        <n v="166.5"/>
        <n v="100.56"/>
        <n v="900.9"/>
        <n v="720.42"/>
        <n v="838.62"/>
        <n v="728.64"/>
        <n v="272.52"/>
        <n v="86.894999999999996"/>
        <n v="131.58000000000001"/>
        <n v="507.6"/>
        <n v="1391.76"/>
        <n v="493.38"/>
        <n v="413.77499999999998"/>
        <n v="628.20000000000005"/>
        <n v="408.78"/>
        <n v="114.81"/>
        <n v="655.35"/>
        <n v="174.51"/>
        <n v="454.5"/>
        <n v="822.3"/>
        <n v="518.66999999999996"/>
        <n v="338.7"/>
        <n v="329.94"/>
        <n v="955.17"/>
        <n v="380.7"/>
        <n v="185.26499999999999"/>
        <n v="224.01"/>
        <n v="1039.32"/>
        <n v="5751.54"/>
        <n v="435.45"/>
        <n v="919.05"/>
        <n v="113.04"/>
        <n v="17.28"/>
        <n v="16.305"/>
        <n v="146.69999999999999"/>
        <n v="66.84"/>
        <n v="88.2"/>
        <n v="549.24"/>
        <n v="109.32"/>
        <n v="70.349999999999994"/>
        <n v="67.05"/>
        <n v="181.8"/>
        <n v="41.25"/>
        <n v="83.28"/>
        <n v="289.8"/>
        <n v="83.88"/>
        <n v="18.39"/>
        <n v="48.48"/>
        <n v="53.28"/>
        <n v="20.43"/>
        <n v="899.55"/>
        <n v="155.34"/>
        <n v="149.13"/>
        <n v="114.39"/>
        <n v="170.91"/>
        <n v="78"/>
        <n v="115.68"/>
        <n v="39"/>
        <n v="126.27"/>
        <n v="137.07"/>
        <n v="51.66"/>
        <n v="28.95"/>
        <n v="383.76"/>
        <n v="111.84"/>
        <n v="342.51"/>
        <n v="72.599999999999994"/>
        <n v="29.01"/>
        <n v="105.84"/>
        <n v="44.46"/>
        <n v="91.53"/>
        <n v="29.7"/>
        <n v="767.52"/>
        <n v="15.585000000000001"/>
        <n v="43.2"/>
        <n v="76.680000000000007"/>
        <n v="18.27"/>
        <n v="27.66"/>
        <n v="2098.3200000000002"/>
        <n v="117.99"/>
        <n v="414.9"/>
        <n v="126.63"/>
        <n v="139.5"/>
        <n v="401.04"/>
        <n v="325.8"/>
        <n v="1792.98"/>
        <n v="871.98"/>
        <n v="2194.5300000000002"/>
        <n v="413.64"/>
        <n v="1091.3399999999999"/>
        <n v="414.33"/>
        <n v="124.14"/>
        <n v="621"/>
        <n v="639.84"/>
        <n v="73.47"/>
        <n v="163.5"/>
        <n v="770.7"/>
        <n v="127.71"/>
        <n v="3407.94"/>
        <n v="204.39"/>
        <n v="697.86"/>
        <n v="227.61"/>
        <n v="43.8"/>
        <n v="972.24"/>
        <n v="1091.25"/>
        <n v="612.6"/>
        <n v="174.06"/>
        <n v="337.23"/>
        <n v="1295.28"/>
        <n v="249.93"/>
        <n v="409.95"/>
        <n v="397.44"/>
        <n v="122.94"/>
        <n v="455.49"/>
        <n v="139.59"/>
        <n v="1022.04"/>
        <n v="956.13"/>
        <n v="753.7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522.09" maxValue="2817.99" count="1118">
        <n v="23.7"/>
        <n v="2.04"/>
        <n v="0.24"/>
        <n v="4.4400000000000004"/>
        <n v="54.66"/>
        <n v="4.62"/>
        <n v="10.74"/>
        <n v="3.96"/>
        <n v="1.26"/>
        <n v="1.38"/>
        <n v="9.1199999999999992"/>
        <n v="13.38"/>
        <n v="15"/>
        <n v="9.48"/>
        <n v="42.24"/>
        <n v="18.809999999999999"/>
        <n v="0.21"/>
        <n v="3.33"/>
        <n v="1.77"/>
        <n v="1.8"/>
        <n v="13.32"/>
        <n v="7.92"/>
        <n v="5.49"/>
        <n v="4.2300000000000004"/>
        <n v="36.54"/>
        <n v="12.6"/>
        <n v="12.33"/>
        <n v="33.840000000000003"/>
        <n v="10.62"/>
        <n v="74.88"/>
        <n v="19.8"/>
        <n v="90.48"/>
        <n v="36.840000000000003"/>
        <n v="69.45"/>
        <n v="26.55"/>
        <n v="1.2"/>
        <n v="22.2"/>
        <n v="8.25"/>
        <n v="3.9"/>
        <n v="6.6"/>
        <n v="11.1"/>
        <n v="24.6"/>
        <n v="55.05"/>
        <n v="55.62"/>
        <n v="14.22"/>
        <n v="7.77"/>
        <n v="43.05"/>
        <n v="53.76"/>
        <n v="391.77"/>
        <n v="44.7"/>
        <n v="30"/>
        <n v="31.08"/>
        <n v="16.02"/>
        <n v="11.88"/>
        <n v="3.42"/>
        <n v="12.15"/>
        <n v="581.64"/>
        <n v="338.76"/>
        <n v="109.32"/>
        <n v="11.07"/>
        <n v="5.4"/>
        <n v="20.07"/>
        <n v="17.46"/>
        <n v="13.77"/>
        <n v="2.97"/>
        <n v="9"/>
        <n v="42.03"/>
        <n v="0.63"/>
        <n v="0"/>
        <n v="13.26"/>
        <n v="7.74"/>
        <n v="0.66"/>
        <n v="25.5"/>
        <n v="10.86"/>
        <n v="12.66"/>
        <n v="3.87"/>
        <n v="2.4300000000000002"/>
        <n v="16.47"/>
        <n v="8.73"/>
        <n v="0.27"/>
        <n v="6.12"/>
        <n v="17.04"/>
        <n v="0.84"/>
        <n v="19.350000000000001"/>
        <n v="31.95"/>
        <n v="39.78"/>
        <n v="33.479999999999997"/>
        <n v="40.32"/>
        <n v="31.5"/>
        <n v="17.010000000000002"/>
        <n v="16.829999999999998"/>
        <n v="39.03"/>
        <n v="249.93"/>
        <n v="-14.04"/>
        <n v="145.53"/>
        <n v="62.4"/>
        <n v="445.86"/>
        <n v="16.350000000000001"/>
        <n v="10.35"/>
        <n v="9.09"/>
        <n v="-25.875"/>
        <n v="44.46"/>
        <n v="11.58"/>
        <n v="53.28"/>
        <n v="-305.55"/>
        <n v="4.32"/>
        <n v="-7.4999999999999997E-2"/>
        <n v="2.82"/>
        <n v="6.48"/>
        <n v="29.1"/>
        <n v="14.25"/>
        <n v="41.1"/>
        <n v="102.6"/>
        <n v="21.84"/>
        <n v="42.42"/>
        <n v="15.75"/>
        <n v="8.16"/>
        <n v="14.49"/>
        <n v="7.2"/>
        <n v="13.41"/>
        <n v="10.5"/>
        <n v="10.14"/>
        <n v="8.2799999999999994"/>
        <n v="1.86"/>
        <n v="61.26"/>
        <n v="15.9"/>
        <n v="13.2"/>
        <n v="85.26"/>
        <n v="84.48"/>
        <n v="47.52"/>
        <n v="0.72"/>
        <n v="2.25"/>
        <n v="2.0699999999999998"/>
        <n v="17.28"/>
        <n v="20.04"/>
        <n v="10.44"/>
        <n v="22.32"/>
        <n v="8.4"/>
        <n v="25.2"/>
        <n v="24.3"/>
        <n v="199.92"/>
        <n v="0.45"/>
        <n v="580.04999999999995"/>
        <n v="34.049999999999997"/>
        <n v="10.8"/>
        <n v="11.85"/>
        <n v="33.299999999999997"/>
        <n v="83.34"/>
        <n v="122.22"/>
        <n v="33.39"/>
        <n v="1.47"/>
        <n v="7.35"/>
        <n v="35.28"/>
        <n v="137.28"/>
        <n v="287.52"/>
        <n v="82.62"/>
        <n v="12"/>
        <n v="17.64"/>
        <n v="861.24"/>
        <n v="-22.44"/>
        <n v="36.630000000000003"/>
        <n v="18.54"/>
        <n v="5.22"/>
        <n v="36.36"/>
        <n v="8.64"/>
        <n v="1.98"/>
        <n v="1.95"/>
        <n v="17.07"/>
        <n v="3.54"/>
        <n v="1.08"/>
        <n v="0.6"/>
        <n v="71.22"/>
        <n v="12.12"/>
        <n v="16.559999999999999"/>
        <n v="10.199999999999999"/>
        <n v="2.58"/>
        <n v="39.15"/>
        <n v="482.22"/>
        <n v="260.82"/>
        <n v="189.36"/>
        <n v="88.8"/>
        <n v="91.32"/>
        <n v="572.54999999999995"/>
        <n v="157.05000000000001"/>
        <n v="534.48"/>
        <n v="616.95000000000005"/>
        <n v="154.08000000000001"/>
        <n v="18.72"/>
        <n v="135.36000000000001"/>
        <n v="75.03"/>
        <n v="105"/>
        <n v="128.88"/>
        <n v="68.64"/>
        <n v="23.76"/>
        <n v="73.319999999999993"/>
        <n v="6.84"/>
        <n v="6.24"/>
        <n v="49.62"/>
        <n v="534.33000000000004"/>
        <n v="146.76"/>
        <n v="86.67"/>
        <n v="1252.98"/>
        <n v="45.6"/>
        <n v="50.88"/>
        <n v="8.76"/>
        <n v="66.3"/>
        <n v="235.41"/>
        <n v="316.8"/>
        <n v="498.33"/>
        <n v="103.38"/>
        <n v="38.76"/>
        <n v="25.71"/>
        <n v="-30.734999999999999"/>
        <n v="582.36"/>
        <n v="348.81"/>
        <n v="48.06"/>
        <n v="68.55"/>
        <n v="237.15"/>
        <n v="194.94"/>
        <n v="328.8"/>
        <n v="436.77"/>
        <n v="30.6"/>
        <n v="14.64"/>
        <n v="15.93"/>
        <n v="66.239999999999995"/>
        <n v="121.14"/>
        <n v="10.56"/>
        <n v="108.6"/>
        <n v="129.96"/>
        <n v="69.180000000000007"/>
        <n v="86.28"/>
        <n v="1.44"/>
        <n v="64.98"/>
        <n v="32.58"/>
        <n v="57.33"/>
        <n v="394.8"/>
        <n v="41.25"/>
        <n v="43.35"/>
        <n v="25.38"/>
        <n v="65.28"/>
        <n v="41.28"/>
        <n v="59.46"/>
        <n v="0.51"/>
        <n v="28.32"/>
        <n v="2.79"/>
        <n v="26.1"/>
        <n v="19.98"/>
        <n v="85.2"/>
        <n v="11.7"/>
        <n v="252.12"/>
        <n v="28.53"/>
        <n v="52.2"/>
        <n v="652.91999999999996"/>
        <n v="259.02"/>
        <n v="76.59"/>
        <n v="61.38"/>
        <n v="252"/>
        <n v="142.19999999999999"/>
        <n v="212.04"/>
        <n v="29.97"/>
        <n v="-5.97"/>
        <n v="21.12"/>
        <n v="123.96"/>
        <n v="361.44"/>
        <n v="204.9"/>
        <n v="65.88"/>
        <n v="110.34"/>
        <n v="519.21"/>
        <n v="65.790000000000006"/>
        <n v="413.28"/>
        <n v="138.96"/>
        <n v="-495"/>
        <n v="78.72"/>
        <n v="192.6"/>
        <n v="281.25"/>
        <n v="145.19999999999999"/>
        <n v="4.2"/>
        <n v="182.4"/>
        <n v="376.53"/>
        <n v="153.6"/>
        <n v="45.9"/>
        <n v="10.98"/>
        <n v="58.5"/>
        <n v="68.67"/>
        <n v="50.61"/>
        <n v="423.78"/>
        <n v="142.86000000000001"/>
        <n v="147.36000000000001"/>
        <n v="82.08"/>
        <n v="-522.09"/>
        <n v="25.47"/>
        <n v="43.5"/>
        <n v="145.08000000000001"/>
        <n v="301.98"/>
        <n v="191.61"/>
        <n v="55.98"/>
        <n v="8.4600000000000009"/>
        <n v="481.05"/>
        <n v="187.92"/>
        <n v="73.8"/>
        <n v="-510.435"/>
        <n v="278.37"/>
        <n v="191.25"/>
        <n v="75.27"/>
        <n v="20.64"/>
        <n v="29.01"/>
        <n v="130.77000000000001"/>
        <n v="92.52"/>
        <n v="172.56"/>
        <n v="108.36"/>
        <n v="45"/>
        <n v="11.34"/>
        <n v="58.68"/>
        <n v="14.46"/>
        <n v="276.48"/>
        <n v="138.84"/>
        <n v="163.5"/>
        <n v="212.82"/>
        <n v="7.8"/>
        <n v="81.36"/>
        <n v="250.38"/>
        <n v="44.82"/>
        <n v="210.87"/>
        <n v="190.08"/>
        <n v="116.4"/>
        <n v="535.20000000000005"/>
        <n v="21.24"/>
        <n v="13.8"/>
        <n v="79.92"/>
        <n v="127.05"/>
        <n v="541.79999999999995"/>
        <n v="36.15"/>
        <n v="927.15"/>
        <n v="35.1"/>
        <n v="431.1"/>
        <n v="144"/>
        <n v="82.5"/>
        <n v="309.77999999999997"/>
        <n v="105.84"/>
        <n v="33.119999999999997"/>
        <n v="1155.3599999999999"/>
        <n v="13.68"/>
        <n v="-77.88"/>
        <n v="565.38"/>
        <n v="19.41"/>
        <n v="268.23"/>
        <n v="3"/>
        <n v="98.58"/>
        <n v="13.62"/>
        <n v="37.92"/>
        <n v="44.34"/>
        <n v="439.38"/>
        <n v="48.72"/>
        <n v="14.82"/>
        <n v="42.96"/>
        <n v="66.42"/>
        <n v="33.96"/>
        <n v="84.84"/>
        <n v="45.24"/>
        <n v="7.14"/>
        <n v="3.84"/>
        <n v="3.24"/>
        <n v="4.26"/>
        <n v="6.06"/>
        <n v="0.48"/>
        <n v="19.86"/>
        <n v="11.52"/>
        <n v="4.5"/>
        <n v="55.89"/>
        <n v="-11.744999999999999"/>
        <n v="6.75"/>
        <n v="3.78"/>
        <n v="11.43"/>
        <n v="33.75"/>
        <n v="206.01"/>
        <n v="51.3"/>
        <n v="16.649999999999999"/>
        <n v="14.58"/>
        <n v="1.35"/>
        <n v="46.71"/>
        <n v="59.31"/>
        <n v="82.44"/>
        <n v="-6.6150000000000002"/>
        <n v="298.08"/>
        <n v="73.44"/>
        <n v="5.04"/>
        <n v="110.4"/>
        <n v="6.45"/>
        <n v="10.65"/>
        <n v="17.25"/>
        <n v="10.95"/>
        <n v="25.65"/>
        <n v="39"/>
        <n v="52.8"/>
        <n v="29.7"/>
        <n v="85.05"/>
        <n v="127.89"/>
        <n v="52.29"/>
        <n v="21.33"/>
        <n v="34.74"/>
        <n v="28.8"/>
        <n v="27.45"/>
        <n v="14.55"/>
        <n v="9.9"/>
        <n v="33"/>
        <n v="9.7200000000000006"/>
        <n v="1.32"/>
        <n v="210.78"/>
        <n v="20.43"/>
        <n v="2.76"/>
        <n v="1.83"/>
        <n v="7.65"/>
        <n v="4.9800000000000004"/>
        <n v="2.46"/>
        <n v="43.92"/>
        <n v="36.299999999999997"/>
        <n v="18.420000000000002"/>
        <n v="35.340000000000003"/>
        <n v="4.74"/>
        <n v="45.42"/>
        <n v="12.18"/>
        <n v="18.78"/>
        <n v="13.95"/>
        <n v="3.99"/>
        <n v="15.66"/>
        <n v="48.12"/>
        <n v="1.92"/>
        <n v="72.72"/>
        <n v="136.44"/>
        <n v="95.22"/>
        <n v="34.56"/>
        <n v="44.1"/>
        <n v="11.4"/>
        <n v="137.34"/>
        <n v="-1.62"/>
        <n v="-126.72"/>
        <n v="267.39"/>
        <n v="5.58"/>
        <n v="10.89"/>
        <n v="1267.77"/>
        <n v="8.3699999999999992"/>
        <n v="224.88"/>
        <n v="29.82"/>
        <n v="16.98"/>
        <n v="213.66"/>
        <n v="28.05"/>
        <n v="7.32"/>
        <n v="18.45"/>
        <n v="12.45"/>
        <n v="0.9"/>
        <n v="14.34"/>
        <n v="51.6"/>
        <n v="38.549999999999997"/>
        <n v="83.52"/>
        <n v="80.19"/>
        <n v="19.53"/>
        <n v="5.67"/>
        <n v="17.16"/>
        <n v="9.3000000000000007"/>
        <n v="78.48"/>
        <n v="36.119999999999997"/>
        <n v="64.260000000000005"/>
        <n v="1440.24"/>
        <n v="17.7"/>
        <n v="70.8"/>
        <n v="21.48"/>
        <n v="63.6"/>
        <n v="18.96"/>
        <n v="423.45"/>
        <n v="6.3"/>
        <n v="802.17"/>
        <n v="15.24"/>
        <n v="27.96"/>
        <n v="45.36"/>
        <n v="65.400000000000006"/>
        <n v="6.15"/>
        <n v="4.6500000000000004"/>
        <n v="49.95"/>
        <n v="846.54"/>
        <n v="18.899999999999999"/>
        <n v="23.52"/>
        <n v="183.33"/>
        <n v="-63.54"/>
        <n v="48.36"/>
        <n v="19.440000000000001"/>
        <n v="64.680000000000007"/>
        <n v="12.42"/>
        <n v="11.97"/>
        <n v="16.11"/>
        <n v="12.96"/>
        <n v="6.39"/>
        <n v="32.94"/>
        <n v="6.93"/>
        <n v="2.88"/>
        <n v="4.5599999999999996"/>
        <n v="19.77"/>
        <n v="3.3"/>
        <n v="70.2"/>
        <n v="2.2200000000000002"/>
        <n v="16.62"/>
        <n v="13.98"/>
        <n v="46.5"/>
        <n v="36.72"/>
        <n v="82.02"/>
        <n v="500.01"/>
        <n v="102.42"/>
        <n v="204.66"/>
        <n v="141.03"/>
        <n v="460.62"/>
        <n v="5.64"/>
        <n v="585.6"/>
        <n v="732.72"/>
        <n v="292.8"/>
        <n v="394.65"/>
        <n v="128.25"/>
        <n v="69.66"/>
        <n v="83.64"/>
        <n v="146.63999999999999"/>
        <n v="-4.8150000000000004"/>
        <n v="91.53"/>
        <n v="188.4"/>
        <n v="130.5"/>
        <n v="68.25"/>
        <n v="38.880000000000003"/>
        <n v="12.3"/>
        <n v="6.72"/>
        <n v="49.5"/>
        <n v="85.77"/>
        <n v="30.15"/>
        <n v="60"/>
        <n v="84.96"/>
        <n v="-152.76"/>
        <n v="77.16"/>
        <n v="126.72"/>
        <n v="58.14"/>
        <n v="260.39999999999998"/>
        <n v="70.739999999999995"/>
        <n v="116.28"/>
        <n v="119.76"/>
        <n v="319.35000000000002"/>
        <n v="163.92"/>
        <n v="690.12"/>
        <n v="116.1"/>
        <n v="91.95"/>
        <n v="122.85"/>
        <n v="349.2"/>
        <n v="185.64"/>
        <n v="86.88"/>
        <n v="125.19"/>
        <n v="170.52"/>
        <n v="21.96"/>
        <n v="84.6"/>
        <n v="38.25"/>
        <n v="27"/>
        <n v="39.119999999999997"/>
        <n v="17.940000000000001"/>
        <n v="150.54"/>
        <n v="101.88"/>
        <n v="14.94"/>
        <n v="56.16"/>
        <n v="-257.76"/>
        <n v="215.25"/>
        <n v="145.5"/>
        <n v="328.23"/>
        <n v="98.37"/>
        <n v="63.57"/>
        <n v="149.52000000000001"/>
        <n v="64.14"/>
        <n v="65.16"/>
        <n v="5.31"/>
        <n v="9.33"/>
        <n v="111.96"/>
        <n v="79.739999999999995"/>
        <n v="25.32"/>
        <n v="54.09"/>
        <n v="1423.44"/>
        <n v="14.31"/>
        <n v="-96.48"/>
        <n v="146.85"/>
        <n v="144.41999999999999"/>
        <n v="67.680000000000007"/>
        <n v="618.48"/>
        <n v="830.55"/>
        <n v="47.46"/>
        <n v="57.36"/>
        <n v="107.22"/>
        <n v="79.23"/>
        <n v="9.9600000000000009"/>
        <n v="250.8"/>
        <n v="153.47999999999999"/>
        <n v="146.69999999999999"/>
        <n v="133.65"/>
        <n v="60.6"/>
        <n v="20.28"/>
        <n v="-447.15"/>
        <n v="169.11"/>
        <n v="43.32"/>
        <n v="12.24"/>
        <n v="239.22"/>
        <n v="34.92"/>
        <n v="19.920000000000002"/>
        <n v="64.44"/>
        <n v="30.33"/>
        <n v="275.7"/>
        <n v="357.15"/>
        <n v="33.18"/>
        <n v="384.12"/>
        <n v="71.19"/>
        <n v="20.88"/>
        <n v="94.08"/>
        <n v="674.73"/>
        <n v="312.66000000000003"/>
        <n v="158.55000000000001"/>
        <n v="40.590000000000003"/>
        <n v="283.95"/>
        <n v="163.38"/>
        <n v="68.760000000000005"/>
        <n v="124.92"/>
        <n v="361.08"/>
        <n v="93.48"/>
        <n v="-246.12"/>
        <n v="11.67"/>
        <n v="186.84"/>
        <n v="48.9"/>
        <n v="282.42"/>
        <n v="49.14"/>
        <n v="179.01"/>
        <n v="30.24"/>
        <n v="24.84"/>
        <n v="232.11"/>
        <n v="47.79"/>
        <n v="121.95"/>
        <n v="113.52"/>
        <n v="156.96"/>
        <n v="179.76"/>
        <n v="251.28"/>
        <n v="245.16"/>
        <n v="78"/>
        <n v="458.04"/>
        <n v="66"/>
        <n v="94.56"/>
        <n v="205.2"/>
        <n v="139.32"/>
        <n v="95.58"/>
        <n v="-140.58000000000001"/>
        <n v="94.5"/>
        <n v="331.44"/>
        <n v="154.16999999999999"/>
        <n v="26.73"/>
        <n v="169.74"/>
        <n v="50.16"/>
        <n v="56.4"/>
        <n v="22.92"/>
        <n v="2.19"/>
        <n v="26.25"/>
        <n v="43.44"/>
        <n v="8.0399999999999991"/>
        <n v="76.319999999999993"/>
        <n v="72.42"/>
        <n v="117.72"/>
        <n v="43.02"/>
        <n v="8.6999999999999993"/>
        <n v="3.66"/>
        <n v="26.64"/>
        <n v="40.74"/>
        <n v="284.76"/>
        <n v="84.69"/>
        <n v="1.02"/>
        <n v="2.94"/>
        <n v="0.75"/>
        <n v="0.56999999999999995"/>
        <n v="37.979999999999997"/>
        <n v="63.27"/>
        <n v="34.83"/>
        <n v="7.29"/>
        <n v="4.8600000000000003"/>
        <n v="18.63"/>
        <n v="28.17"/>
        <n v="14.04"/>
        <n v="32.49"/>
        <n v="-4.0949999999999998"/>
        <n v="33.36"/>
        <n v="32.4"/>
        <n v="15.72"/>
        <n v="72.45"/>
        <n v="57.75"/>
        <n v="5.0999999999999996"/>
        <n v="40.799999999999997"/>
        <n v="14.76"/>
        <n v="15.48"/>
        <n v="40.5"/>
        <n v="10.29"/>
        <n v="297.36"/>
        <n v="174.48"/>
        <n v="-27.36"/>
        <n v="69.81"/>
        <n v="59.07"/>
        <n v="91.14"/>
        <n v="45.78"/>
        <n v="8.8800000000000008"/>
        <n v="21"/>
        <n v="19.2"/>
        <n v="321.89999999999998"/>
        <n v="20.55"/>
        <n v="8.01"/>
        <n v="31.59"/>
        <n v="52.92"/>
        <n v="39.24"/>
        <n v="7.56"/>
        <n v="22.95"/>
        <n v="10.23"/>
        <n v="36.9"/>
        <n v="11.16"/>
        <n v="17.399999999999999"/>
        <n v="57.12"/>
        <n v="4.92"/>
        <n v="0.54"/>
        <n v="1.89"/>
        <n v="-0.51"/>
        <n v="24.48"/>
        <n v="18.18"/>
        <n v="11.25"/>
        <n v="9.99"/>
        <n v="-154.125"/>
        <n v="603.24"/>
        <n v="28.68"/>
        <n v="31.8"/>
        <n v="9.15"/>
        <n v="27.75"/>
        <n v="37.08"/>
        <n v="19.170000000000002"/>
        <n v="3.12"/>
        <n v="16.8"/>
        <n v="10.26"/>
        <n v="46.44"/>
        <n v="80.28"/>
        <n v="5.7"/>
        <n v="37.56"/>
        <n v="56.85"/>
        <n v="51.15"/>
        <n v="27.72"/>
        <n v="11.46"/>
        <n v="135.84"/>
        <n v="54.9"/>
        <n v="3.72"/>
        <n v="55.68"/>
        <n v="60.12"/>
        <n v="25.56"/>
        <n v="5.37"/>
        <n v="17.850000000000001"/>
        <n v="6"/>
        <n v="20.79"/>
        <n v="13.59"/>
        <n v="3.36"/>
        <n v="19.32"/>
        <n v="2.64"/>
        <n v="24.75"/>
        <n v="68.31"/>
        <n v="8.85"/>
        <n v="32.28"/>
        <n v="17.88"/>
        <n v="0.18"/>
        <n v="4.05"/>
        <n v="5.94"/>
        <n v="-38.25"/>
        <n v="80.16"/>
        <n v="29.28"/>
        <n v="2.16"/>
        <n v="21.9"/>
        <n v="21.21"/>
        <n v="92.88"/>
        <n v="106.65"/>
        <n v="11.61"/>
        <n v="1.62"/>
        <n v="1.29"/>
        <n v="19.260000000000002"/>
        <n v="-7.32"/>
        <n v="38.85"/>
        <n v="94.05"/>
        <n v="27.9"/>
        <n v="23.25"/>
        <n v="29.4"/>
        <n v="-21.524999999999999"/>
        <n v="5.76"/>
        <n v="28.44"/>
        <n v="136.26"/>
        <n v="120.12"/>
        <n v="9.8699999999999992"/>
        <n v="97.92"/>
        <n v="24.24"/>
        <n v="143.28"/>
        <n v="90.96"/>
        <n v="68.28"/>
        <n v="5.16"/>
        <n v="31.68"/>
        <n v="7.02"/>
        <n v="1.71"/>
        <n v="25.92"/>
        <n v="53.91"/>
        <n v="13.5"/>
        <n v="65.069999999999993"/>
        <n v="17.73"/>
        <n v="22.68"/>
        <n v="8.52"/>
        <n v="-6.51"/>
        <n v="33.54"/>
        <n v="-17.13"/>
        <n v="-11.58"/>
        <n v="11.22"/>
        <n v="22.62"/>
        <n v="162.24"/>
        <n v="77.55"/>
        <n v="65.52"/>
        <n v="32.67"/>
        <n v="381.96"/>
        <n v="270.48"/>
        <n v="28.23"/>
        <n v="488.4"/>
        <n v="2.91"/>
        <n v="217.95"/>
        <n v="186.66"/>
        <n v="13.89"/>
        <n v="51.84"/>
        <n v="45.72"/>
        <n v="53.1"/>
        <n v="224.91"/>
        <n v="107.1"/>
        <n v="280.44"/>
        <n v="107.55"/>
        <n v="158.1"/>
        <n v="199.32"/>
        <n v="92.64"/>
        <n v="58.02"/>
        <n v="34.26"/>
        <n v="46.62"/>
        <n v="2097.0300000000002"/>
        <n v="-87.45"/>
        <n v="172.08"/>
        <n v="254.28"/>
        <n v="153.09"/>
        <n v="56.79"/>
        <n v="19.5"/>
        <n v="15.42"/>
        <n v="30.84"/>
        <n v="110.28"/>
        <n v="74.28"/>
        <n v="98.1"/>
        <n v="17.55"/>
        <n v="105.3"/>
        <n v="29.67"/>
        <n v="5.25"/>
        <n v="14.1"/>
        <n v="226.86"/>
        <n v="100.8"/>
        <n v="57.24"/>
        <n v="88.74"/>
        <n v="79.08"/>
        <n v="878.76"/>
        <n v="82.86"/>
        <n v="632.52"/>
        <n v="33.9"/>
        <n v="78.930000000000007"/>
        <n v="1341.15"/>
        <n v="210.33"/>
        <n v="301.14"/>
        <n v="62.01"/>
        <n v="73.86"/>
        <n v="18.66"/>
        <n v="14.52"/>
        <n v="10.17"/>
        <n v="54.54"/>
        <n v="170.28"/>
        <n v="115.74"/>
        <n v="112.92"/>
        <n v="59.76"/>
        <n v="24.57"/>
        <n v="3.06"/>
        <n v="4.0199999999999996"/>
        <n v="145.35"/>
        <n v="373.8"/>
        <n v="483.93"/>
        <n v="327.06"/>
        <n v="164.97"/>
        <n v="100.71"/>
        <n v="225.9"/>
        <n v="865.08"/>
        <n v="92.16"/>
        <n v="27.6"/>
        <n v="261.89999999999998"/>
        <n v="184.5"/>
        <n v="360.36"/>
        <n v="108.3"/>
        <n v="24.36"/>
        <n v="47.7"/>
        <n v="395.88"/>
        <n v="86.04"/>
        <n v="360.3"/>
        <n v="60.27"/>
        <n v="94.44"/>
        <n v="77.13"/>
        <n v="297.12"/>
        <n v="154.32"/>
        <n v="131.1"/>
        <n v="30.78"/>
        <n v="51.42"/>
        <n v="20.7"/>
        <n v="1080.54"/>
        <n v="419.13"/>
        <n v="18"/>
        <n v="60.39"/>
        <n v="23.04"/>
        <n v="166.32"/>
        <n v="369.27"/>
        <n v="50.94"/>
        <n v="311.49"/>
        <n v="22.14"/>
        <n v="-241.065"/>
        <n v="97.8"/>
        <n v="89.88"/>
        <n v="24.72"/>
        <n v="182.64"/>
        <n v="905.7"/>
        <n v="195.6"/>
        <n v="41.4"/>
        <n v="79.650000000000006"/>
        <n v="413.25"/>
        <n v="795.24"/>
        <n v="117.54"/>
        <n v="169.47"/>
        <n v="155.19"/>
        <n v="205.17"/>
        <n v="512.4"/>
        <n v="780.24"/>
        <n v="775.98"/>
        <n v="20.16"/>
        <n v="214.32"/>
        <n v="192.42"/>
        <n v="40.26"/>
        <n v="9.5399999999999991"/>
        <n v="27.12"/>
        <n v="207.66"/>
        <n v="267.24"/>
        <n v="-48.3"/>
        <n v="0.93"/>
        <n v="183.27"/>
        <n v="23.22"/>
        <n v="2.4"/>
        <n v="117.45"/>
        <n v="179.7"/>
        <n v="34.32"/>
        <n v="28.92"/>
        <n v="23.28"/>
        <n v="-1.5"/>
        <n v="12.39"/>
        <n v="34.380000000000003"/>
        <n v="7.83"/>
        <n v="42.48"/>
        <n v="18.84"/>
        <n v="-49.41"/>
        <n v="30.45"/>
        <n v="-0.84"/>
        <n v="1.65"/>
        <n v="348.24"/>
        <n v="67.86"/>
        <n v="332.7"/>
        <n v="128.31"/>
        <n v="72.900000000000006"/>
        <n v="26.4"/>
        <n v="157.65"/>
        <n v="159.6"/>
        <n v="23.4"/>
        <n v="65.7"/>
        <n v="2.37"/>
        <n v="300.89999999999998"/>
        <n v="338.46"/>
        <n v="37.5"/>
        <n v="-20.82"/>
        <n v="19.14"/>
        <n v="85.14"/>
        <n v="-10.23"/>
        <n v="344.07"/>
        <n v="132.44999999999999"/>
        <n v="214.29"/>
        <n v="319.2"/>
        <n v="270.72000000000003"/>
        <n v="74.7"/>
        <n v="22.5"/>
        <n v="18.600000000000001"/>
        <n v="350.55"/>
        <n v="88.98"/>
        <n v="473.22"/>
        <n v="76.23"/>
        <n v="6.03"/>
        <n v="244.44"/>
        <n v="277.56"/>
        <n v="381.6"/>
        <n v="408.24"/>
        <n v="170.94"/>
        <n v="39.69"/>
        <n v="32.64"/>
        <n v="-28.454999999999998"/>
        <n v="4.38"/>
        <n v="23.67"/>
        <n v="27.15"/>
        <n v="58.65"/>
        <n v="85.8"/>
        <n v="16.2"/>
        <n v="39.6"/>
        <n v="22.65"/>
        <n v="8.1"/>
        <n v="18.36"/>
        <n v="47.34"/>
        <n v="7.08"/>
        <n v="-14.28"/>
        <n v="75"/>
        <n v="-1.35"/>
        <n v="48.51"/>
        <n v="8.5500000000000007"/>
        <n v="81.180000000000007"/>
        <n v="0.99"/>
        <n v="1.5"/>
        <n v="53.64"/>
        <n v="95.88"/>
        <n v="22.35"/>
        <n v="34.65"/>
        <n v="0.36"/>
        <n v="1.56"/>
        <n v="63"/>
        <n v="201.66"/>
        <n v="176.04"/>
        <n v="225.84"/>
        <n v="128.04"/>
        <n v="-33.075000000000003"/>
        <n v="39.96"/>
        <n v="46.56"/>
        <n v="218.16"/>
        <n v="97.38"/>
        <n v="123.3"/>
        <n v="69.930000000000007"/>
        <n v="-16.574999999999999"/>
        <n v="52.38"/>
        <n v="270.12"/>
        <n v="192.06"/>
        <n v="32.130000000000003"/>
        <n v="183.45"/>
        <n v="47.07"/>
        <n v="82.71"/>
        <n v="90.9"/>
        <n v="205.5"/>
        <n v="124.47"/>
        <n v="148.97999999999999"/>
        <n v="13.14"/>
        <n v="429.75"/>
        <n v="163.62"/>
        <n v="-81.584999999999994"/>
        <n v="-215.1"/>
        <n v="301.32"/>
        <n v="2817.99"/>
        <n v="209.01"/>
        <n v="-128.66999999999999"/>
        <n v="38.4"/>
        <n v="39.54"/>
        <n v="-8.8049999999999997"/>
        <n v="6.96"/>
        <n v="252.6"/>
        <n v="0.3"/>
        <n v="20.25"/>
        <n v="23.73"/>
        <n v="9.36"/>
        <n v="323.82"/>
        <n v="14.85"/>
        <n v="34.020000000000003"/>
        <n v="24.12"/>
        <n v="32.340000000000003"/>
        <n v="12.06"/>
        <n v="-15.18"/>
        <n v="17.52"/>
        <n v="28.35"/>
        <n v="54.6"/>
        <n v="23.85"/>
        <n v="43.38"/>
        <n v="-14.654999999999999"/>
        <n v="2.7"/>
        <n v="23.49"/>
        <n v="860.16"/>
        <n v="-18.989999999999998"/>
        <n v="124.35"/>
        <n v="176.4"/>
        <n v="41.64"/>
        <n v="48.87"/>
        <n v="394.38"/>
        <n v="322.62"/>
        <n v="438.75"/>
        <n v="8.19"/>
        <n v="87.3"/>
        <n v="202.86"/>
        <n v="99.36"/>
        <n v="-25.68"/>
        <n v="-1.47"/>
        <n v="37.590000000000003"/>
        <n v="59.94"/>
        <n v="613.16999999999996"/>
        <n v="96.03"/>
        <n v="209.34"/>
        <n v="56.7"/>
        <n v="6.99"/>
        <n v="196.38"/>
        <n v="87.03"/>
        <n v="27.48"/>
        <n v="10.08"/>
        <n v="504.96"/>
        <n v="15.84"/>
        <n v="50.4"/>
        <n v="86.49"/>
        <n v="69.75"/>
        <n v="40.86"/>
        <n v="162.54"/>
        <n v="60.24"/>
      </sharedItems>
    </cacheField>
    <cacheField name="Shipping Cost" numFmtId="0">
      <sharedItems containsSemiMixedTypes="0" containsString="0" containsNumber="1" minValue="0.01" maxValue="704.08"/>
    </cacheField>
    <cacheField name="Order Priority" numFmtId="0">
      <sharedItems count="4">
        <s v="Medium"/>
        <s v="High"/>
        <s v="Low"/>
        <s v="Critical"/>
      </sharedItems>
    </cacheField>
    <cacheField name="Target" numFmtId="0">
      <sharedItems containsSemiMixedTypes="0" containsString="0" containsNumber="1" containsInteger="1" minValue="5" maxValue="800"/>
    </cacheField>
    <cacheField name="Manager" numFmtId="0">
      <sharedItems count="3">
        <s v="Mahesh"/>
        <s v="Ramesh"/>
        <s v="Suresh"/>
      </sharedItems>
    </cacheField>
    <cacheField name="Team lead" numFmtId="0">
      <sharedItems count="12">
        <s v="Mohit"/>
        <s v="Mohan"/>
        <s v="Manu"/>
        <s v="Meena"/>
        <s v="Radha"/>
        <s v="Renuka"/>
        <s v="Ram"/>
        <s v="Rohit"/>
        <s v="Sunil"/>
        <s v="Sumita"/>
        <s v="Suma"/>
        <s v="Suraj"/>
      </sharedItems>
    </cacheField>
    <cacheField name="Gender" numFmtId="0">
      <sharedItems count="2">
        <s v="Male"/>
        <s v="Female"/>
      </sharedItems>
    </cacheField>
    <cacheField name="Order Date" numFmtId="15">
      <sharedItems containsSemiMixedTypes="0" containsNonDate="0" containsDate="1" containsString="0" minDate="2021-01-06T00:00:00" maxDate="2025-01-01T00:00:00" count="553">
        <d v="2024-01-12T00:00:00"/>
        <d v="2023-12-27T00:00:00"/>
        <d v="2024-02-12T00:00:00"/>
        <d v="2024-10-22T00:00:00"/>
        <d v="2021-09-27T00:00:00"/>
        <d v="2022-06-16T00:00:00"/>
        <d v="2023-05-14T00:00:00"/>
        <d v="2021-05-09T00:00:00"/>
        <d v="2022-01-24T00:00:00"/>
        <d v="2022-08-17T00:00:00"/>
        <d v="2021-03-18T00:00:00"/>
        <d v="2024-11-22T00:00:00"/>
        <d v="2021-09-15T00:00:00"/>
        <d v="2023-09-18T00:00:00"/>
        <d v="2023-01-05T00:00:00"/>
        <d v="2023-09-08T00:00:00"/>
        <d v="2021-06-12T00:00:00"/>
        <d v="2021-07-29T00:00:00"/>
        <d v="2024-06-10T00:00:00"/>
        <d v="2023-06-02T00:00:00"/>
        <d v="2024-01-25T00:00:00"/>
        <d v="2023-12-06T00:00:00"/>
        <d v="2024-09-08T00:00:00"/>
        <d v="2021-12-30T00:00:00"/>
        <d v="2024-12-23T00:00:00"/>
        <d v="2024-12-06T00:00:00"/>
        <d v="2021-03-30T00:00:00"/>
        <d v="2022-10-12T00:00:00"/>
        <d v="2023-01-07T00:00:00"/>
        <d v="2024-01-22T00:00:00"/>
        <d v="2024-01-16T00:00:00"/>
        <d v="2022-11-27T00:00:00"/>
        <d v="2024-09-25T00:00:00"/>
        <d v="2023-05-31T00:00:00"/>
        <d v="2021-06-21T00:00:00"/>
        <d v="2023-07-02T00:00:00"/>
        <d v="2023-03-23T00:00:00"/>
        <d v="2024-07-08T00:00:00"/>
        <d v="2023-09-12T00:00:00"/>
        <d v="2024-08-13T00:00:00"/>
        <d v="2024-03-20T00:00:00"/>
        <d v="2021-02-11T00:00:00"/>
        <d v="2024-11-18T00:00:00"/>
        <d v="2022-01-10T00:00:00"/>
        <d v="2023-06-14T00:00:00"/>
        <d v="2022-09-05T00:00:00"/>
        <d v="2022-07-07T00:00:00"/>
        <d v="2024-09-09T00:00:00"/>
        <d v="2023-08-30T00:00:00"/>
        <d v="2023-12-31T00:00:00"/>
        <d v="2022-05-16T00:00:00"/>
        <d v="2022-07-04T00:00:00"/>
        <d v="2024-07-11T00:00:00"/>
        <d v="2024-12-19T00:00:00"/>
        <d v="2023-05-24T00:00:00"/>
        <d v="2023-07-05T00:00:00"/>
        <d v="2023-08-07T00:00:00"/>
        <d v="2022-08-29T00:00:00"/>
        <d v="2021-06-10T00:00:00"/>
        <d v="2022-10-03T00:00:00"/>
        <d v="2022-08-10T00:00:00"/>
        <d v="2024-04-15T00:00:00"/>
        <d v="2021-10-10T00:00:00"/>
        <d v="2022-08-12T00:00:00"/>
        <d v="2021-02-08T00:00:00"/>
        <d v="2023-07-01T00:00:00"/>
        <d v="2022-12-28T00:00:00"/>
        <d v="2023-06-08T00:00:00"/>
        <d v="2023-10-05T00:00:00"/>
        <d v="2023-12-10T00:00:00"/>
        <d v="2022-07-19T00:00:00"/>
        <d v="2022-09-21T00:00:00"/>
        <d v="2024-12-09T00:00:00"/>
        <d v="2023-06-18T00:00:00"/>
        <d v="2021-11-28T00:00:00"/>
        <d v="2024-11-17T00:00:00"/>
        <d v="2024-04-17T00:00:00"/>
        <d v="2024-06-24T00:00:00"/>
        <d v="2021-12-02T00:00:00"/>
        <d v="2024-05-30T00:00:00"/>
        <d v="2021-11-14T00:00:00"/>
        <d v="2021-02-16T00:00:00"/>
        <d v="2023-09-11T00:00:00"/>
        <d v="2021-12-22T00:00:00"/>
        <d v="2024-09-12T00:00:00"/>
        <d v="2023-10-23T00:00:00"/>
        <d v="2023-07-30T00:00:00"/>
        <d v="2021-05-18T00:00:00"/>
        <d v="2024-10-30T00:00:00"/>
        <d v="2024-08-05T00:00:00"/>
        <d v="2021-06-13T00:00:00"/>
        <d v="2023-12-01T00:00:00"/>
        <d v="2024-10-17T00:00:00"/>
        <d v="2022-11-09T00:00:00"/>
        <d v="2024-06-08T00:00:00"/>
        <d v="2023-12-11T00:00:00"/>
        <d v="2024-12-15T00:00:00"/>
        <d v="2022-01-14T00:00:00"/>
        <d v="2022-12-19T00:00:00"/>
        <d v="2024-12-11T00:00:00"/>
        <d v="2024-06-01T00:00:00"/>
        <d v="2022-12-07T00:00:00"/>
        <d v="2022-05-09T00:00:00"/>
        <d v="2022-02-11T00:00:00"/>
        <d v="2023-11-11T00:00:00"/>
        <d v="2022-05-11T00:00:00"/>
        <d v="2021-03-21T00:00:00"/>
        <d v="2022-09-22T00:00:00"/>
        <d v="2023-05-19T00:00:00"/>
        <d v="2022-12-09T00:00:00"/>
        <d v="2022-06-27T00:00:00"/>
        <d v="2022-11-13T00:00:00"/>
        <d v="2021-07-12T00:00:00"/>
        <d v="2021-06-17T00:00:00"/>
        <d v="2021-12-21T00:00:00"/>
        <d v="2022-03-03T00:00:00"/>
        <d v="2022-08-23T00:00:00"/>
        <d v="2023-07-12T00:00:00"/>
        <d v="2023-09-30T00:00:00"/>
        <d v="2024-09-05T00:00:00"/>
        <d v="2021-11-08T00:00:00"/>
        <d v="2022-04-14T00:00:00"/>
        <d v="2024-05-05T00:00:00"/>
        <d v="2024-01-20T00:00:00"/>
        <d v="2021-06-28T00:00:00"/>
        <d v="2022-02-03T00:00:00"/>
        <d v="2024-06-30T00:00:00"/>
        <d v="2024-01-05T00:00:00"/>
        <d v="2021-12-26T00:00:00"/>
        <d v="2021-08-20T00:00:00"/>
        <d v="2022-04-05T00:00:00"/>
        <d v="2024-03-11T00:00:00"/>
        <d v="2022-10-09T00:00:00"/>
        <d v="2023-09-13T00:00:00"/>
        <d v="2024-12-26T00:00:00"/>
        <d v="2023-12-24T00:00:00"/>
        <d v="2023-11-25T00:00:00"/>
        <d v="2024-12-27T00:00:00"/>
        <d v="2024-10-06T00:00:00"/>
        <d v="2023-02-09T00:00:00"/>
        <d v="2024-07-17T00:00:00"/>
        <d v="2023-10-24T00:00:00"/>
        <d v="2022-10-05T00:00:00"/>
        <d v="2022-03-21T00:00:00"/>
        <d v="2022-08-31T00:00:00"/>
        <d v="2024-12-31T00:00:00"/>
        <d v="2024-10-31T00:00:00"/>
        <d v="2021-10-14T00:00:00"/>
        <d v="2024-09-26T00:00:00"/>
        <d v="2024-11-21T00:00:00"/>
        <d v="2022-10-29T00:00:00"/>
        <d v="2022-12-17T00:00:00"/>
        <d v="2022-09-08T00:00:00"/>
        <d v="2024-01-14T00:00:00"/>
        <d v="2023-11-02T00:00:00"/>
        <d v="2024-11-10T00:00:00"/>
        <d v="2023-04-06T00:00:00"/>
        <d v="2023-06-27T00:00:00"/>
        <d v="2022-11-05T00:00:00"/>
        <d v="2022-01-23T00:00:00"/>
        <d v="2023-07-06T00:00:00"/>
        <d v="2024-01-10T00:00:00"/>
        <d v="2024-05-29T00:00:00"/>
        <d v="2024-08-22T00:00:00"/>
        <d v="2024-09-17T00:00:00"/>
        <d v="2024-08-10T00:00:00"/>
        <d v="2023-12-20T00:00:00"/>
        <d v="2021-04-08T00:00:00"/>
        <d v="2024-03-09T00:00:00"/>
        <d v="2022-06-06T00:00:00"/>
        <d v="2023-12-03T00:00:00"/>
        <d v="2021-08-11T00:00:00"/>
        <d v="2023-06-24T00:00:00"/>
        <d v="2024-05-17T00:00:00"/>
        <d v="2022-11-15T00:00:00"/>
        <d v="2024-09-15T00:00:00"/>
        <d v="2021-02-19T00:00:00"/>
        <d v="2023-11-09T00:00:00"/>
        <d v="2022-02-15T00:00:00"/>
        <d v="2022-04-06T00:00:00"/>
        <d v="2022-10-18T00:00:00"/>
        <d v="2021-10-06T00:00:00"/>
        <d v="2023-10-29T00:00:00"/>
        <d v="2024-05-26T00:00:00"/>
        <d v="2022-09-27T00:00:00"/>
        <d v="2024-12-03T00:00:00"/>
        <d v="2021-09-17T00:00:00"/>
        <d v="2023-09-15T00:00:00"/>
        <d v="2023-09-17T00:00:00"/>
        <d v="2024-09-01T00:00:00"/>
        <d v="2024-10-05T00:00:00"/>
        <d v="2023-04-26T00:00:00"/>
        <d v="2023-01-22T00:00:00"/>
        <d v="2024-04-28T00:00:00"/>
        <d v="2022-06-19T00:00:00"/>
        <d v="2021-09-22T00:00:00"/>
        <d v="2023-01-11T00:00:00"/>
        <d v="2024-02-10T00:00:00"/>
        <d v="2022-05-07T00:00:00"/>
        <d v="2024-06-28T00:00:00"/>
        <d v="2021-07-06T00:00:00"/>
        <d v="2022-12-04T00:00:00"/>
        <d v="2022-12-15T00:00:00"/>
        <d v="2024-06-18T00:00:00"/>
        <d v="2021-12-08T00:00:00"/>
        <d v="2022-11-30T00:00:00"/>
        <d v="2021-05-31T00:00:00"/>
        <d v="2021-12-28T00:00:00"/>
        <d v="2022-03-10T00:00:00"/>
        <d v="2024-03-27T00:00:00"/>
        <d v="2021-07-09T00:00:00"/>
        <d v="2022-04-21T00:00:00"/>
        <d v="2022-03-27T00:00:00"/>
        <d v="2024-03-30T00:00:00"/>
        <d v="2022-05-31T00:00:00"/>
        <d v="2023-10-15T00:00:00"/>
        <d v="2024-08-21T00:00:00"/>
        <d v="2022-05-25T00:00:00"/>
        <d v="2022-10-19T00:00:00"/>
        <d v="2022-02-25T00:00:00"/>
        <d v="2021-09-11T00:00:00"/>
        <d v="2022-10-04T00:00:00"/>
        <d v="2024-11-25T00:00:00"/>
        <d v="2023-03-29T00:00:00"/>
        <d v="2022-03-12T00:00:00"/>
        <d v="2024-04-12T00:00:00"/>
        <d v="2024-10-16T00:00:00"/>
        <d v="2024-12-07T00:00:00"/>
        <d v="2023-03-25T00:00:00"/>
        <d v="2024-10-27T00:00:00"/>
        <d v="2023-03-05T00:00:00"/>
        <d v="2023-07-10T00:00:00"/>
        <d v="2022-07-31T00:00:00"/>
        <d v="2023-04-12T00:00:00"/>
        <d v="2022-12-11T00:00:00"/>
        <d v="2021-02-23T00:00:00"/>
        <d v="2023-08-24T00:00:00"/>
        <d v="2024-12-16T00:00:00"/>
        <d v="2022-06-28T00:00:00"/>
        <d v="2024-08-08T00:00:00"/>
        <d v="2024-04-21T00:00:00"/>
        <d v="2022-07-14T00:00:00"/>
        <d v="2023-09-20T00:00:00"/>
        <d v="2024-01-29T00:00:00"/>
        <d v="2023-11-13T00:00:00"/>
        <d v="2021-08-25T00:00:00"/>
        <d v="2023-11-28T00:00:00"/>
        <d v="2024-09-06T00:00:00"/>
        <d v="2023-07-08T00:00:00"/>
        <d v="2021-12-07T00:00:00"/>
        <d v="2024-01-24T00:00:00"/>
        <d v="2023-12-16T00:00:00"/>
        <d v="2024-07-10T00:00:00"/>
        <d v="2024-03-22T00:00:00"/>
        <d v="2024-12-08T00:00:00"/>
        <d v="2022-02-01T00:00:00"/>
        <d v="2022-11-29T00:00:00"/>
        <d v="2021-08-29T00:00:00"/>
        <d v="2022-09-15T00:00:00"/>
        <d v="2022-06-02T00:00:00"/>
        <d v="2022-07-06T00:00:00"/>
        <d v="2022-04-10T00:00:00"/>
        <d v="2021-01-11T00:00:00"/>
        <d v="2024-03-31T00:00:00"/>
        <d v="2023-12-08T00:00:00"/>
        <d v="2023-05-20T00:00:00"/>
        <d v="2023-09-19T00:00:00"/>
        <d v="2024-10-24T00:00:00"/>
        <d v="2022-11-12T00:00:00"/>
        <d v="2021-10-09T00:00:00"/>
        <d v="2023-06-17T00:00:00"/>
        <d v="2024-06-11T00:00:00"/>
        <d v="2023-01-08T00:00:00"/>
        <d v="2024-04-24T00:00:00"/>
        <d v="2021-02-22T00:00:00"/>
        <d v="2024-12-17T00:00:00"/>
        <d v="2022-10-25T00:00:00"/>
        <d v="2022-02-08T00:00:00"/>
        <d v="2022-02-06T00:00:00"/>
        <d v="2023-08-19T00:00:00"/>
        <d v="2023-10-08T00:00:00"/>
        <d v="2023-12-30T00:00:00"/>
        <d v="2021-12-15T00:00:00"/>
        <d v="2021-08-16T00:00:00"/>
        <d v="2024-10-18T00:00:00"/>
        <d v="2024-05-06T00:00:00"/>
        <d v="2024-11-09T00:00:00"/>
        <d v="2023-11-06T00:00:00"/>
        <d v="2024-04-03T00:00:00"/>
        <d v="2023-12-26T00:00:00"/>
        <d v="2021-02-06T00:00:00"/>
        <d v="2022-09-14T00:00:00"/>
        <d v="2022-03-29T00:00:00"/>
        <d v="2024-01-17T00:00:00"/>
        <d v="2024-10-03T00:00:00"/>
        <d v="2022-07-01T00:00:00"/>
        <d v="2022-11-08T00:00:00"/>
        <d v="2023-04-03T00:00:00"/>
        <d v="2024-06-17T00:00:00"/>
        <d v="2024-07-04T00:00:00"/>
        <d v="2023-12-13T00:00:00"/>
        <d v="2022-02-24T00:00:00"/>
        <d v="2024-06-09T00:00:00"/>
        <d v="2023-12-23T00:00:00"/>
        <d v="2022-12-24T00:00:00"/>
        <d v="2023-03-26T00:00:00"/>
        <d v="2023-10-18T00:00:00"/>
        <d v="2023-07-31T00:00:00"/>
        <d v="2022-01-12T00:00:00"/>
        <d v="2023-10-17T00:00:00"/>
        <d v="2021-10-27T00:00:00"/>
        <d v="2022-11-23T00:00:00"/>
        <d v="2023-09-21T00:00:00"/>
        <d v="2022-11-01T00:00:00"/>
        <d v="2023-07-22T00:00:00"/>
        <d v="2024-10-13T00:00:00"/>
        <d v="2023-07-23T00:00:00"/>
        <d v="2021-06-22T00:00:00"/>
        <d v="2023-04-22T00:00:00"/>
        <d v="2022-10-26T00:00:00"/>
        <d v="2024-12-13T00:00:00"/>
        <d v="2023-09-05T00:00:00"/>
        <d v="2024-05-16T00:00:00"/>
        <d v="2021-07-28T00:00:00"/>
        <d v="2024-05-08T00:00:00"/>
        <d v="2021-12-17T00:00:00"/>
        <d v="2023-03-18T00:00:00"/>
        <d v="2021-02-09T00:00:00"/>
        <d v="2022-12-12T00:00:00"/>
        <d v="2021-09-28T00:00:00"/>
        <d v="2023-05-15T00:00:00"/>
        <d v="2022-10-20T00:00:00"/>
        <d v="2023-12-19T00:00:00"/>
        <d v="2024-12-29T00:00:00"/>
        <d v="2023-05-08T00:00:00"/>
        <d v="2022-03-05T00:00:00"/>
        <d v="2022-08-14T00:00:00"/>
        <d v="2024-07-03T00:00:00"/>
        <d v="2024-04-06T00:00:00"/>
        <d v="2024-08-18T00:00:00"/>
        <d v="2023-08-05T00:00:00"/>
        <d v="2021-09-26T00:00:00"/>
        <d v="2024-09-23T00:00:00"/>
        <d v="2021-01-06T00:00:00"/>
        <d v="2021-03-10T00:00:00"/>
        <d v="2024-02-05T00:00:00"/>
        <d v="2022-01-08T00:00:00"/>
        <d v="2023-11-18T00:00:00"/>
        <d v="2023-09-22T00:00:00"/>
        <d v="2024-08-28T00:00:00"/>
        <d v="2023-03-15T00:00:00"/>
        <d v="2024-11-26T00:00:00"/>
        <d v="2024-10-19T00:00:00"/>
        <d v="2024-04-09T00:00:00"/>
        <d v="2022-05-12T00:00:00"/>
        <d v="2023-08-23T00:00:00"/>
        <d v="2024-01-03T00:00:00"/>
        <d v="2024-05-27T00:00:00"/>
        <d v="2024-03-10T00:00:00"/>
        <d v="2021-08-26T00:00:00"/>
        <d v="2023-08-29T00:00:00"/>
        <d v="2022-12-31T00:00:00"/>
        <d v="2024-07-18T00:00:00"/>
        <d v="2022-05-10T00:00:00"/>
        <d v="2022-10-08T00:00:00"/>
        <d v="2023-06-25T00:00:00"/>
        <d v="2021-11-02T00:00:00"/>
        <d v="2024-11-11T00:00:00"/>
        <d v="2024-05-31T00:00:00"/>
        <d v="2024-09-07T00:00:00"/>
        <d v="2024-08-26T00:00:00"/>
        <d v="2023-04-04T00:00:00"/>
        <d v="2024-07-21T00:00:00"/>
        <d v="2023-07-18T00:00:00"/>
        <d v="2021-08-30T00:00:00"/>
        <d v="2023-10-12T00:00:00"/>
        <d v="2023-08-06T00:00:00"/>
        <d v="2023-10-01T00:00:00"/>
        <d v="2024-12-05T00:00:00"/>
        <d v="2024-10-10T00:00:00"/>
        <d v="2021-05-26T00:00:00"/>
        <d v="2024-04-23T00:00:00"/>
        <d v="2021-10-17T00:00:00"/>
        <d v="2022-01-17T00:00:00"/>
        <d v="2024-06-13T00:00:00"/>
        <d v="2024-11-15T00:00:00"/>
        <d v="2024-08-19T00:00:00"/>
        <d v="2022-01-13T00:00:00"/>
        <d v="2023-05-23T00:00:00"/>
        <d v="2023-08-16T00:00:00"/>
        <d v="2024-03-21T00:00:00"/>
        <d v="2022-06-22T00:00:00"/>
        <d v="2022-11-06T00:00:00"/>
        <d v="2021-09-24T00:00:00"/>
        <d v="2021-11-23T00:00:00"/>
        <d v="2024-05-22T00:00:00"/>
        <d v="2024-01-11T00:00:00"/>
        <d v="2022-01-05T00:00:00"/>
        <d v="2021-06-27T00:00:00"/>
        <d v="2024-05-20T00:00:00"/>
        <d v="2024-08-20T00:00:00"/>
        <d v="2022-06-29T00:00:00"/>
        <d v="2022-06-04T00:00:00"/>
        <d v="2021-04-14T00:00:00"/>
        <d v="2022-08-06T00:00:00"/>
        <d v="2023-09-04T00:00:00"/>
        <d v="2022-06-21T00:00:00"/>
        <d v="2022-07-25T00:00:00"/>
        <d v="2021-08-31T00:00:00"/>
        <d v="2022-08-16T00:00:00"/>
        <d v="2022-06-25T00:00:00"/>
        <d v="2022-06-15T00:00:00"/>
        <d v="2023-02-22T00:00:00"/>
        <d v="2023-01-10T00:00:00"/>
        <d v="2024-11-27T00:00:00"/>
        <d v="2021-11-22T00:00:00"/>
        <d v="2023-02-20T00:00:00"/>
        <d v="2022-05-24T00:00:00"/>
        <d v="2022-11-28T00:00:00"/>
        <d v="2021-05-30T00:00:00"/>
        <d v="2024-10-23T00:00:00"/>
        <d v="2022-05-30T00:00:00"/>
        <d v="2024-09-30T00:00:00"/>
        <d v="2024-11-13T00:00:00"/>
        <d v="2021-05-12T00:00:00"/>
        <d v="2021-09-23T00:00:00"/>
        <d v="2024-03-07T00:00:00"/>
        <d v="2024-02-13T00:00:00"/>
        <d v="2023-10-28T00:00:00"/>
        <d v="2023-02-01T00:00:00"/>
        <d v="2021-07-11T00:00:00"/>
        <d v="2023-08-14T00:00:00"/>
        <d v="2022-05-15T00:00:00"/>
        <d v="2021-03-08T00:00:00"/>
        <d v="2022-12-10T00:00:00"/>
        <d v="2021-10-28T00:00:00"/>
        <d v="2022-03-09T00:00:00"/>
        <d v="2021-04-15T00:00:00"/>
        <d v="2023-08-08T00:00:00"/>
        <d v="2022-04-02T00:00:00"/>
        <d v="2024-02-06T00:00:00"/>
        <d v="2021-11-16T00:00:00"/>
        <d v="2023-05-17T00:00:00"/>
        <d v="2021-04-19T00:00:00"/>
        <d v="2021-06-30T00:00:00"/>
        <d v="2022-03-22T00:00:00"/>
        <d v="2024-05-28T00:00:00"/>
        <d v="2024-01-15T00:00:00"/>
        <d v="2024-11-06T00:00:00"/>
        <d v="2023-09-14T00:00:00"/>
        <d v="2023-08-26T00:00:00"/>
        <d v="2021-11-01T00:00:00"/>
        <d v="2022-02-27T00:00:00"/>
        <d v="2023-04-18T00:00:00"/>
        <d v="2024-05-13T00:00:00"/>
        <d v="2023-10-14T00:00:00"/>
        <d v="2021-11-21T00:00:00"/>
        <d v="2024-05-11T00:00:00"/>
        <d v="2021-10-18T00:00:00"/>
        <d v="2024-11-16T00:00:00"/>
        <d v="2023-08-11T00:00:00"/>
        <d v="2022-11-14T00:00:00"/>
        <d v="2022-11-26T00:00:00"/>
        <d v="2022-08-28T00:00:00"/>
        <d v="2023-11-21T00:00:00"/>
        <d v="2023-06-22T00:00:00"/>
        <d v="2024-08-07T00:00:00"/>
        <d v="2022-10-15T00:00:00"/>
        <d v="2024-02-08T00:00:00"/>
        <d v="2023-06-19T00:00:00"/>
        <d v="2022-11-19T00:00:00"/>
        <d v="2021-10-13T00:00:00"/>
        <d v="2024-11-28T00:00:00"/>
        <d v="2022-04-16T00:00:00"/>
        <d v="2022-07-02T00:00:00"/>
        <d v="2021-06-05T00:00:00"/>
        <d v="2023-05-28T00:00:00"/>
        <d v="2023-09-26T00:00:00"/>
        <d v="2023-12-21T00:00:00"/>
        <d v="2023-05-16T00:00:00"/>
        <d v="2024-11-30T00:00:00"/>
        <d v="2022-08-26T00:00:00"/>
        <d v="2021-08-22T00:00:00"/>
        <d v="2021-04-10T00:00:00"/>
        <d v="2023-10-30T00:00:00"/>
        <d v="2022-01-25T00:00:00"/>
        <d v="2024-11-23T00:00:00"/>
        <d v="2021-10-11T00:00:00"/>
        <d v="2021-01-24T00:00:00"/>
        <d v="2021-09-06T00:00:00"/>
        <d v="2023-02-13T00:00:00"/>
        <d v="2024-11-19T00:00:00"/>
        <d v="2023-02-02T00:00:00"/>
        <d v="2024-10-15T00:00:00"/>
        <d v="2021-01-26T00:00:00"/>
        <d v="2023-02-11T00:00:00"/>
        <d v="2024-11-29T00:00:00"/>
        <d v="2021-06-07T00:00:00"/>
        <d v="2023-01-01T00:00:00"/>
        <d v="2024-07-23T00:00:00"/>
        <d v="2024-02-04T00:00:00"/>
        <d v="2023-05-12T00:00:00"/>
        <d v="2024-07-27T00:00:00"/>
        <d v="2023-01-28T00:00:00"/>
        <d v="2021-12-14T00:00:00"/>
        <d v="2022-03-19T00:00:00"/>
        <d v="2023-05-29T00:00:00"/>
        <d v="2024-11-07T00:00:00"/>
        <d v="2021-07-20T00:00:00"/>
        <d v="2024-10-12T00:00:00"/>
        <d v="2023-03-27T00:00:00"/>
        <d v="2023-09-16T00:00:00"/>
        <d v="2022-10-17T00:00:00"/>
        <d v="2024-03-18T00:00:00"/>
        <d v="2024-05-23T00:00:00"/>
        <d v="2024-08-11T00:00:00"/>
        <d v="2024-08-12T00:00:00"/>
        <d v="2024-06-27T00:00:00"/>
        <d v="2021-10-19T00:00:00"/>
        <d v="2021-10-05T00:00:00"/>
        <d v="2023-02-08T00:00:00"/>
        <d v="2024-02-09T00:00:00"/>
        <d v="2023-04-24T00:00:00"/>
        <d v="2022-02-09T00:00:00"/>
        <d v="2022-09-20T00:00:00"/>
        <d v="2023-10-27T00:00:00"/>
        <d v="2022-12-20T00:00:00"/>
        <d v="2024-09-24T00:00:00"/>
        <d v="2024-06-20T00:00:00"/>
        <d v="2024-08-29T00:00:00"/>
        <d v="2021-12-29T00:00:00"/>
        <d v="2022-06-12T00:00:00"/>
        <d v="2023-06-04T00:00:00"/>
        <d v="2021-11-29T00:00:00"/>
        <d v="2024-04-25T00:00:00"/>
        <d v="2023-01-25T00:00:00"/>
        <d v="2023-05-07T00:00:00"/>
        <d v="2021-03-11T00:00:00"/>
        <d v="2022-09-10T00:00:00"/>
        <d v="2024-08-23T00:00:00"/>
        <d v="2021-09-20T00:00:00"/>
        <d v="2022-09-26T00:00:00"/>
        <d v="2023-12-17T00:00:00"/>
        <d v="2022-09-28T00:00:00"/>
        <d v="2024-03-24T00:00:00"/>
        <d v="2021-02-18T00:00:00"/>
        <d v="2024-08-27T00:00:00"/>
        <d v="2024-11-03T00:00:00"/>
        <d v="2022-11-21T00:00:00"/>
        <d v="2024-12-18T00:00:00"/>
        <d v="2022-05-06T00:00:00"/>
        <d v="2023-06-26T00:00:00"/>
        <d v="2022-01-26T00:00:00"/>
      </sharedItems>
      <fieldGroup par="27"/>
    </cacheField>
    <cacheField name="Ship Date" numFmtId="15">
      <sharedItems containsSemiMixedTypes="0" containsNonDate="0" containsDate="1" containsString="0" minDate="2021-01-02T00:00:00" maxDate="2025-05-02T00:00:00" count="572">
        <d v="2024-05-12T00:00:00"/>
        <d v="2023-12-31T00:00:00"/>
        <d v="2024-07-12T00:00:00"/>
        <d v="2024-10-28T00:00:00"/>
        <d v="2021-01-10T00:00:00"/>
        <d v="2022-06-22T00:00:00"/>
        <d v="2023-05-20T00:00:00"/>
        <d v="2021-11-09T00:00:00"/>
        <d v="2022-01-30T00:00:00"/>
        <d v="2022-08-22T00:00:00"/>
        <d v="2021-03-23T00:00:00"/>
        <d v="2024-11-26T00:00:00"/>
        <d v="2021-09-20T00:00:00"/>
        <d v="2023-09-24T00:00:00"/>
        <d v="2023-05-05T00:00:00"/>
        <d v="2023-08-15T00:00:00"/>
        <d v="2021-11-12T00:00:00"/>
        <d v="2021-03-08T00:00:00"/>
        <d v="2024-10-10T00:00:00"/>
        <d v="2023-11-02T00:00:00"/>
        <d v="2024-01-29T00:00:00"/>
        <d v="2023-06-16T00:00:00"/>
        <d v="2024-08-13T00:00:00"/>
        <d v="2022-03-01T00:00:00"/>
        <d v="2024-12-29T00:00:00"/>
        <d v="2024-06-18T00:00:00"/>
        <d v="2021-06-04T00:00:00"/>
        <d v="2022-12-16T00:00:00"/>
        <d v="2023-06-07T00:00:00"/>
        <d v="2024-01-26T00:00:00"/>
        <d v="2024-01-23T00:00:00"/>
        <d v="2022-03-12T00:00:00"/>
        <d v="2024-09-29T00:00:00"/>
        <d v="2023-05-06T00:00:00"/>
        <d v="2021-06-25T00:00:00"/>
        <d v="2023-03-27T00:00:00"/>
        <d v="2024-12-08T00:00:00"/>
        <d v="2023-12-14T00:00:00"/>
        <d v="2024-08-19T00:00:00"/>
        <d v="2021-03-10T00:00:00"/>
        <d v="2024-03-24T00:00:00"/>
        <d v="2021-07-11T00:00:00"/>
        <d v="2024-11-22T00:00:00"/>
        <d v="2022-07-10T00:00:00"/>
        <d v="2023-06-19T00:00:00"/>
        <d v="2022-05-14T00:00:00"/>
        <d v="2022-12-07T00:00:00"/>
        <d v="2024-09-16T00:00:00"/>
        <d v="2023-05-09T00:00:00"/>
        <d v="2024-04-01T00:00:00"/>
        <d v="2022-05-21T00:00:00"/>
        <d v="2022-12-04T00:00:00"/>
        <d v="2024-12-11T00:00:00"/>
        <d v="2024-12-25T00:00:00"/>
        <d v="2023-05-29T00:00:00"/>
        <d v="2023-12-05T00:00:00"/>
        <d v="2023-07-13T00:00:00"/>
        <d v="2022-02-09T00:00:00"/>
        <d v="2021-10-10T00:00:00"/>
        <d v="2022-03-16T00:00:00"/>
        <d v="2022-06-01T00:00:00"/>
        <d v="2022-10-13T00:00:00"/>
        <d v="2024-04-19T00:00:00"/>
        <d v="2021-10-16T00:00:00"/>
        <d v="2022-12-13T00:00:00"/>
        <d v="2021-07-08T00:00:00"/>
        <d v="2023-01-13T00:00:00"/>
        <d v="2023-02-01T00:00:00"/>
        <d v="2023-08-13T00:00:00"/>
        <d v="2024-09-14T00:00:00"/>
        <d v="2023-05-16T00:00:00"/>
        <d v="2023-10-17T00:00:00"/>
        <d v="2022-07-25T00:00:00"/>
        <d v="2022-09-26T00:00:00"/>
        <d v="2023-06-22T00:00:00"/>
        <d v="2021-03-12T00:00:00"/>
        <d v="2024-11-21T00:00:00"/>
        <d v="2024-04-21T00:00:00"/>
        <d v="2024-06-30T00:00:00"/>
        <d v="2023-05-15T00:00:00"/>
        <d v="2021-02-19T00:00:00"/>
        <d v="2024-04-06T00:00:00"/>
        <d v="2021-11-20T00:00:00"/>
        <d v="2021-02-21T00:00:00"/>
        <d v="2023-11-15T00:00:00"/>
        <d v="2021-12-26T00:00:00"/>
        <d v="2024-12-13T00:00:00"/>
        <d v="2023-10-28T00:00:00"/>
        <d v="2023-06-18T00:00:00"/>
        <d v="2023-03-08T00:00:00"/>
        <d v="2021-05-22T00:00:00"/>
        <d v="2024-03-11T00:00:00"/>
        <d v="2024-12-05T00:00:00"/>
        <d v="2021-06-17T00:00:00"/>
        <d v="2024-10-27T00:00:00"/>
        <d v="2023-01-16T00:00:00"/>
        <d v="2024-10-21T00:00:00"/>
        <d v="2022-09-15T00:00:00"/>
        <d v="2024-10-08T00:00:00"/>
        <d v="2023-11-16T00:00:00"/>
        <d v="2024-12-19T00:00:00"/>
        <d v="2022-01-18T00:00:00"/>
        <d v="2022-12-23T00:00:00"/>
        <d v="2024-11-16T00:00:00"/>
        <d v="2024-10-01T00:00:00"/>
        <d v="2022-07-16T00:00:00"/>
        <d v="2022-10-09T00:00:00"/>
        <d v="2022-06-11T00:00:00"/>
        <d v="2022-10-11T00:00:00"/>
        <d v="2021-03-25T00:00:00"/>
        <d v="2024-06-17T00:00:00"/>
        <d v="2023-05-23T00:00:00"/>
        <d v="2022-09-16T00:00:00"/>
        <d v="2022-02-07T00:00:00"/>
        <d v="2022-11-18T00:00:00"/>
        <d v="2021-06-23T00:00:00"/>
        <d v="2021-12-28T00:00:00"/>
        <d v="2022-09-03T00:00:00"/>
        <d v="2022-08-29T00:00:00"/>
        <d v="2023-12-13T00:00:00"/>
        <d v="2023-07-10T00:00:00"/>
        <d v="2024-05-15T00:00:00"/>
        <d v="2021-08-18T00:00:00"/>
        <d v="2022-04-16T00:00:00"/>
        <d v="2024-07-05T00:00:00"/>
        <d v="2024-01-22T00:00:00"/>
        <d v="2021-02-07T00:00:00"/>
        <d v="2022-04-03T00:00:00"/>
        <d v="2024-02-07T00:00:00"/>
        <d v="2024-06-05T00:00:00"/>
        <d v="2021-08-23T00:00:00"/>
        <d v="2022-06-05T00:00:00"/>
        <d v="2024-09-27T00:00:00"/>
        <d v="2024-10-18T00:00:00"/>
        <d v="2024-05-11T00:00:00"/>
        <d v="2022-12-09T00:00:00"/>
        <d v="2023-09-13T00:00:00"/>
        <d v="2024-05-30T00:00:00"/>
        <d v="2024-12-26T00:00:00"/>
        <d v="2023-12-24T00:00:00"/>
        <d v="2023-11-27T00:00:00"/>
        <d v="2024-11-06T00:00:00"/>
        <d v="2024-07-20T00:00:00"/>
        <d v="2023-10-25T00:00:00"/>
        <d v="2022-12-05T00:00:00"/>
        <d v="2022-03-24T00:00:00"/>
        <d v="2022-03-09T00:00:00"/>
        <d v="2025-05-01T00:00:00"/>
        <d v="2024-02-11T00:00:00"/>
        <d v="2021-10-18T00:00:00"/>
        <d v="2024-09-28T00:00:00"/>
        <d v="2024-11-25T00:00:00"/>
        <d v="2022-02-11T00:00:00"/>
        <d v="2022-12-20T00:00:00"/>
        <d v="2022-11-08T00:00:00"/>
        <d v="2024-01-16T00:00:00"/>
        <d v="2023-02-15T00:00:00"/>
        <d v="2024-10-13T00:00:00"/>
        <d v="2023-09-06T00:00:00"/>
        <d v="2023-01-07T00:00:00"/>
        <d v="2022-05-16T00:00:00"/>
        <d v="2022-04-11T00:00:00"/>
        <d v="2022-01-27T00:00:00"/>
        <d v="2024-03-10T00:00:00"/>
        <d v="2024-02-06T00:00:00"/>
        <d v="2024-08-24T00:00:00"/>
        <d v="2024-09-19T00:00:00"/>
        <d v="2022-10-31T00:00:00"/>
        <d v="2023-12-20T00:00:00"/>
        <d v="2024-06-09T00:00:00"/>
        <d v="2022-09-06T00:00:00"/>
        <d v="2024-10-14T00:00:00"/>
        <d v="2023-12-25T00:00:00"/>
        <d v="2023-12-03T00:00:00"/>
        <d v="2024-09-09T00:00:00"/>
        <d v="2021-11-11T00:00:00"/>
        <d v="2023-06-26T00:00:00"/>
        <d v="2024-05-22T00:00:00"/>
        <d v="2022-11-20T00:00:00"/>
        <d v="2024-09-17T00:00:00"/>
        <d v="2022-02-18T00:00:00"/>
        <d v="2022-06-06T00:00:00"/>
        <d v="2022-10-19T00:00:00"/>
        <d v="2021-10-06T00:00:00"/>
        <d v="2023-10-30T00:00:00"/>
        <d v="2024-05-28T00:00:00"/>
        <d v="2022-09-29T00:00:00"/>
        <d v="2024-03-14T00:00:00"/>
        <d v="2021-09-19T00:00:00"/>
        <d v="2023-09-15T00:00:00"/>
        <d v="2023-09-20T00:00:00"/>
        <d v="2024-12-01T00:00:00"/>
        <d v="2023-04-28T00:00:00"/>
        <d v="2023-01-24T00:00:00"/>
        <d v="2024-01-05T00:00:00"/>
        <d v="2022-06-21T00:00:00"/>
        <d v="2021-09-27T00:00:00"/>
        <d v="2023-05-11T00:00:00"/>
        <d v="2023-11-29T00:00:00"/>
        <d v="2024-06-10T00:00:00"/>
        <d v="2022-07-07T00:00:00"/>
        <d v="2024-06-29T00:00:00"/>
        <d v="2022-04-14T00:00:00"/>
        <d v="2021-05-20T00:00:00"/>
        <d v="2022-12-19T00:00:00"/>
        <d v="2024-06-23T00:00:00"/>
        <d v="2021-12-23T00:00:00"/>
        <d v="2021-08-14T00:00:00"/>
        <d v="2022-11-30T00:00:00"/>
        <d v="2021-05-31T00:00:00"/>
        <d v="2021-12-29T00:00:00"/>
        <d v="2024-06-21T00:00:00"/>
        <d v="2022-08-10T00:00:00"/>
        <d v="2024-03-30T00:00:00"/>
        <d v="2024-03-23T00:00:00"/>
        <d v="2021-08-09T00:00:00"/>
        <d v="2023-09-14T00:00:00"/>
        <d v="2022-04-24T00:00:00"/>
        <d v="2022-03-30T00:00:00"/>
        <d v="2024-03-31T00:00:00"/>
        <d v="2024-10-30T00:00:00"/>
        <d v="2022-05-31T00:00:00"/>
        <d v="2024-08-23T00:00:00"/>
        <d v="2022-05-28T00:00:00"/>
        <d v="2022-10-21T00:00:00"/>
        <d v="2022-02-25T00:00:00"/>
        <d v="2023-04-05T00:00:00"/>
        <d v="2023-05-17T00:00:00"/>
        <d v="2024-11-30T00:00:00"/>
        <d v="2023-03-04T00:00:00"/>
        <d v="2022-05-12T00:00:00"/>
        <d v="2024-06-12T00:00:00"/>
        <d v="2024-10-19T00:00:00"/>
        <d v="2024-07-13T00:00:00"/>
        <d v="2023-03-29T00:00:00"/>
        <d v="2023-07-05T00:00:00"/>
        <d v="2023-12-10T00:00:00"/>
        <d v="2022-04-08T00:00:00"/>
        <d v="2023-04-12T00:00:00"/>
        <d v="2022-11-17T00:00:00"/>
        <d v="2024-09-30T00:00:00"/>
        <d v="2021-02-26T00:00:00"/>
        <d v="2023-08-25T00:00:00"/>
        <d v="2022-06-28T00:00:00"/>
        <d v="2024-08-08T00:00:00"/>
        <d v="2023-05-31T00:00:00"/>
        <d v="2024-11-20T00:00:00"/>
        <d v="2023-09-22T00:00:00"/>
        <d v="2024-01-02T00:00:00"/>
        <d v="2021-08-27T00:00:00"/>
        <d v="2023-11-30T00:00:00"/>
        <d v="2024-06-16T00:00:00"/>
        <d v="2023-08-14T00:00:00"/>
        <d v="2021-07-19T00:00:00"/>
        <d v="2024-01-31T00:00:00"/>
        <d v="2024-06-22T00:00:00"/>
        <d v="2024-11-10T00:00:00"/>
        <d v="2022-06-23T00:00:00"/>
        <d v="2024-03-26T00:00:00"/>
        <d v="2024-08-17T00:00:00"/>
        <d v="2022-07-01T00:00:00"/>
        <d v="2021-02-09T00:00:00"/>
        <d v="2022-09-19T00:00:00"/>
        <d v="2022-11-02T00:00:00"/>
        <d v="2022-11-06T00:00:00"/>
        <d v="2022-09-10T00:00:00"/>
        <d v="2021-06-11T00:00:00"/>
        <d v="2024-04-04T00:00:00"/>
        <d v="2022-04-09T00:00:00"/>
        <d v="2023-08-16T00:00:00"/>
        <d v="2023-05-24T00:00:00"/>
        <d v="2023-09-23T00:00:00"/>
        <d v="2022-12-15T00:00:00"/>
        <d v="2021-09-14T00:00:00"/>
        <d v="2023-06-24T00:00:00"/>
        <d v="2024-11-11T00:00:00"/>
        <d v="2023-05-08T00:00:00"/>
        <d v="2024-04-28T00:00:00"/>
        <d v="2023-03-07T00:00:00"/>
        <d v="2022-10-24T00:00:00"/>
        <d v="2024-08-18T00:00:00"/>
        <d v="2022-10-25T00:00:00"/>
        <d v="2024-12-23T00:00:00"/>
        <d v="2022-10-29T00:00:00"/>
        <d v="2022-08-08T00:00:00"/>
        <d v="2022-07-06T00:00:00"/>
        <d v="2023-08-24T00:00:00"/>
        <d v="2021-12-20T00:00:00"/>
        <d v="2021-08-20T00:00:00"/>
        <d v="2024-10-23T00:00:00"/>
        <d v="2024-12-06T00:00:00"/>
        <d v="2023-06-21T00:00:00"/>
        <d v="2022-05-15T00:00:00"/>
        <d v="2023-06-17T00:00:00"/>
        <d v="2022-03-10T00:00:00"/>
        <d v="2024-09-03T00:00:00"/>
        <d v="2023-12-30T00:00:00"/>
        <d v="2021-07-06T00:00:00"/>
        <d v="2022-09-18T00:00:00"/>
        <d v="2023-08-18T00:00:00"/>
        <d v="2022-02-04T00:00:00"/>
        <d v="2022-11-01T00:00:00"/>
        <d v="2022-08-16T00:00:00"/>
        <d v="2024-08-16T00:00:00"/>
        <d v="2021-08-08T00:00:00"/>
        <d v="2023-09-03T00:00:00"/>
        <d v="2024-11-04T00:00:00"/>
        <d v="2022-02-28T00:00:00"/>
        <d v="2023-08-17T00:00:00"/>
        <d v="2024-09-13T00:00:00"/>
        <d v="2022-08-12T00:00:00"/>
        <d v="2023-12-28T00:00:00"/>
        <d v="2022-12-28T00:00:00"/>
        <d v="2023-03-31T00:00:00"/>
        <d v="2024-02-04T00:00:00"/>
        <d v="2023-05-13T00:00:00"/>
        <d v="2022-07-12T00:00:00"/>
        <d v="2023-10-21T00:00:00"/>
        <d v="2021-10-31T00:00:00"/>
        <d v="2022-11-29T00:00:00"/>
        <d v="2024-04-25T00:00:00"/>
        <d v="2023-12-29T00:00:00"/>
        <d v="2023-09-28T00:00:00"/>
        <d v="2024-08-26T00:00:00"/>
        <d v="2022-01-15T00:00:00"/>
        <d v="2023-07-26T00:00:00"/>
        <d v="2024-04-22T00:00:00"/>
        <d v="2024-10-17T00:00:00"/>
        <d v="2023-07-29T00:00:00"/>
        <d v="2021-06-26T00:00:00"/>
        <d v="2023-04-26T00:00:00"/>
        <d v="2024-12-18T00:00:00"/>
        <d v="2021-02-08T00:00:00"/>
        <d v="2021-12-21T00:00:00"/>
        <d v="2023-03-22T00:00:00"/>
        <d v="2021-07-09T00:00:00"/>
        <d v="2022-06-25T00:00:00"/>
        <d v="2022-12-18T00:00:00"/>
        <d v="2021-02-10T00:00:00"/>
        <d v="2023-12-26T00:00:00"/>
        <d v="2025-02-01T00:00:00"/>
        <d v="2023-09-08T00:00:00"/>
        <d v="2022-09-05T00:00:00"/>
        <d v="2022-08-19T00:00:00"/>
        <d v="2024-11-03T00:00:00"/>
        <d v="2024-10-06T00:00:00"/>
        <d v="2024-04-11T00:00:00"/>
        <d v="2021-09-30T00:00:00"/>
        <d v="2021-06-06T00:00:00"/>
        <d v="2023-05-30T00:00:00"/>
        <d v="2021-09-10T00:00:00"/>
        <d v="2022-06-08T00:00:00"/>
        <d v="2023-11-23T00:00:00"/>
        <d v="2024-01-09T00:00:00"/>
        <d v="2021-06-09T00:00:00"/>
        <d v="2023-03-19T00:00:00"/>
        <d v="2024-02-12T00:00:00"/>
        <d v="2024-10-24T00:00:00"/>
        <d v="2024-08-09T00:00:00"/>
        <d v="2022-10-12T00:00:00"/>
        <d v="2023-08-27T00:00:00"/>
        <d v="2024-06-03T00:00:00"/>
        <d v="2024-05-31T00:00:00"/>
        <d v="2021-06-15T00:00:00"/>
        <d v="2024-07-10T00:00:00"/>
        <d v="2021-11-10T00:00:00"/>
        <d v="2021-08-30T00:00:00"/>
        <d v="2023-02-09T00:00:00"/>
        <d v="2023-05-01T00:00:00"/>
        <d v="2024-07-25T00:00:00"/>
        <d v="2022-08-15T00:00:00"/>
        <d v="2023-06-29T00:00:00"/>
        <d v="2021-02-12T00:00:00"/>
        <d v="2021-02-15T00:00:00"/>
        <d v="2023-11-10T00:00:00"/>
        <d v="2024-11-15T00:00:00"/>
        <d v="2022-04-17T00:00:00"/>
        <d v="2024-08-30T00:00:00"/>
        <d v="2023-08-04T00:00:00"/>
        <d v="2024-12-20T00:00:00"/>
        <d v="2024-07-26T00:00:00"/>
        <d v="2023-07-22T00:00:00"/>
        <d v="2021-03-09T00:00:00"/>
        <d v="2023-12-17T00:00:00"/>
        <d v="2023-06-14T00:00:00"/>
        <d v="2023-01-17T00:00:00"/>
        <d v="2024-05-18T00:00:00"/>
        <d v="2024-10-16T00:00:00"/>
        <d v="2021-01-06T00:00:00"/>
        <d v="2024-04-26T00:00:00"/>
        <d v="2021-10-19T00:00:00"/>
        <d v="2021-01-08T00:00:00"/>
        <d v="2022-01-17T00:00:00"/>
        <d v="2024-06-15T00:00:00"/>
        <d v="2024-06-13T00:00:00"/>
        <d v="2022-01-16T00:00:00"/>
        <d v="2023-05-26T00:00:00"/>
        <d v="2024-11-13T00:00:00"/>
        <d v="2023-03-11T00:00:00"/>
        <d v="2023-12-12T00:00:00"/>
        <d v="2022-06-27T00:00:00"/>
        <d v="2022-06-15T00:00:00"/>
        <d v="2021-09-26T00:00:00"/>
        <d v="2021-11-25T00:00:00"/>
        <d v="2024-05-25T00:00:00"/>
        <d v="2022-04-05T00:00:00"/>
        <d v="2021-06-29T00:00:00"/>
        <d v="2022-11-04T00:00:00"/>
        <d v="2021-04-14T00:00:00"/>
        <d v="2022-10-06T00:00:00"/>
        <d v="2022-12-22T00:00:00"/>
        <d v="2023-12-04T00:00:00"/>
        <d v="2022-07-27T00:00:00"/>
        <d v="2024-07-06T00:00:00"/>
        <d v="2021-04-09T00:00:00"/>
        <d v="2022-08-18T00:00:00"/>
        <d v="2022-06-17T00:00:00"/>
        <d v="2021-09-28T00:00:00"/>
        <d v="2023-02-27T00:00:00"/>
        <d v="2024-09-08T00:00:00"/>
        <d v="2023-04-10T00:00:00"/>
        <d v="2024-11-29T00:00:00"/>
        <d v="2021-11-22T00:00:00"/>
        <d v="2023-02-23T00:00:00"/>
        <d v="2022-05-26T00:00:00"/>
        <d v="2022-01-07T00:00:00"/>
        <d v="2022-09-17T00:00:00"/>
        <d v="2021-03-06T00:00:00"/>
        <d v="2023-04-01T00:00:00"/>
        <d v="2024-08-12T00:00:00"/>
        <d v="2024-10-25T00:00:00"/>
        <d v="2024-02-10T00:00:00"/>
        <d v="2021-09-12T00:00:00"/>
        <d v="2024-06-07T00:00:00"/>
        <d v="2024-02-15T00:00:00"/>
        <d v="2021-09-11T00:00:00"/>
        <d v="2023-11-11T00:00:00"/>
        <d v="2022-05-18T00:00:00"/>
        <d v="2021-06-08T00:00:00"/>
        <d v="2021-01-09T00:00:00"/>
        <d v="2022-10-14T00:00:00"/>
        <d v="2021-10-28T00:00:00"/>
        <d v="2022-06-09T00:00:00"/>
        <d v="2021-04-17T00:00:00"/>
        <d v="2023-11-08T00:00:00"/>
        <d v="2024-04-10T00:00:00"/>
        <d v="2023-11-05T00:00:00"/>
        <d v="2022-08-02T00:00:00"/>
        <d v="2024-07-08T00:00:00"/>
        <d v="2021-11-16T00:00:00"/>
        <d v="2024-08-22T00:00:00"/>
        <d v="2021-04-22T00:00:00"/>
        <d v="2023-12-23T00:00:00"/>
        <d v="2021-07-07T00:00:00"/>
        <d v="2022-03-28T00:00:00"/>
        <d v="2024-01-06T00:00:00"/>
        <d v="2024-01-19T00:00:00"/>
        <d v="2023-02-12T00:00:00"/>
        <d v="2024-12-04T00:00:00"/>
        <d v="2024-10-20T00:00:00"/>
        <d v="2023-09-18T00:00:00"/>
        <d v="2023-08-30T00:00:00"/>
        <d v="2023-06-30T00:00:00"/>
        <d v="2021-01-15T00:00:00"/>
        <d v="2023-06-28T00:00:00"/>
        <d v="2024-12-21T00:00:00"/>
        <d v="2023-04-23T00:00:00"/>
        <d v="2024-03-02T00:00:00"/>
        <d v="2024-05-17T00:00:00"/>
        <d v="2023-10-19T00:00:00"/>
        <d v="2021-11-26T00:00:00"/>
        <d v="2023-09-16T00:00:00"/>
        <d v="2024-09-11T00:00:00"/>
        <d v="2021-10-23T00:00:00"/>
        <d v="2024-08-15T00:00:00"/>
        <d v="2023-12-16T00:00:00"/>
        <d v="2023-11-13T00:00:00"/>
        <d v="2022-04-12T00:00:00"/>
        <d v="2021-04-06T00:00:00"/>
        <d v="2024-06-01T00:00:00"/>
        <d v="2023-10-08T00:00:00"/>
        <d v="2024-08-03T00:00:00"/>
        <d v="2023-11-26T00:00:00"/>
        <d v="2023-06-27T00:00:00"/>
        <d v="2023-02-04T00:00:00"/>
        <d v="2022-10-20T00:00:00"/>
        <d v="2023-06-23T00:00:00"/>
        <d v="2022-11-25T00:00:00"/>
        <d v="2024-07-11T00:00:00"/>
        <d v="2022-04-22T00:00:00"/>
        <d v="2021-06-19T00:00:00"/>
        <d v="2024-01-12T00:00:00"/>
        <d v="2022-06-30T00:00:00"/>
        <d v="2023-09-19T00:00:00"/>
        <d v="2022-08-14T00:00:00"/>
        <d v="2023-08-29T00:00:00"/>
        <d v="2022-12-02T00:00:00"/>
        <d v="2021-10-05T00:00:00"/>
        <d v="2023-01-06T00:00:00"/>
        <d v="2023-09-30T00:00:00"/>
        <d v="2024-11-05T00:00:00"/>
        <d v="2023-05-22T00:00:00"/>
        <d v="2024-04-12T00:00:00"/>
        <d v="2023-10-04T00:00:00"/>
        <d v="2022-08-31T00:00:00"/>
        <d v="2022-08-27T00:00:00"/>
        <d v="2021-08-28T00:00:00"/>
        <d v="2022-08-28T00:00:00"/>
        <d v="2022-01-31T00:00:00"/>
        <d v="2024-11-27T00:00:00"/>
        <d v="2024-12-31T00:00:00"/>
        <d v="2021-11-15T00:00:00"/>
        <d v="2021-12-11T00:00:00"/>
        <d v="2024-09-05T00:00:00"/>
        <d v="2021-01-30T00:00:00"/>
        <d v="2021-06-14T00:00:00"/>
        <d v="2023-02-17T00:00:00"/>
        <d v="2024-11-23T00:00:00"/>
        <d v="2023-06-02T00:00:00"/>
        <d v="2024-04-30T00:00:00"/>
        <d v="2024-10-22T00:00:00"/>
        <d v="2021-01-02T00:00:00"/>
        <d v="2023-04-11T00:00:00"/>
        <d v="2021-01-28T00:00:00"/>
        <d v="2023-03-01T00:00:00"/>
        <d v="2023-07-12T00:00:00"/>
        <d v="2024-07-29T00:00:00"/>
        <d v="2021-02-04T00:00:00"/>
        <d v="2023-02-02T00:00:00"/>
        <d v="2021-12-17T00:00:00"/>
        <d v="2022-03-21T00:00:00"/>
        <d v="2024-07-14T00:00:00"/>
        <d v="2023-09-11T00:00:00"/>
        <d v="2021-07-25T00:00:00"/>
        <d v="2024-10-12T00:00:00"/>
        <d v="2024-08-20T00:00:00"/>
        <d v="2024-06-19T00:00:00"/>
        <d v="2024-03-21T00:00:00"/>
        <d v="2024-10-11T00:00:00"/>
        <d v="2021-10-21T00:00:00"/>
        <d v="2021-05-13T00:00:00"/>
        <d v="2023-04-08T00:00:00"/>
        <d v="2024-08-28T00:00:00"/>
        <d v="2021-01-04T00:00:00"/>
        <d v="2024-06-14T00:00:00"/>
        <d v="2024-05-09T00:00:00"/>
        <d v="2024-12-09T00:00:00"/>
        <d v="2023-10-27T00:00:00"/>
        <d v="2022-09-25T00:00:00"/>
        <d v="2023-10-29T00:00:00"/>
        <d v="2024-08-21T00:00:00"/>
        <d v="2021-12-31T00:00:00"/>
        <d v="2024-06-26T00:00:00"/>
        <d v="2024-06-24T00:00:00"/>
        <d v="2024-04-09T00:00:00"/>
        <d v="2024-07-07T00:00:00"/>
        <d v="2023-11-22T00:00:00"/>
        <d v="2023-04-25T00:00:00"/>
        <d v="2021-08-16T00:00:00"/>
        <d v="2021-04-12T00:00:00"/>
        <d v="2024-04-29T00:00:00"/>
        <d v="2023-01-30T00:00:00"/>
        <d v="2023-11-07T00:00:00"/>
        <d v="2021-08-11T00:00:00"/>
        <d v="2021-09-24T00:00:00"/>
        <d v="2022-09-30T00:00:00"/>
        <d v="2022-02-10T00:00:00"/>
        <d v="2021-02-23T00:00:00"/>
        <d v="2024-03-16T00:00:00"/>
        <d v="2023-12-15T00:00:00"/>
        <d v="2024-09-15T00:00:00"/>
        <d v="2023-10-03T00:00:00"/>
      </sharedItems>
    </cacheField>
    <cacheField name="Months (Order Date)" numFmtId="0" databaseField="0">
      <fieldGroup base="23">
        <rangePr groupBy="months" startDate="2021-01-06T00:00:00" endDate="2025-01-01T00:00:00"/>
        <groupItems count="14">
          <s v="&lt;06-01-21"/>
          <s v="Jan"/>
          <s v="Feb"/>
          <s v="Mar"/>
          <s v="Apr"/>
          <s v="May"/>
          <s v="Jun"/>
          <s v="Jul"/>
          <s v="Aug"/>
          <s v="Sep"/>
          <s v="Oct"/>
          <s v="Nov"/>
          <s v="Dec"/>
          <s v="&gt;01-01-25"/>
        </groupItems>
      </fieldGroup>
    </cacheField>
    <cacheField name="Quarters (Order Date)" numFmtId="0" databaseField="0">
      <fieldGroup base="23">
        <rangePr groupBy="quarters" startDate="2021-01-06T00:00:00" endDate="2025-01-01T00:00:00"/>
        <groupItems count="6">
          <s v="&lt;06-01-21"/>
          <s v="Qtr1"/>
          <s v="Qtr2"/>
          <s v="Qtr3"/>
          <s v="Qtr4"/>
          <s v="&gt;01-01-25"/>
        </groupItems>
      </fieldGroup>
    </cacheField>
    <cacheField name="Years (Order Date)" numFmtId="0" databaseField="0">
      <fieldGroup base="23">
        <rangePr groupBy="years" startDate="2021-01-06T00:00:00" endDate="2025-01-01T00:00:00"/>
        <groupItems count="7">
          <s v="&lt;06-01-21"/>
          <s v="2021"/>
          <s v="2022"/>
          <s v="2023"/>
          <s v="2024"/>
          <s v="2025"/>
          <s v="&gt;01-01-25"/>
        </groupItems>
      </fieldGroup>
    </cacheField>
  </cacheFields>
  <extLst>
    <ext xmlns:x14="http://schemas.microsoft.com/office/spreadsheetml/2009/9/main" uri="{725AE2AE-9491-48be-B2B4-4EB974FC3084}">
      <x14:pivotCacheDefinition pivotCacheId="21384205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Lande" refreshedDate="45994.46539016204" createdVersion="8" refreshedVersion="8" minRefreshableVersion="3" recordCount="1555" xr:uid="{40A4A690-063F-4AAE-8C70-8BD585D88A44}">
  <cacheSource type="worksheet">
    <worksheetSource ref="A1:Z1556" sheet="Dataset"/>
  </cacheSource>
  <cacheFields count="25">
    <cacheField name="Row ID" numFmtId="0">
      <sharedItems containsSemiMixedTypes="0" containsString="0" containsNumber="1" containsInteger="1" minValue="1" maxValue="1555"/>
    </cacheField>
    <cacheField name="Order ID" numFmtId="0">
      <sharedItems/>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acheField>
    <cacheField name="State" numFmtId="0">
      <sharedItems/>
    </cacheField>
    <cacheField name="Country" numFmtId="0">
      <sharedItems/>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4.53" maxValue="5751.54"/>
    </cacheField>
    <cacheField name="Quantity" numFmtId="0">
      <sharedItems containsSemiMixedTypes="0" containsString="0" containsNumber="1" containsInteger="1" minValue="1" maxValue="14"/>
    </cacheField>
    <cacheField name="Profit" numFmtId="0">
      <sharedItems containsSemiMixedTypes="0" containsString="0" containsNumber="1" minValue="-522.09" maxValue="2817.99"/>
    </cacheField>
    <cacheField name="Shipping Cost" numFmtId="0">
      <sharedItems containsSemiMixedTypes="0" containsString="0" containsNumber="1" minValue="0.01" maxValue="704.08"/>
    </cacheField>
    <cacheField name="Order Priority" numFmtId="0">
      <sharedItems/>
    </cacheField>
    <cacheField name="Target" numFmtId="0">
      <sharedItems containsSemiMixedTypes="0" containsString="0" containsNumber="1" containsInteger="1" minValue="5" maxValue="800"/>
    </cacheField>
    <cacheField name="Manager" numFmtId="0">
      <sharedItems/>
    </cacheField>
    <cacheField name="Team lead" numFmtId="0">
      <sharedItems/>
    </cacheField>
    <cacheField name="Gender" numFmtId="0">
      <sharedItems/>
    </cacheField>
    <cacheField name="Order Date" numFmtId="14">
      <sharedItems containsSemiMixedTypes="0" containsNonDate="0" containsDate="1" containsString="0" minDate="2021-01-06T00:00:00" maxDate="2025-01-01T00:00:00"/>
    </cacheField>
    <cacheField name="Year" numFmtId="14">
      <sharedItems count="4">
        <s v="2024"/>
        <s v="2023"/>
        <s v="2021"/>
        <s v="202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x v="0"/>
    <x v="0"/>
    <s v="HG-14845"/>
    <x v="0"/>
    <s v="Consumer"/>
    <x v="0"/>
    <x v="0"/>
    <s v="India"/>
    <x v="0"/>
    <s v="OFF-BI-10001312"/>
    <x v="0"/>
    <x v="0"/>
    <x v="0"/>
    <x v="0"/>
    <n v="2"/>
    <x v="0"/>
    <n v="2.15"/>
    <x v="0"/>
    <n v="386"/>
    <x v="0"/>
    <x v="0"/>
    <x v="0"/>
    <x v="0"/>
    <x v="0"/>
  </r>
  <r>
    <n v="2"/>
    <x v="1"/>
    <x v="0"/>
    <s v="AR-10510"/>
    <x v="1"/>
    <s v="Consumer"/>
    <x v="1"/>
    <x v="1"/>
    <s v="India"/>
    <x v="1"/>
    <s v="OFF-BI-10002386"/>
    <x v="0"/>
    <x v="0"/>
    <x v="1"/>
    <x v="1"/>
    <n v="2"/>
    <x v="1"/>
    <n v="1.5"/>
    <x v="0"/>
    <n v="401"/>
    <x v="0"/>
    <x v="1"/>
    <x v="1"/>
    <x v="1"/>
    <x v="1"/>
  </r>
  <r>
    <n v="3"/>
    <x v="2"/>
    <x v="0"/>
    <s v="TP-21130"/>
    <x v="2"/>
    <s v="Consumer"/>
    <x v="2"/>
    <x v="2"/>
    <s v="India"/>
    <x v="2"/>
    <s v="OFF-BI-10004436"/>
    <x v="0"/>
    <x v="0"/>
    <x v="2"/>
    <x v="2"/>
    <n v="2"/>
    <x v="2"/>
    <n v="0.79"/>
    <x v="0"/>
    <n v="293"/>
    <x v="0"/>
    <x v="2"/>
    <x v="1"/>
    <x v="2"/>
    <x v="2"/>
  </r>
  <r>
    <n v="4"/>
    <x v="3"/>
    <x v="0"/>
    <s v="MM-17920"/>
    <x v="3"/>
    <s v="Consumer"/>
    <x v="3"/>
    <x v="2"/>
    <s v="India"/>
    <x v="2"/>
    <s v="OFF-BI-10002885"/>
    <x v="0"/>
    <x v="0"/>
    <x v="3"/>
    <x v="3"/>
    <n v="2"/>
    <x v="3"/>
    <n v="0.14000000000000001"/>
    <x v="0"/>
    <n v="609"/>
    <x v="0"/>
    <x v="3"/>
    <x v="1"/>
    <x v="3"/>
    <x v="3"/>
  </r>
  <r>
    <n v="5"/>
    <x v="4"/>
    <x v="0"/>
    <s v="JR-15700"/>
    <x v="4"/>
    <s v="Consumer"/>
    <x v="4"/>
    <x v="3"/>
    <s v="India"/>
    <x v="2"/>
    <s v="OFF-ST-10001290"/>
    <x v="0"/>
    <x v="1"/>
    <x v="4"/>
    <x v="4"/>
    <n v="2"/>
    <x v="4"/>
    <n v="11.12"/>
    <x v="0"/>
    <n v="750"/>
    <x v="0"/>
    <x v="1"/>
    <x v="0"/>
    <x v="4"/>
    <x v="4"/>
  </r>
  <r>
    <n v="6"/>
    <x v="5"/>
    <x v="0"/>
    <s v="SF-20065"/>
    <x v="5"/>
    <s v="Consumer"/>
    <x v="5"/>
    <x v="4"/>
    <s v="India"/>
    <x v="0"/>
    <s v="OFF-ST-10000327"/>
    <x v="0"/>
    <x v="1"/>
    <x v="5"/>
    <x v="5"/>
    <n v="2"/>
    <x v="5"/>
    <n v="0.91"/>
    <x v="0"/>
    <n v="647"/>
    <x v="0"/>
    <x v="2"/>
    <x v="1"/>
    <x v="5"/>
    <x v="5"/>
  </r>
  <r>
    <n v="7"/>
    <x v="6"/>
    <x v="0"/>
    <s v="JM-15535"/>
    <x v="6"/>
    <s v="Consumer"/>
    <x v="6"/>
    <x v="5"/>
    <s v="India"/>
    <x v="0"/>
    <s v="OFF-EN-10003632"/>
    <x v="0"/>
    <x v="2"/>
    <x v="6"/>
    <x v="6"/>
    <n v="2"/>
    <x v="6"/>
    <n v="8.4600000000000009"/>
    <x v="0"/>
    <n v="167"/>
    <x v="0"/>
    <x v="3"/>
    <x v="1"/>
    <x v="6"/>
    <x v="6"/>
  </r>
  <r>
    <n v="8"/>
    <x v="7"/>
    <x v="0"/>
    <s v="MM-17260"/>
    <x v="7"/>
    <s v="Consumer"/>
    <x v="7"/>
    <x v="6"/>
    <s v="India"/>
    <x v="2"/>
    <s v="OFF-EN-10002007"/>
    <x v="0"/>
    <x v="2"/>
    <x v="7"/>
    <x v="7"/>
    <n v="2"/>
    <x v="7"/>
    <n v="1.88"/>
    <x v="0"/>
    <n v="189"/>
    <x v="0"/>
    <x v="0"/>
    <x v="1"/>
    <x v="7"/>
    <x v="7"/>
  </r>
  <r>
    <n v="9"/>
    <x v="8"/>
    <x v="0"/>
    <s v="TR-21325"/>
    <x v="8"/>
    <s v="Consumer"/>
    <x v="8"/>
    <x v="7"/>
    <s v="India"/>
    <x v="3"/>
    <s v="OFF-LA-10003273"/>
    <x v="0"/>
    <x v="3"/>
    <x v="8"/>
    <x v="8"/>
    <n v="2"/>
    <x v="8"/>
    <n v="1.38"/>
    <x v="0"/>
    <n v="774"/>
    <x v="0"/>
    <x v="1"/>
    <x v="0"/>
    <x v="8"/>
    <x v="8"/>
  </r>
  <r>
    <n v="10"/>
    <x v="9"/>
    <x v="0"/>
    <s v="DK-12985"/>
    <x v="9"/>
    <s v="Consumer"/>
    <x v="9"/>
    <x v="7"/>
    <s v="India"/>
    <x v="3"/>
    <s v="OFF-LA-10002272"/>
    <x v="0"/>
    <x v="3"/>
    <x v="9"/>
    <x v="9"/>
    <n v="2"/>
    <x v="9"/>
    <n v="1.36"/>
    <x v="0"/>
    <n v="389"/>
    <x v="0"/>
    <x v="2"/>
    <x v="1"/>
    <x v="9"/>
    <x v="9"/>
  </r>
  <r>
    <n v="11"/>
    <x v="10"/>
    <x v="0"/>
    <s v="MK-18160"/>
    <x v="10"/>
    <s v="Consumer"/>
    <x v="2"/>
    <x v="2"/>
    <s v="India"/>
    <x v="2"/>
    <s v="OFF-LA-10004745"/>
    <x v="0"/>
    <x v="3"/>
    <x v="10"/>
    <x v="10"/>
    <n v="2"/>
    <x v="10"/>
    <n v="1.26"/>
    <x v="0"/>
    <n v="585"/>
    <x v="0"/>
    <x v="3"/>
    <x v="0"/>
    <x v="10"/>
    <x v="10"/>
  </r>
  <r>
    <n v="12"/>
    <x v="11"/>
    <x v="0"/>
    <s v="ME-17725"/>
    <x v="11"/>
    <s v="Consumer"/>
    <x v="10"/>
    <x v="8"/>
    <s v="India"/>
    <x v="0"/>
    <s v="OFF-FA-10000577"/>
    <x v="0"/>
    <x v="4"/>
    <x v="11"/>
    <x v="11"/>
    <n v="2"/>
    <x v="11"/>
    <n v="2.4900000000000002"/>
    <x v="0"/>
    <n v="146"/>
    <x v="0"/>
    <x v="0"/>
    <x v="0"/>
    <x v="11"/>
    <x v="11"/>
  </r>
  <r>
    <n v="13"/>
    <x v="12"/>
    <x v="0"/>
    <s v="JF-15190"/>
    <x v="12"/>
    <s v="Consumer"/>
    <x v="11"/>
    <x v="4"/>
    <s v="India"/>
    <x v="0"/>
    <s v="OFF-SU-10004872"/>
    <x v="0"/>
    <x v="5"/>
    <x v="12"/>
    <x v="12"/>
    <n v="2"/>
    <x v="12"/>
    <n v="5.33"/>
    <x v="0"/>
    <n v="671"/>
    <x v="0"/>
    <x v="1"/>
    <x v="0"/>
    <x v="12"/>
    <x v="12"/>
  </r>
  <r>
    <n v="14"/>
    <x v="7"/>
    <x v="0"/>
    <s v="MM-17260"/>
    <x v="7"/>
    <s v="Consumer"/>
    <x v="7"/>
    <x v="6"/>
    <s v="India"/>
    <x v="2"/>
    <s v="OFF-SU-10000970"/>
    <x v="0"/>
    <x v="5"/>
    <x v="13"/>
    <x v="13"/>
    <n v="2"/>
    <x v="13"/>
    <n v="2.75"/>
    <x v="0"/>
    <n v="399"/>
    <x v="0"/>
    <x v="2"/>
    <x v="0"/>
    <x v="13"/>
    <x v="13"/>
  </r>
  <r>
    <n v="15"/>
    <x v="13"/>
    <x v="0"/>
    <s v="ZC-21910"/>
    <x v="13"/>
    <s v="Consumer"/>
    <x v="12"/>
    <x v="9"/>
    <s v="India"/>
    <x v="2"/>
    <s v="OFF-PA-10000776"/>
    <x v="0"/>
    <x v="6"/>
    <x v="14"/>
    <x v="14"/>
    <n v="2"/>
    <x v="14"/>
    <n v="5.51"/>
    <x v="0"/>
    <n v="256"/>
    <x v="0"/>
    <x v="3"/>
    <x v="0"/>
    <x v="8"/>
    <x v="8"/>
  </r>
  <r>
    <n v="16"/>
    <x v="14"/>
    <x v="0"/>
    <s v="VM-21835"/>
    <x v="14"/>
    <s v="Consumer"/>
    <x v="13"/>
    <x v="8"/>
    <s v="India"/>
    <x v="0"/>
    <s v="OFF-ST-10003274"/>
    <x v="0"/>
    <x v="1"/>
    <x v="15"/>
    <x v="15"/>
    <n v="1"/>
    <x v="1"/>
    <n v="0.49"/>
    <x v="0"/>
    <n v="25"/>
    <x v="0"/>
    <x v="1"/>
    <x v="1"/>
    <x v="14"/>
    <x v="14"/>
  </r>
  <r>
    <n v="17"/>
    <x v="15"/>
    <x v="0"/>
    <s v="SC-20305"/>
    <x v="15"/>
    <s v="Consumer"/>
    <x v="14"/>
    <x v="5"/>
    <s v="India"/>
    <x v="0"/>
    <s v="OFF-EN-10001946"/>
    <x v="0"/>
    <x v="2"/>
    <x v="16"/>
    <x v="16"/>
    <n v="1"/>
    <x v="15"/>
    <n v="1.1200000000000001"/>
    <x v="0"/>
    <n v="495"/>
    <x v="0"/>
    <x v="3"/>
    <x v="1"/>
    <x v="15"/>
    <x v="15"/>
  </r>
  <r>
    <n v="18"/>
    <x v="16"/>
    <x v="0"/>
    <s v="TC-21295"/>
    <x v="16"/>
    <s v="Consumer"/>
    <x v="15"/>
    <x v="2"/>
    <s v="India"/>
    <x v="2"/>
    <s v="OFF-EN-10000114"/>
    <x v="0"/>
    <x v="2"/>
    <x v="17"/>
    <x v="17"/>
    <n v="1"/>
    <x v="16"/>
    <n v="0.28000000000000003"/>
    <x v="0"/>
    <n v="411"/>
    <x v="0"/>
    <x v="0"/>
    <x v="1"/>
    <x v="16"/>
    <x v="16"/>
  </r>
  <r>
    <n v="19"/>
    <x v="17"/>
    <x v="0"/>
    <s v="KD-16345"/>
    <x v="17"/>
    <s v="Consumer"/>
    <x v="16"/>
    <x v="0"/>
    <s v="India"/>
    <x v="0"/>
    <s v="OFF-LA-10000624"/>
    <x v="0"/>
    <x v="3"/>
    <x v="18"/>
    <x v="18"/>
    <n v="1"/>
    <x v="17"/>
    <n v="0.79"/>
    <x v="0"/>
    <n v="30"/>
    <x v="0"/>
    <x v="1"/>
    <x v="0"/>
    <x v="17"/>
    <x v="17"/>
  </r>
  <r>
    <n v="20"/>
    <x v="8"/>
    <x v="0"/>
    <s v="TR-21325"/>
    <x v="8"/>
    <s v="Consumer"/>
    <x v="8"/>
    <x v="7"/>
    <s v="India"/>
    <x v="3"/>
    <s v="OFF-FA-10002015"/>
    <x v="0"/>
    <x v="4"/>
    <x v="11"/>
    <x v="19"/>
    <n v="1"/>
    <x v="18"/>
    <n v="0.85"/>
    <x v="0"/>
    <n v="332"/>
    <x v="0"/>
    <x v="2"/>
    <x v="1"/>
    <x v="18"/>
    <x v="18"/>
  </r>
  <r>
    <n v="21"/>
    <x v="18"/>
    <x v="0"/>
    <s v="GT-14755"/>
    <x v="18"/>
    <s v="Consumer"/>
    <x v="17"/>
    <x v="7"/>
    <s v="India"/>
    <x v="3"/>
    <s v="OFF-BI-10001967"/>
    <x v="0"/>
    <x v="0"/>
    <x v="19"/>
    <x v="20"/>
    <n v="3"/>
    <x v="19"/>
    <n v="3.9"/>
    <x v="0"/>
    <n v="597"/>
    <x v="0"/>
    <x v="1"/>
    <x v="1"/>
    <x v="19"/>
    <x v="19"/>
  </r>
  <r>
    <n v="22"/>
    <x v="19"/>
    <x v="0"/>
    <s v="AA-10315"/>
    <x v="19"/>
    <s v="Consumer"/>
    <x v="18"/>
    <x v="9"/>
    <s v="India"/>
    <x v="2"/>
    <s v="OFF-BI-10004700"/>
    <x v="0"/>
    <x v="0"/>
    <x v="20"/>
    <x v="21"/>
    <n v="3"/>
    <x v="20"/>
    <n v="2.57"/>
    <x v="0"/>
    <n v="367"/>
    <x v="0"/>
    <x v="2"/>
    <x v="1"/>
    <x v="20"/>
    <x v="20"/>
  </r>
  <r>
    <n v="23"/>
    <x v="20"/>
    <x v="0"/>
    <s v="GT-14755"/>
    <x v="18"/>
    <s v="Consumer"/>
    <x v="19"/>
    <x v="8"/>
    <s v="India"/>
    <x v="0"/>
    <s v="OFF-BI-10004369"/>
    <x v="0"/>
    <x v="0"/>
    <x v="21"/>
    <x v="22"/>
    <n v="3"/>
    <x v="21"/>
    <n v="1.19"/>
    <x v="0"/>
    <n v="327"/>
    <x v="0"/>
    <x v="0"/>
    <x v="0"/>
    <x v="9"/>
    <x v="9"/>
  </r>
  <r>
    <n v="24"/>
    <x v="21"/>
    <x v="0"/>
    <s v="MM-17260"/>
    <x v="7"/>
    <s v="Consumer"/>
    <x v="20"/>
    <x v="5"/>
    <s v="India"/>
    <x v="0"/>
    <s v="OFF-BI-10002684"/>
    <x v="0"/>
    <x v="0"/>
    <x v="22"/>
    <x v="23"/>
    <n v="3"/>
    <x v="22"/>
    <n v="0.86"/>
    <x v="0"/>
    <n v="677"/>
    <x v="0"/>
    <x v="1"/>
    <x v="0"/>
    <x v="21"/>
    <x v="21"/>
  </r>
  <r>
    <n v="25"/>
    <x v="22"/>
    <x v="0"/>
    <s v="KH-16360"/>
    <x v="20"/>
    <s v="Consumer"/>
    <x v="18"/>
    <x v="9"/>
    <s v="India"/>
    <x v="2"/>
    <s v="OFF-BI-10000168"/>
    <x v="0"/>
    <x v="0"/>
    <x v="23"/>
    <x v="24"/>
    <n v="3"/>
    <x v="23"/>
    <n v="0.67"/>
    <x v="0"/>
    <n v="294"/>
    <x v="0"/>
    <x v="2"/>
    <x v="1"/>
    <x v="22"/>
    <x v="22"/>
  </r>
  <r>
    <n v="26"/>
    <x v="23"/>
    <x v="0"/>
    <s v="TM-21490"/>
    <x v="21"/>
    <s v="Consumer"/>
    <x v="21"/>
    <x v="5"/>
    <s v="India"/>
    <x v="0"/>
    <s v="OFF-EN-10002119"/>
    <x v="0"/>
    <x v="2"/>
    <x v="24"/>
    <x v="25"/>
    <n v="3"/>
    <x v="24"/>
    <n v="4.1900000000000004"/>
    <x v="0"/>
    <n v="18"/>
    <x v="0"/>
    <x v="3"/>
    <x v="1"/>
    <x v="23"/>
    <x v="23"/>
  </r>
  <r>
    <n v="27"/>
    <x v="24"/>
    <x v="0"/>
    <s v="JJ-15445"/>
    <x v="22"/>
    <s v="Consumer"/>
    <x v="22"/>
    <x v="5"/>
    <s v="India"/>
    <x v="0"/>
    <s v="OFF-LA-10004738"/>
    <x v="0"/>
    <x v="3"/>
    <x v="25"/>
    <x v="26"/>
    <n v="3"/>
    <x v="25"/>
    <n v="3.33"/>
    <x v="0"/>
    <n v="744"/>
    <x v="0"/>
    <x v="0"/>
    <x v="1"/>
    <x v="24"/>
    <x v="24"/>
  </r>
  <r>
    <n v="28"/>
    <x v="11"/>
    <x v="0"/>
    <s v="ME-17725"/>
    <x v="11"/>
    <s v="Consumer"/>
    <x v="10"/>
    <x v="8"/>
    <s v="India"/>
    <x v="0"/>
    <s v="OFF-FA-10004813"/>
    <x v="0"/>
    <x v="4"/>
    <x v="26"/>
    <x v="27"/>
    <n v="3"/>
    <x v="26"/>
    <n v="3"/>
    <x v="0"/>
    <n v="484"/>
    <x v="0"/>
    <x v="1"/>
    <x v="0"/>
    <x v="25"/>
    <x v="25"/>
  </r>
  <r>
    <n v="29"/>
    <x v="25"/>
    <x v="0"/>
    <s v="DC-12850"/>
    <x v="23"/>
    <s v="Consumer"/>
    <x v="8"/>
    <x v="7"/>
    <s v="India"/>
    <x v="3"/>
    <s v="OFF-SU-10000789"/>
    <x v="0"/>
    <x v="5"/>
    <x v="27"/>
    <x v="28"/>
    <n v="3"/>
    <x v="27"/>
    <n v="8.3699999999999992"/>
    <x v="0"/>
    <n v="247"/>
    <x v="0"/>
    <x v="3"/>
    <x v="1"/>
    <x v="26"/>
    <x v="26"/>
  </r>
  <r>
    <n v="30"/>
    <x v="26"/>
    <x v="0"/>
    <s v="CT-11995"/>
    <x v="24"/>
    <s v="Consumer"/>
    <x v="23"/>
    <x v="8"/>
    <s v="India"/>
    <x v="0"/>
    <s v="OFF-PA-10003654"/>
    <x v="0"/>
    <x v="6"/>
    <x v="28"/>
    <x v="29"/>
    <n v="3"/>
    <x v="28"/>
    <n v="3.35"/>
    <x v="0"/>
    <n v="555"/>
    <x v="0"/>
    <x v="1"/>
    <x v="0"/>
    <x v="27"/>
    <x v="27"/>
  </r>
  <r>
    <n v="31"/>
    <x v="27"/>
    <x v="0"/>
    <s v="LR-16915"/>
    <x v="25"/>
    <s v="Consumer"/>
    <x v="24"/>
    <x v="10"/>
    <s v="India"/>
    <x v="3"/>
    <s v="OFF-AR-10003774"/>
    <x v="0"/>
    <x v="7"/>
    <x v="29"/>
    <x v="30"/>
    <n v="4"/>
    <x v="29"/>
    <n v="7.39"/>
    <x v="0"/>
    <n v="236"/>
    <x v="0"/>
    <x v="2"/>
    <x v="0"/>
    <x v="28"/>
    <x v="28"/>
  </r>
  <r>
    <n v="32"/>
    <x v="28"/>
    <x v="0"/>
    <s v="GZ-14470"/>
    <x v="26"/>
    <s v="Consumer"/>
    <x v="25"/>
    <x v="11"/>
    <s v="India"/>
    <x v="3"/>
    <s v="OFF-ST-10004382"/>
    <x v="0"/>
    <x v="1"/>
    <x v="30"/>
    <x v="31"/>
    <n v="4"/>
    <x v="30"/>
    <n v="5.41"/>
    <x v="0"/>
    <n v="421"/>
    <x v="0"/>
    <x v="3"/>
    <x v="1"/>
    <x v="29"/>
    <x v="29"/>
  </r>
  <r>
    <n v="33"/>
    <x v="29"/>
    <x v="0"/>
    <s v="IL-15100"/>
    <x v="27"/>
    <s v="Consumer"/>
    <x v="26"/>
    <x v="1"/>
    <s v="India"/>
    <x v="1"/>
    <s v="OFF-BI-10004651"/>
    <x v="0"/>
    <x v="0"/>
    <x v="31"/>
    <x v="32"/>
    <n v="4"/>
    <x v="31"/>
    <n v="13.96"/>
    <x v="0"/>
    <n v="394"/>
    <x v="0"/>
    <x v="0"/>
    <x v="0"/>
    <x v="30"/>
    <x v="30"/>
  </r>
  <r>
    <n v="34"/>
    <x v="3"/>
    <x v="0"/>
    <s v="MM-17920"/>
    <x v="3"/>
    <s v="Consumer"/>
    <x v="3"/>
    <x v="2"/>
    <s v="India"/>
    <x v="2"/>
    <s v="OFF-BI-10003025"/>
    <x v="0"/>
    <x v="0"/>
    <x v="32"/>
    <x v="33"/>
    <n v="4"/>
    <x v="32"/>
    <n v="13.11"/>
    <x v="0"/>
    <n v="586"/>
    <x v="0"/>
    <x v="1"/>
    <x v="0"/>
    <x v="12"/>
    <x v="12"/>
  </r>
  <r>
    <n v="35"/>
    <x v="30"/>
    <x v="0"/>
    <s v="CC-12370"/>
    <x v="28"/>
    <s v="Consumer"/>
    <x v="10"/>
    <x v="12"/>
    <s v="India"/>
    <x v="3"/>
    <s v="OFF-BI-10000089"/>
    <x v="0"/>
    <x v="0"/>
    <x v="33"/>
    <x v="34"/>
    <n v="5"/>
    <x v="33"/>
    <n v="7.79"/>
    <x v="0"/>
    <n v="362"/>
    <x v="0"/>
    <x v="2"/>
    <x v="0"/>
    <x v="31"/>
    <x v="31"/>
  </r>
  <r>
    <n v="36"/>
    <x v="31"/>
    <x v="0"/>
    <s v="LC-16885"/>
    <x v="29"/>
    <s v="Consumer"/>
    <x v="27"/>
    <x v="13"/>
    <s v="India"/>
    <x v="1"/>
    <s v="OFF-BI-10002594"/>
    <x v="0"/>
    <x v="0"/>
    <x v="34"/>
    <x v="35"/>
    <n v="5"/>
    <x v="34"/>
    <n v="4.21"/>
    <x v="0"/>
    <n v="671"/>
    <x v="0"/>
    <x v="3"/>
    <x v="1"/>
    <x v="32"/>
    <x v="32"/>
  </r>
  <r>
    <n v="37"/>
    <x v="13"/>
    <x v="0"/>
    <s v="ZC-21910"/>
    <x v="13"/>
    <s v="Consumer"/>
    <x v="12"/>
    <x v="9"/>
    <s v="India"/>
    <x v="2"/>
    <s v="OFF-BI-10001808"/>
    <x v="0"/>
    <x v="0"/>
    <x v="35"/>
    <x v="36"/>
    <n v="5"/>
    <x v="35"/>
    <n v="2.09"/>
    <x v="0"/>
    <n v="494"/>
    <x v="0"/>
    <x v="0"/>
    <x v="0"/>
    <x v="33"/>
    <x v="33"/>
  </r>
  <r>
    <n v="38"/>
    <x v="13"/>
    <x v="0"/>
    <s v="ZC-21910"/>
    <x v="13"/>
    <s v="Consumer"/>
    <x v="12"/>
    <x v="9"/>
    <s v="India"/>
    <x v="2"/>
    <s v="OFF-EN-10002464"/>
    <x v="0"/>
    <x v="2"/>
    <x v="36"/>
    <x v="37"/>
    <n v="5"/>
    <x v="36"/>
    <n v="8.7899999999999991"/>
    <x v="0"/>
    <n v="743"/>
    <x v="0"/>
    <x v="2"/>
    <x v="0"/>
    <x v="34"/>
    <x v="34"/>
  </r>
  <r>
    <n v="39"/>
    <x v="32"/>
    <x v="0"/>
    <s v="KW-16570"/>
    <x v="30"/>
    <s v="Consumer"/>
    <x v="9"/>
    <x v="7"/>
    <s v="India"/>
    <x v="3"/>
    <s v="OFF-EN-10000224"/>
    <x v="0"/>
    <x v="2"/>
    <x v="37"/>
    <x v="38"/>
    <n v="5"/>
    <x v="37"/>
    <n v="2.6"/>
    <x v="0"/>
    <n v="142"/>
    <x v="0"/>
    <x v="3"/>
    <x v="0"/>
    <x v="35"/>
    <x v="19"/>
  </r>
  <r>
    <n v="40"/>
    <x v="33"/>
    <x v="0"/>
    <s v="CA-12775"/>
    <x v="31"/>
    <s v="Consumer"/>
    <x v="28"/>
    <x v="4"/>
    <s v="India"/>
    <x v="0"/>
    <s v="OFF-LA-10002674"/>
    <x v="0"/>
    <x v="3"/>
    <x v="38"/>
    <x v="39"/>
    <n v="5"/>
    <x v="38"/>
    <n v="4.88"/>
    <x v="0"/>
    <n v="452"/>
    <x v="0"/>
    <x v="0"/>
    <x v="1"/>
    <x v="36"/>
    <x v="35"/>
  </r>
  <r>
    <n v="41"/>
    <x v="34"/>
    <x v="0"/>
    <s v="Co-12640"/>
    <x v="32"/>
    <s v="Consumer"/>
    <x v="29"/>
    <x v="2"/>
    <s v="India"/>
    <x v="2"/>
    <s v="OFF-LA-10001672"/>
    <x v="0"/>
    <x v="3"/>
    <x v="39"/>
    <x v="40"/>
    <n v="5"/>
    <x v="39"/>
    <n v="3.48"/>
    <x v="0"/>
    <n v="137"/>
    <x v="0"/>
    <x v="1"/>
    <x v="0"/>
    <x v="37"/>
    <x v="36"/>
  </r>
  <r>
    <n v="42"/>
    <x v="13"/>
    <x v="0"/>
    <s v="ZC-21910"/>
    <x v="13"/>
    <s v="Consumer"/>
    <x v="12"/>
    <x v="9"/>
    <s v="India"/>
    <x v="2"/>
    <s v="OFF-FA-10000697"/>
    <x v="0"/>
    <x v="4"/>
    <x v="40"/>
    <x v="41"/>
    <n v="5"/>
    <x v="40"/>
    <n v="5.89"/>
    <x v="0"/>
    <n v="555"/>
    <x v="0"/>
    <x v="2"/>
    <x v="0"/>
    <x v="3"/>
    <x v="3"/>
  </r>
  <r>
    <n v="43"/>
    <x v="8"/>
    <x v="0"/>
    <s v="TR-21325"/>
    <x v="8"/>
    <s v="Consumer"/>
    <x v="8"/>
    <x v="7"/>
    <s v="India"/>
    <x v="3"/>
    <s v="OFF-FA-10003530"/>
    <x v="0"/>
    <x v="4"/>
    <x v="41"/>
    <x v="42"/>
    <n v="5"/>
    <x v="41"/>
    <n v="3.72"/>
    <x v="0"/>
    <n v="474"/>
    <x v="0"/>
    <x v="3"/>
    <x v="0"/>
    <x v="38"/>
    <x v="37"/>
  </r>
  <r>
    <n v="44"/>
    <x v="35"/>
    <x v="0"/>
    <s v="CA-12775"/>
    <x v="31"/>
    <s v="Consumer"/>
    <x v="30"/>
    <x v="14"/>
    <s v="India"/>
    <x v="3"/>
    <s v="OFF-PA-10004930"/>
    <x v="0"/>
    <x v="6"/>
    <x v="42"/>
    <x v="43"/>
    <n v="5"/>
    <x v="42"/>
    <n v="3.58"/>
    <x v="0"/>
    <n v="705"/>
    <x v="0"/>
    <x v="0"/>
    <x v="0"/>
    <x v="39"/>
    <x v="38"/>
  </r>
  <r>
    <n v="45"/>
    <x v="36"/>
    <x v="0"/>
    <s v="TR-21325"/>
    <x v="8"/>
    <s v="Consumer"/>
    <x v="21"/>
    <x v="15"/>
    <s v="India"/>
    <x v="1"/>
    <s v="OFF-EN-10001491"/>
    <x v="0"/>
    <x v="2"/>
    <x v="43"/>
    <x v="44"/>
    <n v="6"/>
    <x v="43"/>
    <n v="20.91"/>
    <x v="0"/>
    <n v="291"/>
    <x v="0"/>
    <x v="1"/>
    <x v="1"/>
    <x v="14"/>
    <x v="14"/>
  </r>
  <r>
    <n v="46"/>
    <x v="37"/>
    <x v="0"/>
    <s v="OT-18730"/>
    <x v="33"/>
    <s v="Consumer"/>
    <x v="10"/>
    <x v="1"/>
    <s v="India"/>
    <x v="1"/>
    <s v="OFF-PA-10001944"/>
    <x v="0"/>
    <x v="6"/>
    <x v="44"/>
    <x v="45"/>
    <n v="6"/>
    <x v="44"/>
    <n v="11.09"/>
    <x v="0"/>
    <n v="752"/>
    <x v="0"/>
    <x v="3"/>
    <x v="0"/>
    <x v="4"/>
    <x v="39"/>
  </r>
  <r>
    <n v="47"/>
    <x v="10"/>
    <x v="0"/>
    <s v="MK-18160"/>
    <x v="10"/>
    <s v="Consumer"/>
    <x v="2"/>
    <x v="2"/>
    <s v="India"/>
    <x v="2"/>
    <s v="OFF-BI-10003265"/>
    <x v="0"/>
    <x v="0"/>
    <x v="45"/>
    <x v="46"/>
    <n v="7"/>
    <x v="45"/>
    <n v="7.72"/>
    <x v="0"/>
    <n v="364"/>
    <x v="0"/>
    <x v="0"/>
    <x v="1"/>
    <x v="14"/>
    <x v="14"/>
  </r>
  <r>
    <n v="48"/>
    <x v="38"/>
    <x v="0"/>
    <s v="KW-16570"/>
    <x v="30"/>
    <s v="Consumer"/>
    <x v="18"/>
    <x v="9"/>
    <s v="India"/>
    <x v="2"/>
    <s v="OFF-BI-10002432"/>
    <x v="0"/>
    <x v="0"/>
    <x v="46"/>
    <x v="47"/>
    <n v="7"/>
    <x v="46"/>
    <n v="5.7"/>
    <x v="0"/>
    <n v="353"/>
    <x v="0"/>
    <x v="1"/>
    <x v="0"/>
    <x v="40"/>
    <x v="40"/>
  </r>
  <r>
    <n v="49"/>
    <x v="36"/>
    <x v="0"/>
    <s v="TR-21325"/>
    <x v="8"/>
    <s v="Consumer"/>
    <x v="21"/>
    <x v="15"/>
    <s v="India"/>
    <x v="1"/>
    <s v="OFF-PA-10003805"/>
    <x v="0"/>
    <x v="6"/>
    <x v="47"/>
    <x v="48"/>
    <n v="7"/>
    <x v="47"/>
    <n v="20.39"/>
    <x v="0"/>
    <n v="525"/>
    <x v="0"/>
    <x v="2"/>
    <x v="1"/>
    <x v="41"/>
    <x v="41"/>
  </r>
  <r>
    <n v="50"/>
    <x v="4"/>
    <x v="0"/>
    <s v="JR-15700"/>
    <x v="4"/>
    <s v="Consumer"/>
    <x v="4"/>
    <x v="3"/>
    <s v="India"/>
    <x v="2"/>
    <s v="OFF-AP-10003275"/>
    <x v="0"/>
    <x v="8"/>
    <x v="48"/>
    <x v="49"/>
    <n v="9"/>
    <x v="48"/>
    <n v="265.45999999999998"/>
    <x v="0"/>
    <n v="550"/>
    <x v="0"/>
    <x v="0"/>
    <x v="0"/>
    <x v="42"/>
    <x v="42"/>
  </r>
  <r>
    <n v="51"/>
    <x v="39"/>
    <x v="0"/>
    <s v="BD-11620"/>
    <x v="34"/>
    <s v="Consumer"/>
    <x v="31"/>
    <x v="5"/>
    <s v="India"/>
    <x v="0"/>
    <s v="OFF-PA-10001258"/>
    <x v="0"/>
    <x v="6"/>
    <x v="49"/>
    <x v="50"/>
    <n v="10"/>
    <x v="49"/>
    <n v="41.18"/>
    <x v="0"/>
    <n v="695"/>
    <x v="0"/>
    <x v="1"/>
    <x v="0"/>
    <x v="14"/>
    <x v="14"/>
  </r>
  <r>
    <n v="52"/>
    <x v="40"/>
    <x v="0"/>
    <s v="SC-20695"/>
    <x v="35"/>
    <s v="Corporate"/>
    <x v="1"/>
    <x v="1"/>
    <s v="India"/>
    <x v="1"/>
    <s v="OFF-LA-10000869"/>
    <x v="0"/>
    <x v="3"/>
    <x v="50"/>
    <x v="51"/>
    <n v="8"/>
    <x v="50"/>
    <n v="5.38"/>
    <x v="0"/>
    <n v="109"/>
    <x v="0"/>
    <x v="2"/>
    <x v="1"/>
    <x v="9"/>
    <x v="9"/>
  </r>
  <r>
    <n v="53"/>
    <x v="41"/>
    <x v="0"/>
    <s v="JS-15685"/>
    <x v="36"/>
    <s v="Corporate"/>
    <x v="30"/>
    <x v="14"/>
    <s v="India"/>
    <x v="3"/>
    <s v="OFF-SU-10000835"/>
    <x v="0"/>
    <x v="5"/>
    <x v="51"/>
    <x v="52"/>
    <n v="7"/>
    <x v="51"/>
    <n v="21.26"/>
    <x v="0"/>
    <n v="273"/>
    <x v="0"/>
    <x v="3"/>
    <x v="0"/>
    <x v="43"/>
    <x v="43"/>
  </r>
  <r>
    <n v="54"/>
    <x v="42"/>
    <x v="0"/>
    <s v="CS-12250"/>
    <x v="37"/>
    <s v="Corporate"/>
    <x v="19"/>
    <x v="8"/>
    <s v="India"/>
    <x v="0"/>
    <s v="OFF-AP-10001670"/>
    <x v="0"/>
    <x v="8"/>
    <x v="52"/>
    <x v="53"/>
    <n v="6"/>
    <x v="52"/>
    <n v="35.28"/>
    <x v="0"/>
    <n v="774"/>
    <x v="0"/>
    <x v="0"/>
    <x v="0"/>
    <x v="44"/>
    <x v="44"/>
  </r>
  <r>
    <n v="55"/>
    <x v="43"/>
    <x v="0"/>
    <s v="AC-10615"/>
    <x v="38"/>
    <s v="Corporate"/>
    <x v="21"/>
    <x v="5"/>
    <s v="India"/>
    <x v="0"/>
    <s v="OFF-EN-10002007"/>
    <x v="0"/>
    <x v="2"/>
    <x v="7"/>
    <x v="54"/>
    <n v="6"/>
    <x v="53"/>
    <n v="7.34"/>
    <x v="0"/>
    <n v="235"/>
    <x v="0"/>
    <x v="1"/>
    <x v="1"/>
    <x v="45"/>
    <x v="45"/>
  </r>
  <r>
    <n v="56"/>
    <x v="44"/>
    <x v="0"/>
    <s v="ND-18460"/>
    <x v="39"/>
    <s v="Corporate"/>
    <x v="10"/>
    <x v="12"/>
    <s v="India"/>
    <x v="3"/>
    <s v="OFF-AR-10001226"/>
    <x v="0"/>
    <x v="7"/>
    <x v="53"/>
    <x v="55"/>
    <n v="6"/>
    <x v="54"/>
    <n v="11.37"/>
    <x v="0"/>
    <n v="97"/>
    <x v="0"/>
    <x v="2"/>
    <x v="1"/>
    <x v="46"/>
    <x v="46"/>
  </r>
  <r>
    <n v="57"/>
    <x v="45"/>
    <x v="0"/>
    <s v="SC-20695"/>
    <x v="35"/>
    <s v="Corporate"/>
    <x v="32"/>
    <x v="2"/>
    <s v="India"/>
    <x v="2"/>
    <s v="OFF-FA-10003838"/>
    <x v="0"/>
    <x v="4"/>
    <x v="54"/>
    <x v="56"/>
    <n v="5"/>
    <x v="55"/>
    <n v="2.62"/>
    <x v="0"/>
    <n v="353"/>
    <x v="0"/>
    <x v="3"/>
    <x v="1"/>
    <x v="11"/>
    <x v="11"/>
  </r>
  <r>
    <n v="58"/>
    <x v="46"/>
    <x v="0"/>
    <s v="TS-21370"/>
    <x v="40"/>
    <s v="Corporate"/>
    <x v="33"/>
    <x v="16"/>
    <s v="India"/>
    <x v="2"/>
    <s v="OFF-AP-10003598"/>
    <x v="0"/>
    <x v="8"/>
    <x v="55"/>
    <x v="57"/>
    <n v="4"/>
    <x v="56"/>
    <n v="269.89"/>
    <x v="0"/>
    <n v="604"/>
    <x v="0"/>
    <x v="2"/>
    <x v="0"/>
    <x v="47"/>
    <x v="47"/>
  </r>
  <r>
    <n v="59"/>
    <x v="47"/>
    <x v="0"/>
    <s v="YC-21895"/>
    <x v="41"/>
    <s v="Corporate"/>
    <x v="29"/>
    <x v="2"/>
    <s v="India"/>
    <x v="2"/>
    <s v="OFF-ST-10003203"/>
    <x v="0"/>
    <x v="1"/>
    <x v="56"/>
    <x v="58"/>
    <n v="4"/>
    <x v="57"/>
    <n v="40.840000000000003"/>
    <x v="0"/>
    <n v="758"/>
    <x v="0"/>
    <x v="0"/>
    <x v="0"/>
    <x v="44"/>
    <x v="44"/>
  </r>
  <r>
    <n v="60"/>
    <x v="45"/>
    <x v="0"/>
    <s v="SC-20695"/>
    <x v="35"/>
    <s v="Corporate"/>
    <x v="32"/>
    <x v="2"/>
    <s v="India"/>
    <x v="2"/>
    <s v="OFF-ST-10001290"/>
    <x v="0"/>
    <x v="1"/>
    <x v="4"/>
    <x v="59"/>
    <n v="4"/>
    <x v="58"/>
    <n v="15.39"/>
    <x v="0"/>
    <n v="431"/>
    <x v="0"/>
    <x v="1"/>
    <x v="1"/>
    <x v="48"/>
    <x v="48"/>
  </r>
  <r>
    <n v="61"/>
    <x v="48"/>
    <x v="0"/>
    <s v="GB-14530"/>
    <x v="42"/>
    <s v="Corporate"/>
    <x v="34"/>
    <x v="9"/>
    <s v="India"/>
    <x v="2"/>
    <s v="OFF-FA-10002360"/>
    <x v="0"/>
    <x v="4"/>
    <x v="57"/>
    <x v="60"/>
    <n v="3"/>
    <x v="59"/>
    <n v="1.01"/>
    <x v="0"/>
    <n v="643"/>
    <x v="0"/>
    <x v="2"/>
    <x v="1"/>
    <x v="5"/>
    <x v="5"/>
  </r>
  <r>
    <n v="62"/>
    <x v="49"/>
    <x v="0"/>
    <s v="KN-16450"/>
    <x v="43"/>
    <s v="Corporate"/>
    <x v="24"/>
    <x v="7"/>
    <s v="India"/>
    <x v="3"/>
    <s v="OFF-FA-10003615"/>
    <x v="0"/>
    <x v="4"/>
    <x v="58"/>
    <x v="61"/>
    <n v="3"/>
    <x v="60"/>
    <n v="0.64"/>
    <x v="0"/>
    <n v="13"/>
    <x v="0"/>
    <x v="3"/>
    <x v="1"/>
    <x v="49"/>
    <x v="49"/>
  </r>
  <r>
    <n v="63"/>
    <x v="50"/>
    <x v="0"/>
    <s v="GH-14485"/>
    <x v="44"/>
    <s v="Corporate"/>
    <x v="33"/>
    <x v="16"/>
    <s v="India"/>
    <x v="2"/>
    <s v="OFF-PA-10000127"/>
    <x v="0"/>
    <x v="6"/>
    <x v="59"/>
    <x v="62"/>
    <n v="3"/>
    <x v="61"/>
    <n v="3.29"/>
    <x v="0"/>
    <n v="771"/>
    <x v="0"/>
    <x v="0"/>
    <x v="0"/>
    <x v="50"/>
    <x v="50"/>
  </r>
  <r>
    <n v="64"/>
    <x v="51"/>
    <x v="0"/>
    <s v="DB-13555"/>
    <x v="45"/>
    <s v="Corporate"/>
    <x v="18"/>
    <x v="9"/>
    <s v="India"/>
    <x v="2"/>
    <s v="OFF-SU-10002388"/>
    <x v="0"/>
    <x v="5"/>
    <x v="60"/>
    <x v="63"/>
    <n v="3"/>
    <x v="62"/>
    <n v="15.08"/>
    <x v="0"/>
    <n v="727"/>
    <x v="0"/>
    <x v="1"/>
    <x v="0"/>
    <x v="51"/>
    <x v="51"/>
  </r>
  <r>
    <n v="65"/>
    <x v="52"/>
    <x v="0"/>
    <s v="VG-21805"/>
    <x v="46"/>
    <s v="Corporate"/>
    <x v="16"/>
    <x v="0"/>
    <s v="India"/>
    <x v="0"/>
    <s v="OFF-SU-10000866"/>
    <x v="0"/>
    <x v="5"/>
    <x v="61"/>
    <x v="64"/>
    <n v="3"/>
    <x v="63"/>
    <n v="7.61"/>
    <x v="0"/>
    <n v="120"/>
    <x v="0"/>
    <x v="2"/>
    <x v="0"/>
    <x v="52"/>
    <x v="52"/>
  </r>
  <r>
    <n v="66"/>
    <x v="53"/>
    <x v="0"/>
    <s v="CS-12490"/>
    <x v="47"/>
    <s v="Corporate"/>
    <x v="35"/>
    <x v="10"/>
    <s v="India"/>
    <x v="3"/>
    <s v="OFF-ST-10003528"/>
    <x v="0"/>
    <x v="1"/>
    <x v="62"/>
    <x v="65"/>
    <n v="3"/>
    <x v="64"/>
    <n v="1.36"/>
    <x v="0"/>
    <n v="134"/>
    <x v="0"/>
    <x v="0"/>
    <x v="1"/>
    <x v="53"/>
    <x v="53"/>
  </r>
  <r>
    <n v="67"/>
    <x v="54"/>
    <x v="0"/>
    <s v="DW-13195"/>
    <x v="48"/>
    <s v="Corporate"/>
    <x v="36"/>
    <x v="9"/>
    <s v="India"/>
    <x v="2"/>
    <s v="OFF-ST-10000268"/>
    <x v="0"/>
    <x v="1"/>
    <x v="63"/>
    <x v="26"/>
    <n v="3"/>
    <x v="65"/>
    <n v="0.76"/>
    <x v="0"/>
    <n v="692"/>
    <x v="0"/>
    <x v="1"/>
    <x v="0"/>
    <x v="54"/>
    <x v="54"/>
  </r>
  <r>
    <n v="68"/>
    <x v="55"/>
    <x v="0"/>
    <s v="JO-15145"/>
    <x v="49"/>
    <s v="Corporate"/>
    <x v="37"/>
    <x v="3"/>
    <s v="India"/>
    <x v="2"/>
    <s v="OFF-AR-10003046"/>
    <x v="0"/>
    <x v="7"/>
    <x v="64"/>
    <x v="66"/>
    <n v="3"/>
    <x v="66"/>
    <n v="11.86"/>
    <x v="0"/>
    <n v="637"/>
    <x v="0"/>
    <x v="2"/>
    <x v="1"/>
    <x v="55"/>
    <x v="55"/>
  </r>
  <r>
    <n v="69"/>
    <x v="56"/>
    <x v="0"/>
    <s v="ON-18715"/>
    <x v="50"/>
    <s v="Corporate"/>
    <x v="29"/>
    <x v="2"/>
    <s v="India"/>
    <x v="2"/>
    <s v="OFF-BI-10000518"/>
    <x v="0"/>
    <x v="0"/>
    <x v="65"/>
    <x v="67"/>
    <n v="3"/>
    <x v="67"/>
    <n v="0.86"/>
    <x v="0"/>
    <n v="72"/>
    <x v="0"/>
    <x v="0"/>
    <x v="1"/>
    <x v="56"/>
    <x v="56"/>
  </r>
  <r>
    <n v="70"/>
    <x v="57"/>
    <x v="0"/>
    <s v="LW-16825"/>
    <x v="51"/>
    <s v="Corporate"/>
    <x v="32"/>
    <x v="2"/>
    <s v="India"/>
    <x v="2"/>
    <s v="OFF-FA-10001126"/>
    <x v="0"/>
    <x v="4"/>
    <x v="66"/>
    <x v="68"/>
    <n v="1"/>
    <x v="35"/>
    <n v="0.62"/>
    <x v="0"/>
    <n v="691"/>
    <x v="0"/>
    <x v="1"/>
    <x v="0"/>
    <x v="57"/>
    <x v="57"/>
  </r>
  <r>
    <n v="71"/>
    <x v="58"/>
    <x v="0"/>
    <s v="AH-10075"/>
    <x v="52"/>
    <s v="Corporate"/>
    <x v="38"/>
    <x v="10"/>
    <s v="India"/>
    <x v="3"/>
    <s v="OFF-PA-10001835"/>
    <x v="0"/>
    <x v="6"/>
    <x v="67"/>
    <x v="69"/>
    <n v="2"/>
    <x v="68"/>
    <n v="1.91"/>
    <x v="0"/>
    <n v="84"/>
    <x v="0"/>
    <x v="0"/>
    <x v="1"/>
    <x v="58"/>
    <x v="58"/>
  </r>
  <r>
    <n v="72"/>
    <x v="59"/>
    <x v="0"/>
    <s v="SC-20770"/>
    <x v="53"/>
    <s v="Corporate"/>
    <x v="39"/>
    <x v="15"/>
    <s v="India"/>
    <x v="1"/>
    <s v="OFF-EN-10002757"/>
    <x v="0"/>
    <x v="2"/>
    <x v="68"/>
    <x v="70"/>
    <n v="2"/>
    <x v="69"/>
    <n v="5.15"/>
    <x v="0"/>
    <n v="560"/>
    <x v="0"/>
    <x v="1"/>
    <x v="0"/>
    <x v="59"/>
    <x v="59"/>
  </r>
  <r>
    <n v="73"/>
    <x v="56"/>
    <x v="0"/>
    <s v="ON-18715"/>
    <x v="50"/>
    <s v="Corporate"/>
    <x v="29"/>
    <x v="2"/>
    <s v="India"/>
    <x v="2"/>
    <s v="OFF-BI-10003588"/>
    <x v="0"/>
    <x v="0"/>
    <x v="69"/>
    <x v="71"/>
    <n v="2"/>
    <x v="70"/>
    <n v="2.97"/>
    <x v="0"/>
    <n v="590"/>
    <x v="0"/>
    <x v="3"/>
    <x v="1"/>
    <x v="23"/>
    <x v="60"/>
  </r>
  <r>
    <n v="74"/>
    <x v="60"/>
    <x v="0"/>
    <s v="AC-10615"/>
    <x v="38"/>
    <s v="Corporate"/>
    <x v="25"/>
    <x v="11"/>
    <s v="India"/>
    <x v="3"/>
    <s v="OFF-BI-10004483"/>
    <x v="0"/>
    <x v="0"/>
    <x v="35"/>
    <x v="72"/>
    <n v="2"/>
    <x v="71"/>
    <n v="1.1399999999999999"/>
    <x v="0"/>
    <n v="441"/>
    <x v="0"/>
    <x v="0"/>
    <x v="0"/>
    <x v="55"/>
    <x v="55"/>
  </r>
  <r>
    <n v="75"/>
    <x v="61"/>
    <x v="0"/>
    <s v="BD-11560"/>
    <x v="54"/>
    <s v="Home Office"/>
    <x v="40"/>
    <x v="9"/>
    <s v="India"/>
    <x v="2"/>
    <s v="OFF-PA-10003303"/>
    <x v="0"/>
    <x v="6"/>
    <x v="70"/>
    <x v="73"/>
    <n v="2"/>
    <x v="72"/>
    <n v="4.9800000000000004"/>
    <x v="0"/>
    <n v="699"/>
    <x v="0"/>
    <x v="2"/>
    <x v="0"/>
    <x v="60"/>
    <x v="61"/>
  </r>
  <r>
    <n v="76"/>
    <x v="62"/>
    <x v="0"/>
    <s v="CG-12040"/>
    <x v="55"/>
    <s v="Home Office"/>
    <x v="41"/>
    <x v="4"/>
    <s v="India"/>
    <x v="0"/>
    <s v="OFF-ST-10002505"/>
    <x v="0"/>
    <x v="1"/>
    <x v="71"/>
    <x v="74"/>
    <n v="2"/>
    <x v="73"/>
    <n v="1.58"/>
    <x v="0"/>
    <n v="731"/>
    <x v="0"/>
    <x v="3"/>
    <x v="0"/>
    <x v="61"/>
    <x v="62"/>
  </r>
  <r>
    <n v="77"/>
    <x v="63"/>
    <x v="0"/>
    <s v="RS-19870"/>
    <x v="56"/>
    <s v="Home Office"/>
    <x v="42"/>
    <x v="8"/>
    <s v="India"/>
    <x v="0"/>
    <s v="OFF-BI-10002243"/>
    <x v="0"/>
    <x v="0"/>
    <x v="72"/>
    <x v="75"/>
    <n v="1"/>
    <x v="74"/>
    <n v="3.1"/>
    <x v="0"/>
    <n v="620"/>
    <x v="0"/>
    <x v="0"/>
    <x v="1"/>
    <x v="62"/>
    <x v="63"/>
  </r>
  <r>
    <n v="78"/>
    <x v="63"/>
    <x v="0"/>
    <s v="RS-19870"/>
    <x v="56"/>
    <s v="Home Office"/>
    <x v="42"/>
    <x v="8"/>
    <s v="India"/>
    <x v="0"/>
    <s v="OFF-BI-10003588"/>
    <x v="0"/>
    <x v="0"/>
    <x v="69"/>
    <x v="76"/>
    <n v="1"/>
    <x v="75"/>
    <n v="0.47"/>
    <x v="0"/>
    <n v="777"/>
    <x v="0"/>
    <x v="3"/>
    <x v="1"/>
    <x v="63"/>
    <x v="64"/>
  </r>
  <r>
    <n v="79"/>
    <x v="63"/>
    <x v="0"/>
    <s v="RS-19870"/>
    <x v="56"/>
    <s v="Home Office"/>
    <x v="42"/>
    <x v="8"/>
    <s v="India"/>
    <x v="0"/>
    <s v="OFF-LA-10002289"/>
    <x v="0"/>
    <x v="3"/>
    <x v="73"/>
    <x v="77"/>
    <n v="3"/>
    <x v="76"/>
    <n v="2.77"/>
    <x v="0"/>
    <n v="331"/>
    <x v="0"/>
    <x v="1"/>
    <x v="0"/>
    <x v="64"/>
    <x v="65"/>
  </r>
  <r>
    <n v="80"/>
    <x v="64"/>
    <x v="0"/>
    <s v="CL-12700"/>
    <x v="57"/>
    <s v="Home Office"/>
    <x v="43"/>
    <x v="15"/>
    <s v="India"/>
    <x v="1"/>
    <s v="OFF-ST-10001214"/>
    <x v="0"/>
    <x v="1"/>
    <x v="74"/>
    <x v="78"/>
    <n v="3"/>
    <x v="77"/>
    <n v="2.5"/>
    <x v="0"/>
    <n v="545"/>
    <x v="0"/>
    <x v="2"/>
    <x v="0"/>
    <x v="65"/>
    <x v="66"/>
  </r>
  <r>
    <n v="81"/>
    <x v="65"/>
    <x v="0"/>
    <s v="BF-11215"/>
    <x v="58"/>
    <s v="Home Office"/>
    <x v="8"/>
    <x v="7"/>
    <s v="India"/>
    <x v="3"/>
    <s v="OFF-LA-10003396"/>
    <x v="0"/>
    <x v="3"/>
    <x v="75"/>
    <x v="79"/>
    <n v="3"/>
    <x v="78"/>
    <n v="2.35"/>
    <x v="0"/>
    <n v="255"/>
    <x v="0"/>
    <x v="3"/>
    <x v="1"/>
    <x v="66"/>
    <x v="67"/>
  </r>
  <r>
    <n v="82"/>
    <x v="66"/>
    <x v="0"/>
    <s v="BT-11530"/>
    <x v="59"/>
    <s v="Home Office"/>
    <x v="44"/>
    <x v="5"/>
    <s v="India"/>
    <x v="0"/>
    <s v="OFF-FA-10000353"/>
    <x v="0"/>
    <x v="4"/>
    <x v="76"/>
    <x v="80"/>
    <n v="3"/>
    <x v="79"/>
    <n v="1.68"/>
    <x v="0"/>
    <n v="318"/>
    <x v="0"/>
    <x v="0"/>
    <x v="1"/>
    <x v="67"/>
    <x v="68"/>
  </r>
  <r>
    <n v="83"/>
    <x v="61"/>
    <x v="0"/>
    <s v="BD-11560"/>
    <x v="54"/>
    <s v="Home Office"/>
    <x v="40"/>
    <x v="9"/>
    <s v="India"/>
    <x v="2"/>
    <s v="OFF-EN-10000219"/>
    <x v="0"/>
    <x v="2"/>
    <x v="77"/>
    <x v="81"/>
    <n v="3"/>
    <x v="80"/>
    <n v="1.1599999999999999"/>
    <x v="0"/>
    <n v="716"/>
    <x v="0"/>
    <x v="1"/>
    <x v="0"/>
    <x v="37"/>
    <x v="36"/>
  </r>
  <r>
    <n v="84"/>
    <x v="67"/>
    <x v="0"/>
    <s v="DA-13450"/>
    <x v="60"/>
    <s v="Home Office"/>
    <x v="27"/>
    <x v="13"/>
    <s v="India"/>
    <x v="1"/>
    <s v="OFF-AR-10001228"/>
    <x v="0"/>
    <x v="7"/>
    <x v="78"/>
    <x v="82"/>
    <n v="4"/>
    <x v="81"/>
    <n v="2.77"/>
    <x v="0"/>
    <n v="548"/>
    <x v="0"/>
    <x v="2"/>
    <x v="0"/>
    <x v="56"/>
    <x v="56"/>
  </r>
  <r>
    <n v="85"/>
    <x v="68"/>
    <x v="0"/>
    <s v="CR-12580"/>
    <x v="61"/>
    <s v="Home Office"/>
    <x v="8"/>
    <x v="7"/>
    <s v="India"/>
    <x v="3"/>
    <s v="OFF-EN-10000114"/>
    <x v="0"/>
    <x v="2"/>
    <x v="17"/>
    <x v="83"/>
    <n v="4"/>
    <x v="82"/>
    <n v="0.87"/>
    <x v="0"/>
    <n v="230"/>
    <x v="0"/>
    <x v="3"/>
    <x v="1"/>
    <x v="66"/>
    <x v="67"/>
  </r>
  <r>
    <n v="86"/>
    <x v="63"/>
    <x v="0"/>
    <s v="RS-19870"/>
    <x v="56"/>
    <s v="Home Office"/>
    <x v="42"/>
    <x v="8"/>
    <s v="India"/>
    <x v="0"/>
    <s v="OFF-AP-10002899"/>
    <x v="0"/>
    <x v="8"/>
    <x v="79"/>
    <x v="84"/>
    <n v="5"/>
    <x v="83"/>
    <n v="23.63"/>
    <x v="0"/>
    <n v="755"/>
    <x v="0"/>
    <x v="0"/>
    <x v="1"/>
    <x v="47"/>
    <x v="69"/>
  </r>
  <r>
    <n v="87"/>
    <x v="69"/>
    <x v="0"/>
    <s v="BE-11335"/>
    <x v="62"/>
    <s v="Home Office"/>
    <x v="15"/>
    <x v="2"/>
    <s v="India"/>
    <x v="2"/>
    <s v="OFF-FA-10002241"/>
    <x v="0"/>
    <x v="4"/>
    <x v="80"/>
    <x v="85"/>
    <n v="5"/>
    <x v="84"/>
    <n v="3.63"/>
    <x v="0"/>
    <n v="611"/>
    <x v="0"/>
    <x v="1"/>
    <x v="1"/>
    <x v="68"/>
    <x v="70"/>
  </r>
  <r>
    <n v="88"/>
    <x v="70"/>
    <x v="0"/>
    <s v="VT-21700"/>
    <x v="63"/>
    <s v="Home Office"/>
    <x v="19"/>
    <x v="8"/>
    <s v="India"/>
    <x v="0"/>
    <s v="OFF-SU-10001308"/>
    <x v="0"/>
    <x v="5"/>
    <x v="81"/>
    <x v="86"/>
    <n v="6"/>
    <x v="85"/>
    <n v="14.32"/>
    <x v="0"/>
    <n v="527"/>
    <x v="0"/>
    <x v="2"/>
    <x v="1"/>
    <x v="69"/>
    <x v="71"/>
  </r>
  <r>
    <n v="89"/>
    <x v="64"/>
    <x v="0"/>
    <s v="CL-12700"/>
    <x v="57"/>
    <s v="Home Office"/>
    <x v="43"/>
    <x v="15"/>
    <s v="India"/>
    <x v="1"/>
    <s v="OFF-FA-10000974"/>
    <x v="0"/>
    <x v="4"/>
    <x v="82"/>
    <x v="87"/>
    <n v="6"/>
    <x v="86"/>
    <n v="4.63"/>
    <x v="0"/>
    <n v="265"/>
    <x v="0"/>
    <x v="3"/>
    <x v="1"/>
    <x v="70"/>
    <x v="72"/>
  </r>
  <r>
    <n v="90"/>
    <x v="68"/>
    <x v="0"/>
    <s v="CR-12580"/>
    <x v="61"/>
    <s v="Home Office"/>
    <x v="8"/>
    <x v="7"/>
    <s v="India"/>
    <x v="3"/>
    <s v="OFF-ST-10003810"/>
    <x v="0"/>
    <x v="1"/>
    <x v="83"/>
    <x v="88"/>
    <n v="7"/>
    <x v="87"/>
    <n v="5.29"/>
    <x v="0"/>
    <n v="364"/>
    <x v="0"/>
    <x v="0"/>
    <x v="0"/>
    <x v="71"/>
    <x v="73"/>
  </r>
  <r>
    <n v="91"/>
    <x v="71"/>
    <x v="0"/>
    <s v="MH-17440"/>
    <x v="64"/>
    <s v="Corporate"/>
    <x v="45"/>
    <x v="5"/>
    <s v="India"/>
    <x v="0"/>
    <s v="OFF-PA-10002047"/>
    <x v="0"/>
    <x v="6"/>
    <x v="84"/>
    <x v="89"/>
    <n v="5"/>
    <x v="88"/>
    <n v="24.85"/>
    <x v="1"/>
    <n v="704"/>
    <x v="0"/>
    <x v="2"/>
    <x v="0"/>
    <x v="72"/>
    <x v="47"/>
  </r>
  <r>
    <n v="92"/>
    <x v="72"/>
    <x v="0"/>
    <s v="AJ-10795"/>
    <x v="65"/>
    <s v="Corporate"/>
    <x v="46"/>
    <x v="11"/>
    <s v="India"/>
    <x v="3"/>
    <s v="OFF-LA-10003141"/>
    <x v="0"/>
    <x v="3"/>
    <x v="85"/>
    <x v="90"/>
    <n v="3"/>
    <x v="89"/>
    <n v="4.6900000000000004"/>
    <x v="1"/>
    <n v="564"/>
    <x v="0"/>
    <x v="0"/>
    <x v="1"/>
    <x v="66"/>
    <x v="67"/>
  </r>
  <r>
    <n v="93"/>
    <x v="73"/>
    <x v="0"/>
    <s v="AY-10555"/>
    <x v="66"/>
    <s v="Corporate"/>
    <x v="47"/>
    <x v="7"/>
    <s v="India"/>
    <x v="3"/>
    <s v="OFF-AR-10000249"/>
    <x v="0"/>
    <x v="7"/>
    <x v="86"/>
    <x v="91"/>
    <n v="3"/>
    <x v="90"/>
    <n v="4.53"/>
    <x v="1"/>
    <n v="568"/>
    <x v="0"/>
    <x v="1"/>
    <x v="0"/>
    <x v="73"/>
    <x v="74"/>
  </r>
  <r>
    <n v="94"/>
    <x v="74"/>
    <x v="0"/>
    <s v="HW-14935"/>
    <x v="67"/>
    <s v="Corporate"/>
    <x v="7"/>
    <x v="6"/>
    <s v="India"/>
    <x v="2"/>
    <s v="OFF-ST-10001638"/>
    <x v="0"/>
    <x v="1"/>
    <x v="87"/>
    <x v="92"/>
    <n v="1"/>
    <x v="91"/>
    <n v="14.11"/>
    <x v="1"/>
    <n v="551"/>
    <x v="0"/>
    <x v="2"/>
    <x v="1"/>
    <x v="74"/>
    <x v="75"/>
  </r>
  <r>
    <n v="95"/>
    <x v="75"/>
    <x v="0"/>
    <s v="CR-12820"/>
    <x v="68"/>
    <s v="Home Office"/>
    <x v="48"/>
    <x v="17"/>
    <s v="India"/>
    <x v="1"/>
    <s v="OFF-ST-10004768"/>
    <x v="0"/>
    <x v="1"/>
    <x v="88"/>
    <x v="93"/>
    <n v="3"/>
    <x v="92"/>
    <n v="36.15"/>
    <x v="1"/>
    <n v="529"/>
    <x v="0"/>
    <x v="1"/>
    <x v="0"/>
    <x v="75"/>
    <x v="76"/>
  </r>
  <r>
    <n v="96"/>
    <x v="76"/>
    <x v="0"/>
    <s v="SL-20155"/>
    <x v="69"/>
    <s v="Home Office"/>
    <x v="49"/>
    <x v="5"/>
    <s v="India"/>
    <x v="0"/>
    <s v="OFF-BI-10000854"/>
    <x v="0"/>
    <x v="0"/>
    <x v="89"/>
    <x v="94"/>
    <n v="3"/>
    <x v="93"/>
    <n v="2.15"/>
    <x v="1"/>
    <n v="128"/>
    <x v="0"/>
    <x v="3"/>
    <x v="1"/>
    <x v="76"/>
    <x v="77"/>
  </r>
  <r>
    <n v="97"/>
    <x v="77"/>
    <x v="0"/>
    <s v="EM-14065"/>
    <x v="70"/>
    <s v="Consumer"/>
    <x v="50"/>
    <x v="0"/>
    <s v="India"/>
    <x v="0"/>
    <s v="OFF-SU-10002649"/>
    <x v="0"/>
    <x v="5"/>
    <x v="90"/>
    <x v="95"/>
    <n v="9"/>
    <x v="94"/>
    <n v="32.71"/>
    <x v="1"/>
    <n v="730"/>
    <x v="0"/>
    <x v="1"/>
    <x v="1"/>
    <x v="77"/>
    <x v="78"/>
  </r>
  <r>
    <n v="98"/>
    <x v="78"/>
    <x v="0"/>
    <s v="RM-19375"/>
    <x v="71"/>
    <s v="Consumer"/>
    <x v="24"/>
    <x v="10"/>
    <s v="India"/>
    <x v="3"/>
    <s v="OFF-PA-10001818"/>
    <x v="0"/>
    <x v="6"/>
    <x v="91"/>
    <x v="96"/>
    <n v="8"/>
    <x v="95"/>
    <n v="22.83"/>
    <x v="1"/>
    <n v="347"/>
    <x v="0"/>
    <x v="2"/>
    <x v="1"/>
    <x v="68"/>
    <x v="79"/>
  </r>
  <r>
    <n v="99"/>
    <x v="79"/>
    <x v="0"/>
    <s v="AF-10885"/>
    <x v="72"/>
    <s v="Consumer"/>
    <x v="6"/>
    <x v="5"/>
    <s v="India"/>
    <x v="0"/>
    <s v="OFF-AP-10002675"/>
    <x v="0"/>
    <x v="8"/>
    <x v="92"/>
    <x v="97"/>
    <n v="6"/>
    <x v="96"/>
    <n v="182.54"/>
    <x v="1"/>
    <n v="47"/>
    <x v="0"/>
    <x v="3"/>
    <x v="1"/>
    <x v="78"/>
    <x v="80"/>
  </r>
  <r>
    <n v="100"/>
    <x v="80"/>
    <x v="0"/>
    <s v="RD-19585"/>
    <x v="73"/>
    <s v="Consumer"/>
    <x v="51"/>
    <x v="11"/>
    <s v="India"/>
    <x v="3"/>
    <s v="OFF-PA-10004613"/>
    <x v="0"/>
    <x v="6"/>
    <x v="93"/>
    <x v="98"/>
    <n v="5"/>
    <x v="97"/>
    <n v="29.55"/>
    <x v="1"/>
    <n v="657"/>
    <x v="0"/>
    <x v="1"/>
    <x v="1"/>
    <x v="77"/>
    <x v="78"/>
  </r>
  <r>
    <n v="101"/>
    <x v="81"/>
    <x v="0"/>
    <s v="MB-17305"/>
    <x v="74"/>
    <s v="Consumer"/>
    <x v="52"/>
    <x v="18"/>
    <s v="India"/>
    <x v="2"/>
    <s v="OFF-SU-10001442"/>
    <x v="0"/>
    <x v="5"/>
    <x v="94"/>
    <x v="99"/>
    <n v="3"/>
    <x v="98"/>
    <n v="9.85"/>
    <x v="1"/>
    <n v="608"/>
    <x v="0"/>
    <x v="3"/>
    <x v="0"/>
    <x v="79"/>
    <x v="81"/>
  </r>
  <r>
    <n v="102"/>
    <x v="82"/>
    <x v="0"/>
    <s v="JG-15115"/>
    <x v="75"/>
    <s v="Consumer"/>
    <x v="53"/>
    <x v="4"/>
    <s v="India"/>
    <x v="0"/>
    <s v="OFF-EN-10000315"/>
    <x v="0"/>
    <x v="2"/>
    <x v="95"/>
    <x v="100"/>
    <n v="3"/>
    <x v="99"/>
    <n v="7.23"/>
    <x v="1"/>
    <n v="293"/>
    <x v="0"/>
    <x v="0"/>
    <x v="0"/>
    <x v="77"/>
    <x v="78"/>
  </r>
  <r>
    <n v="103"/>
    <x v="83"/>
    <x v="0"/>
    <s v="DK-13090"/>
    <x v="76"/>
    <s v="Consumer"/>
    <x v="54"/>
    <x v="9"/>
    <s v="India"/>
    <x v="2"/>
    <s v="OFF-FA-10000577"/>
    <x v="0"/>
    <x v="4"/>
    <x v="11"/>
    <x v="101"/>
    <n v="3"/>
    <x v="61"/>
    <n v="6.06"/>
    <x v="1"/>
    <n v="408"/>
    <x v="0"/>
    <x v="1"/>
    <x v="1"/>
    <x v="80"/>
    <x v="82"/>
  </r>
  <r>
    <n v="104"/>
    <x v="84"/>
    <x v="0"/>
    <s v="CC-12685"/>
    <x v="77"/>
    <s v="Consumer"/>
    <x v="49"/>
    <x v="5"/>
    <s v="India"/>
    <x v="0"/>
    <s v="OFF-EN-10001789"/>
    <x v="0"/>
    <x v="2"/>
    <x v="96"/>
    <x v="102"/>
    <n v="3"/>
    <x v="100"/>
    <n v="5.0999999999999996"/>
    <x v="1"/>
    <n v="29"/>
    <x v="0"/>
    <x v="2"/>
    <x v="1"/>
    <x v="81"/>
    <x v="83"/>
  </r>
  <r>
    <n v="105"/>
    <x v="85"/>
    <x v="0"/>
    <s v="MV-18190"/>
    <x v="78"/>
    <s v="Consumer"/>
    <x v="55"/>
    <x v="16"/>
    <s v="India"/>
    <x v="2"/>
    <s v="OFF-SU-10004766"/>
    <x v="0"/>
    <x v="5"/>
    <x v="97"/>
    <x v="103"/>
    <n v="2"/>
    <x v="101"/>
    <n v="12"/>
    <x v="1"/>
    <n v="85"/>
    <x v="0"/>
    <x v="3"/>
    <x v="0"/>
    <x v="82"/>
    <x v="84"/>
  </r>
  <r>
    <n v="106"/>
    <x v="86"/>
    <x v="0"/>
    <s v="MC-18100"/>
    <x v="79"/>
    <s v="Consumer"/>
    <x v="18"/>
    <x v="9"/>
    <s v="India"/>
    <x v="2"/>
    <s v="OFF-PA-10003418"/>
    <x v="0"/>
    <x v="6"/>
    <x v="98"/>
    <x v="104"/>
    <n v="2"/>
    <x v="102"/>
    <n v="6.85"/>
    <x v="1"/>
    <n v="416"/>
    <x v="0"/>
    <x v="0"/>
    <x v="0"/>
    <x v="75"/>
    <x v="76"/>
  </r>
  <r>
    <n v="107"/>
    <x v="87"/>
    <x v="0"/>
    <s v="PO-18850"/>
    <x v="80"/>
    <s v="Consumer"/>
    <x v="18"/>
    <x v="9"/>
    <s v="India"/>
    <x v="2"/>
    <s v="OFF-AR-10002109"/>
    <x v="0"/>
    <x v="7"/>
    <x v="99"/>
    <x v="105"/>
    <n v="4"/>
    <x v="103"/>
    <n v="23.6"/>
    <x v="1"/>
    <n v="525"/>
    <x v="0"/>
    <x v="2"/>
    <x v="1"/>
    <x v="83"/>
    <x v="85"/>
  </r>
  <r>
    <n v="108"/>
    <x v="84"/>
    <x v="0"/>
    <s v="CC-12685"/>
    <x v="77"/>
    <s v="Consumer"/>
    <x v="49"/>
    <x v="5"/>
    <s v="India"/>
    <x v="0"/>
    <s v="OFF-ST-10004583"/>
    <x v="0"/>
    <x v="1"/>
    <x v="100"/>
    <x v="106"/>
    <n v="14"/>
    <x v="104"/>
    <n v="61.59"/>
    <x v="1"/>
    <n v="369"/>
    <x v="0"/>
    <x v="1"/>
    <x v="1"/>
    <x v="84"/>
    <x v="86"/>
  </r>
  <r>
    <n v="109"/>
    <x v="77"/>
    <x v="0"/>
    <s v="EM-14065"/>
    <x v="70"/>
    <s v="Consumer"/>
    <x v="50"/>
    <x v="0"/>
    <s v="India"/>
    <x v="0"/>
    <s v="OFF-BI-10000721"/>
    <x v="0"/>
    <x v="0"/>
    <x v="101"/>
    <x v="107"/>
    <n v="8"/>
    <x v="105"/>
    <n v="10.199999999999999"/>
    <x v="1"/>
    <n v="353"/>
    <x v="0"/>
    <x v="2"/>
    <x v="1"/>
    <x v="77"/>
    <x v="78"/>
  </r>
  <r>
    <n v="110"/>
    <x v="88"/>
    <x v="0"/>
    <s v="MC-18100"/>
    <x v="79"/>
    <s v="Consumer"/>
    <x v="49"/>
    <x v="5"/>
    <s v="India"/>
    <x v="0"/>
    <s v="OFF-BI-10002329"/>
    <x v="0"/>
    <x v="0"/>
    <x v="102"/>
    <x v="108"/>
    <n v="5"/>
    <x v="106"/>
    <n v="8.76"/>
    <x v="1"/>
    <n v="574"/>
    <x v="0"/>
    <x v="3"/>
    <x v="1"/>
    <x v="85"/>
    <x v="87"/>
  </r>
  <r>
    <n v="111"/>
    <x v="89"/>
    <x v="0"/>
    <s v="SE-20110"/>
    <x v="81"/>
    <s v="Consumer"/>
    <x v="56"/>
    <x v="5"/>
    <s v="India"/>
    <x v="0"/>
    <s v="OFF-BI-10000305"/>
    <x v="0"/>
    <x v="0"/>
    <x v="103"/>
    <x v="109"/>
    <n v="2"/>
    <x v="107"/>
    <n v="2.34"/>
    <x v="1"/>
    <n v="793"/>
    <x v="0"/>
    <x v="0"/>
    <x v="0"/>
    <x v="44"/>
    <x v="88"/>
  </r>
  <r>
    <n v="112"/>
    <x v="90"/>
    <x v="0"/>
    <s v="RE-19450"/>
    <x v="82"/>
    <s v="Consumer"/>
    <x v="30"/>
    <x v="14"/>
    <s v="India"/>
    <x v="3"/>
    <s v="OFF-BI-10000106"/>
    <x v="0"/>
    <x v="0"/>
    <x v="104"/>
    <x v="110"/>
    <n v="4"/>
    <x v="108"/>
    <n v="1.02"/>
    <x v="2"/>
    <n v="59"/>
    <x v="0"/>
    <x v="1"/>
    <x v="1"/>
    <x v="80"/>
    <x v="82"/>
  </r>
  <r>
    <n v="113"/>
    <x v="91"/>
    <x v="0"/>
    <s v="JG-15160"/>
    <x v="83"/>
    <s v="Consumer"/>
    <x v="57"/>
    <x v="8"/>
    <s v="India"/>
    <x v="0"/>
    <s v="OFF-SU-10002388"/>
    <x v="0"/>
    <x v="5"/>
    <x v="60"/>
    <x v="111"/>
    <n v="5"/>
    <x v="109"/>
    <n v="24.55"/>
    <x v="2"/>
    <n v="178"/>
    <x v="0"/>
    <x v="2"/>
    <x v="0"/>
    <x v="84"/>
    <x v="86"/>
  </r>
  <r>
    <n v="114"/>
    <x v="92"/>
    <x v="0"/>
    <s v="JO-15145"/>
    <x v="49"/>
    <s v="Corporate"/>
    <x v="58"/>
    <x v="9"/>
    <s v="India"/>
    <x v="2"/>
    <s v="OFF-FA-10001057"/>
    <x v="0"/>
    <x v="4"/>
    <x v="105"/>
    <x v="112"/>
    <n v="5"/>
    <x v="110"/>
    <n v="5.62"/>
    <x v="2"/>
    <n v="653"/>
    <x v="0"/>
    <x v="3"/>
    <x v="0"/>
    <x v="86"/>
    <x v="89"/>
  </r>
  <r>
    <n v="115"/>
    <x v="93"/>
    <x v="0"/>
    <s v="FG-14260"/>
    <x v="84"/>
    <s v="Home Office"/>
    <x v="59"/>
    <x v="4"/>
    <s v="India"/>
    <x v="0"/>
    <s v="OFF-PA-10004475"/>
    <x v="0"/>
    <x v="6"/>
    <x v="106"/>
    <x v="113"/>
    <n v="5"/>
    <x v="111"/>
    <n v="5.44"/>
    <x v="2"/>
    <n v="431"/>
    <x v="0"/>
    <x v="0"/>
    <x v="0"/>
    <x v="87"/>
    <x v="90"/>
  </r>
  <r>
    <n v="116"/>
    <x v="94"/>
    <x v="0"/>
    <s v="AB-10165"/>
    <x v="85"/>
    <s v="Consumer"/>
    <x v="18"/>
    <x v="9"/>
    <s v="India"/>
    <x v="2"/>
    <s v="OFF-EN-10003498"/>
    <x v="0"/>
    <x v="2"/>
    <x v="107"/>
    <x v="114"/>
    <n v="6"/>
    <x v="112"/>
    <n v="26.81"/>
    <x v="2"/>
    <n v="321"/>
    <x v="0"/>
    <x v="1"/>
    <x v="0"/>
    <x v="88"/>
    <x v="91"/>
  </r>
  <r>
    <n v="117"/>
    <x v="95"/>
    <x v="1"/>
    <s v="FG-14260"/>
    <x v="84"/>
    <s v="Home Office"/>
    <x v="60"/>
    <x v="5"/>
    <s v="India"/>
    <x v="0"/>
    <s v="OFF-LA-10002875"/>
    <x v="0"/>
    <x v="3"/>
    <x v="108"/>
    <x v="115"/>
    <n v="8"/>
    <x v="113"/>
    <n v="13.28"/>
    <x v="1"/>
    <n v="351"/>
    <x v="0"/>
    <x v="1"/>
    <x v="0"/>
    <x v="89"/>
    <x v="92"/>
  </r>
  <r>
    <n v="118"/>
    <x v="96"/>
    <x v="1"/>
    <s v="BT-11485"/>
    <x v="86"/>
    <s v="Home Office"/>
    <x v="43"/>
    <x v="15"/>
    <s v="India"/>
    <x v="1"/>
    <s v="OFF-SU-10003537"/>
    <x v="0"/>
    <x v="5"/>
    <x v="109"/>
    <x v="116"/>
    <n v="7"/>
    <x v="114"/>
    <n v="16.47"/>
    <x v="1"/>
    <n v="676"/>
    <x v="0"/>
    <x v="2"/>
    <x v="0"/>
    <x v="90"/>
    <x v="93"/>
  </r>
  <r>
    <n v="119"/>
    <x v="97"/>
    <x v="2"/>
    <s v="VP-21730"/>
    <x v="87"/>
    <s v="Home Office"/>
    <x v="61"/>
    <x v="7"/>
    <s v="India"/>
    <x v="3"/>
    <s v="OFF-LA-10000506"/>
    <x v="0"/>
    <x v="3"/>
    <x v="110"/>
    <x v="117"/>
    <n v="5"/>
    <x v="115"/>
    <n v="11.58"/>
    <x v="1"/>
    <n v="517"/>
    <x v="0"/>
    <x v="3"/>
    <x v="0"/>
    <x v="3"/>
    <x v="94"/>
  </r>
  <r>
    <n v="120"/>
    <x v="98"/>
    <x v="1"/>
    <s v="HP-14815"/>
    <x v="88"/>
    <s v="Home Office"/>
    <x v="44"/>
    <x v="5"/>
    <s v="India"/>
    <x v="0"/>
    <s v="OFF-FA-10002539"/>
    <x v="0"/>
    <x v="4"/>
    <x v="111"/>
    <x v="118"/>
    <n v="4"/>
    <x v="65"/>
    <n v="6.72"/>
    <x v="0"/>
    <n v="201"/>
    <x v="0"/>
    <x v="1"/>
    <x v="1"/>
    <x v="88"/>
    <x v="91"/>
  </r>
  <r>
    <n v="121"/>
    <x v="99"/>
    <x v="1"/>
    <s v="NM-18445"/>
    <x v="89"/>
    <s v="Home Office"/>
    <x v="27"/>
    <x v="13"/>
    <s v="India"/>
    <x v="1"/>
    <s v="OFF-FA-10001297"/>
    <x v="0"/>
    <x v="4"/>
    <x v="112"/>
    <x v="119"/>
    <n v="4"/>
    <x v="116"/>
    <n v="2.65"/>
    <x v="0"/>
    <n v="574"/>
    <x v="0"/>
    <x v="3"/>
    <x v="0"/>
    <x v="91"/>
    <x v="95"/>
  </r>
  <r>
    <n v="122"/>
    <x v="100"/>
    <x v="2"/>
    <s v="AT-10435"/>
    <x v="90"/>
    <s v="Home Office"/>
    <x v="26"/>
    <x v="1"/>
    <s v="India"/>
    <x v="1"/>
    <s v="OFF-BI-10000340"/>
    <x v="0"/>
    <x v="0"/>
    <x v="113"/>
    <x v="120"/>
    <n v="3"/>
    <x v="117"/>
    <n v="28.58"/>
    <x v="1"/>
    <n v="795"/>
    <x v="0"/>
    <x v="0"/>
    <x v="0"/>
    <x v="92"/>
    <x v="96"/>
  </r>
  <r>
    <n v="123"/>
    <x v="101"/>
    <x v="1"/>
    <s v="VP-21730"/>
    <x v="87"/>
    <s v="Home Office"/>
    <x v="62"/>
    <x v="7"/>
    <s v="India"/>
    <x v="3"/>
    <s v="OFF-ST-10004583"/>
    <x v="0"/>
    <x v="1"/>
    <x v="100"/>
    <x v="121"/>
    <n v="3"/>
    <x v="118"/>
    <n v="11.09"/>
    <x v="0"/>
    <n v="246"/>
    <x v="0"/>
    <x v="1"/>
    <x v="1"/>
    <x v="93"/>
    <x v="97"/>
  </r>
  <r>
    <n v="124"/>
    <x v="102"/>
    <x v="1"/>
    <s v="NZ-18565"/>
    <x v="91"/>
    <s v="Home Office"/>
    <x v="57"/>
    <x v="8"/>
    <s v="India"/>
    <x v="0"/>
    <s v="OFF-BI-10002364"/>
    <x v="0"/>
    <x v="0"/>
    <x v="114"/>
    <x v="122"/>
    <n v="3"/>
    <x v="119"/>
    <n v="8.7899999999999991"/>
    <x v="1"/>
    <n v="400"/>
    <x v="0"/>
    <x v="2"/>
    <x v="0"/>
    <x v="94"/>
    <x v="98"/>
  </r>
  <r>
    <n v="125"/>
    <x v="103"/>
    <x v="1"/>
    <s v="PS-19045"/>
    <x v="92"/>
    <s v="Home Office"/>
    <x v="63"/>
    <x v="16"/>
    <s v="India"/>
    <x v="2"/>
    <s v="OFF-BI-10003142"/>
    <x v="0"/>
    <x v="0"/>
    <x v="115"/>
    <x v="123"/>
    <n v="3"/>
    <x v="68"/>
    <n v="5.27"/>
    <x v="3"/>
    <n v="660"/>
    <x v="0"/>
    <x v="3"/>
    <x v="1"/>
    <x v="95"/>
    <x v="99"/>
  </r>
  <r>
    <n v="126"/>
    <x v="104"/>
    <x v="2"/>
    <s v="DR-12940"/>
    <x v="93"/>
    <s v="Home Office"/>
    <x v="15"/>
    <x v="2"/>
    <s v="India"/>
    <x v="2"/>
    <s v="OFF-ST-10000016"/>
    <x v="0"/>
    <x v="1"/>
    <x v="116"/>
    <x v="124"/>
    <n v="2"/>
    <x v="120"/>
    <n v="4.55"/>
    <x v="1"/>
    <n v="778"/>
    <x v="0"/>
    <x v="1"/>
    <x v="0"/>
    <x v="96"/>
    <x v="100"/>
  </r>
  <r>
    <n v="127"/>
    <x v="105"/>
    <x v="2"/>
    <s v="AW-10930"/>
    <x v="94"/>
    <s v="Home Office"/>
    <x v="27"/>
    <x v="13"/>
    <s v="India"/>
    <x v="1"/>
    <s v="OFF-BI-10002853"/>
    <x v="0"/>
    <x v="0"/>
    <x v="117"/>
    <x v="125"/>
    <n v="2"/>
    <x v="6"/>
    <n v="4.16"/>
    <x v="1"/>
    <n v="431"/>
    <x v="0"/>
    <x v="2"/>
    <x v="0"/>
    <x v="97"/>
    <x v="101"/>
  </r>
  <r>
    <n v="128"/>
    <x v="106"/>
    <x v="1"/>
    <s v="CW-11905"/>
    <x v="95"/>
    <s v="Home Office"/>
    <x v="64"/>
    <x v="5"/>
    <s v="India"/>
    <x v="0"/>
    <s v="OFF-AR-10000720"/>
    <x v="0"/>
    <x v="7"/>
    <x v="118"/>
    <x v="126"/>
    <n v="2"/>
    <x v="121"/>
    <n v="5.2"/>
    <x v="0"/>
    <n v="274"/>
    <x v="0"/>
    <x v="3"/>
    <x v="1"/>
    <x v="98"/>
    <x v="102"/>
  </r>
  <r>
    <n v="129"/>
    <x v="107"/>
    <x v="3"/>
    <s v="JE-15610"/>
    <x v="96"/>
    <s v="Corporate"/>
    <x v="65"/>
    <x v="5"/>
    <s v="India"/>
    <x v="0"/>
    <s v="OFF-ST-10002292"/>
    <x v="0"/>
    <x v="1"/>
    <x v="119"/>
    <x v="127"/>
    <n v="2"/>
    <x v="122"/>
    <n v="95.56"/>
    <x v="3"/>
    <n v="660"/>
    <x v="0"/>
    <x v="0"/>
    <x v="0"/>
    <x v="99"/>
    <x v="103"/>
  </r>
  <r>
    <n v="130"/>
    <x v="108"/>
    <x v="3"/>
    <s v="KH-16330"/>
    <x v="97"/>
    <s v="Corporate"/>
    <x v="61"/>
    <x v="7"/>
    <s v="India"/>
    <x v="3"/>
    <s v="OFF-PA-10000215"/>
    <x v="0"/>
    <x v="6"/>
    <x v="120"/>
    <x v="128"/>
    <n v="2"/>
    <x v="123"/>
    <n v="0.01"/>
    <x v="1"/>
    <n v="534"/>
    <x v="0"/>
    <x v="1"/>
    <x v="0"/>
    <x v="100"/>
    <x v="104"/>
  </r>
  <r>
    <n v="131"/>
    <x v="109"/>
    <x v="3"/>
    <s v="Dl-13600"/>
    <x v="98"/>
    <s v="Corporate"/>
    <x v="29"/>
    <x v="2"/>
    <s v="India"/>
    <x v="2"/>
    <s v="OFF-ST-10004847"/>
    <x v="0"/>
    <x v="1"/>
    <x v="121"/>
    <x v="129"/>
    <n v="1"/>
    <x v="124"/>
    <n v="23.57"/>
    <x v="3"/>
    <n v="151"/>
    <x v="0"/>
    <x v="2"/>
    <x v="0"/>
    <x v="101"/>
    <x v="105"/>
  </r>
  <r>
    <n v="132"/>
    <x v="107"/>
    <x v="3"/>
    <s v="JE-15610"/>
    <x v="96"/>
    <s v="Corporate"/>
    <x v="65"/>
    <x v="5"/>
    <s v="India"/>
    <x v="0"/>
    <s v="OFF-SU-10001762"/>
    <x v="0"/>
    <x v="5"/>
    <x v="122"/>
    <x v="130"/>
    <n v="1"/>
    <x v="125"/>
    <n v="5.12"/>
    <x v="3"/>
    <n v="381"/>
    <x v="0"/>
    <x v="3"/>
    <x v="1"/>
    <x v="102"/>
    <x v="106"/>
  </r>
  <r>
    <n v="133"/>
    <x v="110"/>
    <x v="3"/>
    <s v="KE-16420"/>
    <x v="99"/>
    <s v="Corporate"/>
    <x v="42"/>
    <x v="8"/>
    <s v="India"/>
    <x v="0"/>
    <s v="OFF-LA-10001292"/>
    <x v="0"/>
    <x v="3"/>
    <x v="123"/>
    <x v="131"/>
    <n v="4"/>
    <x v="126"/>
    <n v="3.73"/>
    <x v="0"/>
    <n v="430"/>
    <x v="0"/>
    <x v="0"/>
    <x v="1"/>
    <x v="103"/>
    <x v="107"/>
  </r>
  <r>
    <n v="134"/>
    <x v="111"/>
    <x v="2"/>
    <s v="SV-20815"/>
    <x v="100"/>
    <s v="Corporate"/>
    <x v="50"/>
    <x v="0"/>
    <s v="India"/>
    <x v="0"/>
    <s v="OFF-EN-10002119"/>
    <x v="0"/>
    <x v="2"/>
    <x v="24"/>
    <x v="132"/>
    <n v="7"/>
    <x v="127"/>
    <n v="30.44"/>
    <x v="3"/>
    <n v="476"/>
    <x v="0"/>
    <x v="1"/>
    <x v="1"/>
    <x v="104"/>
    <x v="84"/>
  </r>
  <r>
    <n v="135"/>
    <x v="112"/>
    <x v="2"/>
    <s v="CV-12805"/>
    <x v="101"/>
    <s v="Corporate"/>
    <x v="44"/>
    <x v="5"/>
    <s v="India"/>
    <x v="0"/>
    <s v="OFF-PA-10000776"/>
    <x v="0"/>
    <x v="6"/>
    <x v="14"/>
    <x v="133"/>
    <n v="4"/>
    <x v="128"/>
    <n v="27.91"/>
    <x v="1"/>
    <n v="329"/>
    <x v="0"/>
    <x v="2"/>
    <x v="0"/>
    <x v="105"/>
    <x v="108"/>
  </r>
  <r>
    <n v="136"/>
    <x v="113"/>
    <x v="2"/>
    <s v="JC-16105"/>
    <x v="102"/>
    <s v="Corporate"/>
    <x v="66"/>
    <x v="5"/>
    <s v="India"/>
    <x v="0"/>
    <s v="OFF-SU-10004008"/>
    <x v="0"/>
    <x v="5"/>
    <x v="124"/>
    <x v="70"/>
    <n v="4"/>
    <x v="129"/>
    <n v="8.5299999999999994"/>
    <x v="0"/>
    <n v="55"/>
    <x v="0"/>
    <x v="3"/>
    <x v="1"/>
    <x v="106"/>
    <x v="109"/>
  </r>
  <r>
    <n v="137"/>
    <x v="114"/>
    <x v="2"/>
    <s v="DJ-13510"/>
    <x v="103"/>
    <s v="Corporate"/>
    <x v="29"/>
    <x v="2"/>
    <s v="India"/>
    <x v="2"/>
    <s v="OFF-LA-10000984"/>
    <x v="0"/>
    <x v="3"/>
    <x v="125"/>
    <x v="134"/>
    <n v="4"/>
    <x v="25"/>
    <n v="6.04"/>
    <x v="3"/>
    <n v="38"/>
    <x v="0"/>
    <x v="0"/>
    <x v="0"/>
    <x v="107"/>
    <x v="73"/>
  </r>
  <r>
    <n v="138"/>
    <x v="115"/>
    <x v="2"/>
    <s v="CP-12340"/>
    <x v="104"/>
    <s v="Corporate"/>
    <x v="60"/>
    <x v="17"/>
    <s v="India"/>
    <x v="1"/>
    <s v="OFF-BI-10001808"/>
    <x v="0"/>
    <x v="0"/>
    <x v="35"/>
    <x v="135"/>
    <n v="3"/>
    <x v="130"/>
    <n v="6.04"/>
    <x v="0"/>
    <n v="341"/>
    <x v="0"/>
    <x v="1"/>
    <x v="1"/>
    <x v="25"/>
    <x v="110"/>
  </r>
  <r>
    <n v="139"/>
    <x v="116"/>
    <x v="2"/>
    <s v="AG-10525"/>
    <x v="105"/>
    <s v="Corporate"/>
    <x v="55"/>
    <x v="16"/>
    <s v="India"/>
    <x v="2"/>
    <s v="OFF-PA-10003686"/>
    <x v="0"/>
    <x v="6"/>
    <x v="126"/>
    <x v="136"/>
    <n v="3"/>
    <x v="131"/>
    <n v="5.0599999999999996"/>
    <x v="1"/>
    <n v="758"/>
    <x v="0"/>
    <x v="2"/>
    <x v="1"/>
    <x v="108"/>
    <x v="111"/>
  </r>
  <r>
    <n v="140"/>
    <x v="117"/>
    <x v="2"/>
    <s v="BW-11110"/>
    <x v="106"/>
    <s v="Corporate"/>
    <x v="67"/>
    <x v="7"/>
    <s v="India"/>
    <x v="3"/>
    <s v="OFF-LA-10002180"/>
    <x v="0"/>
    <x v="3"/>
    <x v="127"/>
    <x v="137"/>
    <n v="3"/>
    <x v="25"/>
    <n v="1.1599999999999999"/>
    <x v="1"/>
    <n v="466"/>
    <x v="0"/>
    <x v="3"/>
    <x v="0"/>
    <x v="109"/>
    <x v="112"/>
  </r>
  <r>
    <n v="141"/>
    <x v="118"/>
    <x v="2"/>
    <s v="AS-10285"/>
    <x v="107"/>
    <s v="Corporate"/>
    <x v="68"/>
    <x v="19"/>
    <s v="India"/>
    <x v="3"/>
    <s v="OFF-LA-10003778"/>
    <x v="0"/>
    <x v="3"/>
    <x v="128"/>
    <x v="138"/>
    <n v="1"/>
    <x v="132"/>
    <n v="0.4"/>
    <x v="0"/>
    <n v="251"/>
    <x v="0"/>
    <x v="0"/>
    <x v="0"/>
    <x v="110"/>
    <x v="113"/>
  </r>
  <r>
    <n v="142"/>
    <x v="119"/>
    <x v="1"/>
    <s v="BS-11365"/>
    <x v="108"/>
    <s v="Corporate"/>
    <x v="69"/>
    <x v="16"/>
    <s v="India"/>
    <x v="2"/>
    <s v="OFF-ST-10001824"/>
    <x v="0"/>
    <x v="1"/>
    <x v="129"/>
    <x v="139"/>
    <n v="3"/>
    <x v="105"/>
    <n v="3.88"/>
    <x v="0"/>
    <n v="519"/>
    <x v="0"/>
    <x v="2"/>
    <x v="0"/>
    <x v="105"/>
    <x v="108"/>
  </r>
  <r>
    <n v="143"/>
    <x v="119"/>
    <x v="1"/>
    <s v="BS-11365"/>
    <x v="108"/>
    <s v="Corporate"/>
    <x v="69"/>
    <x v="16"/>
    <s v="India"/>
    <x v="2"/>
    <s v="OFF-FA-10000263"/>
    <x v="0"/>
    <x v="4"/>
    <x v="130"/>
    <x v="140"/>
    <n v="3"/>
    <x v="133"/>
    <n v="2.97"/>
    <x v="0"/>
    <n v="422"/>
    <x v="0"/>
    <x v="3"/>
    <x v="0"/>
    <x v="96"/>
    <x v="100"/>
  </r>
  <r>
    <n v="144"/>
    <x v="120"/>
    <x v="1"/>
    <s v="LR-17035"/>
    <x v="109"/>
    <s v="Corporate"/>
    <x v="70"/>
    <x v="7"/>
    <s v="India"/>
    <x v="3"/>
    <s v="OFF-LA-10004894"/>
    <x v="0"/>
    <x v="3"/>
    <x v="131"/>
    <x v="141"/>
    <n v="4"/>
    <x v="134"/>
    <n v="2.69"/>
    <x v="1"/>
    <n v="682"/>
    <x v="0"/>
    <x v="1"/>
    <x v="0"/>
    <x v="111"/>
    <x v="114"/>
  </r>
  <r>
    <n v="145"/>
    <x v="121"/>
    <x v="1"/>
    <s v="VG-21805"/>
    <x v="46"/>
    <s v="Corporate"/>
    <x v="71"/>
    <x v="3"/>
    <s v="India"/>
    <x v="2"/>
    <s v="OFF-PA-10004741"/>
    <x v="0"/>
    <x v="6"/>
    <x v="132"/>
    <x v="142"/>
    <n v="4"/>
    <x v="135"/>
    <n v="12.66"/>
    <x v="0"/>
    <n v="19"/>
    <x v="0"/>
    <x v="2"/>
    <x v="0"/>
    <x v="112"/>
    <x v="16"/>
  </r>
  <r>
    <n v="146"/>
    <x v="122"/>
    <x v="1"/>
    <s v="DV-13045"/>
    <x v="110"/>
    <s v="Corporate"/>
    <x v="72"/>
    <x v="9"/>
    <s v="India"/>
    <x v="2"/>
    <s v="OFF-ST-10001694"/>
    <x v="0"/>
    <x v="1"/>
    <x v="133"/>
    <x v="143"/>
    <n v="4"/>
    <x v="136"/>
    <n v="7.61"/>
    <x v="0"/>
    <n v="129"/>
    <x v="0"/>
    <x v="3"/>
    <x v="1"/>
    <x v="113"/>
    <x v="115"/>
  </r>
  <r>
    <n v="147"/>
    <x v="123"/>
    <x v="1"/>
    <s v="GZ-14545"/>
    <x v="111"/>
    <s v="Corporate"/>
    <x v="73"/>
    <x v="7"/>
    <s v="India"/>
    <x v="3"/>
    <s v="OFF-PA-10003390"/>
    <x v="0"/>
    <x v="6"/>
    <x v="134"/>
    <x v="144"/>
    <n v="5"/>
    <x v="137"/>
    <n v="15.32"/>
    <x v="0"/>
    <n v="396"/>
    <x v="0"/>
    <x v="1"/>
    <x v="1"/>
    <x v="114"/>
    <x v="116"/>
  </r>
  <r>
    <n v="148"/>
    <x v="124"/>
    <x v="1"/>
    <s v="DG-13300"/>
    <x v="112"/>
    <s v="Corporate"/>
    <x v="8"/>
    <x v="7"/>
    <s v="India"/>
    <x v="3"/>
    <s v="OFF-LA-10004848"/>
    <x v="0"/>
    <x v="3"/>
    <x v="135"/>
    <x v="145"/>
    <n v="5"/>
    <x v="138"/>
    <n v="8.3800000000000008"/>
    <x v="1"/>
    <n v="25"/>
    <x v="0"/>
    <x v="2"/>
    <x v="1"/>
    <x v="115"/>
    <x v="117"/>
  </r>
  <r>
    <n v="149"/>
    <x v="125"/>
    <x v="1"/>
    <s v="EM-13810"/>
    <x v="113"/>
    <s v="Corporate"/>
    <x v="74"/>
    <x v="20"/>
    <s v="India"/>
    <x v="1"/>
    <s v="OFF-FA-10003161"/>
    <x v="0"/>
    <x v="4"/>
    <x v="136"/>
    <x v="146"/>
    <n v="5"/>
    <x v="139"/>
    <n v="5.5"/>
    <x v="1"/>
    <n v="301"/>
    <x v="0"/>
    <x v="3"/>
    <x v="0"/>
    <x v="116"/>
    <x v="118"/>
  </r>
  <r>
    <n v="150"/>
    <x v="122"/>
    <x v="1"/>
    <s v="DV-13045"/>
    <x v="110"/>
    <s v="Corporate"/>
    <x v="72"/>
    <x v="9"/>
    <s v="India"/>
    <x v="2"/>
    <s v="OFF-ST-10003837"/>
    <x v="0"/>
    <x v="1"/>
    <x v="137"/>
    <x v="147"/>
    <n v="7"/>
    <x v="140"/>
    <n v="153.76"/>
    <x v="0"/>
    <n v="170"/>
    <x v="0"/>
    <x v="0"/>
    <x v="0"/>
    <x v="117"/>
    <x v="119"/>
  </r>
  <r>
    <n v="151"/>
    <x v="126"/>
    <x v="1"/>
    <s v="LW-16990"/>
    <x v="114"/>
    <s v="Corporate"/>
    <x v="16"/>
    <x v="0"/>
    <s v="India"/>
    <x v="0"/>
    <s v="OFF-LA-10000635"/>
    <x v="0"/>
    <x v="3"/>
    <x v="138"/>
    <x v="148"/>
    <n v="2"/>
    <x v="13"/>
    <n v="2.1800000000000002"/>
    <x v="0"/>
    <n v="261"/>
    <x v="0"/>
    <x v="3"/>
    <x v="0"/>
    <x v="118"/>
    <x v="120"/>
  </r>
  <r>
    <n v="152"/>
    <x v="127"/>
    <x v="1"/>
    <s v="AS-10240"/>
    <x v="115"/>
    <s v="Consumer"/>
    <x v="75"/>
    <x v="7"/>
    <s v="India"/>
    <x v="3"/>
    <s v="OFF-FA-10004795"/>
    <x v="0"/>
    <x v="4"/>
    <x v="139"/>
    <x v="149"/>
    <n v="5"/>
    <x v="141"/>
    <n v="5.57"/>
    <x v="0"/>
    <n v="769"/>
    <x v="0"/>
    <x v="2"/>
    <x v="1"/>
    <x v="119"/>
    <x v="121"/>
  </r>
  <r>
    <n v="153"/>
    <x v="128"/>
    <x v="1"/>
    <s v="RO-19780"/>
    <x v="116"/>
    <s v="Consumer"/>
    <x v="4"/>
    <x v="3"/>
    <s v="India"/>
    <x v="2"/>
    <s v="OFF-AP-10002312"/>
    <x v="0"/>
    <x v="8"/>
    <x v="140"/>
    <x v="150"/>
    <n v="5"/>
    <x v="142"/>
    <n v="127.71"/>
    <x v="0"/>
    <n v="205"/>
    <x v="0"/>
    <x v="3"/>
    <x v="0"/>
    <x v="120"/>
    <x v="122"/>
  </r>
  <r>
    <n v="154"/>
    <x v="129"/>
    <x v="1"/>
    <s v="PS-18760"/>
    <x v="117"/>
    <s v="Consumer"/>
    <x v="76"/>
    <x v="19"/>
    <s v="India"/>
    <x v="3"/>
    <s v="OFF-AP-10002186"/>
    <x v="0"/>
    <x v="8"/>
    <x v="141"/>
    <x v="151"/>
    <n v="5"/>
    <x v="143"/>
    <n v="67.89"/>
    <x v="3"/>
    <n v="352"/>
    <x v="0"/>
    <x v="0"/>
    <x v="1"/>
    <x v="121"/>
    <x v="123"/>
  </r>
  <r>
    <n v="155"/>
    <x v="130"/>
    <x v="1"/>
    <s v="JL-15235"/>
    <x v="118"/>
    <s v="Consumer"/>
    <x v="77"/>
    <x v="5"/>
    <s v="India"/>
    <x v="0"/>
    <s v="OFF-LA-10001731"/>
    <x v="0"/>
    <x v="3"/>
    <x v="142"/>
    <x v="152"/>
    <n v="5"/>
    <x v="120"/>
    <n v="7.57"/>
    <x v="0"/>
    <n v="793"/>
    <x v="0"/>
    <x v="1"/>
    <x v="0"/>
    <x v="122"/>
    <x v="124"/>
  </r>
  <r>
    <n v="156"/>
    <x v="131"/>
    <x v="1"/>
    <s v="EB-14170"/>
    <x v="119"/>
    <s v="Consumer"/>
    <x v="78"/>
    <x v="7"/>
    <s v="India"/>
    <x v="3"/>
    <s v="OFF-AR-10004148"/>
    <x v="0"/>
    <x v="7"/>
    <x v="143"/>
    <x v="153"/>
    <n v="5"/>
    <x v="144"/>
    <n v="9.01"/>
    <x v="1"/>
    <n v="360"/>
    <x v="0"/>
    <x v="3"/>
    <x v="1"/>
    <x v="123"/>
    <x v="125"/>
  </r>
  <r>
    <n v="157"/>
    <x v="132"/>
    <x v="1"/>
    <s v="HG-14845"/>
    <x v="0"/>
    <s v="Consumer"/>
    <x v="19"/>
    <x v="8"/>
    <s v="India"/>
    <x v="0"/>
    <s v="OFF-BI-10004589"/>
    <x v="0"/>
    <x v="0"/>
    <x v="144"/>
    <x v="154"/>
    <n v="5"/>
    <x v="143"/>
    <n v="41.11"/>
    <x v="1"/>
    <n v="150"/>
    <x v="0"/>
    <x v="0"/>
    <x v="1"/>
    <x v="124"/>
    <x v="126"/>
  </r>
  <r>
    <n v="158"/>
    <x v="133"/>
    <x v="2"/>
    <s v="RF-19840"/>
    <x v="120"/>
    <s v="Consumer"/>
    <x v="79"/>
    <x v="20"/>
    <s v="India"/>
    <x v="1"/>
    <s v="OFF-BI-10003713"/>
    <x v="0"/>
    <x v="0"/>
    <x v="145"/>
    <x v="155"/>
    <n v="5"/>
    <x v="145"/>
    <n v="4.9400000000000004"/>
    <x v="1"/>
    <n v="112"/>
    <x v="0"/>
    <x v="1"/>
    <x v="0"/>
    <x v="125"/>
    <x v="127"/>
  </r>
  <r>
    <n v="159"/>
    <x v="134"/>
    <x v="2"/>
    <s v="JC-15385"/>
    <x v="121"/>
    <s v="Consumer"/>
    <x v="80"/>
    <x v="21"/>
    <s v="India"/>
    <x v="1"/>
    <s v="OFF-PA-10001720"/>
    <x v="0"/>
    <x v="6"/>
    <x v="146"/>
    <x v="156"/>
    <n v="6"/>
    <x v="146"/>
    <n v="7.67"/>
    <x v="1"/>
    <n v="120"/>
    <x v="0"/>
    <x v="2"/>
    <x v="1"/>
    <x v="126"/>
    <x v="128"/>
  </r>
  <r>
    <n v="160"/>
    <x v="135"/>
    <x v="2"/>
    <s v="SS-20410"/>
    <x v="122"/>
    <s v="Consumer"/>
    <x v="81"/>
    <x v="18"/>
    <s v="India"/>
    <x v="2"/>
    <s v="OFF-BI-10000089"/>
    <x v="0"/>
    <x v="0"/>
    <x v="33"/>
    <x v="157"/>
    <n v="6"/>
    <x v="147"/>
    <n v="39.729999999999997"/>
    <x v="1"/>
    <n v="434"/>
    <x v="0"/>
    <x v="3"/>
    <x v="0"/>
    <x v="127"/>
    <x v="129"/>
  </r>
  <r>
    <n v="161"/>
    <x v="136"/>
    <x v="3"/>
    <s v="KH-16510"/>
    <x v="123"/>
    <s v="Consumer"/>
    <x v="25"/>
    <x v="11"/>
    <s v="India"/>
    <x v="3"/>
    <s v="OFF-SU-10004401"/>
    <x v="0"/>
    <x v="5"/>
    <x v="147"/>
    <x v="158"/>
    <n v="7"/>
    <x v="148"/>
    <n v="43.14"/>
    <x v="0"/>
    <n v="280"/>
    <x v="0"/>
    <x v="0"/>
    <x v="1"/>
    <x v="128"/>
    <x v="116"/>
  </r>
  <r>
    <n v="162"/>
    <x v="137"/>
    <x v="2"/>
    <s v="EN-13780"/>
    <x v="124"/>
    <s v="Consumer"/>
    <x v="18"/>
    <x v="9"/>
    <s v="India"/>
    <x v="2"/>
    <s v="OFF-FA-10003186"/>
    <x v="0"/>
    <x v="4"/>
    <x v="148"/>
    <x v="159"/>
    <n v="7"/>
    <x v="149"/>
    <n v="17.59"/>
    <x v="1"/>
    <n v="30"/>
    <x v="0"/>
    <x v="1"/>
    <x v="0"/>
    <x v="129"/>
    <x v="130"/>
  </r>
  <r>
    <n v="163"/>
    <x v="138"/>
    <x v="2"/>
    <s v="BS-11665"/>
    <x v="125"/>
    <s v="Consumer"/>
    <x v="82"/>
    <x v="0"/>
    <s v="India"/>
    <x v="0"/>
    <s v="OFF-EN-10000114"/>
    <x v="0"/>
    <x v="2"/>
    <x v="17"/>
    <x v="160"/>
    <n v="7"/>
    <x v="150"/>
    <n v="19.41"/>
    <x v="3"/>
    <n v="545"/>
    <x v="0"/>
    <x v="2"/>
    <x v="0"/>
    <x v="130"/>
    <x v="131"/>
  </r>
  <r>
    <n v="164"/>
    <x v="130"/>
    <x v="1"/>
    <s v="JL-15235"/>
    <x v="118"/>
    <s v="Consumer"/>
    <x v="77"/>
    <x v="5"/>
    <s v="India"/>
    <x v="0"/>
    <s v="OFF-AR-10004749"/>
    <x v="0"/>
    <x v="7"/>
    <x v="149"/>
    <x v="161"/>
    <n v="7"/>
    <x v="151"/>
    <n v="46.57"/>
    <x v="0"/>
    <n v="217"/>
    <x v="0"/>
    <x v="3"/>
    <x v="1"/>
    <x v="32"/>
    <x v="132"/>
  </r>
  <r>
    <n v="165"/>
    <x v="139"/>
    <x v="2"/>
    <s v="JS-16030"/>
    <x v="126"/>
    <s v="Consumer"/>
    <x v="70"/>
    <x v="7"/>
    <s v="India"/>
    <x v="3"/>
    <s v="OFF-BI-10004454"/>
    <x v="0"/>
    <x v="0"/>
    <x v="150"/>
    <x v="162"/>
    <n v="7"/>
    <x v="152"/>
    <n v="12.65"/>
    <x v="1"/>
    <n v="370"/>
    <x v="0"/>
    <x v="0"/>
    <x v="0"/>
    <x v="126"/>
    <x v="128"/>
  </r>
  <r>
    <n v="166"/>
    <x v="130"/>
    <x v="1"/>
    <s v="JL-15235"/>
    <x v="118"/>
    <s v="Consumer"/>
    <x v="77"/>
    <x v="5"/>
    <s v="India"/>
    <x v="0"/>
    <s v="OFF-PA-10000453"/>
    <x v="0"/>
    <x v="6"/>
    <x v="151"/>
    <x v="163"/>
    <n v="8"/>
    <x v="153"/>
    <n v="37.85"/>
    <x v="0"/>
    <n v="132"/>
    <x v="0"/>
    <x v="1"/>
    <x v="1"/>
    <x v="92"/>
    <x v="133"/>
  </r>
  <r>
    <n v="167"/>
    <x v="140"/>
    <x v="1"/>
    <s v="RP-19390"/>
    <x v="127"/>
    <s v="Consumer"/>
    <x v="4"/>
    <x v="3"/>
    <s v="India"/>
    <x v="2"/>
    <s v="OFF-ST-10003953"/>
    <x v="0"/>
    <x v="1"/>
    <x v="152"/>
    <x v="164"/>
    <n v="8"/>
    <x v="154"/>
    <n v="117.45"/>
    <x v="0"/>
    <n v="412"/>
    <x v="0"/>
    <x v="3"/>
    <x v="1"/>
    <x v="131"/>
    <x v="134"/>
  </r>
  <r>
    <n v="168"/>
    <x v="141"/>
    <x v="3"/>
    <s v="CC-12370"/>
    <x v="28"/>
    <s v="Consumer"/>
    <x v="79"/>
    <x v="20"/>
    <s v="India"/>
    <x v="1"/>
    <s v="OFF-PA-10000579"/>
    <x v="0"/>
    <x v="6"/>
    <x v="153"/>
    <x v="165"/>
    <n v="9"/>
    <x v="155"/>
    <n v="43.32"/>
    <x v="1"/>
    <n v="347"/>
    <x v="0"/>
    <x v="0"/>
    <x v="0"/>
    <x v="132"/>
    <x v="135"/>
  </r>
  <r>
    <n v="169"/>
    <x v="142"/>
    <x v="3"/>
    <s v="AB-10015"/>
    <x v="128"/>
    <s v="Consumer"/>
    <x v="15"/>
    <x v="2"/>
    <s v="India"/>
    <x v="2"/>
    <s v="OFF-BI-10004140"/>
    <x v="0"/>
    <x v="0"/>
    <x v="154"/>
    <x v="166"/>
    <n v="4"/>
    <x v="156"/>
    <n v="6.55"/>
    <x v="3"/>
    <n v="229"/>
    <x v="0"/>
    <x v="1"/>
    <x v="1"/>
    <x v="133"/>
    <x v="136"/>
  </r>
  <r>
    <n v="170"/>
    <x v="143"/>
    <x v="2"/>
    <s v="NP-18700"/>
    <x v="129"/>
    <s v="Consumer"/>
    <x v="83"/>
    <x v="10"/>
    <s v="India"/>
    <x v="3"/>
    <s v="OFF-EN-10002540"/>
    <x v="0"/>
    <x v="2"/>
    <x v="155"/>
    <x v="167"/>
    <n v="4"/>
    <x v="157"/>
    <n v="13.44"/>
    <x v="0"/>
    <n v="666"/>
    <x v="0"/>
    <x v="2"/>
    <x v="1"/>
    <x v="79"/>
    <x v="137"/>
  </r>
  <r>
    <n v="171"/>
    <x v="144"/>
    <x v="2"/>
    <s v="AC-10450"/>
    <x v="130"/>
    <s v="Consumer"/>
    <x v="84"/>
    <x v="21"/>
    <s v="India"/>
    <x v="1"/>
    <s v="OFF-PA-10004260"/>
    <x v="0"/>
    <x v="6"/>
    <x v="156"/>
    <x v="167"/>
    <n v="4"/>
    <x v="30"/>
    <n v="14.6"/>
    <x v="3"/>
    <n v="407"/>
    <x v="0"/>
    <x v="3"/>
    <x v="1"/>
    <x v="134"/>
    <x v="138"/>
  </r>
  <r>
    <n v="172"/>
    <x v="145"/>
    <x v="1"/>
    <s v="DO-13435"/>
    <x v="131"/>
    <s v="Consumer"/>
    <x v="76"/>
    <x v="19"/>
    <s v="India"/>
    <x v="3"/>
    <s v="OFF-AP-10001931"/>
    <x v="0"/>
    <x v="8"/>
    <x v="157"/>
    <x v="168"/>
    <n v="4"/>
    <x v="158"/>
    <n v="149.13999999999999"/>
    <x v="0"/>
    <n v="342"/>
    <x v="0"/>
    <x v="0"/>
    <x v="0"/>
    <x v="133"/>
    <x v="136"/>
  </r>
  <r>
    <n v="173"/>
    <x v="146"/>
    <x v="1"/>
    <s v="NP-18700"/>
    <x v="129"/>
    <s v="Consumer"/>
    <x v="49"/>
    <x v="5"/>
    <s v="India"/>
    <x v="0"/>
    <s v="OFF-FA-10004795"/>
    <x v="0"/>
    <x v="4"/>
    <x v="139"/>
    <x v="169"/>
    <n v="4"/>
    <x v="159"/>
    <n v="0.84"/>
    <x v="0"/>
    <n v="461"/>
    <x v="0"/>
    <x v="1"/>
    <x v="0"/>
    <x v="135"/>
    <x v="139"/>
  </r>
  <r>
    <n v="174"/>
    <x v="147"/>
    <x v="1"/>
    <s v="ND-18370"/>
    <x v="132"/>
    <s v="Consumer"/>
    <x v="38"/>
    <x v="10"/>
    <s v="India"/>
    <x v="3"/>
    <s v="OFF-ST-10002499"/>
    <x v="0"/>
    <x v="1"/>
    <x v="158"/>
    <x v="170"/>
    <n v="4"/>
    <x v="50"/>
    <n v="41.07"/>
    <x v="1"/>
    <n v="796"/>
    <x v="0"/>
    <x v="2"/>
    <x v="1"/>
    <x v="136"/>
    <x v="140"/>
  </r>
  <r>
    <n v="175"/>
    <x v="148"/>
    <x v="1"/>
    <s v="LT-16765"/>
    <x v="133"/>
    <s v="Consumer"/>
    <x v="85"/>
    <x v="18"/>
    <s v="India"/>
    <x v="2"/>
    <s v="OFF-SU-10002742"/>
    <x v="0"/>
    <x v="5"/>
    <x v="159"/>
    <x v="171"/>
    <n v="3"/>
    <x v="160"/>
    <n v="9.8699999999999992"/>
    <x v="1"/>
    <n v="315"/>
    <x v="0"/>
    <x v="3"/>
    <x v="1"/>
    <x v="137"/>
    <x v="24"/>
  </r>
  <r>
    <n v="176"/>
    <x v="149"/>
    <x v="1"/>
    <s v="DB-13210"/>
    <x v="134"/>
    <s v="Consumer"/>
    <x v="76"/>
    <x v="19"/>
    <s v="India"/>
    <x v="3"/>
    <s v="OFF-PA-10003906"/>
    <x v="0"/>
    <x v="6"/>
    <x v="160"/>
    <x v="172"/>
    <n v="3"/>
    <x v="161"/>
    <n v="3.74"/>
    <x v="0"/>
    <n v="376"/>
    <x v="0"/>
    <x v="1"/>
    <x v="1"/>
    <x v="138"/>
    <x v="141"/>
  </r>
  <r>
    <n v="177"/>
    <x v="150"/>
    <x v="1"/>
    <s v="LT-16765"/>
    <x v="133"/>
    <s v="Consumer"/>
    <x v="86"/>
    <x v="8"/>
    <s v="India"/>
    <x v="0"/>
    <s v="OFF-FA-10002636"/>
    <x v="0"/>
    <x v="4"/>
    <x v="161"/>
    <x v="74"/>
    <n v="3"/>
    <x v="76"/>
    <n v="3.57"/>
    <x v="0"/>
    <n v="349"/>
    <x v="0"/>
    <x v="2"/>
    <x v="1"/>
    <x v="139"/>
    <x v="48"/>
  </r>
  <r>
    <n v="178"/>
    <x v="149"/>
    <x v="1"/>
    <s v="DB-13210"/>
    <x v="134"/>
    <s v="Consumer"/>
    <x v="76"/>
    <x v="19"/>
    <s v="India"/>
    <x v="3"/>
    <s v="OFF-FA-10002156"/>
    <x v="0"/>
    <x v="4"/>
    <x v="162"/>
    <x v="173"/>
    <n v="3"/>
    <x v="162"/>
    <n v="0.82"/>
    <x v="0"/>
    <n v="90"/>
    <x v="0"/>
    <x v="3"/>
    <x v="0"/>
    <x v="140"/>
    <x v="142"/>
  </r>
  <r>
    <n v="179"/>
    <x v="151"/>
    <x v="1"/>
    <s v="CC-12145"/>
    <x v="135"/>
    <s v="Consumer"/>
    <x v="87"/>
    <x v="5"/>
    <s v="India"/>
    <x v="0"/>
    <s v="OFF-AR-10004651"/>
    <x v="0"/>
    <x v="7"/>
    <x v="163"/>
    <x v="174"/>
    <n v="3"/>
    <x v="108"/>
    <n v="6.65"/>
    <x v="1"/>
    <n v="316"/>
    <x v="0"/>
    <x v="0"/>
    <x v="1"/>
    <x v="141"/>
    <x v="143"/>
  </r>
  <r>
    <n v="180"/>
    <x v="152"/>
    <x v="3"/>
    <s v="TB-21055"/>
    <x v="136"/>
    <s v="Consumer"/>
    <x v="76"/>
    <x v="12"/>
    <s v="India"/>
    <x v="3"/>
    <s v="OFF-BI-10003779"/>
    <x v="0"/>
    <x v="0"/>
    <x v="164"/>
    <x v="175"/>
    <n v="3"/>
    <x v="163"/>
    <n v="14.44"/>
    <x v="1"/>
    <n v="656"/>
    <x v="0"/>
    <x v="1"/>
    <x v="0"/>
    <x v="142"/>
    <x v="144"/>
  </r>
  <r>
    <n v="181"/>
    <x v="153"/>
    <x v="3"/>
    <s v="JM-16195"/>
    <x v="137"/>
    <s v="Consumer"/>
    <x v="71"/>
    <x v="3"/>
    <s v="India"/>
    <x v="2"/>
    <s v="OFF-BI-10000006"/>
    <x v="0"/>
    <x v="0"/>
    <x v="165"/>
    <x v="176"/>
    <n v="3"/>
    <x v="28"/>
    <n v="6.16"/>
    <x v="1"/>
    <n v="658"/>
    <x v="0"/>
    <x v="3"/>
    <x v="1"/>
    <x v="143"/>
    <x v="145"/>
  </r>
  <r>
    <n v="182"/>
    <x v="154"/>
    <x v="2"/>
    <s v="JE-15715"/>
    <x v="138"/>
    <s v="Consumer"/>
    <x v="88"/>
    <x v="7"/>
    <s v="India"/>
    <x v="3"/>
    <s v="OFF-BI-10002287"/>
    <x v="0"/>
    <x v="0"/>
    <x v="1"/>
    <x v="177"/>
    <n v="3"/>
    <x v="164"/>
    <n v="4.79"/>
    <x v="1"/>
    <n v="384"/>
    <x v="0"/>
    <x v="0"/>
    <x v="1"/>
    <x v="144"/>
    <x v="146"/>
  </r>
  <r>
    <n v="183"/>
    <x v="155"/>
    <x v="2"/>
    <s v="GH-14425"/>
    <x v="139"/>
    <s v="Consumer"/>
    <x v="89"/>
    <x v="4"/>
    <s v="India"/>
    <x v="0"/>
    <s v="OFF-AP-10002326"/>
    <x v="0"/>
    <x v="8"/>
    <x v="166"/>
    <x v="178"/>
    <n v="1"/>
    <x v="68"/>
    <n v="29.08"/>
    <x v="3"/>
    <n v="766"/>
    <x v="0"/>
    <x v="2"/>
    <x v="0"/>
    <x v="145"/>
    <x v="147"/>
  </r>
  <r>
    <n v="184"/>
    <x v="156"/>
    <x v="2"/>
    <s v="BE-11410"/>
    <x v="140"/>
    <s v="Consumer"/>
    <x v="38"/>
    <x v="10"/>
    <s v="India"/>
    <x v="3"/>
    <s v="OFF-BI-10000854"/>
    <x v="0"/>
    <x v="0"/>
    <x v="89"/>
    <x v="179"/>
    <n v="1"/>
    <x v="165"/>
    <n v="1.73"/>
    <x v="1"/>
    <n v="148"/>
    <x v="0"/>
    <x v="3"/>
    <x v="0"/>
    <x v="145"/>
    <x v="147"/>
  </r>
  <r>
    <n v="185"/>
    <x v="133"/>
    <x v="2"/>
    <s v="RF-19840"/>
    <x v="120"/>
    <s v="Consumer"/>
    <x v="79"/>
    <x v="20"/>
    <s v="India"/>
    <x v="1"/>
    <s v="OFF-BI-10002712"/>
    <x v="0"/>
    <x v="0"/>
    <x v="167"/>
    <x v="180"/>
    <n v="1"/>
    <x v="166"/>
    <n v="0.38"/>
    <x v="1"/>
    <n v="752"/>
    <x v="0"/>
    <x v="0"/>
    <x v="0"/>
    <x v="146"/>
    <x v="148"/>
  </r>
  <r>
    <n v="186"/>
    <x v="157"/>
    <x v="1"/>
    <s v="KM-16660"/>
    <x v="141"/>
    <s v="Consumer"/>
    <x v="60"/>
    <x v="17"/>
    <s v="India"/>
    <x v="1"/>
    <s v="OFF-ST-10004228"/>
    <x v="0"/>
    <x v="1"/>
    <x v="168"/>
    <x v="181"/>
    <n v="1"/>
    <x v="167"/>
    <n v="7.99"/>
    <x v="3"/>
    <n v="766"/>
    <x v="0"/>
    <x v="2"/>
    <x v="0"/>
    <x v="147"/>
    <x v="149"/>
  </r>
  <r>
    <n v="187"/>
    <x v="158"/>
    <x v="3"/>
    <s v="SJ-20500"/>
    <x v="142"/>
    <s v="Consumer"/>
    <x v="60"/>
    <x v="5"/>
    <s v="India"/>
    <x v="0"/>
    <s v="OFF-BI-10004483"/>
    <x v="0"/>
    <x v="0"/>
    <x v="35"/>
    <x v="72"/>
    <n v="2"/>
    <x v="71"/>
    <n v="3.46"/>
    <x v="1"/>
    <n v="475"/>
    <x v="0"/>
    <x v="3"/>
    <x v="1"/>
    <x v="148"/>
    <x v="150"/>
  </r>
  <r>
    <n v="188"/>
    <x v="159"/>
    <x v="2"/>
    <s v="LR-16915"/>
    <x v="25"/>
    <s v="Consumer"/>
    <x v="24"/>
    <x v="10"/>
    <s v="India"/>
    <x v="3"/>
    <s v="OFF-FA-10004684"/>
    <x v="0"/>
    <x v="4"/>
    <x v="169"/>
    <x v="182"/>
    <n v="2"/>
    <x v="168"/>
    <n v="4.5"/>
    <x v="1"/>
    <n v="750"/>
    <x v="0"/>
    <x v="0"/>
    <x v="0"/>
    <x v="149"/>
    <x v="151"/>
  </r>
  <r>
    <n v="189"/>
    <x v="160"/>
    <x v="2"/>
    <s v="JW-16075"/>
    <x v="143"/>
    <s v="Consumer"/>
    <x v="19"/>
    <x v="8"/>
    <s v="India"/>
    <x v="0"/>
    <s v="OFF-EN-10002425"/>
    <x v="0"/>
    <x v="2"/>
    <x v="170"/>
    <x v="183"/>
    <n v="2"/>
    <x v="169"/>
    <n v="10.08"/>
    <x v="1"/>
    <n v="106"/>
    <x v="0"/>
    <x v="1"/>
    <x v="0"/>
    <x v="150"/>
    <x v="152"/>
  </r>
  <r>
    <n v="190"/>
    <x v="161"/>
    <x v="2"/>
    <s v="NW-18400"/>
    <x v="144"/>
    <s v="Consumer"/>
    <x v="90"/>
    <x v="15"/>
    <s v="India"/>
    <x v="1"/>
    <s v="OFF-BI-10004098"/>
    <x v="0"/>
    <x v="0"/>
    <x v="171"/>
    <x v="184"/>
    <n v="2"/>
    <x v="170"/>
    <n v="7.9"/>
    <x v="1"/>
    <n v="10"/>
    <x v="0"/>
    <x v="2"/>
    <x v="0"/>
    <x v="151"/>
    <x v="153"/>
  </r>
  <r>
    <n v="191"/>
    <x v="162"/>
    <x v="1"/>
    <s v="CM-12385"/>
    <x v="145"/>
    <s v="Consumer"/>
    <x v="29"/>
    <x v="2"/>
    <s v="India"/>
    <x v="2"/>
    <s v="OFF-ST-10001357"/>
    <x v="0"/>
    <x v="1"/>
    <x v="172"/>
    <x v="185"/>
    <n v="2"/>
    <x v="171"/>
    <n v="61.97"/>
    <x v="1"/>
    <n v="460"/>
    <x v="0"/>
    <x v="3"/>
    <x v="1"/>
    <x v="152"/>
    <x v="154"/>
  </r>
  <r>
    <n v="192"/>
    <x v="127"/>
    <x v="1"/>
    <s v="AS-10240"/>
    <x v="115"/>
    <s v="Consumer"/>
    <x v="75"/>
    <x v="7"/>
    <s v="India"/>
    <x v="3"/>
    <s v="OFF-SU-10003537"/>
    <x v="0"/>
    <x v="5"/>
    <x v="109"/>
    <x v="186"/>
    <n v="2"/>
    <x v="172"/>
    <n v="1.48"/>
    <x v="0"/>
    <n v="196"/>
    <x v="0"/>
    <x v="0"/>
    <x v="0"/>
    <x v="153"/>
    <x v="155"/>
  </r>
  <r>
    <n v="193"/>
    <x v="163"/>
    <x v="1"/>
    <s v="AG-10900"/>
    <x v="146"/>
    <s v="Consumer"/>
    <x v="44"/>
    <x v="5"/>
    <s v="India"/>
    <x v="0"/>
    <s v="OFF-PA-10004335"/>
    <x v="0"/>
    <x v="6"/>
    <x v="173"/>
    <x v="187"/>
    <n v="2"/>
    <x v="173"/>
    <n v="6.41"/>
    <x v="1"/>
    <n v="424"/>
    <x v="0"/>
    <x v="1"/>
    <x v="0"/>
    <x v="149"/>
    <x v="151"/>
  </r>
  <r>
    <n v="194"/>
    <x v="164"/>
    <x v="1"/>
    <s v="RM-19750"/>
    <x v="147"/>
    <s v="Consumer"/>
    <x v="76"/>
    <x v="19"/>
    <s v="India"/>
    <x v="3"/>
    <s v="OFF-FA-10003745"/>
    <x v="0"/>
    <x v="4"/>
    <x v="174"/>
    <x v="188"/>
    <n v="2"/>
    <x v="6"/>
    <n v="5.32"/>
    <x v="1"/>
    <n v="100"/>
    <x v="0"/>
    <x v="3"/>
    <x v="1"/>
    <x v="154"/>
    <x v="156"/>
  </r>
  <r>
    <n v="195"/>
    <x v="165"/>
    <x v="1"/>
    <s v="DP-13165"/>
    <x v="148"/>
    <s v="Consumer"/>
    <x v="66"/>
    <x v="5"/>
    <s v="India"/>
    <x v="0"/>
    <s v="OFF-FA-10001526"/>
    <x v="0"/>
    <x v="4"/>
    <x v="175"/>
    <x v="189"/>
    <n v="2"/>
    <x v="174"/>
    <n v="2.88"/>
    <x v="1"/>
    <n v="532"/>
    <x v="0"/>
    <x v="0"/>
    <x v="0"/>
    <x v="155"/>
    <x v="157"/>
  </r>
  <r>
    <n v="196"/>
    <x v="163"/>
    <x v="1"/>
    <s v="AG-10900"/>
    <x v="146"/>
    <s v="Consumer"/>
    <x v="44"/>
    <x v="5"/>
    <s v="India"/>
    <x v="0"/>
    <s v="OFF-FA-10000549"/>
    <x v="0"/>
    <x v="4"/>
    <x v="176"/>
    <x v="81"/>
    <n v="2"/>
    <x v="175"/>
    <n v="2.71"/>
    <x v="1"/>
    <n v="509"/>
    <x v="0"/>
    <x v="1"/>
    <x v="1"/>
    <x v="156"/>
    <x v="158"/>
  </r>
  <r>
    <n v="197"/>
    <x v="166"/>
    <x v="1"/>
    <s v="JF-15190"/>
    <x v="12"/>
    <s v="Consumer"/>
    <x v="10"/>
    <x v="1"/>
    <s v="India"/>
    <x v="1"/>
    <s v="OFF-BI-10003874"/>
    <x v="0"/>
    <x v="0"/>
    <x v="177"/>
    <x v="190"/>
    <n v="2"/>
    <x v="1"/>
    <n v="0.92"/>
    <x v="0"/>
    <n v="203"/>
    <x v="0"/>
    <x v="2"/>
    <x v="1"/>
    <x v="157"/>
    <x v="159"/>
  </r>
  <r>
    <n v="198"/>
    <x v="167"/>
    <x v="1"/>
    <s v="TB-21595"/>
    <x v="149"/>
    <s v="Consumer"/>
    <x v="48"/>
    <x v="17"/>
    <s v="India"/>
    <x v="1"/>
    <s v="OFF-AR-10004148"/>
    <x v="0"/>
    <x v="7"/>
    <x v="143"/>
    <x v="191"/>
    <n v="2"/>
    <x v="105"/>
    <n v="1.27"/>
    <x v="1"/>
    <n v="383"/>
    <x v="0"/>
    <x v="3"/>
    <x v="0"/>
    <x v="158"/>
    <x v="160"/>
  </r>
  <r>
    <n v="199"/>
    <x v="168"/>
    <x v="1"/>
    <s v="SC-20020"/>
    <x v="150"/>
    <s v="Consumer"/>
    <x v="91"/>
    <x v="12"/>
    <s v="India"/>
    <x v="3"/>
    <s v="TEC-MA-10000776"/>
    <x v="1"/>
    <x v="9"/>
    <x v="178"/>
    <x v="192"/>
    <n v="3"/>
    <x v="176"/>
    <n v="12.69"/>
    <x v="0"/>
    <n v="313"/>
    <x v="0"/>
    <x v="0"/>
    <x v="0"/>
    <x v="103"/>
    <x v="161"/>
  </r>
  <r>
    <n v="200"/>
    <x v="117"/>
    <x v="2"/>
    <s v="BW-11110"/>
    <x v="106"/>
    <s v="Corporate"/>
    <x v="67"/>
    <x v="7"/>
    <s v="India"/>
    <x v="3"/>
    <s v="TEC-MA-10001752"/>
    <x v="1"/>
    <x v="9"/>
    <x v="179"/>
    <x v="193"/>
    <n v="6"/>
    <x v="177"/>
    <n v="286.74"/>
    <x v="1"/>
    <n v="174"/>
    <x v="0"/>
    <x v="1"/>
    <x v="0"/>
    <x v="159"/>
    <x v="162"/>
  </r>
  <r>
    <n v="201"/>
    <x v="120"/>
    <x v="1"/>
    <s v="LR-17035"/>
    <x v="109"/>
    <s v="Corporate"/>
    <x v="70"/>
    <x v="7"/>
    <s v="India"/>
    <x v="3"/>
    <s v="TEC-MA-10002468"/>
    <x v="1"/>
    <x v="9"/>
    <x v="180"/>
    <x v="194"/>
    <n v="7"/>
    <x v="178"/>
    <n v="154.18"/>
    <x v="1"/>
    <n v="569"/>
    <x v="0"/>
    <x v="2"/>
    <x v="0"/>
    <x v="160"/>
    <x v="158"/>
  </r>
  <r>
    <n v="202"/>
    <x v="169"/>
    <x v="2"/>
    <s v="AO-10810"/>
    <x v="151"/>
    <s v="Corporate"/>
    <x v="25"/>
    <x v="11"/>
    <s v="India"/>
    <x v="3"/>
    <s v="TEC-MA-10004423"/>
    <x v="1"/>
    <x v="9"/>
    <x v="181"/>
    <x v="195"/>
    <n v="3"/>
    <x v="179"/>
    <n v="42.53"/>
    <x v="0"/>
    <n v="702"/>
    <x v="0"/>
    <x v="3"/>
    <x v="0"/>
    <x v="161"/>
    <x v="163"/>
  </r>
  <r>
    <n v="203"/>
    <x v="170"/>
    <x v="2"/>
    <s v="SC-20050"/>
    <x v="152"/>
    <s v="Home Office"/>
    <x v="92"/>
    <x v="15"/>
    <s v="India"/>
    <x v="1"/>
    <s v="TEC-CO-10000791"/>
    <x v="1"/>
    <x v="10"/>
    <x v="182"/>
    <x v="196"/>
    <n v="2"/>
    <x v="180"/>
    <n v="106.35"/>
    <x v="3"/>
    <n v="667"/>
    <x v="0"/>
    <x v="0"/>
    <x v="1"/>
    <x v="162"/>
    <x v="164"/>
  </r>
  <r>
    <n v="204"/>
    <x v="171"/>
    <x v="2"/>
    <s v="EH-14125"/>
    <x v="153"/>
    <s v="Home Office"/>
    <x v="17"/>
    <x v="7"/>
    <s v="India"/>
    <x v="3"/>
    <s v="TEC-CO-10001531"/>
    <x v="1"/>
    <x v="10"/>
    <x v="183"/>
    <x v="197"/>
    <n v="1"/>
    <x v="181"/>
    <n v="56.71"/>
    <x v="1"/>
    <n v="626"/>
    <x v="0"/>
    <x v="1"/>
    <x v="1"/>
    <x v="163"/>
    <x v="165"/>
  </r>
  <r>
    <n v="205"/>
    <x v="102"/>
    <x v="1"/>
    <s v="NZ-18565"/>
    <x v="91"/>
    <s v="Home Office"/>
    <x v="57"/>
    <x v="8"/>
    <s v="India"/>
    <x v="0"/>
    <s v="TEC-CO-10003102"/>
    <x v="1"/>
    <x v="10"/>
    <x v="184"/>
    <x v="198"/>
    <n v="9"/>
    <x v="68"/>
    <n v="302.82"/>
    <x v="1"/>
    <n v="268"/>
    <x v="0"/>
    <x v="2"/>
    <x v="0"/>
    <x v="164"/>
    <x v="166"/>
  </r>
  <r>
    <n v="206"/>
    <x v="111"/>
    <x v="2"/>
    <s v="SV-20815"/>
    <x v="100"/>
    <s v="Corporate"/>
    <x v="50"/>
    <x v="0"/>
    <s v="India"/>
    <x v="0"/>
    <s v="TEC-CO-10004535"/>
    <x v="1"/>
    <x v="10"/>
    <x v="185"/>
    <x v="199"/>
    <n v="5"/>
    <x v="182"/>
    <n v="493.2"/>
    <x v="3"/>
    <n v="412"/>
    <x v="0"/>
    <x v="3"/>
    <x v="1"/>
    <x v="148"/>
    <x v="150"/>
  </r>
  <r>
    <n v="207"/>
    <x v="172"/>
    <x v="1"/>
    <s v="KB-16600"/>
    <x v="154"/>
    <s v="Corporate"/>
    <x v="93"/>
    <x v="5"/>
    <s v="India"/>
    <x v="0"/>
    <s v="TEC-CO-10003777"/>
    <x v="1"/>
    <x v="10"/>
    <x v="186"/>
    <x v="200"/>
    <n v="3"/>
    <x v="183"/>
    <n v="108.6"/>
    <x v="1"/>
    <n v="472"/>
    <x v="0"/>
    <x v="1"/>
    <x v="1"/>
    <x v="165"/>
    <x v="18"/>
  </r>
  <r>
    <n v="208"/>
    <x v="173"/>
    <x v="1"/>
    <s v="CC-12475"/>
    <x v="155"/>
    <s v="Consumer"/>
    <x v="82"/>
    <x v="0"/>
    <s v="India"/>
    <x v="0"/>
    <s v="TEC-CO-10002040"/>
    <x v="1"/>
    <x v="10"/>
    <x v="187"/>
    <x v="201"/>
    <n v="4"/>
    <x v="184"/>
    <n v="305.27"/>
    <x v="1"/>
    <n v="48"/>
    <x v="0"/>
    <x v="2"/>
    <x v="0"/>
    <x v="150"/>
    <x v="167"/>
  </r>
  <r>
    <n v="209"/>
    <x v="174"/>
    <x v="1"/>
    <s v="DP-13165"/>
    <x v="148"/>
    <s v="Consumer"/>
    <x v="28"/>
    <x v="4"/>
    <s v="India"/>
    <x v="0"/>
    <s v="TEC-CO-10004897"/>
    <x v="1"/>
    <x v="10"/>
    <x v="188"/>
    <x v="202"/>
    <n v="5"/>
    <x v="185"/>
    <n v="127.72"/>
    <x v="1"/>
    <n v="615"/>
    <x v="0"/>
    <x v="3"/>
    <x v="1"/>
    <x v="166"/>
    <x v="168"/>
  </r>
  <r>
    <n v="210"/>
    <x v="175"/>
    <x v="1"/>
    <s v="CS-12505"/>
    <x v="156"/>
    <s v="Consumer"/>
    <x v="24"/>
    <x v="10"/>
    <s v="India"/>
    <x v="3"/>
    <s v="TEC-CO-10001204"/>
    <x v="1"/>
    <x v="10"/>
    <x v="189"/>
    <x v="203"/>
    <n v="4"/>
    <x v="186"/>
    <n v="60.59"/>
    <x v="0"/>
    <n v="103"/>
    <x v="0"/>
    <x v="0"/>
    <x v="0"/>
    <x v="167"/>
    <x v="65"/>
  </r>
  <r>
    <n v="211"/>
    <x v="155"/>
    <x v="2"/>
    <s v="GH-14425"/>
    <x v="139"/>
    <s v="Consumer"/>
    <x v="89"/>
    <x v="4"/>
    <s v="India"/>
    <x v="0"/>
    <s v="TEC-CO-10004929"/>
    <x v="1"/>
    <x v="10"/>
    <x v="190"/>
    <x v="204"/>
    <n v="1"/>
    <x v="187"/>
    <n v="27.01"/>
    <x v="3"/>
    <n v="651"/>
    <x v="0"/>
    <x v="1"/>
    <x v="1"/>
    <x v="168"/>
    <x v="169"/>
  </r>
  <r>
    <n v="212"/>
    <x v="160"/>
    <x v="2"/>
    <s v="JW-16075"/>
    <x v="143"/>
    <s v="Consumer"/>
    <x v="19"/>
    <x v="8"/>
    <s v="India"/>
    <x v="0"/>
    <s v="TEC-CO-10003448"/>
    <x v="1"/>
    <x v="10"/>
    <x v="191"/>
    <x v="205"/>
    <n v="2"/>
    <x v="188"/>
    <n v="49.84"/>
    <x v="1"/>
    <n v="544"/>
    <x v="0"/>
    <x v="3"/>
    <x v="0"/>
    <x v="161"/>
    <x v="163"/>
  </r>
  <r>
    <n v="213"/>
    <x v="176"/>
    <x v="2"/>
    <s v="AH-10195"/>
    <x v="157"/>
    <s v="Corporate"/>
    <x v="30"/>
    <x v="14"/>
    <s v="India"/>
    <x v="3"/>
    <s v="TEC-AC-10000111"/>
    <x v="1"/>
    <x v="11"/>
    <x v="192"/>
    <x v="206"/>
    <n v="2"/>
    <x v="68"/>
    <n v="22.53"/>
    <x v="3"/>
    <n v="77"/>
    <x v="0"/>
    <x v="0"/>
    <x v="1"/>
    <x v="169"/>
    <x v="170"/>
  </r>
  <r>
    <n v="214"/>
    <x v="121"/>
    <x v="1"/>
    <s v="VG-21805"/>
    <x v="46"/>
    <s v="Corporate"/>
    <x v="71"/>
    <x v="3"/>
    <s v="India"/>
    <x v="2"/>
    <s v="TEC-AC-10000639"/>
    <x v="1"/>
    <x v="11"/>
    <x v="193"/>
    <x v="207"/>
    <n v="1"/>
    <x v="189"/>
    <n v="27.23"/>
    <x v="0"/>
    <n v="110"/>
    <x v="0"/>
    <x v="2"/>
    <x v="0"/>
    <x v="161"/>
    <x v="163"/>
  </r>
  <r>
    <n v="215"/>
    <x v="119"/>
    <x v="1"/>
    <s v="BS-11365"/>
    <x v="108"/>
    <s v="Corporate"/>
    <x v="69"/>
    <x v="16"/>
    <s v="India"/>
    <x v="2"/>
    <s v="TEC-AC-10002255"/>
    <x v="1"/>
    <x v="11"/>
    <x v="194"/>
    <x v="208"/>
    <n v="4"/>
    <x v="190"/>
    <n v="21.84"/>
    <x v="0"/>
    <n v="491"/>
    <x v="0"/>
    <x v="3"/>
    <x v="0"/>
    <x v="155"/>
    <x v="171"/>
  </r>
  <r>
    <n v="216"/>
    <x v="177"/>
    <x v="3"/>
    <s v="JH-16180"/>
    <x v="158"/>
    <s v="Consumer"/>
    <x v="94"/>
    <x v="18"/>
    <s v="India"/>
    <x v="2"/>
    <s v="TEC-AC-10003734"/>
    <x v="1"/>
    <x v="11"/>
    <x v="195"/>
    <x v="209"/>
    <n v="6"/>
    <x v="191"/>
    <n v="66.98"/>
    <x v="3"/>
    <n v="368"/>
    <x v="0"/>
    <x v="1"/>
    <x v="1"/>
    <x v="166"/>
    <x v="172"/>
  </r>
  <r>
    <n v="217"/>
    <x v="178"/>
    <x v="3"/>
    <s v="AH-10465"/>
    <x v="159"/>
    <s v="Consumer"/>
    <x v="95"/>
    <x v="2"/>
    <s v="India"/>
    <x v="2"/>
    <s v="TEC-AC-10001463"/>
    <x v="1"/>
    <x v="11"/>
    <x v="196"/>
    <x v="210"/>
    <n v="8"/>
    <x v="192"/>
    <n v="65.040000000000006"/>
    <x v="0"/>
    <n v="177"/>
    <x v="0"/>
    <x v="2"/>
    <x v="0"/>
    <x v="170"/>
    <x v="173"/>
  </r>
  <r>
    <n v="218"/>
    <x v="179"/>
    <x v="2"/>
    <s v="AB-10105"/>
    <x v="160"/>
    <s v="Consumer"/>
    <x v="96"/>
    <x v="3"/>
    <s v="India"/>
    <x v="2"/>
    <s v="TEC-AC-10000642"/>
    <x v="1"/>
    <x v="11"/>
    <x v="197"/>
    <x v="211"/>
    <n v="2"/>
    <x v="193"/>
    <n v="17.52"/>
    <x v="3"/>
    <n v="79"/>
    <x v="0"/>
    <x v="3"/>
    <x v="0"/>
    <x v="47"/>
    <x v="174"/>
  </r>
  <r>
    <n v="219"/>
    <x v="180"/>
    <x v="2"/>
    <s v="GW-14605"/>
    <x v="161"/>
    <s v="Consumer"/>
    <x v="18"/>
    <x v="9"/>
    <s v="India"/>
    <x v="2"/>
    <s v="TEC-AC-10002533"/>
    <x v="1"/>
    <x v="11"/>
    <x v="198"/>
    <x v="212"/>
    <n v="4"/>
    <x v="194"/>
    <n v="87.4"/>
    <x v="1"/>
    <n v="728"/>
    <x v="0"/>
    <x v="0"/>
    <x v="0"/>
    <x v="171"/>
    <x v="175"/>
  </r>
  <r>
    <n v="220"/>
    <x v="181"/>
    <x v="1"/>
    <s v="AR-10540"/>
    <x v="162"/>
    <s v="Consumer"/>
    <x v="97"/>
    <x v="15"/>
    <s v="India"/>
    <x v="1"/>
    <s v="TEC-AC-10004562"/>
    <x v="1"/>
    <x v="11"/>
    <x v="199"/>
    <x v="213"/>
    <n v="4"/>
    <x v="195"/>
    <n v="18.23"/>
    <x v="1"/>
    <n v="347"/>
    <x v="0"/>
    <x v="1"/>
    <x v="0"/>
    <x v="172"/>
    <x v="176"/>
  </r>
  <r>
    <n v="221"/>
    <x v="182"/>
    <x v="1"/>
    <s v="AF-10870"/>
    <x v="163"/>
    <s v="Consumer"/>
    <x v="60"/>
    <x v="17"/>
    <s v="India"/>
    <x v="1"/>
    <s v="TEC-AC-10003640"/>
    <x v="1"/>
    <x v="11"/>
    <x v="200"/>
    <x v="214"/>
    <n v="8"/>
    <x v="196"/>
    <n v="43.88"/>
    <x v="0"/>
    <n v="46"/>
    <x v="0"/>
    <x v="2"/>
    <x v="0"/>
    <x v="173"/>
    <x v="177"/>
  </r>
  <r>
    <n v="222"/>
    <x v="183"/>
    <x v="1"/>
    <s v="AW-10840"/>
    <x v="164"/>
    <s v="Consumer"/>
    <x v="98"/>
    <x v="8"/>
    <s v="India"/>
    <x v="0"/>
    <s v="TEC-AC-10001600"/>
    <x v="1"/>
    <x v="11"/>
    <x v="201"/>
    <x v="215"/>
    <n v="2"/>
    <x v="197"/>
    <n v="10.69"/>
    <x v="0"/>
    <n v="471"/>
    <x v="0"/>
    <x v="3"/>
    <x v="1"/>
    <x v="174"/>
    <x v="178"/>
  </r>
  <r>
    <n v="223"/>
    <x v="159"/>
    <x v="2"/>
    <s v="LR-16915"/>
    <x v="25"/>
    <s v="Consumer"/>
    <x v="24"/>
    <x v="10"/>
    <s v="India"/>
    <x v="3"/>
    <s v="TEC-PH-10003713"/>
    <x v="1"/>
    <x v="12"/>
    <x v="202"/>
    <x v="216"/>
    <n v="3"/>
    <x v="198"/>
    <n v="225.58"/>
    <x v="1"/>
    <n v="324"/>
    <x v="0"/>
    <x v="0"/>
    <x v="1"/>
    <x v="175"/>
    <x v="179"/>
  </r>
  <r>
    <n v="224"/>
    <x v="184"/>
    <x v="2"/>
    <s v="GT-14710"/>
    <x v="165"/>
    <s v="Consumer"/>
    <x v="50"/>
    <x v="0"/>
    <s v="India"/>
    <x v="0"/>
    <s v="TEC-PH-10001354"/>
    <x v="1"/>
    <x v="12"/>
    <x v="203"/>
    <x v="217"/>
    <n v="4"/>
    <x v="199"/>
    <n v="148.44999999999999"/>
    <x v="1"/>
    <n v="160"/>
    <x v="0"/>
    <x v="1"/>
    <x v="1"/>
    <x v="176"/>
    <x v="83"/>
  </r>
  <r>
    <n v="225"/>
    <x v="185"/>
    <x v="2"/>
    <s v="NC-18340"/>
    <x v="166"/>
    <s v="Consumer"/>
    <x v="70"/>
    <x v="7"/>
    <s v="India"/>
    <x v="3"/>
    <s v="TEC-PH-10004350"/>
    <x v="1"/>
    <x v="12"/>
    <x v="204"/>
    <x v="218"/>
    <n v="3"/>
    <x v="200"/>
    <n v="61.93"/>
    <x v="1"/>
    <n v="715"/>
    <x v="0"/>
    <x v="3"/>
    <x v="0"/>
    <x v="177"/>
    <x v="136"/>
  </r>
  <r>
    <n v="226"/>
    <x v="144"/>
    <x v="2"/>
    <s v="AC-10450"/>
    <x v="130"/>
    <s v="Consumer"/>
    <x v="84"/>
    <x v="21"/>
    <s v="India"/>
    <x v="1"/>
    <s v="TEC-PH-10001990"/>
    <x v="1"/>
    <x v="12"/>
    <x v="205"/>
    <x v="219"/>
    <n v="6"/>
    <x v="201"/>
    <n v="25.3"/>
    <x v="3"/>
    <n v="653"/>
    <x v="0"/>
    <x v="0"/>
    <x v="1"/>
    <x v="178"/>
    <x v="180"/>
  </r>
  <r>
    <n v="227"/>
    <x v="186"/>
    <x v="2"/>
    <s v="JF-15490"/>
    <x v="167"/>
    <s v="Consumer"/>
    <x v="52"/>
    <x v="18"/>
    <s v="India"/>
    <x v="2"/>
    <s v="TEC-PH-10003752"/>
    <x v="1"/>
    <x v="12"/>
    <x v="206"/>
    <x v="220"/>
    <n v="2"/>
    <x v="202"/>
    <n v="33.19"/>
    <x v="1"/>
    <n v="357"/>
    <x v="0"/>
    <x v="1"/>
    <x v="1"/>
    <x v="104"/>
    <x v="84"/>
  </r>
  <r>
    <n v="228"/>
    <x v="187"/>
    <x v="2"/>
    <s v="PF-19165"/>
    <x v="168"/>
    <s v="Consumer"/>
    <x v="45"/>
    <x v="5"/>
    <s v="India"/>
    <x v="0"/>
    <s v="TEC-PH-10000297"/>
    <x v="1"/>
    <x v="12"/>
    <x v="207"/>
    <x v="221"/>
    <n v="2"/>
    <x v="203"/>
    <n v="18.09"/>
    <x v="1"/>
    <n v="721"/>
    <x v="0"/>
    <x v="2"/>
    <x v="0"/>
    <x v="178"/>
    <x v="180"/>
  </r>
  <r>
    <n v="229"/>
    <x v="188"/>
    <x v="3"/>
    <s v="AJ-10795"/>
    <x v="65"/>
    <s v="Corporate"/>
    <x v="96"/>
    <x v="3"/>
    <s v="India"/>
    <x v="2"/>
    <s v="TEC-PH-10002428"/>
    <x v="1"/>
    <x v="12"/>
    <x v="208"/>
    <x v="222"/>
    <n v="4"/>
    <x v="204"/>
    <n v="6.64"/>
    <x v="1"/>
    <n v="736"/>
    <x v="0"/>
    <x v="3"/>
    <x v="1"/>
    <x v="179"/>
    <x v="181"/>
  </r>
  <r>
    <n v="230"/>
    <x v="189"/>
    <x v="3"/>
    <s v="SW-20245"/>
    <x v="169"/>
    <s v="Consumer"/>
    <x v="99"/>
    <x v="8"/>
    <s v="India"/>
    <x v="0"/>
    <s v="TEC-PH-10000358"/>
    <x v="1"/>
    <x v="12"/>
    <x v="209"/>
    <x v="223"/>
    <n v="13"/>
    <x v="205"/>
    <n v="154.11000000000001"/>
    <x v="1"/>
    <n v="643"/>
    <x v="0"/>
    <x v="0"/>
    <x v="0"/>
    <x v="180"/>
    <x v="182"/>
  </r>
  <r>
    <n v="231"/>
    <x v="190"/>
    <x v="1"/>
    <s v="NL-18310"/>
    <x v="170"/>
    <s v="Home Office"/>
    <x v="44"/>
    <x v="5"/>
    <s v="India"/>
    <x v="0"/>
    <s v="TEC-PH-10002683"/>
    <x v="1"/>
    <x v="12"/>
    <x v="210"/>
    <x v="224"/>
    <n v="1"/>
    <x v="206"/>
    <n v="91.33"/>
    <x v="1"/>
    <n v="503"/>
    <x v="0"/>
    <x v="1"/>
    <x v="0"/>
    <x v="74"/>
    <x v="75"/>
  </r>
  <r>
    <n v="232"/>
    <x v="191"/>
    <x v="1"/>
    <s v="CC-12100"/>
    <x v="171"/>
    <s v="Home Office"/>
    <x v="74"/>
    <x v="20"/>
    <s v="India"/>
    <x v="1"/>
    <s v="TEC-PH-10003927"/>
    <x v="1"/>
    <x v="12"/>
    <x v="211"/>
    <x v="225"/>
    <n v="5"/>
    <x v="207"/>
    <n v="70.84"/>
    <x v="1"/>
    <n v="114"/>
    <x v="0"/>
    <x v="2"/>
    <x v="1"/>
    <x v="181"/>
    <x v="183"/>
  </r>
  <r>
    <n v="233"/>
    <x v="192"/>
    <x v="1"/>
    <s v="GP-14740"/>
    <x v="172"/>
    <s v="Corporate"/>
    <x v="30"/>
    <x v="14"/>
    <s v="India"/>
    <x v="3"/>
    <s v="TEC-PH-10004664"/>
    <x v="1"/>
    <x v="12"/>
    <x v="212"/>
    <x v="226"/>
    <n v="3"/>
    <x v="208"/>
    <n v="548.4"/>
    <x v="3"/>
    <n v="116"/>
    <x v="0"/>
    <x v="3"/>
    <x v="1"/>
    <x v="182"/>
    <x v="184"/>
  </r>
  <r>
    <n v="234"/>
    <x v="193"/>
    <x v="1"/>
    <s v="FH-14275"/>
    <x v="173"/>
    <s v="Corporate"/>
    <x v="21"/>
    <x v="5"/>
    <s v="India"/>
    <x v="0"/>
    <s v="TEC-PH-10004675"/>
    <x v="1"/>
    <x v="12"/>
    <x v="213"/>
    <x v="227"/>
    <n v="2"/>
    <x v="209"/>
    <n v="42.29"/>
    <x v="0"/>
    <n v="591"/>
    <x v="0"/>
    <x v="0"/>
    <x v="1"/>
    <x v="74"/>
    <x v="75"/>
  </r>
  <r>
    <n v="235"/>
    <x v="162"/>
    <x v="1"/>
    <s v="CM-12385"/>
    <x v="145"/>
    <s v="Consumer"/>
    <x v="29"/>
    <x v="2"/>
    <s v="India"/>
    <x v="2"/>
    <s v="TEC-PH-10003430"/>
    <x v="1"/>
    <x v="12"/>
    <x v="214"/>
    <x v="228"/>
    <n v="2"/>
    <x v="210"/>
    <n v="13.96"/>
    <x v="1"/>
    <n v="639"/>
    <x v="0"/>
    <x v="1"/>
    <x v="1"/>
    <x v="183"/>
    <x v="185"/>
  </r>
  <r>
    <n v="236"/>
    <x v="165"/>
    <x v="1"/>
    <s v="DP-13165"/>
    <x v="148"/>
    <s v="Consumer"/>
    <x v="66"/>
    <x v="5"/>
    <s v="India"/>
    <x v="0"/>
    <s v="TEC-PH-10002601"/>
    <x v="1"/>
    <x v="12"/>
    <x v="215"/>
    <x v="229"/>
    <n v="1"/>
    <x v="211"/>
    <n v="8.68"/>
    <x v="1"/>
    <n v="571"/>
    <x v="0"/>
    <x v="2"/>
    <x v="1"/>
    <x v="184"/>
    <x v="186"/>
  </r>
  <r>
    <n v="237"/>
    <x v="146"/>
    <x v="1"/>
    <s v="NP-18700"/>
    <x v="129"/>
    <s v="Consumer"/>
    <x v="49"/>
    <x v="5"/>
    <s v="India"/>
    <x v="0"/>
    <s v="TEC-PH-10000922"/>
    <x v="1"/>
    <x v="12"/>
    <x v="216"/>
    <x v="230"/>
    <n v="3"/>
    <x v="212"/>
    <n v="9.34"/>
    <x v="0"/>
    <n v="96"/>
    <x v="0"/>
    <x v="3"/>
    <x v="1"/>
    <x v="148"/>
    <x v="150"/>
  </r>
  <r>
    <n v="238"/>
    <x v="194"/>
    <x v="3"/>
    <s v="BP-11230"/>
    <x v="174"/>
    <s v="Consumer"/>
    <x v="16"/>
    <x v="0"/>
    <s v="India"/>
    <x v="0"/>
    <s v="FUR-CH-10001415"/>
    <x v="2"/>
    <x v="13"/>
    <x v="217"/>
    <x v="231"/>
    <n v="4"/>
    <x v="213"/>
    <n v="704.08"/>
    <x v="3"/>
    <n v="208"/>
    <x v="0"/>
    <x v="0"/>
    <x v="1"/>
    <x v="185"/>
    <x v="187"/>
  </r>
  <r>
    <n v="239"/>
    <x v="195"/>
    <x v="2"/>
    <s v="AS-10285"/>
    <x v="107"/>
    <s v="Corporate"/>
    <x v="8"/>
    <x v="7"/>
    <s v="India"/>
    <x v="3"/>
    <s v="FUR-CH-10004694"/>
    <x v="2"/>
    <x v="13"/>
    <x v="218"/>
    <x v="232"/>
    <n v="7"/>
    <x v="214"/>
    <n v="330.01"/>
    <x v="3"/>
    <n v="52"/>
    <x v="0"/>
    <x v="1"/>
    <x v="1"/>
    <x v="186"/>
    <x v="188"/>
  </r>
  <r>
    <n v="240"/>
    <x v="196"/>
    <x v="2"/>
    <s v="KB-16240"/>
    <x v="175"/>
    <s v="Corporate"/>
    <x v="77"/>
    <x v="5"/>
    <s v="India"/>
    <x v="0"/>
    <s v="FUR-CH-10002944"/>
    <x v="2"/>
    <x v="13"/>
    <x v="219"/>
    <x v="233"/>
    <n v="9"/>
    <x v="215"/>
    <n v="202.06"/>
    <x v="0"/>
    <n v="669"/>
    <x v="0"/>
    <x v="2"/>
    <x v="1"/>
    <x v="187"/>
    <x v="189"/>
  </r>
  <r>
    <n v="241"/>
    <x v="182"/>
    <x v="1"/>
    <s v="AF-10870"/>
    <x v="163"/>
    <s v="Consumer"/>
    <x v="60"/>
    <x v="17"/>
    <s v="India"/>
    <x v="1"/>
    <s v="FUR-CH-10003950"/>
    <x v="2"/>
    <x v="13"/>
    <x v="220"/>
    <x v="234"/>
    <n v="5"/>
    <x v="216"/>
    <n v="185.11"/>
    <x v="0"/>
    <n v="133"/>
    <x v="0"/>
    <x v="3"/>
    <x v="0"/>
    <x v="188"/>
    <x v="190"/>
  </r>
  <r>
    <n v="242"/>
    <x v="197"/>
    <x v="2"/>
    <s v="HH-15010"/>
    <x v="176"/>
    <s v="Corporate"/>
    <x v="45"/>
    <x v="5"/>
    <s v="India"/>
    <x v="0"/>
    <s v="FUR-CH-10002573"/>
    <x v="2"/>
    <x v="13"/>
    <x v="221"/>
    <x v="235"/>
    <n v="3"/>
    <x v="217"/>
    <n v="164.14"/>
    <x v="0"/>
    <n v="110"/>
    <x v="0"/>
    <x v="0"/>
    <x v="0"/>
    <x v="189"/>
    <x v="191"/>
  </r>
  <r>
    <n v="243"/>
    <x v="198"/>
    <x v="2"/>
    <s v="CS-12175"/>
    <x v="177"/>
    <s v="Corporate"/>
    <x v="78"/>
    <x v="7"/>
    <s v="India"/>
    <x v="3"/>
    <s v="FUR-CH-10000351"/>
    <x v="2"/>
    <x v="13"/>
    <x v="222"/>
    <x v="236"/>
    <n v="9"/>
    <x v="218"/>
    <n v="155.97999999999999"/>
    <x v="1"/>
    <n v="270"/>
    <x v="0"/>
    <x v="1"/>
    <x v="1"/>
    <x v="190"/>
    <x v="92"/>
  </r>
  <r>
    <n v="244"/>
    <x v="133"/>
    <x v="2"/>
    <s v="RF-19840"/>
    <x v="120"/>
    <s v="Consumer"/>
    <x v="79"/>
    <x v="20"/>
    <s v="India"/>
    <x v="1"/>
    <s v="FUR-CH-10004196"/>
    <x v="2"/>
    <x v="13"/>
    <x v="223"/>
    <x v="237"/>
    <n v="8"/>
    <x v="219"/>
    <n v="153.16"/>
    <x v="1"/>
    <n v="535"/>
    <x v="0"/>
    <x v="2"/>
    <x v="1"/>
    <x v="191"/>
    <x v="192"/>
  </r>
  <r>
    <n v="245"/>
    <x v="199"/>
    <x v="1"/>
    <s v="DB-13615"/>
    <x v="178"/>
    <s v="Consumer"/>
    <x v="52"/>
    <x v="18"/>
    <s v="India"/>
    <x v="2"/>
    <s v="FUR-CH-10001415"/>
    <x v="2"/>
    <x v="13"/>
    <x v="217"/>
    <x v="238"/>
    <n v="3"/>
    <x v="220"/>
    <n v="150.11000000000001"/>
    <x v="0"/>
    <n v="729"/>
    <x v="0"/>
    <x v="3"/>
    <x v="1"/>
    <x v="103"/>
    <x v="161"/>
  </r>
  <r>
    <n v="246"/>
    <x v="155"/>
    <x v="2"/>
    <s v="GH-14425"/>
    <x v="139"/>
    <s v="Consumer"/>
    <x v="89"/>
    <x v="4"/>
    <s v="India"/>
    <x v="0"/>
    <s v="FUR-CH-10002890"/>
    <x v="2"/>
    <x v="13"/>
    <x v="224"/>
    <x v="239"/>
    <n v="5"/>
    <x v="221"/>
    <n v="81.92"/>
    <x v="3"/>
    <n v="349"/>
    <x v="0"/>
    <x v="1"/>
    <x v="1"/>
    <x v="192"/>
    <x v="193"/>
  </r>
  <r>
    <n v="247"/>
    <x v="176"/>
    <x v="2"/>
    <s v="AH-10195"/>
    <x v="157"/>
    <s v="Corporate"/>
    <x v="30"/>
    <x v="14"/>
    <s v="India"/>
    <x v="3"/>
    <s v="FUR-CH-10000391"/>
    <x v="2"/>
    <x v="13"/>
    <x v="225"/>
    <x v="240"/>
    <n v="4"/>
    <x v="222"/>
    <n v="68.59"/>
    <x v="3"/>
    <n v="226"/>
    <x v="0"/>
    <x v="2"/>
    <x v="0"/>
    <x v="193"/>
    <x v="194"/>
  </r>
  <r>
    <n v="248"/>
    <x v="200"/>
    <x v="2"/>
    <s v="SM-20905"/>
    <x v="179"/>
    <s v="Consumer"/>
    <x v="52"/>
    <x v="18"/>
    <s v="India"/>
    <x v="2"/>
    <s v="FUR-CH-10001415"/>
    <x v="2"/>
    <x v="13"/>
    <x v="217"/>
    <x v="238"/>
    <n v="3"/>
    <x v="220"/>
    <n v="62.27"/>
    <x v="1"/>
    <n v="599"/>
    <x v="0"/>
    <x v="3"/>
    <x v="0"/>
    <x v="194"/>
    <x v="195"/>
  </r>
  <r>
    <n v="249"/>
    <x v="201"/>
    <x v="1"/>
    <s v="BE-11455"/>
    <x v="180"/>
    <s v="Home Office"/>
    <x v="100"/>
    <x v="7"/>
    <s v="India"/>
    <x v="3"/>
    <s v="FUR-CH-10002224"/>
    <x v="2"/>
    <x v="13"/>
    <x v="226"/>
    <x v="241"/>
    <n v="3"/>
    <x v="223"/>
    <n v="58.35"/>
    <x v="1"/>
    <n v="511"/>
    <x v="0"/>
    <x v="0"/>
    <x v="1"/>
    <x v="195"/>
    <x v="196"/>
  </r>
  <r>
    <n v="250"/>
    <x v="202"/>
    <x v="1"/>
    <s v="EH-13990"/>
    <x v="181"/>
    <s v="Consumer"/>
    <x v="68"/>
    <x v="19"/>
    <s v="India"/>
    <x v="3"/>
    <s v="FUR-CH-10004065"/>
    <x v="2"/>
    <x v="13"/>
    <x v="227"/>
    <x v="242"/>
    <n v="8"/>
    <x v="224"/>
    <n v="54.52"/>
    <x v="0"/>
    <n v="543"/>
    <x v="0"/>
    <x v="1"/>
    <x v="0"/>
    <x v="192"/>
    <x v="193"/>
  </r>
  <r>
    <n v="251"/>
    <x v="111"/>
    <x v="2"/>
    <s v="SV-20815"/>
    <x v="100"/>
    <s v="Corporate"/>
    <x v="50"/>
    <x v="0"/>
    <s v="India"/>
    <x v="0"/>
    <s v="FUR-CH-10004584"/>
    <x v="2"/>
    <x v="13"/>
    <x v="228"/>
    <x v="243"/>
    <n v="3"/>
    <x v="225"/>
    <n v="50.43"/>
    <x v="3"/>
    <n v="522"/>
    <x v="0"/>
    <x v="2"/>
    <x v="0"/>
    <x v="196"/>
    <x v="197"/>
  </r>
  <r>
    <n v="252"/>
    <x v="203"/>
    <x v="1"/>
    <s v="AP-10915"/>
    <x v="182"/>
    <s v="Consumer"/>
    <x v="27"/>
    <x v="13"/>
    <s v="India"/>
    <x v="1"/>
    <s v="FUR-CH-10000026"/>
    <x v="2"/>
    <x v="13"/>
    <x v="229"/>
    <x v="244"/>
    <n v="2"/>
    <x v="226"/>
    <n v="40.369999999999997"/>
    <x v="1"/>
    <n v="297"/>
    <x v="0"/>
    <x v="3"/>
    <x v="1"/>
    <x v="136"/>
    <x v="198"/>
  </r>
  <r>
    <n v="253"/>
    <x v="132"/>
    <x v="1"/>
    <s v="HG-14845"/>
    <x v="0"/>
    <s v="Consumer"/>
    <x v="19"/>
    <x v="8"/>
    <s v="India"/>
    <x v="0"/>
    <s v="FUR-CH-10001397"/>
    <x v="2"/>
    <x v="13"/>
    <x v="230"/>
    <x v="245"/>
    <n v="5"/>
    <x v="227"/>
    <n v="40.19"/>
    <x v="1"/>
    <n v="621"/>
    <x v="0"/>
    <x v="1"/>
    <x v="0"/>
    <x v="197"/>
    <x v="199"/>
  </r>
  <r>
    <n v="254"/>
    <x v="107"/>
    <x v="3"/>
    <s v="JE-15610"/>
    <x v="96"/>
    <s v="Corporate"/>
    <x v="65"/>
    <x v="5"/>
    <s v="India"/>
    <x v="0"/>
    <s v="FUR-CH-10002510"/>
    <x v="2"/>
    <x v="13"/>
    <x v="231"/>
    <x v="246"/>
    <n v="3"/>
    <x v="228"/>
    <n v="38.56"/>
    <x v="3"/>
    <n v="204"/>
    <x v="0"/>
    <x v="2"/>
    <x v="1"/>
    <x v="142"/>
    <x v="144"/>
  </r>
  <r>
    <n v="255"/>
    <x v="204"/>
    <x v="1"/>
    <s v="AH-10030"/>
    <x v="183"/>
    <s v="Corporate"/>
    <x v="85"/>
    <x v="18"/>
    <s v="India"/>
    <x v="2"/>
    <s v="FUR-CH-10002966"/>
    <x v="2"/>
    <x v="13"/>
    <x v="232"/>
    <x v="247"/>
    <n v="2"/>
    <x v="144"/>
    <n v="38.14"/>
    <x v="0"/>
    <n v="769"/>
    <x v="0"/>
    <x v="3"/>
    <x v="0"/>
    <x v="147"/>
    <x v="149"/>
  </r>
  <r>
    <n v="256"/>
    <x v="205"/>
    <x v="2"/>
    <s v="DW-13480"/>
    <x v="184"/>
    <s v="Home Office"/>
    <x v="101"/>
    <x v="7"/>
    <s v="India"/>
    <x v="3"/>
    <s v="FUR-CH-10002468"/>
    <x v="2"/>
    <x v="13"/>
    <x v="233"/>
    <x v="248"/>
    <n v="2"/>
    <x v="229"/>
    <n v="31.44"/>
    <x v="3"/>
    <n v="568"/>
    <x v="0"/>
    <x v="0"/>
    <x v="1"/>
    <x v="198"/>
    <x v="200"/>
  </r>
  <r>
    <n v="257"/>
    <x v="206"/>
    <x v="1"/>
    <s v="KT-16480"/>
    <x v="185"/>
    <s v="Consumer"/>
    <x v="2"/>
    <x v="2"/>
    <s v="India"/>
    <x v="2"/>
    <s v="FUR-CH-10004609"/>
    <x v="2"/>
    <x v="13"/>
    <x v="234"/>
    <x v="249"/>
    <n v="2"/>
    <x v="230"/>
    <n v="31.12"/>
    <x v="0"/>
    <n v="338"/>
    <x v="0"/>
    <x v="1"/>
    <x v="0"/>
    <x v="199"/>
    <x v="201"/>
  </r>
  <r>
    <n v="258"/>
    <x v="201"/>
    <x v="1"/>
    <s v="BE-11455"/>
    <x v="180"/>
    <s v="Home Office"/>
    <x v="100"/>
    <x v="7"/>
    <s v="India"/>
    <x v="3"/>
    <s v="FUR-CH-10001695"/>
    <x v="2"/>
    <x v="13"/>
    <x v="235"/>
    <x v="250"/>
    <n v="2"/>
    <x v="231"/>
    <n v="25.44"/>
    <x v="1"/>
    <n v="193"/>
    <x v="0"/>
    <x v="2"/>
    <x v="0"/>
    <x v="200"/>
    <x v="183"/>
  </r>
  <r>
    <n v="259"/>
    <x v="96"/>
    <x v="1"/>
    <s v="BT-11485"/>
    <x v="86"/>
    <s v="Home Office"/>
    <x v="43"/>
    <x v="15"/>
    <s v="India"/>
    <x v="1"/>
    <s v="FUR-CH-10002412"/>
    <x v="2"/>
    <x v="13"/>
    <x v="236"/>
    <x v="251"/>
    <n v="2"/>
    <x v="82"/>
    <n v="15.28"/>
    <x v="1"/>
    <n v="780"/>
    <x v="0"/>
    <x v="3"/>
    <x v="1"/>
    <x v="130"/>
    <x v="131"/>
  </r>
  <r>
    <n v="260"/>
    <x v="132"/>
    <x v="1"/>
    <s v="HG-14845"/>
    <x v="0"/>
    <s v="Consumer"/>
    <x v="19"/>
    <x v="8"/>
    <s v="India"/>
    <x v="0"/>
    <s v="FUR-CH-10003354"/>
    <x v="2"/>
    <x v="13"/>
    <x v="237"/>
    <x v="252"/>
    <n v="2"/>
    <x v="82"/>
    <n v="15.09"/>
    <x v="1"/>
    <n v="456"/>
    <x v="0"/>
    <x v="0"/>
    <x v="1"/>
    <x v="136"/>
    <x v="140"/>
  </r>
  <r>
    <n v="261"/>
    <x v="207"/>
    <x v="1"/>
    <s v="SF-20200"/>
    <x v="186"/>
    <s v="Consumer"/>
    <x v="8"/>
    <x v="7"/>
    <s v="India"/>
    <x v="3"/>
    <s v="FUR-CH-10000351"/>
    <x v="2"/>
    <x v="13"/>
    <x v="222"/>
    <x v="253"/>
    <n v="3"/>
    <x v="232"/>
    <n v="10.56"/>
    <x v="0"/>
    <n v="81"/>
    <x v="0"/>
    <x v="1"/>
    <x v="0"/>
    <x v="201"/>
    <x v="202"/>
  </r>
  <r>
    <n v="262"/>
    <x v="208"/>
    <x v="3"/>
    <s v="SS-20875"/>
    <x v="187"/>
    <s v="Consumer"/>
    <x v="61"/>
    <x v="7"/>
    <s v="India"/>
    <x v="3"/>
    <s v="FUR-CH-10004306"/>
    <x v="2"/>
    <x v="13"/>
    <x v="238"/>
    <x v="254"/>
    <n v="3"/>
    <x v="233"/>
    <n v="5.2"/>
    <x v="0"/>
    <n v="484"/>
    <x v="0"/>
    <x v="3"/>
    <x v="1"/>
    <x v="87"/>
    <x v="203"/>
  </r>
  <r>
    <n v="263"/>
    <x v="121"/>
    <x v="1"/>
    <s v="VG-21805"/>
    <x v="46"/>
    <s v="Corporate"/>
    <x v="71"/>
    <x v="3"/>
    <s v="India"/>
    <x v="2"/>
    <s v="FUR-BO-10004043"/>
    <x v="2"/>
    <x v="14"/>
    <x v="239"/>
    <x v="255"/>
    <n v="7"/>
    <x v="234"/>
    <n v="227.14"/>
    <x v="0"/>
    <n v="612"/>
    <x v="0"/>
    <x v="2"/>
    <x v="1"/>
    <x v="122"/>
    <x v="124"/>
  </r>
  <r>
    <n v="264"/>
    <x v="209"/>
    <x v="1"/>
    <s v="GM-14455"/>
    <x v="188"/>
    <s v="Home Office"/>
    <x v="80"/>
    <x v="21"/>
    <s v="India"/>
    <x v="1"/>
    <s v="FUR-BO-10001598"/>
    <x v="2"/>
    <x v="14"/>
    <x v="240"/>
    <x v="256"/>
    <n v="7"/>
    <x v="235"/>
    <n v="116.78"/>
    <x v="0"/>
    <n v="621"/>
    <x v="0"/>
    <x v="3"/>
    <x v="0"/>
    <x v="202"/>
    <x v="204"/>
  </r>
  <r>
    <n v="265"/>
    <x v="210"/>
    <x v="2"/>
    <s v="MG-18205"/>
    <x v="189"/>
    <s v="Corporate"/>
    <x v="66"/>
    <x v="5"/>
    <s v="India"/>
    <x v="0"/>
    <s v="FUR-BO-10002462"/>
    <x v="2"/>
    <x v="14"/>
    <x v="241"/>
    <x v="257"/>
    <n v="5"/>
    <x v="236"/>
    <n v="248.81"/>
    <x v="1"/>
    <n v="65"/>
    <x v="0"/>
    <x v="1"/>
    <x v="0"/>
    <x v="203"/>
    <x v="205"/>
  </r>
  <r>
    <n v="266"/>
    <x v="211"/>
    <x v="2"/>
    <s v="JO-15280"/>
    <x v="190"/>
    <s v="Consumer"/>
    <x v="52"/>
    <x v="18"/>
    <s v="India"/>
    <x v="2"/>
    <s v="FUR-BO-10002277"/>
    <x v="2"/>
    <x v="14"/>
    <x v="242"/>
    <x v="258"/>
    <n v="5"/>
    <x v="237"/>
    <n v="186.83"/>
    <x v="1"/>
    <n v="89"/>
    <x v="0"/>
    <x v="2"/>
    <x v="1"/>
    <x v="183"/>
    <x v="185"/>
  </r>
  <r>
    <n v="267"/>
    <x v="212"/>
    <x v="2"/>
    <s v="CS-11845"/>
    <x v="191"/>
    <s v="Corporate"/>
    <x v="10"/>
    <x v="12"/>
    <s v="India"/>
    <x v="3"/>
    <s v="FUR-BO-10000676"/>
    <x v="2"/>
    <x v="14"/>
    <x v="243"/>
    <x v="259"/>
    <n v="5"/>
    <x v="88"/>
    <n v="181.05"/>
    <x v="3"/>
    <n v="557"/>
    <x v="0"/>
    <x v="3"/>
    <x v="1"/>
    <x v="193"/>
    <x v="194"/>
  </r>
  <r>
    <n v="268"/>
    <x v="163"/>
    <x v="1"/>
    <s v="AG-10900"/>
    <x v="146"/>
    <s v="Consumer"/>
    <x v="44"/>
    <x v="5"/>
    <s v="India"/>
    <x v="0"/>
    <s v="FUR-BO-10001155"/>
    <x v="2"/>
    <x v="14"/>
    <x v="244"/>
    <x v="260"/>
    <n v="3"/>
    <x v="238"/>
    <n v="47.59"/>
    <x v="1"/>
    <n v="434"/>
    <x v="0"/>
    <x v="0"/>
    <x v="0"/>
    <x v="189"/>
    <x v="191"/>
  </r>
  <r>
    <n v="269"/>
    <x v="213"/>
    <x v="3"/>
    <s v="BN-11470"/>
    <x v="192"/>
    <s v="Corporate"/>
    <x v="9"/>
    <x v="7"/>
    <s v="India"/>
    <x v="3"/>
    <s v="FUR-BO-10002390"/>
    <x v="2"/>
    <x v="14"/>
    <x v="245"/>
    <x v="261"/>
    <n v="2"/>
    <x v="239"/>
    <n v="37.39"/>
    <x v="1"/>
    <n v="250"/>
    <x v="0"/>
    <x v="1"/>
    <x v="1"/>
    <x v="114"/>
    <x v="206"/>
  </r>
  <r>
    <n v="270"/>
    <x v="151"/>
    <x v="1"/>
    <s v="CC-12145"/>
    <x v="135"/>
    <s v="Consumer"/>
    <x v="87"/>
    <x v="5"/>
    <s v="India"/>
    <x v="0"/>
    <s v="FUR-BO-10000087"/>
    <x v="2"/>
    <x v="14"/>
    <x v="246"/>
    <x v="262"/>
    <n v="2"/>
    <x v="240"/>
    <n v="72.14"/>
    <x v="1"/>
    <n v="191"/>
    <x v="0"/>
    <x v="2"/>
    <x v="1"/>
    <x v="150"/>
    <x v="152"/>
  </r>
  <r>
    <n v="271"/>
    <x v="214"/>
    <x v="3"/>
    <s v="DB-13615"/>
    <x v="178"/>
    <s v="Consumer"/>
    <x v="70"/>
    <x v="7"/>
    <s v="India"/>
    <x v="3"/>
    <s v="FUR-BO-10004699"/>
    <x v="2"/>
    <x v="14"/>
    <x v="247"/>
    <x v="263"/>
    <n v="2"/>
    <x v="68"/>
    <n v="55.6"/>
    <x v="1"/>
    <n v="525"/>
    <x v="0"/>
    <x v="3"/>
    <x v="1"/>
    <x v="148"/>
    <x v="150"/>
  </r>
  <r>
    <n v="272"/>
    <x v="215"/>
    <x v="2"/>
    <s v="LD-17005"/>
    <x v="193"/>
    <s v="Consumer"/>
    <x v="80"/>
    <x v="21"/>
    <s v="India"/>
    <x v="1"/>
    <s v="FUR-BO-10002032"/>
    <x v="2"/>
    <x v="14"/>
    <x v="248"/>
    <x v="264"/>
    <n v="2"/>
    <x v="241"/>
    <n v="24.84"/>
    <x v="1"/>
    <n v="217"/>
    <x v="0"/>
    <x v="0"/>
    <x v="1"/>
    <x v="145"/>
    <x v="147"/>
  </r>
  <r>
    <n v="273"/>
    <x v="216"/>
    <x v="3"/>
    <s v="ML-17755"/>
    <x v="194"/>
    <s v="Home Office"/>
    <x v="45"/>
    <x v="5"/>
    <s v="India"/>
    <x v="0"/>
    <s v="FUR-FU-10004730"/>
    <x v="2"/>
    <x v="15"/>
    <x v="249"/>
    <x v="265"/>
    <n v="1"/>
    <x v="242"/>
    <n v="3.65"/>
    <x v="0"/>
    <n v="47"/>
    <x v="0"/>
    <x v="1"/>
    <x v="1"/>
    <x v="204"/>
    <x v="207"/>
  </r>
  <r>
    <n v="274"/>
    <x v="217"/>
    <x v="3"/>
    <s v="TM-21010"/>
    <x v="195"/>
    <s v="Consumer"/>
    <x v="90"/>
    <x v="15"/>
    <s v="India"/>
    <x v="1"/>
    <s v="FUR-FU-10002699"/>
    <x v="2"/>
    <x v="15"/>
    <x v="250"/>
    <x v="266"/>
    <n v="2"/>
    <x v="243"/>
    <n v="8.15"/>
    <x v="0"/>
    <n v="206"/>
    <x v="0"/>
    <x v="2"/>
    <x v="1"/>
    <x v="205"/>
    <x v="208"/>
  </r>
  <r>
    <n v="275"/>
    <x v="136"/>
    <x v="3"/>
    <s v="KH-16510"/>
    <x v="123"/>
    <s v="Consumer"/>
    <x v="25"/>
    <x v="11"/>
    <s v="India"/>
    <x v="3"/>
    <s v="FUR-FU-10004464"/>
    <x v="2"/>
    <x v="15"/>
    <x v="251"/>
    <x v="267"/>
    <n v="3"/>
    <x v="244"/>
    <n v="3.54"/>
    <x v="0"/>
    <n v="791"/>
    <x v="0"/>
    <x v="3"/>
    <x v="1"/>
    <x v="206"/>
    <x v="209"/>
  </r>
  <r>
    <n v="276"/>
    <x v="176"/>
    <x v="2"/>
    <s v="AH-10195"/>
    <x v="157"/>
    <s v="Corporate"/>
    <x v="30"/>
    <x v="14"/>
    <s v="India"/>
    <x v="3"/>
    <s v="FUR-FU-10000921"/>
    <x v="2"/>
    <x v="15"/>
    <x v="252"/>
    <x v="173"/>
    <n v="1"/>
    <x v="38"/>
    <n v="13.44"/>
    <x v="3"/>
    <n v="45"/>
    <x v="0"/>
    <x v="0"/>
    <x v="0"/>
    <x v="207"/>
    <x v="210"/>
  </r>
  <r>
    <n v="277"/>
    <x v="218"/>
    <x v="2"/>
    <s v="MM-17920"/>
    <x v="3"/>
    <s v="Consumer"/>
    <x v="89"/>
    <x v="4"/>
    <s v="India"/>
    <x v="0"/>
    <s v="FUR-FU-10004509"/>
    <x v="2"/>
    <x v="15"/>
    <x v="253"/>
    <x v="268"/>
    <n v="2"/>
    <x v="245"/>
    <n v="25.11"/>
    <x v="3"/>
    <n v="352"/>
    <x v="0"/>
    <x v="1"/>
    <x v="0"/>
    <x v="203"/>
    <x v="211"/>
  </r>
  <r>
    <n v="278"/>
    <x v="219"/>
    <x v="2"/>
    <s v="DK-13225"/>
    <x v="196"/>
    <s v="Corporate"/>
    <x v="53"/>
    <x v="4"/>
    <s v="India"/>
    <x v="0"/>
    <s v="FUR-FU-10004619"/>
    <x v="2"/>
    <x v="15"/>
    <x v="254"/>
    <x v="269"/>
    <n v="2"/>
    <x v="246"/>
    <n v="7.87"/>
    <x v="3"/>
    <n v="148"/>
    <x v="0"/>
    <x v="2"/>
    <x v="1"/>
    <x v="208"/>
    <x v="212"/>
  </r>
  <r>
    <n v="279"/>
    <x v="220"/>
    <x v="2"/>
    <s v="KT-16465"/>
    <x v="197"/>
    <s v="Consumer"/>
    <x v="95"/>
    <x v="2"/>
    <s v="India"/>
    <x v="2"/>
    <s v="FUR-FU-10000889"/>
    <x v="2"/>
    <x v="15"/>
    <x v="255"/>
    <x v="270"/>
    <n v="5"/>
    <x v="247"/>
    <n v="25.92"/>
    <x v="1"/>
    <n v="768"/>
    <x v="0"/>
    <x v="3"/>
    <x v="1"/>
    <x v="209"/>
    <x v="213"/>
  </r>
  <r>
    <n v="280"/>
    <x v="169"/>
    <x v="2"/>
    <s v="AO-10810"/>
    <x v="151"/>
    <s v="Corporate"/>
    <x v="25"/>
    <x v="11"/>
    <s v="India"/>
    <x v="3"/>
    <s v="FUR-FU-10000921"/>
    <x v="2"/>
    <x v="15"/>
    <x v="252"/>
    <x v="271"/>
    <n v="3"/>
    <x v="248"/>
    <n v="0.49"/>
    <x v="0"/>
    <n v="29"/>
    <x v="0"/>
    <x v="0"/>
    <x v="1"/>
    <x v="40"/>
    <x v="214"/>
  </r>
  <r>
    <n v="281"/>
    <x v="221"/>
    <x v="1"/>
    <s v="MH-17290"/>
    <x v="198"/>
    <s v="Home Office"/>
    <x v="54"/>
    <x v="9"/>
    <s v="India"/>
    <x v="2"/>
    <s v="FUR-FU-10000394"/>
    <x v="2"/>
    <x v="15"/>
    <x v="256"/>
    <x v="272"/>
    <n v="11"/>
    <x v="249"/>
    <n v="43.17"/>
    <x v="0"/>
    <n v="541"/>
    <x v="0"/>
    <x v="2"/>
    <x v="0"/>
    <x v="188"/>
    <x v="190"/>
  </r>
  <r>
    <n v="282"/>
    <x v="222"/>
    <x v="1"/>
    <s v="CW-11905"/>
    <x v="95"/>
    <s v="Home Office"/>
    <x v="102"/>
    <x v="16"/>
    <s v="India"/>
    <x v="2"/>
    <s v="FUR-FU-10000815"/>
    <x v="2"/>
    <x v="15"/>
    <x v="257"/>
    <x v="273"/>
    <n v="3"/>
    <x v="250"/>
    <n v="17.940000000000001"/>
    <x v="1"/>
    <n v="715"/>
    <x v="0"/>
    <x v="3"/>
    <x v="1"/>
    <x v="210"/>
    <x v="215"/>
  </r>
  <r>
    <n v="283"/>
    <x v="123"/>
    <x v="1"/>
    <s v="GZ-14545"/>
    <x v="111"/>
    <s v="Corporate"/>
    <x v="73"/>
    <x v="7"/>
    <s v="India"/>
    <x v="3"/>
    <s v="FUR-FU-10001343"/>
    <x v="2"/>
    <x v="15"/>
    <x v="258"/>
    <x v="274"/>
    <n v="4"/>
    <x v="138"/>
    <n v="6.06"/>
    <x v="0"/>
    <n v="716"/>
    <x v="0"/>
    <x v="0"/>
    <x v="0"/>
    <x v="177"/>
    <x v="216"/>
  </r>
  <r>
    <n v="284"/>
    <x v="167"/>
    <x v="1"/>
    <s v="TB-21595"/>
    <x v="149"/>
    <s v="Consumer"/>
    <x v="48"/>
    <x v="17"/>
    <s v="India"/>
    <x v="1"/>
    <s v="FUR-FU-10004509"/>
    <x v="2"/>
    <x v="15"/>
    <x v="253"/>
    <x v="275"/>
    <n v="4"/>
    <x v="251"/>
    <n v="35.53"/>
    <x v="1"/>
    <n v="759"/>
    <x v="0"/>
    <x v="1"/>
    <x v="1"/>
    <x v="211"/>
    <x v="217"/>
  </r>
  <r>
    <n v="285"/>
    <x v="212"/>
    <x v="2"/>
    <s v="CS-11845"/>
    <x v="191"/>
    <s v="Corporate"/>
    <x v="10"/>
    <x v="12"/>
    <s v="India"/>
    <x v="3"/>
    <s v="FUR-TA-10001205"/>
    <x v="2"/>
    <x v="16"/>
    <x v="259"/>
    <x v="276"/>
    <n v="4"/>
    <x v="252"/>
    <n v="592.77"/>
    <x v="3"/>
    <n v="200"/>
    <x v="0"/>
    <x v="2"/>
    <x v="1"/>
    <x v="172"/>
    <x v="176"/>
  </r>
  <r>
    <n v="286"/>
    <x v="223"/>
    <x v="1"/>
    <s v="MC-17845"/>
    <x v="199"/>
    <s v="Consumer"/>
    <x v="103"/>
    <x v="4"/>
    <s v="India"/>
    <x v="0"/>
    <s v="FUR-TA-10001889"/>
    <x v="2"/>
    <x v="16"/>
    <x v="260"/>
    <x v="277"/>
    <n v="2"/>
    <x v="253"/>
    <n v="228.37"/>
    <x v="1"/>
    <n v="634"/>
    <x v="0"/>
    <x v="3"/>
    <x v="0"/>
    <x v="212"/>
    <x v="218"/>
  </r>
  <r>
    <n v="287"/>
    <x v="98"/>
    <x v="1"/>
    <s v="HP-14815"/>
    <x v="88"/>
    <s v="Home Office"/>
    <x v="44"/>
    <x v="5"/>
    <s v="India"/>
    <x v="0"/>
    <s v="FUR-TA-10001359"/>
    <x v="2"/>
    <x v="16"/>
    <x v="261"/>
    <x v="278"/>
    <n v="3"/>
    <x v="254"/>
    <n v="3.78"/>
    <x v="0"/>
    <n v="344"/>
    <x v="0"/>
    <x v="0"/>
    <x v="1"/>
    <x v="213"/>
    <x v="219"/>
  </r>
  <r>
    <n v="288"/>
    <x v="93"/>
    <x v="0"/>
    <s v="FG-14260"/>
    <x v="84"/>
    <s v="Home Office"/>
    <x v="59"/>
    <x v="4"/>
    <s v="India"/>
    <x v="0"/>
    <s v="TEC-PH-10002070"/>
    <x v="1"/>
    <x v="12"/>
    <x v="262"/>
    <x v="279"/>
    <n v="6"/>
    <x v="255"/>
    <n v="59.64"/>
    <x v="2"/>
    <n v="438"/>
    <x v="0"/>
    <x v="3"/>
    <x v="0"/>
    <x v="88"/>
    <x v="220"/>
  </r>
  <r>
    <n v="289"/>
    <x v="224"/>
    <x v="0"/>
    <s v="AB-10600"/>
    <x v="200"/>
    <s v="Corporate"/>
    <x v="61"/>
    <x v="7"/>
    <s v="India"/>
    <x v="3"/>
    <s v="TEC-MA-10003773"/>
    <x v="1"/>
    <x v="9"/>
    <x v="263"/>
    <x v="280"/>
    <n v="5"/>
    <x v="256"/>
    <n v="123.84"/>
    <x v="2"/>
    <n v="204"/>
    <x v="0"/>
    <x v="0"/>
    <x v="1"/>
    <x v="214"/>
    <x v="221"/>
  </r>
  <r>
    <n v="290"/>
    <x v="225"/>
    <x v="0"/>
    <s v="GT-14755"/>
    <x v="18"/>
    <s v="Consumer"/>
    <x v="104"/>
    <x v="20"/>
    <s v="India"/>
    <x v="1"/>
    <s v="FUR-BO-10003706"/>
    <x v="2"/>
    <x v="14"/>
    <x v="264"/>
    <x v="281"/>
    <n v="2"/>
    <x v="257"/>
    <n v="34.81"/>
    <x v="2"/>
    <n v="639"/>
    <x v="0"/>
    <x v="2"/>
    <x v="1"/>
    <x v="215"/>
    <x v="71"/>
  </r>
  <r>
    <n v="291"/>
    <x v="226"/>
    <x v="0"/>
    <s v="DS-13030"/>
    <x v="201"/>
    <s v="Home Office"/>
    <x v="105"/>
    <x v="22"/>
    <s v="India"/>
    <x v="1"/>
    <s v="FUR-BO-10004699"/>
    <x v="2"/>
    <x v="14"/>
    <x v="247"/>
    <x v="282"/>
    <n v="6"/>
    <x v="68"/>
    <n v="76.989999999999995"/>
    <x v="1"/>
    <n v="634"/>
    <x v="0"/>
    <x v="3"/>
    <x v="0"/>
    <x v="216"/>
    <x v="222"/>
  </r>
  <r>
    <n v="292"/>
    <x v="227"/>
    <x v="0"/>
    <s v="LS-16975"/>
    <x v="202"/>
    <s v="Home Office"/>
    <x v="41"/>
    <x v="4"/>
    <s v="India"/>
    <x v="0"/>
    <s v="FUR-BO-10001860"/>
    <x v="2"/>
    <x v="14"/>
    <x v="265"/>
    <x v="283"/>
    <n v="4"/>
    <x v="258"/>
    <n v="58.21"/>
    <x v="1"/>
    <n v="473"/>
    <x v="0"/>
    <x v="0"/>
    <x v="0"/>
    <x v="217"/>
    <x v="223"/>
  </r>
  <r>
    <n v="293"/>
    <x v="228"/>
    <x v="0"/>
    <s v="AP-10720"/>
    <x v="203"/>
    <s v="Home Office"/>
    <x v="59"/>
    <x v="4"/>
    <s v="India"/>
    <x v="0"/>
    <s v="FUR-FU-10003605"/>
    <x v="2"/>
    <x v="15"/>
    <x v="266"/>
    <x v="284"/>
    <n v="3"/>
    <x v="259"/>
    <n v="3.71"/>
    <x v="1"/>
    <n v="379"/>
    <x v="0"/>
    <x v="1"/>
    <x v="1"/>
    <x v="218"/>
    <x v="224"/>
  </r>
  <r>
    <n v="294"/>
    <x v="76"/>
    <x v="0"/>
    <s v="SL-20155"/>
    <x v="69"/>
    <s v="Home Office"/>
    <x v="49"/>
    <x v="5"/>
    <s v="India"/>
    <x v="0"/>
    <s v="FUR-BO-10003706"/>
    <x v="2"/>
    <x v="14"/>
    <x v="264"/>
    <x v="285"/>
    <n v="2"/>
    <x v="260"/>
    <n v="7.92"/>
    <x v="1"/>
    <n v="605"/>
    <x v="0"/>
    <x v="2"/>
    <x v="1"/>
    <x v="191"/>
    <x v="192"/>
  </r>
  <r>
    <n v="295"/>
    <x v="229"/>
    <x v="0"/>
    <s v="CA-12055"/>
    <x v="204"/>
    <s v="Home Office"/>
    <x v="11"/>
    <x v="4"/>
    <s v="India"/>
    <x v="0"/>
    <s v="FUR-CH-10000026"/>
    <x v="2"/>
    <x v="13"/>
    <x v="229"/>
    <x v="286"/>
    <n v="4"/>
    <x v="261"/>
    <n v="64.92"/>
    <x v="1"/>
    <n v="20"/>
    <x v="0"/>
    <x v="3"/>
    <x v="0"/>
    <x v="195"/>
    <x v="196"/>
  </r>
  <r>
    <n v="296"/>
    <x v="230"/>
    <x v="0"/>
    <s v="VP-21730"/>
    <x v="87"/>
    <s v="Home Office"/>
    <x v="38"/>
    <x v="10"/>
    <s v="India"/>
    <x v="3"/>
    <s v="FUR-CH-10002091"/>
    <x v="2"/>
    <x v="13"/>
    <x v="267"/>
    <x v="287"/>
    <n v="2"/>
    <x v="262"/>
    <n v="40.950000000000003"/>
    <x v="1"/>
    <n v="9"/>
    <x v="0"/>
    <x v="0"/>
    <x v="0"/>
    <x v="174"/>
    <x v="178"/>
  </r>
  <r>
    <n v="297"/>
    <x v="228"/>
    <x v="0"/>
    <s v="AP-10720"/>
    <x v="203"/>
    <s v="Home Office"/>
    <x v="59"/>
    <x v="4"/>
    <s v="India"/>
    <x v="0"/>
    <s v="TEC-PH-10003856"/>
    <x v="1"/>
    <x v="12"/>
    <x v="268"/>
    <x v="288"/>
    <n v="4"/>
    <x v="263"/>
    <n v="404.08"/>
    <x v="1"/>
    <n v="115"/>
    <x v="0"/>
    <x v="1"/>
    <x v="0"/>
    <x v="219"/>
    <x v="225"/>
  </r>
  <r>
    <n v="298"/>
    <x v="230"/>
    <x v="0"/>
    <s v="VP-21730"/>
    <x v="87"/>
    <s v="Home Office"/>
    <x v="38"/>
    <x v="10"/>
    <s v="India"/>
    <x v="3"/>
    <s v="TEC-PH-10002104"/>
    <x v="1"/>
    <x v="12"/>
    <x v="269"/>
    <x v="289"/>
    <n v="5"/>
    <x v="264"/>
    <n v="91.65"/>
    <x v="1"/>
    <n v="506"/>
    <x v="0"/>
    <x v="2"/>
    <x v="0"/>
    <x v="220"/>
    <x v="175"/>
  </r>
  <r>
    <n v="299"/>
    <x v="231"/>
    <x v="0"/>
    <s v="MA-17560"/>
    <x v="205"/>
    <s v="Home Office"/>
    <x v="106"/>
    <x v="2"/>
    <s v="India"/>
    <x v="2"/>
    <s v="TEC-AC-10003570"/>
    <x v="1"/>
    <x v="11"/>
    <x v="270"/>
    <x v="290"/>
    <n v="9"/>
    <x v="265"/>
    <n v="24.56"/>
    <x v="1"/>
    <n v="768"/>
    <x v="0"/>
    <x v="1"/>
    <x v="1"/>
    <x v="14"/>
    <x v="226"/>
  </r>
  <r>
    <n v="300"/>
    <x v="232"/>
    <x v="0"/>
    <s v="DW-13585"/>
    <x v="206"/>
    <s v="Corporate"/>
    <x v="8"/>
    <x v="7"/>
    <s v="India"/>
    <x v="3"/>
    <s v="TEC-AC-10003969"/>
    <x v="1"/>
    <x v="11"/>
    <x v="271"/>
    <x v="291"/>
    <n v="2"/>
    <x v="266"/>
    <n v="41.68"/>
    <x v="1"/>
    <n v="451"/>
    <x v="0"/>
    <x v="0"/>
    <x v="0"/>
    <x v="209"/>
    <x v="213"/>
  </r>
  <r>
    <n v="301"/>
    <x v="233"/>
    <x v="0"/>
    <s v="SC-20800"/>
    <x v="207"/>
    <s v="Consumer"/>
    <x v="26"/>
    <x v="1"/>
    <s v="India"/>
    <x v="1"/>
    <s v="FUR-BO-10000035"/>
    <x v="2"/>
    <x v="14"/>
    <x v="272"/>
    <x v="292"/>
    <n v="3"/>
    <x v="267"/>
    <n v="207.44"/>
    <x v="1"/>
    <n v="410"/>
    <x v="0"/>
    <x v="1"/>
    <x v="1"/>
    <x v="6"/>
    <x v="227"/>
  </r>
  <r>
    <n v="302"/>
    <x v="234"/>
    <x v="0"/>
    <s v="ML-18265"/>
    <x v="208"/>
    <s v="Consumer"/>
    <x v="55"/>
    <x v="16"/>
    <s v="India"/>
    <x v="2"/>
    <s v="FUR-BO-10000402"/>
    <x v="2"/>
    <x v="14"/>
    <x v="273"/>
    <x v="293"/>
    <n v="3"/>
    <x v="268"/>
    <n v="50.45"/>
    <x v="1"/>
    <n v="721"/>
    <x v="0"/>
    <x v="2"/>
    <x v="0"/>
    <x v="221"/>
    <x v="51"/>
  </r>
  <r>
    <n v="303"/>
    <x v="235"/>
    <x v="0"/>
    <s v="TT-21070"/>
    <x v="209"/>
    <s v="Consumer"/>
    <x v="70"/>
    <x v="7"/>
    <s v="India"/>
    <x v="3"/>
    <s v="FUR-CH-10001207"/>
    <x v="2"/>
    <x v="13"/>
    <x v="274"/>
    <x v="294"/>
    <n v="6"/>
    <x v="269"/>
    <n v="369.4"/>
    <x v="1"/>
    <n v="795"/>
    <x v="0"/>
    <x v="0"/>
    <x v="1"/>
    <x v="148"/>
    <x v="150"/>
  </r>
  <r>
    <n v="304"/>
    <x v="236"/>
    <x v="0"/>
    <s v="BD-11635"/>
    <x v="210"/>
    <s v="Consumer"/>
    <x v="25"/>
    <x v="11"/>
    <s v="India"/>
    <x v="3"/>
    <s v="FUR-CH-10001477"/>
    <x v="2"/>
    <x v="13"/>
    <x v="275"/>
    <x v="295"/>
    <n v="6"/>
    <x v="270"/>
    <n v="22.45"/>
    <x v="1"/>
    <n v="619"/>
    <x v="0"/>
    <x v="1"/>
    <x v="0"/>
    <x v="222"/>
    <x v="228"/>
  </r>
  <r>
    <n v="305"/>
    <x v="88"/>
    <x v="0"/>
    <s v="MC-18100"/>
    <x v="79"/>
    <s v="Consumer"/>
    <x v="49"/>
    <x v="5"/>
    <s v="India"/>
    <x v="0"/>
    <s v="FUR-CH-10002061"/>
    <x v="2"/>
    <x v="13"/>
    <x v="276"/>
    <x v="296"/>
    <n v="4"/>
    <x v="271"/>
    <n v="106.93"/>
    <x v="1"/>
    <n v="770"/>
    <x v="0"/>
    <x v="2"/>
    <x v="1"/>
    <x v="223"/>
    <x v="229"/>
  </r>
  <r>
    <n v="306"/>
    <x v="237"/>
    <x v="0"/>
    <s v="EH-13990"/>
    <x v="181"/>
    <s v="Consumer"/>
    <x v="44"/>
    <x v="5"/>
    <s v="India"/>
    <x v="0"/>
    <s v="FUR-FU-10004503"/>
    <x v="2"/>
    <x v="15"/>
    <x v="277"/>
    <x v="297"/>
    <n v="4"/>
    <x v="272"/>
    <n v="29.41"/>
    <x v="1"/>
    <n v="677"/>
    <x v="0"/>
    <x v="3"/>
    <x v="0"/>
    <x v="183"/>
    <x v="185"/>
  </r>
  <r>
    <n v="307"/>
    <x v="238"/>
    <x v="0"/>
    <s v="DB-13405"/>
    <x v="211"/>
    <s v="Consumer"/>
    <x v="57"/>
    <x v="8"/>
    <s v="India"/>
    <x v="0"/>
    <s v="FUR-FU-10004619"/>
    <x v="2"/>
    <x v="15"/>
    <x v="254"/>
    <x v="269"/>
    <n v="2"/>
    <x v="246"/>
    <n v="5.51"/>
    <x v="1"/>
    <n v="302"/>
    <x v="0"/>
    <x v="0"/>
    <x v="0"/>
    <x v="114"/>
    <x v="206"/>
  </r>
  <r>
    <n v="308"/>
    <x v="239"/>
    <x v="0"/>
    <s v="AA-10645"/>
    <x v="212"/>
    <s v="Consumer"/>
    <x v="18"/>
    <x v="9"/>
    <s v="India"/>
    <x v="2"/>
    <s v="TEC-CO-10001382"/>
    <x v="1"/>
    <x v="10"/>
    <x v="278"/>
    <x v="298"/>
    <n v="5"/>
    <x v="273"/>
    <n v="112.46"/>
    <x v="1"/>
    <n v="211"/>
    <x v="0"/>
    <x v="3"/>
    <x v="0"/>
    <x v="224"/>
    <x v="230"/>
  </r>
  <r>
    <n v="309"/>
    <x v="240"/>
    <x v="0"/>
    <s v="EM-13960"/>
    <x v="213"/>
    <s v="Consumer"/>
    <x v="45"/>
    <x v="5"/>
    <s v="India"/>
    <x v="0"/>
    <s v="TEC-CO-10002283"/>
    <x v="1"/>
    <x v="10"/>
    <x v="279"/>
    <x v="299"/>
    <n v="3"/>
    <x v="274"/>
    <n v="108.2"/>
    <x v="1"/>
    <n v="197"/>
    <x v="0"/>
    <x v="0"/>
    <x v="1"/>
    <x v="225"/>
    <x v="231"/>
  </r>
  <r>
    <n v="310"/>
    <x v="238"/>
    <x v="0"/>
    <s v="DB-13405"/>
    <x v="211"/>
    <s v="Consumer"/>
    <x v="57"/>
    <x v="8"/>
    <s v="India"/>
    <x v="0"/>
    <s v="TEC-CO-10002197"/>
    <x v="1"/>
    <x v="10"/>
    <x v="280"/>
    <x v="300"/>
    <n v="2"/>
    <x v="275"/>
    <n v="45.47"/>
    <x v="1"/>
    <n v="216"/>
    <x v="0"/>
    <x v="1"/>
    <x v="1"/>
    <x v="75"/>
    <x v="42"/>
  </r>
  <r>
    <n v="311"/>
    <x v="241"/>
    <x v="0"/>
    <s v="JM-15865"/>
    <x v="214"/>
    <s v="Consumer"/>
    <x v="66"/>
    <x v="5"/>
    <s v="India"/>
    <x v="0"/>
    <s v="TEC-CO-10001410"/>
    <x v="1"/>
    <x v="10"/>
    <x v="281"/>
    <x v="301"/>
    <n v="1"/>
    <x v="276"/>
    <n v="29.06"/>
    <x v="1"/>
    <n v="376"/>
    <x v="0"/>
    <x v="2"/>
    <x v="0"/>
    <x v="136"/>
    <x v="140"/>
  </r>
  <r>
    <n v="312"/>
    <x v="242"/>
    <x v="0"/>
    <s v="CC-12685"/>
    <x v="77"/>
    <s v="Consumer"/>
    <x v="69"/>
    <x v="16"/>
    <s v="India"/>
    <x v="2"/>
    <s v="TEC-PH-10002652"/>
    <x v="1"/>
    <x v="12"/>
    <x v="282"/>
    <x v="302"/>
    <n v="2"/>
    <x v="277"/>
    <n v="234.15"/>
    <x v="1"/>
    <n v="736"/>
    <x v="0"/>
    <x v="3"/>
    <x v="1"/>
    <x v="226"/>
    <x v="232"/>
  </r>
  <r>
    <n v="313"/>
    <x v="237"/>
    <x v="0"/>
    <s v="EH-13990"/>
    <x v="181"/>
    <s v="Consumer"/>
    <x v="44"/>
    <x v="5"/>
    <s v="India"/>
    <x v="0"/>
    <s v="TEC-PH-10001002"/>
    <x v="1"/>
    <x v="12"/>
    <x v="283"/>
    <x v="303"/>
    <n v="7"/>
    <x v="278"/>
    <n v="107.06"/>
    <x v="1"/>
    <n v="46"/>
    <x v="0"/>
    <x v="0"/>
    <x v="1"/>
    <x v="227"/>
    <x v="233"/>
  </r>
  <r>
    <n v="314"/>
    <x v="237"/>
    <x v="0"/>
    <s v="EH-13990"/>
    <x v="181"/>
    <s v="Consumer"/>
    <x v="44"/>
    <x v="5"/>
    <s v="India"/>
    <x v="0"/>
    <s v="TEC-PH-10002806"/>
    <x v="1"/>
    <x v="12"/>
    <x v="284"/>
    <x v="304"/>
    <n v="4"/>
    <x v="279"/>
    <n v="88.22"/>
    <x v="1"/>
    <n v="147"/>
    <x v="0"/>
    <x v="1"/>
    <x v="1"/>
    <x v="164"/>
    <x v="166"/>
  </r>
  <r>
    <n v="315"/>
    <x v="243"/>
    <x v="0"/>
    <s v="KB-16405"/>
    <x v="215"/>
    <s v="Home Office"/>
    <x v="44"/>
    <x v="5"/>
    <s v="India"/>
    <x v="0"/>
    <s v="FUR-CH-10002940"/>
    <x v="2"/>
    <x v="13"/>
    <x v="285"/>
    <x v="305"/>
    <n v="6"/>
    <x v="280"/>
    <n v="40.409999999999997"/>
    <x v="0"/>
    <n v="560"/>
    <x v="0"/>
    <x v="0"/>
    <x v="1"/>
    <x v="133"/>
    <x v="136"/>
  </r>
  <r>
    <n v="316"/>
    <x v="244"/>
    <x v="0"/>
    <s v="PB-18805"/>
    <x v="216"/>
    <s v="Home Office"/>
    <x v="67"/>
    <x v="7"/>
    <s v="India"/>
    <x v="3"/>
    <s v="FUR-CH-10002743"/>
    <x v="2"/>
    <x v="13"/>
    <x v="286"/>
    <x v="306"/>
    <n v="4"/>
    <x v="68"/>
    <n v="10.61"/>
    <x v="0"/>
    <n v="126"/>
    <x v="0"/>
    <x v="1"/>
    <x v="0"/>
    <x v="228"/>
    <x v="234"/>
  </r>
  <r>
    <n v="317"/>
    <x v="245"/>
    <x v="0"/>
    <s v="DW-13480"/>
    <x v="184"/>
    <s v="Home Office"/>
    <x v="107"/>
    <x v="5"/>
    <s v="India"/>
    <x v="0"/>
    <s v="FUR-CH-10000391"/>
    <x v="2"/>
    <x v="13"/>
    <x v="225"/>
    <x v="307"/>
    <n v="3"/>
    <x v="281"/>
    <n v="6.59"/>
    <x v="0"/>
    <n v="745"/>
    <x v="0"/>
    <x v="2"/>
    <x v="1"/>
    <x v="229"/>
    <x v="220"/>
  </r>
  <r>
    <n v="318"/>
    <x v="65"/>
    <x v="0"/>
    <s v="BF-11215"/>
    <x v="58"/>
    <s v="Home Office"/>
    <x v="8"/>
    <x v="7"/>
    <s v="India"/>
    <x v="3"/>
    <s v="FUR-FU-10001619"/>
    <x v="2"/>
    <x v="15"/>
    <x v="287"/>
    <x v="308"/>
    <n v="3"/>
    <x v="282"/>
    <n v="8.48"/>
    <x v="0"/>
    <n v="418"/>
    <x v="0"/>
    <x v="3"/>
    <x v="1"/>
    <x v="230"/>
    <x v="235"/>
  </r>
  <r>
    <n v="319"/>
    <x v="246"/>
    <x v="0"/>
    <s v="Dp-13240"/>
    <x v="217"/>
    <s v="Home Office"/>
    <x v="58"/>
    <x v="9"/>
    <s v="India"/>
    <x v="2"/>
    <s v="FUR-BO-10001541"/>
    <x v="2"/>
    <x v="14"/>
    <x v="288"/>
    <x v="309"/>
    <n v="7"/>
    <x v="283"/>
    <n v="35.01"/>
    <x v="0"/>
    <n v="686"/>
    <x v="0"/>
    <x v="0"/>
    <x v="0"/>
    <x v="225"/>
    <x v="231"/>
  </r>
  <r>
    <n v="320"/>
    <x v="65"/>
    <x v="0"/>
    <s v="BF-11215"/>
    <x v="58"/>
    <s v="Home Office"/>
    <x v="8"/>
    <x v="7"/>
    <s v="India"/>
    <x v="3"/>
    <s v="FUR-BO-10004230"/>
    <x v="2"/>
    <x v="14"/>
    <x v="289"/>
    <x v="310"/>
    <n v="1"/>
    <x v="284"/>
    <n v="1.34"/>
    <x v="0"/>
    <n v="689"/>
    <x v="0"/>
    <x v="1"/>
    <x v="1"/>
    <x v="122"/>
    <x v="124"/>
  </r>
  <r>
    <n v="321"/>
    <x v="65"/>
    <x v="0"/>
    <s v="BF-11215"/>
    <x v="58"/>
    <s v="Home Office"/>
    <x v="8"/>
    <x v="7"/>
    <s v="India"/>
    <x v="3"/>
    <s v="TEC-MA-10002941"/>
    <x v="1"/>
    <x v="9"/>
    <x v="290"/>
    <x v="311"/>
    <n v="7"/>
    <x v="285"/>
    <n v="113.03"/>
    <x v="0"/>
    <n v="143"/>
    <x v="0"/>
    <x v="3"/>
    <x v="0"/>
    <x v="164"/>
    <x v="166"/>
  </r>
  <r>
    <n v="322"/>
    <x v="244"/>
    <x v="0"/>
    <s v="PB-18805"/>
    <x v="216"/>
    <s v="Home Office"/>
    <x v="67"/>
    <x v="7"/>
    <s v="India"/>
    <x v="3"/>
    <s v="TEC-MA-10003351"/>
    <x v="1"/>
    <x v="9"/>
    <x v="291"/>
    <x v="312"/>
    <n v="2"/>
    <x v="286"/>
    <n v="30.85"/>
    <x v="0"/>
    <n v="297"/>
    <x v="0"/>
    <x v="0"/>
    <x v="1"/>
    <x v="231"/>
    <x v="236"/>
  </r>
  <r>
    <n v="323"/>
    <x v="247"/>
    <x v="0"/>
    <s v="MA-17995"/>
    <x v="218"/>
    <s v="Home Office"/>
    <x v="87"/>
    <x v="5"/>
    <s v="India"/>
    <x v="0"/>
    <s v="TEC-MA-10004421"/>
    <x v="1"/>
    <x v="9"/>
    <x v="292"/>
    <x v="313"/>
    <n v="1"/>
    <x v="287"/>
    <n v="10.75"/>
    <x v="0"/>
    <n v="256"/>
    <x v="0"/>
    <x v="1"/>
    <x v="0"/>
    <x v="232"/>
    <x v="237"/>
  </r>
  <r>
    <n v="324"/>
    <x v="248"/>
    <x v="0"/>
    <s v="HD-14785"/>
    <x v="219"/>
    <s v="Home Office"/>
    <x v="38"/>
    <x v="10"/>
    <s v="India"/>
    <x v="3"/>
    <s v="TEC-CO-10001726"/>
    <x v="1"/>
    <x v="10"/>
    <x v="293"/>
    <x v="314"/>
    <n v="2"/>
    <x v="288"/>
    <n v="29.93"/>
    <x v="0"/>
    <n v="706"/>
    <x v="0"/>
    <x v="2"/>
    <x v="1"/>
    <x v="233"/>
    <x v="238"/>
  </r>
  <r>
    <n v="325"/>
    <x v="249"/>
    <x v="0"/>
    <s v="VF-21715"/>
    <x v="220"/>
    <s v="Home Office"/>
    <x v="49"/>
    <x v="5"/>
    <s v="India"/>
    <x v="0"/>
    <s v="TEC-CO-10002350"/>
    <x v="1"/>
    <x v="10"/>
    <x v="294"/>
    <x v="315"/>
    <n v="3"/>
    <x v="289"/>
    <n v="24.98"/>
    <x v="0"/>
    <n v="104"/>
    <x v="0"/>
    <x v="3"/>
    <x v="1"/>
    <x v="146"/>
    <x v="148"/>
  </r>
  <r>
    <n v="326"/>
    <x v="64"/>
    <x v="0"/>
    <s v="CL-12700"/>
    <x v="57"/>
    <s v="Home Office"/>
    <x v="43"/>
    <x v="15"/>
    <s v="India"/>
    <x v="1"/>
    <s v="TEC-AC-10003408"/>
    <x v="1"/>
    <x v="11"/>
    <x v="295"/>
    <x v="316"/>
    <n v="1"/>
    <x v="290"/>
    <n v="7.69"/>
    <x v="0"/>
    <n v="66"/>
    <x v="0"/>
    <x v="0"/>
    <x v="0"/>
    <x v="234"/>
    <x v="239"/>
  </r>
  <r>
    <n v="327"/>
    <x v="250"/>
    <x v="0"/>
    <s v="RH-19510"/>
    <x v="221"/>
    <s v="Home Office"/>
    <x v="13"/>
    <x v="8"/>
    <s v="India"/>
    <x v="0"/>
    <s v="TEC-AC-10000051"/>
    <x v="1"/>
    <x v="11"/>
    <x v="296"/>
    <x v="317"/>
    <n v="2"/>
    <x v="291"/>
    <n v="5.99"/>
    <x v="0"/>
    <n v="253"/>
    <x v="0"/>
    <x v="1"/>
    <x v="0"/>
    <x v="148"/>
    <x v="150"/>
  </r>
  <r>
    <n v="328"/>
    <x v="70"/>
    <x v="0"/>
    <s v="VT-21700"/>
    <x v="63"/>
    <s v="Home Office"/>
    <x v="19"/>
    <x v="8"/>
    <s v="India"/>
    <x v="0"/>
    <s v="TEC-AC-10002795"/>
    <x v="1"/>
    <x v="11"/>
    <x v="297"/>
    <x v="187"/>
    <n v="2"/>
    <x v="44"/>
    <n v="3.92"/>
    <x v="0"/>
    <n v="168"/>
    <x v="0"/>
    <x v="2"/>
    <x v="0"/>
    <x v="148"/>
    <x v="240"/>
  </r>
  <r>
    <n v="329"/>
    <x v="251"/>
    <x v="0"/>
    <s v="RB-19465"/>
    <x v="222"/>
    <s v="Home Office"/>
    <x v="54"/>
    <x v="9"/>
    <s v="India"/>
    <x v="2"/>
    <s v="TEC-PH-10001917"/>
    <x v="1"/>
    <x v="12"/>
    <x v="298"/>
    <x v="318"/>
    <n v="13"/>
    <x v="292"/>
    <n v="109.95"/>
    <x v="0"/>
    <n v="669"/>
    <x v="0"/>
    <x v="3"/>
    <x v="1"/>
    <x v="227"/>
    <x v="233"/>
  </r>
  <r>
    <n v="330"/>
    <x v="245"/>
    <x v="0"/>
    <s v="DW-13480"/>
    <x v="184"/>
    <s v="Home Office"/>
    <x v="107"/>
    <x v="5"/>
    <s v="India"/>
    <x v="0"/>
    <s v="TEC-PH-10003556"/>
    <x v="1"/>
    <x v="12"/>
    <x v="299"/>
    <x v="319"/>
    <n v="7"/>
    <x v="293"/>
    <n v="95.58"/>
    <x v="0"/>
    <n v="43"/>
    <x v="0"/>
    <x v="0"/>
    <x v="0"/>
    <x v="235"/>
    <x v="241"/>
  </r>
  <r>
    <n v="331"/>
    <x v="247"/>
    <x v="0"/>
    <s v="MA-17995"/>
    <x v="218"/>
    <s v="Home Office"/>
    <x v="87"/>
    <x v="5"/>
    <s v="India"/>
    <x v="0"/>
    <s v="TEC-PH-10000720"/>
    <x v="1"/>
    <x v="12"/>
    <x v="300"/>
    <x v="320"/>
    <n v="3"/>
    <x v="294"/>
    <n v="9.49"/>
    <x v="0"/>
    <n v="590"/>
    <x v="0"/>
    <x v="1"/>
    <x v="0"/>
    <x v="236"/>
    <x v="242"/>
  </r>
  <r>
    <n v="332"/>
    <x v="57"/>
    <x v="0"/>
    <s v="LW-16825"/>
    <x v="51"/>
    <s v="Corporate"/>
    <x v="32"/>
    <x v="2"/>
    <s v="India"/>
    <x v="2"/>
    <s v="FUR-FU-10003939"/>
    <x v="2"/>
    <x v="15"/>
    <x v="301"/>
    <x v="321"/>
    <n v="3"/>
    <x v="295"/>
    <n v="9.98"/>
    <x v="0"/>
    <n v="606"/>
    <x v="0"/>
    <x v="2"/>
    <x v="1"/>
    <x v="237"/>
    <x v="100"/>
  </r>
  <r>
    <n v="333"/>
    <x v="252"/>
    <x v="0"/>
    <s v="TS-21430"/>
    <x v="223"/>
    <s v="Corporate"/>
    <x v="69"/>
    <x v="16"/>
    <s v="India"/>
    <x v="2"/>
    <s v="FUR-FU-10000714"/>
    <x v="2"/>
    <x v="15"/>
    <x v="302"/>
    <x v="322"/>
    <n v="3"/>
    <x v="296"/>
    <n v="3.15"/>
    <x v="0"/>
    <n v="330"/>
    <x v="0"/>
    <x v="3"/>
    <x v="0"/>
    <x v="192"/>
    <x v="193"/>
  </r>
  <r>
    <n v="334"/>
    <x v="253"/>
    <x v="0"/>
    <s v="DW-13195"/>
    <x v="48"/>
    <s v="Corporate"/>
    <x v="108"/>
    <x v="5"/>
    <s v="India"/>
    <x v="0"/>
    <s v="FUR-BO-10002031"/>
    <x v="2"/>
    <x v="14"/>
    <x v="303"/>
    <x v="323"/>
    <n v="5"/>
    <x v="297"/>
    <n v="178.04"/>
    <x v="0"/>
    <n v="145"/>
    <x v="0"/>
    <x v="0"/>
    <x v="1"/>
    <x v="238"/>
    <x v="243"/>
  </r>
  <r>
    <n v="335"/>
    <x v="254"/>
    <x v="0"/>
    <s v="TH-21115"/>
    <x v="224"/>
    <s v="Corporate"/>
    <x v="107"/>
    <x v="5"/>
    <s v="India"/>
    <x v="0"/>
    <s v="FUR-BO-10001580"/>
    <x v="2"/>
    <x v="14"/>
    <x v="304"/>
    <x v="324"/>
    <n v="9"/>
    <x v="298"/>
    <n v="83.06"/>
    <x v="0"/>
    <n v="509"/>
    <x v="0"/>
    <x v="1"/>
    <x v="1"/>
    <x v="179"/>
    <x v="181"/>
  </r>
  <r>
    <n v="336"/>
    <x v="255"/>
    <x v="0"/>
    <s v="RA-19885"/>
    <x v="225"/>
    <s v="Corporate"/>
    <x v="87"/>
    <x v="5"/>
    <s v="India"/>
    <x v="0"/>
    <s v="FUR-BO-10001326"/>
    <x v="2"/>
    <x v="14"/>
    <x v="305"/>
    <x v="325"/>
    <n v="3"/>
    <x v="299"/>
    <n v="35.81"/>
    <x v="0"/>
    <n v="419"/>
    <x v="0"/>
    <x v="2"/>
    <x v="1"/>
    <x v="239"/>
    <x v="244"/>
  </r>
  <r>
    <n v="337"/>
    <x v="256"/>
    <x v="0"/>
    <s v="DR-12880"/>
    <x v="226"/>
    <s v="Corporate"/>
    <x v="49"/>
    <x v="5"/>
    <s v="India"/>
    <x v="0"/>
    <s v="FUR-BO-10000676"/>
    <x v="2"/>
    <x v="14"/>
    <x v="243"/>
    <x v="326"/>
    <n v="9"/>
    <x v="300"/>
    <n v="51.6"/>
    <x v="0"/>
    <n v="48"/>
    <x v="0"/>
    <x v="3"/>
    <x v="0"/>
    <x v="165"/>
    <x v="18"/>
  </r>
  <r>
    <n v="338"/>
    <x v="257"/>
    <x v="0"/>
    <s v="SP-20545"/>
    <x v="227"/>
    <s v="Corporate"/>
    <x v="16"/>
    <x v="0"/>
    <s v="India"/>
    <x v="0"/>
    <s v="FUR-CH-10002117"/>
    <x v="2"/>
    <x v="13"/>
    <x v="306"/>
    <x v="327"/>
    <n v="9"/>
    <x v="301"/>
    <n v="53.53"/>
    <x v="0"/>
    <n v="230"/>
    <x v="0"/>
    <x v="2"/>
    <x v="1"/>
    <x v="33"/>
    <x v="245"/>
  </r>
  <r>
    <n v="339"/>
    <x v="258"/>
    <x v="0"/>
    <s v="DM-13525"/>
    <x v="228"/>
    <s v="Corporate"/>
    <x v="69"/>
    <x v="16"/>
    <s v="India"/>
    <x v="2"/>
    <s v="FUR-CH-10000294"/>
    <x v="2"/>
    <x v="13"/>
    <x v="307"/>
    <x v="328"/>
    <n v="5"/>
    <x v="302"/>
    <n v="43.04"/>
    <x v="0"/>
    <n v="141"/>
    <x v="0"/>
    <x v="0"/>
    <x v="1"/>
    <x v="240"/>
    <x v="77"/>
  </r>
  <r>
    <n v="340"/>
    <x v="259"/>
    <x v="0"/>
    <s v="KB-16600"/>
    <x v="154"/>
    <s v="Corporate"/>
    <x v="61"/>
    <x v="7"/>
    <s v="India"/>
    <x v="3"/>
    <s v="FUR-CH-10002966"/>
    <x v="2"/>
    <x v="13"/>
    <x v="232"/>
    <x v="329"/>
    <n v="1"/>
    <x v="60"/>
    <n v="15.88"/>
    <x v="0"/>
    <n v="492"/>
    <x v="0"/>
    <x v="1"/>
    <x v="0"/>
    <x v="166"/>
    <x v="168"/>
  </r>
  <r>
    <n v="341"/>
    <x v="260"/>
    <x v="0"/>
    <s v="SW-20755"/>
    <x v="229"/>
    <s v="Corporate"/>
    <x v="29"/>
    <x v="2"/>
    <s v="India"/>
    <x v="2"/>
    <s v="FUR-CH-10001465"/>
    <x v="2"/>
    <x v="13"/>
    <x v="308"/>
    <x v="330"/>
    <n v="1"/>
    <x v="303"/>
    <n v="12.05"/>
    <x v="0"/>
    <n v="128"/>
    <x v="0"/>
    <x v="2"/>
    <x v="1"/>
    <x v="114"/>
    <x v="206"/>
  </r>
  <r>
    <n v="342"/>
    <x v="261"/>
    <x v="0"/>
    <s v="DH-13075"/>
    <x v="230"/>
    <s v="Corporate"/>
    <x v="2"/>
    <x v="2"/>
    <s v="India"/>
    <x v="2"/>
    <s v="FUR-CH-10004365"/>
    <x v="2"/>
    <x v="13"/>
    <x v="309"/>
    <x v="331"/>
    <n v="1"/>
    <x v="304"/>
    <n v="7.77"/>
    <x v="0"/>
    <n v="100"/>
    <x v="0"/>
    <x v="3"/>
    <x v="1"/>
    <x v="75"/>
    <x v="246"/>
  </r>
  <r>
    <n v="343"/>
    <x v="262"/>
    <x v="0"/>
    <s v="FA-14230"/>
    <x v="231"/>
    <s v="Corporate"/>
    <x v="18"/>
    <x v="9"/>
    <s v="India"/>
    <x v="2"/>
    <s v="FUR-CH-10001895"/>
    <x v="2"/>
    <x v="13"/>
    <x v="310"/>
    <x v="332"/>
    <n v="1"/>
    <x v="305"/>
    <n v="1.93"/>
    <x v="0"/>
    <n v="210"/>
    <x v="0"/>
    <x v="0"/>
    <x v="0"/>
    <x v="241"/>
    <x v="105"/>
  </r>
  <r>
    <n v="344"/>
    <x v="54"/>
    <x v="0"/>
    <s v="DW-13195"/>
    <x v="48"/>
    <s v="Corporate"/>
    <x v="36"/>
    <x v="9"/>
    <s v="India"/>
    <x v="2"/>
    <s v="TEC-AC-10000866"/>
    <x v="1"/>
    <x v="11"/>
    <x v="311"/>
    <x v="333"/>
    <n v="3"/>
    <x v="306"/>
    <n v="27.67"/>
    <x v="0"/>
    <n v="664"/>
    <x v="0"/>
    <x v="1"/>
    <x v="1"/>
    <x v="242"/>
    <x v="247"/>
  </r>
  <r>
    <n v="345"/>
    <x v="41"/>
    <x v="0"/>
    <s v="JS-15685"/>
    <x v="36"/>
    <s v="Corporate"/>
    <x v="30"/>
    <x v="14"/>
    <s v="India"/>
    <x v="3"/>
    <s v="TEC-CO-10000565"/>
    <x v="1"/>
    <x v="10"/>
    <x v="312"/>
    <x v="334"/>
    <n v="1"/>
    <x v="307"/>
    <n v="13.49"/>
    <x v="0"/>
    <n v="61"/>
    <x v="0"/>
    <x v="3"/>
    <x v="0"/>
    <x v="198"/>
    <x v="200"/>
  </r>
  <r>
    <n v="346"/>
    <x v="263"/>
    <x v="0"/>
    <s v="AC-10615"/>
    <x v="38"/>
    <s v="Corporate"/>
    <x v="19"/>
    <x v="8"/>
    <s v="India"/>
    <x v="0"/>
    <s v="TEC-PH-10003556"/>
    <x v="1"/>
    <x v="12"/>
    <x v="299"/>
    <x v="335"/>
    <n v="4"/>
    <x v="308"/>
    <n v="46.01"/>
    <x v="0"/>
    <n v="338"/>
    <x v="0"/>
    <x v="3"/>
    <x v="1"/>
    <x v="243"/>
    <x v="248"/>
  </r>
  <r>
    <n v="347"/>
    <x v="41"/>
    <x v="0"/>
    <s v="JS-15685"/>
    <x v="36"/>
    <s v="Corporate"/>
    <x v="30"/>
    <x v="14"/>
    <s v="India"/>
    <x v="3"/>
    <s v="TEC-PH-10001699"/>
    <x v="1"/>
    <x v="12"/>
    <x v="313"/>
    <x v="336"/>
    <n v="1"/>
    <x v="309"/>
    <n v="3.32"/>
    <x v="0"/>
    <n v="311"/>
    <x v="0"/>
    <x v="0"/>
    <x v="1"/>
    <x v="244"/>
    <x v="84"/>
  </r>
  <r>
    <n v="348"/>
    <x v="264"/>
    <x v="0"/>
    <s v="PW-19030"/>
    <x v="232"/>
    <s v="Corporate"/>
    <x v="109"/>
    <x v="2"/>
    <s v="India"/>
    <x v="2"/>
    <s v="TEC-AC-10000332"/>
    <x v="1"/>
    <x v="11"/>
    <x v="314"/>
    <x v="337"/>
    <n v="2"/>
    <x v="310"/>
    <n v="11"/>
    <x v="0"/>
    <n v="195"/>
    <x v="0"/>
    <x v="1"/>
    <x v="0"/>
    <x v="245"/>
    <x v="249"/>
  </r>
  <r>
    <n v="349"/>
    <x v="265"/>
    <x v="0"/>
    <s v="JG-15805"/>
    <x v="233"/>
    <s v="Corporate"/>
    <x v="70"/>
    <x v="7"/>
    <s v="India"/>
    <x v="3"/>
    <s v="TEC-AC-10004938"/>
    <x v="1"/>
    <x v="11"/>
    <x v="315"/>
    <x v="338"/>
    <n v="2"/>
    <x v="311"/>
    <n v="4.78"/>
    <x v="0"/>
    <n v="5"/>
    <x v="0"/>
    <x v="3"/>
    <x v="1"/>
    <x v="151"/>
    <x v="153"/>
  </r>
  <r>
    <n v="350"/>
    <x v="262"/>
    <x v="0"/>
    <s v="FA-14230"/>
    <x v="231"/>
    <s v="Corporate"/>
    <x v="18"/>
    <x v="9"/>
    <s v="India"/>
    <x v="2"/>
    <s v="TEC-PH-10001321"/>
    <x v="1"/>
    <x v="12"/>
    <x v="316"/>
    <x v="339"/>
    <n v="2"/>
    <x v="312"/>
    <n v="22.04"/>
    <x v="0"/>
    <n v="426"/>
    <x v="0"/>
    <x v="0"/>
    <x v="0"/>
    <x v="136"/>
    <x v="198"/>
  </r>
  <r>
    <n v="351"/>
    <x v="266"/>
    <x v="0"/>
    <s v="DW-13585"/>
    <x v="206"/>
    <s v="Corporate"/>
    <x v="16"/>
    <x v="0"/>
    <s v="India"/>
    <x v="0"/>
    <s v="TEC-PH-10003946"/>
    <x v="1"/>
    <x v="12"/>
    <x v="317"/>
    <x v="340"/>
    <n v="2"/>
    <x v="313"/>
    <n v="4.26"/>
    <x v="0"/>
    <n v="373"/>
    <x v="0"/>
    <x v="2"/>
    <x v="0"/>
    <x v="237"/>
    <x v="100"/>
  </r>
  <r>
    <n v="352"/>
    <x v="267"/>
    <x v="0"/>
    <s v="AR-10345"/>
    <x v="234"/>
    <s v="Corporate"/>
    <x v="13"/>
    <x v="1"/>
    <s v="India"/>
    <x v="1"/>
    <s v="TEC-MA-10002780"/>
    <x v="1"/>
    <x v="9"/>
    <x v="318"/>
    <x v="341"/>
    <n v="2"/>
    <x v="314"/>
    <n v="81.27"/>
    <x v="0"/>
    <n v="739"/>
    <x v="0"/>
    <x v="3"/>
    <x v="0"/>
    <x v="246"/>
    <x v="250"/>
  </r>
  <r>
    <n v="353"/>
    <x v="263"/>
    <x v="0"/>
    <s v="AC-10615"/>
    <x v="38"/>
    <s v="Corporate"/>
    <x v="19"/>
    <x v="8"/>
    <s v="India"/>
    <x v="0"/>
    <s v="TEC-MA-10001372"/>
    <x v="1"/>
    <x v="9"/>
    <x v="319"/>
    <x v="342"/>
    <n v="2"/>
    <x v="315"/>
    <n v="28.68"/>
    <x v="0"/>
    <n v="162"/>
    <x v="0"/>
    <x v="0"/>
    <x v="1"/>
    <x v="125"/>
    <x v="127"/>
  </r>
  <r>
    <n v="354"/>
    <x v="56"/>
    <x v="0"/>
    <s v="ON-18715"/>
    <x v="50"/>
    <s v="Corporate"/>
    <x v="29"/>
    <x v="2"/>
    <s v="India"/>
    <x v="2"/>
    <s v="TEC-MA-10004428"/>
    <x v="1"/>
    <x v="9"/>
    <x v="320"/>
    <x v="343"/>
    <n v="2"/>
    <x v="316"/>
    <n v="16.53"/>
    <x v="0"/>
    <n v="542"/>
    <x v="0"/>
    <x v="1"/>
    <x v="0"/>
    <x v="247"/>
    <x v="251"/>
  </r>
  <r>
    <n v="355"/>
    <x v="252"/>
    <x v="0"/>
    <s v="TS-21430"/>
    <x v="223"/>
    <s v="Corporate"/>
    <x v="69"/>
    <x v="16"/>
    <s v="India"/>
    <x v="2"/>
    <s v="FUR-TA-10004826"/>
    <x v="2"/>
    <x v="16"/>
    <x v="321"/>
    <x v="344"/>
    <n v="2"/>
    <x v="317"/>
    <n v="31.56"/>
    <x v="0"/>
    <n v="156"/>
    <x v="0"/>
    <x v="3"/>
    <x v="0"/>
    <x v="119"/>
    <x v="121"/>
  </r>
  <r>
    <n v="356"/>
    <x v="268"/>
    <x v="0"/>
    <s v="DJ-13420"/>
    <x v="235"/>
    <s v="Corporate"/>
    <x v="9"/>
    <x v="7"/>
    <s v="India"/>
    <x v="3"/>
    <s v="FUR-FU-10000921"/>
    <x v="2"/>
    <x v="15"/>
    <x v="252"/>
    <x v="345"/>
    <n v="2"/>
    <x v="318"/>
    <n v="7.62"/>
    <x v="0"/>
    <n v="303"/>
    <x v="0"/>
    <x v="1"/>
    <x v="0"/>
    <x v="116"/>
    <x v="118"/>
  </r>
  <r>
    <n v="357"/>
    <x v="10"/>
    <x v="0"/>
    <s v="MK-18160"/>
    <x v="10"/>
    <s v="Consumer"/>
    <x v="2"/>
    <x v="2"/>
    <s v="India"/>
    <x v="2"/>
    <s v="FUR-BO-10003029"/>
    <x v="2"/>
    <x v="14"/>
    <x v="322"/>
    <x v="346"/>
    <n v="3"/>
    <x v="319"/>
    <n v="83.9"/>
    <x v="0"/>
    <n v="753"/>
    <x v="0"/>
    <x v="2"/>
    <x v="0"/>
    <x v="248"/>
    <x v="252"/>
  </r>
  <r>
    <n v="358"/>
    <x v="269"/>
    <x v="0"/>
    <s v="LR-16915"/>
    <x v="25"/>
    <s v="Consumer"/>
    <x v="19"/>
    <x v="8"/>
    <s v="India"/>
    <x v="0"/>
    <s v="FUR-TA-10003893"/>
    <x v="2"/>
    <x v="16"/>
    <x v="323"/>
    <x v="347"/>
    <n v="3"/>
    <x v="68"/>
    <n v="96.6"/>
    <x v="0"/>
    <n v="795"/>
    <x v="0"/>
    <x v="1"/>
    <x v="1"/>
    <x v="249"/>
    <x v="253"/>
  </r>
  <r>
    <n v="359"/>
    <x v="31"/>
    <x v="0"/>
    <s v="LC-16885"/>
    <x v="29"/>
    <s v="Consumer"/>
    <x v="27"/>
    <x v="13"/>
    <s v="India"/>
    <x v="1"/>
    <s v="FUR-TA-10002571"/>
    <x v="2"/>
    <x v="16"/>
    <x v="324"/>
    <x v="348"/>
    <n v="3"/>
    <x v="320"/>
    <n v="31.63"/>
    <x v="0"/>
    <n v="538"/>
    <x v="0"/>
    <x v="2"/>
    <x v="1"/>
    <x v="250"/>
    <x v="254"/>
  </r>
  <r>
    <n v="360"/>
    <x v="31"/>
    <x v="0"/>
    <s v="LC-16885"/>
    <x v="29"/>
    <s v="Consumer"/>
    <x v="27"/>
    <x v="13"/>
    <s v="India"/>
    <x v="1"/>
    <s v="FUR-CH-10002932"/>
    <x v="2"/>
    <x v="13"/>
    <x v="325"/>
    <x v="349"/>
    <n v="3"/>
    <x v="321"/>
    <n v="56.78"/>
    <x v="0"/>
    <n v="382"/>
    <x v="0"/>
    <x v="3"/>
    <x v="1"/>
    <x v="203"/>
    <x v="255"/>
  </r>
  <r>
    <n v="361"/>
    <x v="270"/>
    <x v="0"/>
    <s v="JH-15910"/>
    <x v="236"/>
    <s v="Consumer"/>
    <x v="110"/>
    <x v="17"/>
    <s v="India"/>
    <x v="1"/>
    <s v="FUR-CH-10001138"/>
    <x v="2"/>
    <x v="13"/>
    <x v="326"/>
    <x v="350"/>
    <n v="3"/>
    <x v="322"/>
    <n v="27.87"/>
    <x v="0"/>
    <n v="519"/>
    <x v="0"/>
    <x v="0"/>
    <x v="1"/>
    <x v="251"/>
    <x v="168"/>
  </r>
  <r>
    <n v="362"/>
    <x v="0"/>
    <x v="0"/>
    <s v="HG-14845"/>
    <x v="0"/>
    <s v="Consumer"/>
    <x v="0"/>
    <x v="0"/>
    <s v="India"/>
    <x v="0"/>
    <s v="TEC-PH-10003927"/>
    <x v="1"/>
    <x v="12"/>
    <x v="211"/>
    <x v="351"/>
    <n v="3"/>
    <x v="323"/>
    <n v="19.28"/>
    <x v="0"/>
    <n v="707"/>
    <x v="0"/>
    <x v="0"/>
    <x v="1"/>
    <x v="252"/>
    <x v="256"/>
  </r>
  <r>
    <n v="363"/>
    <x v="23"/>
    <x v="0"/>
    <s v="TM-21490"/>
    <x v="21"/>
    <s v="Consumer"/>
    <x v="21"/>
    <x v="5"/>
    <s v="India"/>
    <x v="0"/>
    <s v="TEC-AC-10002324"/>
    <x v="1"/>
    <x v="11"/>
    <x v="327"/>
    <x v="352"/>
    <n v="3"/>
    <x v="195"/>
    <n v="7.3"/>
    <x v="0"/>
    <n v="405"/>
    <x v="0"/>
    <x v="2"/>
    <x v="0"/>
    <x v="94"/>
    <x v="98"/>
  </r>
  <r>
    <n v="364"/>
    <x v="271"/>
    <x v="0"/>
    <s v="BM-11785"/>
    <x v="237"/>
    <s v="Consumer"/>
    <x v="111"/>
    <x v="9"/>
    <s v="India"/>
    <x v="2"/>
    <s v="FUR-BO-10001934"/>
    <x v="2"/>
    <x v="14"/>
    <x v="328"/>
    <x v="353"/>
    <n v="4"/>
    <x v="324"/>
    <n v="179.62"/>
    <x v="0"/>
    <n v="229"/>
    <x v="0"/>
    <x v="3"/>
    <x v="1"/>
    <x v="194"/>
    <x v="257"/>
  </r>
  <r>
    <n v="365"/>
    <x v="9"/>
    <x v="0"/>
    <s v="DK-12985"/>
    <x v="9"/>
    <s v="Consumer"/>
    <x v="9"/>
    <x v="7"/>
    <s v="India"/>
    <x v="3"/>
    <s v="FUR-BO-10001342"/>
    <x v="2"/>
    <x v="14"/>
    <x v="329"/>
    <x v="354"/>
    <n v="4"/>
    <x v="68"/>
    <n v="29.23"/>
    <x v="0"/>
    <n v="167"/>
    <x v="0"/>
    <x v="0"/>
    <x v="1"/>
    <x v="253"/>
    <x v="258"/>
  </r>
  <r>
    <n v="366"/>
    <x v="272"/>
    <x v="0"/>
    <s v="LC-16870"/>
    <x v="238"/>
    <s v="Consumer"/>
    <x v="42"/>
    <x v="8"/>
    <s v="India"/>
    <x v="0"/>
    <s v="FUR-CH-10001271"/>
    <x v="2"/>
    <x v="13"/>
    <x v="330"/>
    <x v="355"/>
    <n v="4"/>
    <x v="325"/>
    <n v="109.52"/>
    <x v="0"/>
    <n v="32"/>
    <x v="0"/>
    <x v="1"/>
    <x v="1"/>
    <x v="252"/>
    <x v="256"/>
  </r>
  <r>
    <n v="367"/>
    <x v="273"/>
    <x v="0"/>
    <s v="RF-19840"/>
    <x v="120"/>
    <s v="Consumer"/>
    <x v="77"/>
    <x v="5"/>
    <s v="India"/>
    <x v="0"/>
    <s v="FUR-CH-10002224"/>
    <x v="2"/>
    <x v="13"/>
    <x v="226"/>
    <x v="356"/>
    <n v="4"/>
    <x v="326"/>
    <n v="53.55"/>
    <x v="0"/>
    <n v="693"/>
    <x v="0"/>
    <x v="2"/>
    <x v="0"/>
    <x v="253"/>
    <x v="258"/>
  </r>
  <r>
    <n v="368"/>
    <x v="274"/>
    <x v="0"/>
    <s v="AG-10900"/>
    <x v="146"/>
    <s v="Consumer"/>
    <x v="61"/>
    <x v="7"/>
    <s v="India"/>
    <x v="3"/>
    <s v="TEC-AC-10002335"/>
    <x v="1"/>
    <x v="11"/>
    <x v="331"/>
    <x v="357"/>
    <n v="4"/>
    <x v="327"/>
    <n v="19.05"/>
    <x v="0"/>
    <n v="199"/>
    <x v="0"/>
    <x v="3"/>
    <x v="0"/>
    <x v="254"/>
    <x v="259"/>
  </r>
  <r>
    <n v="369"/>
    <x v="275"/>
    <x v="0"/>
    <s v="LD-17005"/>
    <x v="193"/>
    <s v="Consumer"/>
    <x v="112"/>
    <x v="18"/>
    <s v="India"/>
    <x v="2"/>
    <s v="TEC-AC-10000111"/>
    <x v="1"/>
    <x v="11"/>
    <x v="192"/>
    <x v="358"/>
    <n v="4"/>
    <x v="68"/>
    <n v="5.86"/>
    <x v="0"/>
    <n v="134"/>
    <x v="0"/>
    <x v="0"/>
    <x v="1"/>
    <x v="91"/>
    <x v="95"/>
  </r>
  <r>
    <n v="370"/>
    <x v="15"/>
    <x v="0"/>
    <s v="SC-20305"/>
    <x v="15"/>
    <s v="Consumer"/>
    <x v="14"/>
    <x v="5"/>
    <s v="India"/>
    <x v="0"/>
    <s v="TEC-PH-10001362"/>
    <x v="1"/>
    <x v="12"/>
    <x v="332"/>
    <x v="359"/>
    <n v="4"/>
    <x v="328"/>
    <n v="35.700000000000003"/>
    <x v="0"/>
    <n v="591"/>
    <x v="0"/>
    <x v="1"/>
    <x v="0"/>
    <x v="255"/>
    <x v="260"/>
  </r>
  <r>
    <n v="371"/>
    <x v="276"/>
    <x v="0"/>
    <s v="SG-20470"/>
    <x v="239"/>
    <s v="Consumer"/>
    <x v="58"/>
    <x v="9"/>
    <s v="India"/>
    <x v="2"/>
    <s v="FUR-CH-10002207"/>
    <x v="2"/>
    <x v="13"/>
    <x v="333"/>
    <x v="360"/>
    <n v="5"/>
    <x v="329"/>
    <n v="30.69"/>
    <x v="0"/>
    <n v="512"/>
    <x v="0"/>
    <x v="2"/>
    <x v="0"/>
    <x v="256"/>
    <x v="31"/>
  </r>
  <r>
    <n v="372"/>
    <x v="277"/>
    <x v="0"/>
    <s v="DL-13330"/>
    <x v="240"/>
    <s v="Consumer"/>
    <x v="45"/>
    <x v="5"/>
    <s v="India"/>
    <x v="0"/>
    <s v="TEC-PH-10001699"/>
    <x v="1"/>
    <x v="12"/>
    <x v="313"/>
    <x v="361"/>
    <n v="5"/>
    <x v="330"/>
    <n v="289.17"/>
    <x v="0"/>
    <n v="115"/>
    <x v="0"/>
    <x v="3"/>
    <x v="0"/>
    <x v="257"/>
    <x v="261"/>
  </r>
  <r>
    <n v="373"/>
    <x v="278"/>
    <x v="0"/>
    <s v="BG-11035"/>
    <x v="241"/>
    <s v="Consumer"/>
    <x v="66"/>
    <x v="5"/>
    <s v="India"/>
    <x v="0"/>
    <s v="TEC-PH-10003946"/>
    <x v="1"/>
    <x v="12"/>
    <x v="317"/>
    <x v="362"/>
    <n v="5"/>
    <x v="331"/>
    <n v="30.2"/>
    <x v="0"/>
    <n v="399"/>
    <x v="0"/>
    <x v="1"/>
    <x v="1"/>
    <x v="258"/>
    <x v="262"/>
  </r>
  <r>
    <n v="374"/>
    <x v="10"/>
    <x v="0"/>
    <s v="MK-18160"/>
    <x v="10"/>
    <s v="Consumer"/>
    <x v="2"/>
    <x v="2"/>
    <s v="India"/>
    <x v="2"/>
    <s v="TEC-CO-10003496"/>
    <x v="1"/>
    <x v="10"/>
    <x v="334"/>
    <x v="363"/>
    <n v="5"/>
    <x v="332"/>
    <n v="66.3"/>
    <x v="0"/>
    <n v="730"/>
    <x v="0"/>
    <x v="2"/>
    <x v="1"/>
    <x v="259"/>
    <x v="263"/>
  </r>
  <r>
    <n v="375"/>
    <x v="279"/>
    <x v="0"/>
    <s v="MC-17275"/>
    <x v="242"/>
    <s v="Consumer"/>
    <x v="14"/>
    <x v="5"/>
    <s v="India"/>
    <x v="0"/>
    <s v="TEC-MA-10003631"/>
    <x v="1"/>
    <x v="9"/>
    <x v="335"/>
    <x v="364"/>
    <n v="5"/>
    <x v="333"/>
    <n v="38.01"/>
    <x v="0"/>
    <n v="748"/>
    <x v="0"/>
    <x v="3"/>
    <x v="1"/>
    <x v="260"/>
    <x v="264"/>
  </r>
  <r>
    <n v="376"/>
    <x v="280"/>
    <x v="0"/>
    <s v="NG-18430"/>
    <x v="243"/>
    <s v="Consumer"/>
    <x v="113"/>
    <x v="7"/>
    <s v="India"/>
    <x v="3"/>
    <s v="TEC-AC-10004108"/>
    <x v="1"/>
    <x v="11"/>
    <x v="336"/>
    <x v="365"/>
    <n v="5"/>
    <x v="334"/>
    <n v="108.16"/>
    <x v="0"/>
    <n v="593"/>
    <x v="0"/>
    <x v="0"/>
    <x v="1"/>
    <x v="110"/>
    <x v="113"/>
  </r>
  <r>
    <n v="377"/>
    <x v="271"/>
    <x v="0"/>
    <s v="BM-11785"/>
    <x v="237"/>
    <s v="Consumer"/>
    <x v="111"/>
    <x v="9"/>
    <s v="India"/>
    <x v="2"/>
    <s v="TEC-AC-10002883"/>
    <x v="1"/>
    <x v="11"/>
    <x v="337"/>
    <x v="366"/>
    <n v="5"/>
    <x v="335"/>
    <n v="31.2"/>
    <x v="0"/>
    <n v="428"/>
    <x v="0"/>
    <x v="1"/>
    <x v="1"/>
    <x v="261"/>
    <x v="265"/>
  </r>
  <r>
    <n v="378"/>
    <x v="34"/>
    <x v="0"/>
    <s v="Co-12640"/>
    <x v="32"/>
    <s v="Consumer"/>
    <x v="29"/>
    <x v="2"/>
    <s v="India"/>
    <x v="2"/>
    <s v="TEC-AC-10004012"/>
    <x v="1"/>
    <x v="11"/>
    <x v="338"/>
    <x v="367"/>
    <n v="5"/>
    <x v="336"/>
    <n v="16.11"/>
    <x v="0"/>
    <n v="155"/>
    <x v="0"/>
    <x v="2"/>
    <x v="0"/>
    <x v="262"/>
    <x v="266"/>
  </r>
  <r>
    <n v="379"/>
    <x v="281"/>
    <x v="0"/>
    <s v="AR-10570"/>
    <x v="244"/>
    <s v="Consumer"/>
    <x v="12"/>
    <x v="9"/>
    <s v="India"/>
    <x v="2"/>
    <s v="TEC-PH-10000896"/>
    <x v="1"/>
    <x v="12"/>
    <x v="339"/>
    <x v="368"/>
    <n v="6"/>
    <x v="337"/>
    <n v="70.92"/>
    <x v="0"/>
    <n v="171"/>
    <x v="0"/>
    <x v="3"/>
    <x v="1"/>
    <x v="111"/>
    <x v="114"/>
  </r>
  <r>
    <n v="380"/>
    <x v="282"/>
    <x v="0"/>
    <s v="TB-21625"/>
    <x v="245"/>
    <s v="Consumer"/>
    <x v="114"/>
    <x v="16"/>
    <s v="India"/>
    <x v="2"/>
    <s v="FUR-FU-10000918"/>
    <x v="2"/>
    <x v="15"/>
    <x v="340"/>
    <x v="369"/>
    <n v="6"/>
    <x v="338"/>
    <n v="20.14"/>
    <x v="0"/>
    <n v="749"/>
    <x v="0"/>
    <x v="0"/>
    <x v="1"/>
    <x v="58"/>
    <x v="58"/>
  </r>
  <r>
    <n v="381"/>
    <x v="283"/>
    <x v="0"/>
    <s v="VG-21790"/>
    <x v="246"/>
    <s v="Consumer"/>
    <x v="30"/>
    <x v="14"/>
    <s v="India"/>
    <x v="3"/>
    <s v="FUR-FU-10001477"/>
    <x v="2"/>
    <x v="15"/>
    <x v="341"/>
    <x v="370"/>
    <n v="6"/>
    <x v="339"/>
    <n v="8.4700000000000006"/>
    <x v="0"/>
    <n v="696"/>
    <x v="0"/>
    <x v="1"/>
    <x v="0"/>
    <x v="263"/>
    <x v="267"/>
  </r>
  <r>
    <n v="382"/>
    <x v="13"/>
    <x v="0"/>
    <s v="ZC-21910"/>
    <x v="13"/>
    <s v="Consumer"/>
    <x v="12"/>
    <x v="9"/>
    <s v="India"/>
    <x v="2"/>
    <s v="TEC-CO-10000447"/>
    <x v="1"/>
    <x v="10"/>
    <x v="342"/>
    <x v="371"/>
    <n v="8"/>
    <x v="340"/>
    <n v="219.74"/>
    <x v="0"/>
    <n v="120"/>
    <x v="0"/>
    <x v="1"/>
    <x v="1"/>
    <x v="144"/>
    <x v="268"/>
  </r>
  <r>
    <n v="383"/>
    <x v="284"/>
    <x v="0"/>
    <s v="LP-17095"/>
    <x v="247"/>
    <s v="Consumer"/>
    <x v="48"/>
    <x v="17"/>
    <s v="India"/>
    <x v="1"/>
    <s v="TEC-AC-10004562"/>
    <x v="1"/>
    <x v="11"/>
    <x v="199"/>
    <x v="372"/>
    <n v="8"/>
    <x v="341"/>
    <n v="20.41"/>
    <x v="0"/>
    <n v="261"/>
    <x v="0"/>
    <x v="2"/>
    <x v="1"/>
    <x v="264"/>
    <x v="269"/>
  </r>
  <r>
    <n v="384"/>
    <x v="285"/>
    <x v="0"/>
    <s v="JW-16075"/>
    <x v="143"/>
    <s v="Consumer"/>
    <x v="49"/>
    <x v="5"/>
    <s v="India"/>
    <x v="0"/>
    <s v="FUR-BO-10000670"/>
    <x v="2"/>
    <x v="14"/>
    <x v="343"/>
    <x v="373"/>
    <n v="8"/>
    <x v="342"/>
    <n v="36.46"/>
    <x v="0"/>
    <n v="28"/>
    <x v="0"/>
    <x v="3"/>
    <x v="1"/>
    <x v="265"/>
    <x v="270"/>
  </r>
  <r>
    <n v="385"/>
    <x v="286"/>
    <x v="0"/>
    <s v="SG-20080"/>
    <x v="248"/>
    <s v="Consumer"/>
    <x v="24"/>
    <x v="10"/>
    <s v="India"/>
    <x v="3"/>
    <s v="FUR-BO-10003793"/>
    <x v="2"/>
    <x v="14"/>
    <x v="344"/>
    <x v="374"/>
    <n v="9"/>
    <x v="343"/>
    <n v="71.790000000000006"/>
    <x v="0"/>
    <n v="450"/>
    <x v="0"/>
    <x v="0"/>
    <x v="1"/>
    <x v="266"/>
    <x v="271"/>
  </r>
  <r>
    <n v="386"/>
    <x v="287"/>
    <x v="0"/>
    <s v="TB-21625"/>
    <x v="245"/>
    <s v="Consumer"/>
    <x v="115"/>
    <x v="1"/>
    <s v="India"/>
    <x v="1"/>
    <s v="FUR-CH-10000110"/>
    <x v="2"/>
    <x v="13"/>
    <x v="345"/>
    <x v="375"/>
    <n v="1"/>
    <x v="344"/>
    <n v="2.06"/>
    <x v="0"/>
    <n v="11"/>
    <x v="0"/>
    <x v="2"/>
    <x v="1"/>
    <x v="263"/>
    <x v="267"/>
  </r>
  <r>
    <n v="387"/>
    <x v="0"/>
    <x v="0"/>
    <s v="HG-14845"/>
    <x v="0"/>
    <s v="Consumer"/>
    <x v="0"/>
    <x v="0"/>
    <s v="India"/>
    <x v="0"/>
    <s v="FUR-FU-10004704"/>
    <x v="2"/>
    <x v="15"/>
    <x v="346"/>
    <x v="376"/>
    <n v="1"/>
    <x v="281"/>
    <n v="3.63"/>
    <x v="0"/>
    <n v="429"/>
    <x v="0"/>
    <x v="3"/>
    <x v="0"/>
    <x v="267"/>
    <x v="3"/>
  </r>
  <r>
    <n v="388"/>
    <x v="38"/>
    <x v="0"/>
    <s v="KW-16570"/>
    <x v="30"/>
    <s v="Consumer"/>
    <x v="18"/>
    <x v="9"/>
    <s v="India"/>
    <x v="2"/>
    <s v="FUR-FU-10000918"/>
    <x v="2"/>
    <x v="15"/>
    <x v="340"/>
    <x v="377"/>
    <n v="1"/>
    <x v="157"/>
    <n v="2.3199999999999998"/>
    <x v="0"/>
    <n v="154"/>
    <x v="0"/>
    <x v="0"/>
    <x v="0"/>
    <x v="268"/>
    <x v="272"/>
  </r>
  <r>
    <n v="389"/>
    <x v="34"/>
    <x v="0"/>
    <s v="Co-12640"/>
    <x v="32"/>
    <s v="Consumer"/>
    <x v="29"/>
    <x v="2"/>
    <s v="India"/>
    <x v="2"/>
    <s v="TEC-PH-10000780"/>
    <x v="1"/>
    <x v="12"/>
    <x v="347"/>
    <x v="378"/>
    <n v="1"/>
    <x v="345"/>
    <n v="60.28"/>
    <x v="0"/>
    <n v="303"/>
    <x v="0"/>
    <x v="1"/>
    <x v="0"/>
    <x v="58"/>
    <x v="58"/>
  </r>
  <r>
    <n v="390"/>
    <x v="288"/>
    <x v="0"/>
    <s v="SS-20590"/>
    <x v="249"/>
    <s v="Consumer"/>
    <x v="24"/>
    <x v="7"/>
    <s v="India"/>
    <x v="3"/>
    <s v="TEC-MA-10004116"/>
    <x v="1"/>
    <x v="9"/>
    <x v="348"/>
    <x v="379"/>
    <n v="1"/>
    <x v="346"/>
    <n v="20.149999999999999"/>
    <x v="0"/>
    <n v="430"/>
    <x v="0"/>
    <x v="2"/>
    <x v="0"/>
    <x v="58"/>
    <x v="58"/>
  </r>
  <r>
    <n v="391"/>
    <x v="3"/>
    <x v="0"/>
    <s v="MM-17920"/>
    <x v="3"/>
    <s v="Consumer"/>
    <x v="3"/>
    <x v="2"/>
    <s v="India"/>
    <x v="2"/>
    <s v="FUR-BO-10003022"/>
    <x v="2"/>
    <x v="14"/>
    <x v="349"/>
    <x v="380"/>
    <n v="2"/>
    <x v="347"/>
    <n v="28.54"/>
    <x v="0"/>
    <n v="127"/>
    <x v="0"/>
    <x v="0"/>
    <x v="1"/>
    <x v="99"/>
    <x v="103"/>
  </r>
  <r>
    <n v="392"/>
    <x v="289"/>
    <x v="0"/>
    <s v="SG-20080"/>
    <x v="248"/>
    <s v="Consumer"/>
    <x v="54"/>
    <x v="9"/>
    <s v="India"/>
    <x v="2"/>
    <s v="FUR-BO-10003887"/>
    <x v="2"/>
    <x v="14"/>
    <x v="350"/>
    <x v="381"/>
    <n v="2"/>
    <x v="348"/>
    <n v="28.18"/>
    <x v="0"/>
    <n v="536"/>
    <x v="0"/>
    <x v="1"/>
    <x v="1"/>
    <x v="269"/>
    <x v="273"/>
  </r>
  <r>
    <n v="393"/>
    <x v="272"/>
    <x v="0"/>
    <s v="LC-16870"/>
    <x v="238"/>
    <s v="Consumer"/>
    <x v="42"/>
    <x v="8"/>
    <s v="India"/>
    <x v="0"/>
    <s v="FUR-BO-10002510"/>
    <x v="2"/>
    <x v="14"/>
    <x v="351"/>
    <x v="382"/>
    <n v="2"/>
    <x v="349"/>
    <n v="10.82"/>
    <x v="0"/>
    <n v="794"/>
    <x v="0"/>
    <x v="2"/>
    <x v="0"/>
    <x v="270"/>
    <x v="274"/>
  </r>
  <r>
    <n v="394"/>
    <x v="290"/>
    <x v="0"/>
    <s v="RL-19615"/>
    <x v="250"/>
    <s v="Consumer"/>
    <x v="24"/>
    <x v="10"/>
    <s v="India"/>
    <x v="3"/>
    <s v="FUR-FU-10004820"/>
    <x v="2"/>
    <x v="15"/>
    <x v="352"/>
    <x v="383"/>
    <n v="2"/>
    <x v="350"/>
    <n v="8.3000000000000007"/>
    <x v="0"/>
    <n v="532"/>
    <x v="0"/>
    <x v="3"/>
    <x v="1"/>
    <x v="271"/>
    <x v="275"/>
  </r>
  <r>
    <n v="395"/>
    <x v="13"/>
    <x v="0"/>
    <s v="ZC-21910"/>
    <x v="13"/>
    <s v="Consumer"/>
    <x v="12"/>
    <x v="9"/>
    <s v="India"/>
    <x v="2"/>
    <s v="FUR-FU-10002459"/>
    <x v="2"/>
    <x v="15"/>
    <x v="353"/>
    <x v="384"/>
    <n v="2"/>
    <x v="120"/>
    <n v="5.26"/>
    <x v="0"/>
    <n v="237"/>
    <x v="0"/>
    <x v="0"/>
    <x v="0"/>
    <x v="272"/>
    <x v="276"/>
  </r>
  <r>
    <n v="396"/>
    <x v="291"/>
    <x v="0"/>
    <s v="EG-13900"/>
    <x v="251"/>
    <s v="Consumer"/>
    <x v="82"/>
    <x v="0"/>
    <s v="India"/>
    <x v="0"/>
    <s v="FUR-CH-10002250"/>
    <x v="2"/>
    <x v="13"/>
    <x v="354"/>
    <x v="385"/>
    <n v="2"/>
    <x v="351"/>
    <n v="67.17"/>
    <x v="0"/>
    <n v="446"/>
    <x v="0"/>
    <x v="1"/>
    <x v="1"/>
    <x v="81"/>
    <x v="83"/>
  </r>
  <r>
    <n v="397"/>
    <x v="292"/>
    <x v="0"/>
    <s v="JK-16090"/>
    <x v="252"/>
    <s v="Consumer"/>
    <x v="19"/>
    <x v="8"/>
    <s v="India"/>
    <x v="0"/>
    <s v="FUR-CH-10001797"/>
    <x v="2"/>
    <x v="13"/>
    <x v="355"/>
    <x v="386"/>
    <n v="2"/>
    <x v="352"/>
    <n v="11.49"/>
    <x v="0"/>
    <n v="635"/>
    <x v="0"/>
    <x v="2"/>
    <x v="1"/>
    <x v="273"/>
    <x v="277"/>
  </r>
  <r>
    <n v="398"/>
    <x v="293"/>
    <x v="0"/>
    <s v="SC-20020"/>
    <x v="150"/>
    <s v="Consumer"/>
    <x v="30"/>
    <x v="14"/>
    <s v="India"/>
    <x v="3"/>
    <s v="TEC-AC-10001616"/>
    <x v="1"/>
    <x v="11"/>
    <x v="356"/>
    <x v="387"/>
    <n v="2"/>
    <x v="311"/>
    <n v="8.42"/>
    <x v="0"/>
    <n v="386"/>
    <x v="0"/>
    <x v="1"/>
    <x v="1"/>
    <x v="81"/>
    <x v="83"/>
  </r>
  <r>
    <n v="399"/>
    <x v="294"/>
    <x v="0"/>
    <s v="AF-10870"/>
    <x v="163"/>
    <s v="Consumer"/>
    <x v="73"/>
    <x v="7"/>
    <s v="India"/>
    <x v="3"/>
    <s v="TEC-AC-10004016"/>
    <x v="1"/>
    <x v="11"/>
    <x v="357"/>
    <x v="35"/>
    <n v="2"/>
    <x v="353"/>
    <n v="5.53"/>
    <x v="0"/>
    <n v="191"/>
    <x v="0"/>
    <x v="2"/>
    <x v="1"/>
    <x v="157"/>
    <x v="278"/>
  </r>
  <r>
    <n v="400"/>
    <x v="28"/>
    <x v="0"/>
    <s v="GZ-14470"/>
    <x v="26"/>
    <s v="Consumer"/>
    <x v="25"/>
    <x v="11"/>
    <s v="India"/>
    <x v="3"/>
    <s v="TEC-AC-10003734"/>
    <x v="1"/>
    <x v="11"/>
    <x v="195"/>
    <x v="388"/>
    <n v="2"/>
    <x v="354"/>
    <n v="2.1800000000000002"/>
    <x v="0"/>
    <n v="381"/>
    <x v="0"/>
    <x v="3"/>
    <x v="1"/>
    <x v="81"/>
    <x v="83"/>
  </r>
  <r>
    <n v="401"/>
    <x v="277"/>
    <x v="0"/>
    <s v="DL-13330"/>
    <x v="240"/>
    <s v="Consumer"/>
    <x v="45"/>
    <x v="5"/>
    <s v="India"/>
    <x v="0"/>
    <s v="TEC-PH-10001433"/>
    <x v="1"/>
    <x v="12"/>
    <x v="358"/>
    <x v="389"/>
    <n v="2"/>
    <x v="355"/>
    <n v="7.7"/>
    <x v="0"/>
    <n v="90"/>
    <x v="0"/>
    <x v="0"/>
    <x v="0"/>
    <x v="271"/>
    <x v="275"/>
  </r>
  <r>
    <n v="402"/>
    <x v="295"/>
    <x v="0"/>
    <s v="JR-15700"/>
    <x v="4"/>
    <s v="Consumer"/>
    <x v="58"/>
    <x v="9"/>
    <s v="India"/>
    <x v="2"/>
    <s v="TEC-CO-10000778"/>
    <x v="1"/>
    <x v="10"/>
    <x v="359"/>
    <x v="390"/>
    <n v="2"/>
    <x v="356"/>
    <n v="12.68"/>
    <x v="0"/>
    <n v="138"/>
    <x v="0"/>
    <x v="1"/>
    <x v="1"/>
    <x v="180"/>
    <x v="279"/>
  </r>
  <r>
    <n v="403"/>
    <x v="275"/>
    <x v="0"/>
    <s v="LD-17005"/>
    <x v="193"/>
    <s v="Consumer"/>
    <x v="112"/>
    <x v="18"/>
    <s v="India"/>
    <x v="2"/>
    <s v="TEC-CO-10000129"/>
    <x v="1"/>
    <x v="10"/>
    <x v="360"/>
    <x v="391"/>
    <n v="2"/>
    <x v="357"/>
    <n v="1.77"/>
    <x v="0"/>
    <n v="542"/>
    <x v="0"/>
    <x v="2"/>
    <x v="0"/>
    <x v="39"/>
    <x v="280"/>
  </r>
  <r>
    <n v="404"/>
    <x v="296"/>
    <x v="0"/>
    <s v="SC-20020"/>
    <x v="150"/>
    <s v="Consumer"/>
    <x v="87"/>
    <x v="5"/>
    <s v="India"/>
    <x v="0"/>
    <s v="OFF-BI-10004651"/>
    <x v="0"/>
    <x v="0"/>
    <x v="31"/>
    <x v="392"/>
    <n v="2"/>
    <x v="358"/>
    <n v="6.02"/>
    <x v="0"/>
    <n v="777"/>
    <x v="1"/>
    <x v="4"/>
    <x v="0"/>
    <x v="218"/>
    <x v="281"/>
  </r>
  <r>
    <n v="405"/>
    <x v="25"/>
    <x v="0"/>
    <s v="DC-12850"/>
    <x v="23"/>
    <s v="Consumer"/>
    <x v="8"/>
    <x v="7"/>
    <s v="India"/>
    <x v="3"/>
    <s v="OFF-BI-10004105"/>
    <x v="0"/>
    <x v="0"/>
    <x v="361"/>
    <x v="393"/>
    <n v="2"/>
    <x v="81"/>
    <n v="5.5"/>
    <x v="0"/>
    <n v="391"/>
    <x v="1"/>
    <x v="5"/>
    <x v="1"/>
    <x v="80"/>
    <x v="82"/>
  </r>
  <r>
    <n v="406"/>
    <x v="297"/>
    <x v="0"/>
    <s v="RB-19435"/>
    <x v="253"/>
    <s v="Consumer"/>
    <x v="57"/>
    <x v="8"/>
    <s v="India"/>
    <x v="0"/>
    <s v="OFF-BI-10002682"/>
    <x v="0"/>
    <x v="0"/>
    <x v="362"/>
    <x v="394"/>
    <n v="2"/>
    <x v="27"/>
    <n v="3.69"/>
    <x v="0"/>
    <n v="50"/>
    <x v="1"/>
    <x v="6"/>
    <x v="1"/>
    <x v="274"/>
    <x v="241"/>
  </r>
  <r>
    <n v="407"/>
    <x v="298"/>
    <x v="0"/>
    <s v="GW-14605"/>
    <x v="161"/>
    <s v="Consumer"/>
    <x v="45"/>
    <x v="5"/>
    <s v="India"/>
    <x v="0"/>
    <s v="OFF-BI-10000871"/>
    <x v="0"/>
    <x v="0"/>
    <x v="363"/>
    <x v="395"/>
    <n v="2"/>
    <x v="359"/>
    <n v="2.46"/>
    <x v="0"/>
    <n v="86"/>
    <x v="1"/>
    <x v="7"/>
    <x v="1"/>
    <x v="44"/>
    <x v="88"/>
  </r>
  <r>
    <n v="408"/>
    <x v="299"/>
    <x v="0"/>
    <s v="BG-11740"/>
    <x v="254"/>
    <s v="Consumer"/>
    <x v="30"/>
    <x v="14"/>
    <s v="India"/>
    <x v="3"/>
    <s v="OFF-BI-10001096"/>
    <x v="0"/>
    <x v="0"/>
    <x v="364"/>
    <x v="396"/>
    <n v="2"/>
    <x v="226"/>
    <n v="2.27"/>
    <x v="0"/>
    <n v="209"/>
    <x v="1"/>
    <x v="4"/>
    <x v="0"/>
    <x v="275"/>
    <x v="282"/>
  </r>
  <r>
    <n v="409"/>
    <x v="300"/>
    <x v="0"/>
    <s v="PJ-19015"/>
    <x v="255"/>
    <s v="Consumer"/>
    <x v="52"/>
    <x v="18"/>
    <s v="India"/>
    <x v="2"/>
    <s v="OFF-BI-10003012"/>
    <x v="0"/>
    <x v="0"/>
    <x v="365"/>
    <x v="397"/>
    <n v="2"/>
    <x v="360"/>
    <n v="0.79"/>
    <x v="0"/>
    <n v="347"/>
    <x v="1"/>
    <x v="5"/>
    <x v="1"/>
    <x v="272"/>
    <x v="276"/>
  </r>
  <r>
    <n v="410"/>
    <x v="7"/>
    <x v="0"/>
    <s v="MM-17260"/>
    <x v="7"/>
    <s v="Consumer"/>
    <x v="7"/>
    <x v="6"/>
    <s v="India"/>
    <x v="2"/>
    <s v="OFF-AR-10001329"/>
    <x v="0"/>
    <x v="7"/>
    <x v="366"/>
    <x v="398"/>
    <n v="2"/>
    <x v="65"/>
    <n v="1.83"/>
    <x v="0"/>
    <n v="590"/>
    <x v="1"/>
    <x v="6"/>
    <x v="0"/>
    <x v="180"/>
    <x v="279"/>
  </r>
  <r>
    <n v="411"/>
    <x v="5"/>
    <x v="0"/>
    <s v="SF-20065"/>
    <x v="5"/>
    <s v="Consumer"/>
    <x v="5"/>
    <x v="4"/>
    <s v="India"/>
    <x v="0"/>
    <s v="OFF-ST-10001719"/>
    <x v="0"/>
    <x v="1"/>
    <x v="367"/>
    <x v="399"/>
    <n v="2"/>
    <x v="361"/>
    <n v="4.72"/>
    <x v="0"/>
    <n v="756"/>
    <x v="1"/>
    <x v="7"/>
    <x v="1"/>
    <x v="47"/>
    <x v="69"/>
  </r>
  <r>
    <n v="412"/>
    <x v="29"/>
    <x v="0"/>
    <s v="IL-15100"/>
    <x v="27"/>
    <s v="Consumer"/>
    <x v="26"/>
    <x v="1"/>
    <s v="India"/>
    <x v="1"/>
    <s v="OFF-EN-10001162"/>
    <x v="0"/>
    <x v="2"/>
    <x v="368"/>
    <x v="400"/>
    <n v="2"/>
    <x v="339"/>
    <n v="6.46"/>
    <x v="0"/>
    <n v="389"/>
    <x v="1"/>
    <x v="5"/>
    <x v="1"/>
    <x v="73"/>
    <x v="274"/>
  </r>
  <r>
    <n v="413"/>
    <x v="278"/>
    <x v="0"/>
    <s v="BG-11035"/>
    <x v="241"/>
    <s v="Consumer"/>
    <x v="66"/>
    <x v="5"/>
    <s v="India"/>
    <x v="0"/>
    <s v="OFF-EN-10001975"/>
    <x v="0"/>
    <x v="2"/>
    <x v="369"/>
    <x v="401"/>
    <n v="2"/>
    <x v="362"/>
    <n v="1.71"/>
    <x v="0"/>
    <n v="670"/>
    <x v="1"/>
    <x v="6"/>
    <x v="1"/>
    <x v="276"/>
    <x v="283"/>
  </r>
  <r>
    <n v="414"/>
    <x v="294"/>
    <x v="0"/>
    <s v="AF-10870"/>
    <x v="163"/>
    <s v="Consumer"/>
    <x v="73"/>
    <x v="7"/>
    <s v="India"/>
    <x v="3"/>
    <s v="OFF-LA-10003435"/>
    <x v="0"/>
    <x v="3"/>
    <x v="370"/>
    <x v="265"/>
    <n v="2"/>
    <x v="363"/>
    <n v="1.06"/>
    <x v="0"/>
    <n v="507"/>
    <x v="1"/>
    <x v="7"/>
    <x v="1"/>
    <x v="277"/>
    <x v="284"/>
  </r>
  <r>
    <n v="415"/>
    <x v="26"/>
    <x v="0"/>
    <s v="CT-11995"/>
    <x v="24"/>
    <s v="Consumer"/>
    <x v="23"/>
    <x v="8"/>
    <s v="India"/>
    <x v="0"/>
    <s v="OFF-LA-10001764"/>
    <x v="0"/>
    <x v="3"/>
    <x v="371"/>
    <x v="402"/>
    <n v="2"/>
    <x v="364"/>
    <n v="0.48"/>
    <x v="0"/>
    <n v="203"/>
    <x v="1"/>
    <x v="4"/>
    <x v="1"/>
    <x v="278"/>
    <x v="285"/>
  </r>
  <r>
    <n v="416"/>
    <x v="301"/>
    <x v="0"/>
    <s v="RR-19315"/>
    <x v="256"/>
    <s v="Consumer"/>
    <x v="37"/>
    <x v="3"/>
    <s v="India"/>
    <x v="2"/>
    <s v="OFF-PA-10003969"/>
    <x v="0"/>
    <x v="6"/>
    <x v="372"/>
    <x v="146"/>
    <n v="2"/>
    <x v="245"/>
    <n v="5.17"/>
    <x v="0"/>
    <n v="240"/>
    <x v="1"/>
    <x v="5"/>
    <x v="0"/>
    <x v="279"/>
    <x v="286"/>
  </r>
  <r>
    <n v="417"/>
    <x v="302"/>
    <x v="0"/>
    <s v="JF-15565"/>
    <x v="257"/>
    <s v="Consumer"/>
    <x v="44"/>
    <x v="5"/>
    <s v="India"/>
    <x v="0"/>
    <s v="OFF-PA-10003938"/>
    <x v="0"/>
    <x v="6"/>
    <x v="373"/>
    <x v="403"/>
    <n v="2"/>
    <x v="365"/>
    <n v="4.13"/>
    <x v="0"/>
    <n v="537"/>
    <x v="1"/>
    <x v="6"/>
    <x v="1"/>
    <x v="280"/>
    <x v="269"/>
  </r>
  <r>
    <n v="418"/>
    <x v="303"/>
    <x v="0"/>
    <s v="SJ-20215"/>
    <x v="258"/>
    <s v="Consumer"/>
    <x v="116"/>
    <x v="23"/>
    <s v="India"/>
    <x v="1"/>
    <s v="OFF-PA-10003744"/>
    <x v="0"/>
    <x v="6"/>
    <x v="374"/>
    <x v="404"/>
    <n v="2"/>
    <x v="366"/>
    <n v="3.25"/>
    <x v="0"/>
    <n v="534"/>
    <x v="1"/>
    <x v="5"/>
    <x v="0"/>
    <x v="72"/>
    <x v="47"/>
  </r>
  <r>
    <n v="419"/>
    <x v="17"/>
    <x v="0"/>
    <s v="KD-16345"/>
    <x v="17"/>
    <s v="Consumer"/>
    <x v="16"/>
    <x v="0"/>
    <s v="India"/>
    <x v="0"/>
    <s v="OFF-BI-10001400"/>
    <x v="0"/>
    <x v="0"/>
    <x v="375"/>
    <x v="405"/>
    <n v="1"/>
    <x v="105"/>
    <n v="2.95"/>
    <x v="0"/>
    <n v="536"/>
    <x v="1"/>
    <x v="7"/>
    <x v="0"/>
    <x v="281"/>
    <x v="49"/>
  </r>
  <r>
    <n v="420"/>
    <x v="304"/>
    <x v="0"/>
    <s v="GZ-14470"/>
    <x v="26"/>
    <s v="Consumer"/>
    <x v="41"/>
    <x v="4"/>
    <s v="India"/>
    <x v="0"/>
    <s v="OFF-AR-10001329"/>
    <x v="0"/>
    <x v="7"/>
    <x v="366"/>
    <x v="406"/>
    <n v="1"/>
    <x v="367"/>
    <n v="1.56"/>
    <x v="0"/>
    <n v="55"/>
    <x v="1"/>
    <x v="4"/>
    <x v="0"/>
    <x v="68"/>
    <x v="70"/>
  </r>
  <r>
    <n v="421"/>
    <x v="28"/>
    <x v="0"/>
    <s v="GZ-14470"/>
    <x v="26"/>
    <s v="Consumer"/>
    <x v="25"/>
    <x v="11"/>
    <s v="India"/>
    <x v="3"/>
    <s v="OFF-ST-10000752"/>
    <x v="0"/>
    <x v="1"/>
    <x v="376"/>
    <x v="407"/>
    <n v="1"/>
    <x v="368"/>
    <n v="7.8"/>
    <x v="0"/>
    <n v="365"/>
    <x v="1"/>
    <x v="5"/>
    <x v="0"/>
    <x v="282"/>
    <x v="287"/>
  </r>
  <r>
    <n v="422"/>
    <x v="305"/>
    <x v="0"/>
    <s v="CC-12370"/>
    <x v="28"/>
    <s v="Consumer"/>
    <x v="49"/>
    <x v="5"/>
    <s v="India"/>
    <x v="0"/>
    <s v="OFF-ST-10003528"/>
    <x v="0"/>
    <x v="1"/>
    <x v="62"/>
    <x v="408"/>
    <n v="1"/>
    <x v="369"/>
    <n v="0.85"/>
    <x v="0"/>
    <n v="203"/>
    <x v="1"/>
    <x v="6"/>
    <x v="1"/>
    <x v="283"/>
    <x v="288"/>
  </r>
  <r>
    <n v="423"/>
    <x v="306"/>
    <x v="0"/>
    <s v="BD-11635"/>
    <x v="210"/>
    <s v="Consumer"/>
    <x v="57"/>
    <x v="8"/>
    <s v="India"/>
    <x v="0"/>
    <s v="OFF-BI-10003367"/>
    <x v="0"/>
    <x v="0"/>
    <x v="377"/>
    <x v="409"/>
    <n v="3"/>
    <x v="157"/>
    <n v="1.82"/>
    <x v="0"/>
    <n v="714"/>
    <x v="1"/>
    <x v="7"/>
    <x v="1"/>
    <x v="284"/>
    <x v="289"/>
  </r>
  <r>
    <n v="424"/>
    <x v="307"/>
    <x v="0"/>
    <s v="MS-17710"/>
    <x v="259"/>
    <s v="Consumer"/>
    <x v="9"/>
    <x v="7"/>
    <s v="India"/>
    <x v="3"/>
    <s v="OFF-BI-10004140"/>
    <x v="0"/>
    <x v="0"/>
    <x v="154"/>
    <x v="410"/>
    <n v="3"/>
    <x v="65"/>
    <n v="1.81"/>
    <x v="0"/>
    <n v="45"/>
    <x v="1"/>
    <x v="4"/>
    <x v="1"/>
    <x v="285"/>
    <x v="290"/>
  </r>
  <r>
    <n v="425"/>
    <x v="308"/>
    <x v="0"/>
    <s v="RB-19435"/>
    <x v="253"/>
    <s v="Consumer"/>
    <x v="2"/>
    <x v="2"/>
    <s v="India"/>
    <x v="2"/>
    <s v="OFF-BI-10003166"/>
    <x v="0"/>
    <x v="0"/>
    <x v="378"/>
    <x v="411"/>
    <n v="3"/>
    <x v="370"/>
    <n v="1.36"/>
    <x v="0"/>
    <n v="173"/>
    <x v="1"/>
    <x v="5"/>
    <x v="0"/>
    <x v="270"/>
    <x v="291"/>
  </r>
  <r>
    <n v="426"/>
    <x v="309"/>
    <x v="0"/>
    <s v="JW-16075"/>
    <x v="143"/>
    <s v="Consumer"/>
    <x v="99"/>
    <x v="8"/>
    <s v="India"/>
    <x v="0"/>
    <s v="OFF-BI-10004224"/>
    <x v="0"/>
    <x v="0"/>
    <x v="379"/>
    <x v="412"/>
    <n v="3"/>
    <x v="371"/>
    <n v="1.0900000000000001"/>
    <x v="0"/>
    <n v="391"/>
    <x v="1"/>
    <x v="6"/>
    <x v="1"/>
    <x v="67"/>
    <x v="68"/>
  </r>
  <r>
    <n v="427"/>
    <x v="23"/>
    <x v="0"/>
    <s v="TM-21490"/>
    <x v="21"/>
    <s v="Consumer"/>
    <x v="21"/>
    <x v="5"/>
    <s v="India"/>
    <x v="0"/>
    <s v="OFF-AR-10004009"/>
    <x v="0"/>
    <x v="7"/>
    <x v="380"/>
    <x v="413"/>
    <n v="3"/>
    <x v="372"/>
    <n v="3.84"/>
    <x v="0"/>
    <n v="63"/>
    <x v="1"/>
    <x v="4"/>
    <x v="0"/>
    <x v="286"/>
    <x v="47"/>
  </r>
  <r>
    <n v="428"/>
    <x v="11"/>
    <x v="0"/>
    <s v="ME-17725"/>
    <x v="11"/>
    <s v="Consumer"/>
    <x v="10"/>
    <x v="8"/>
    <s v="India"/>
    <x v="0"/>
    <s v="OFF-ST-10000220"/>
    <x v="0"/>
    <x v="1"/>
    <x v="381"/>
    <x v="414"/>
    <n v="3"/>
    <x v="373"/>
    <n v="12.98"/>
    <x v="0"/>
    <n v="513"/>
    <x v="1"/>
    <x v="5"/>
    <x v="1"/>
    <x v="51"/>
    <x v="51"/>
  </r>
  <r>
    <n v="429"/>
    <x v="310"/>
    <x v="0"/>
    <s v="MG-17695"/>
    <x v="260"/>
    <s v="Consumer"/>
    <x v="95"/>
    <x v="2"/>
    <s v="India"/>
    <x v="2"/>
    <s v="OFF-ST-10000007"/>
    <x v="0"/>
    <x v="1"/>
    <x v="382"/>
    <x v="415"/>
    <n v="3"/>
    <x v="374"/>
    <n v="11.19"/>
    <x v="0"/>
    <n v="421"/>
    <x v="1"/>
    <x v="6"/>
    <x v="1"/>
    <x v="158"/>
    <x v="292"/>
  </r>
  <r>
    <n v="430"/>
    <x v="31"/>
    <x v="0"/>
    <s v="LC-16885"/>
    <x v="29"/>
    <s v="Consumer"/>
    <x v="27"/>
    <x v="13"/>
    <s v="India"/>
    <x v="1"/>
    <s v="OFF-EN-10003498"/>
    <x v="0"/>
    <x v="2"/>
    <x v="107"/>
    <x v="416"/>
    <n v="3"/>
    <x v="375"/>
    <n v="10.55"/>
    <x v="0"/>
    <n v="158"/>
    <x v="1"/>
    <x v="7"/>
    <x v="1"/>
    <x v="287"/>
    <x v="293"/>
  </r>
  <r>
    <n v="431"/>
    <x v="308"/>
    <x v="0"/>
    <s v="RB-19435"/>
    <x v="253"/>
    <s v="Consumer"/>
    <x v="2"/>
    <x v="2"/>
    <s v="India"/>
    <x v="2"/>
    <s v="OFF-EN-10001109"/>
    <x v="0"/>
    <x v="2"/>
    <x v="383"/>
    <x v="417"/>
    <n v="3"/>
    <x v="68"/>
    <n v="8.7200000000000006"/>
    <x v="0"/>
    <n v="91"/>
    <x v="1"/>
    <x v="4"/>
    <x v="1"/>
    <x v="184"/>
    <x v="294"/>
  </r>
  <r>
    <n v="432"/>
    <x v="275"/>
    <x v="0"/>
    <s v="LD-17005"/>
    <x v="193"/>
    <s v="Consumer"/>
    <x v="112"/>
    <x v="18"/>
    <s v="India"/>
    <x v="2"/>
    <s v="OFF-LA-10002806"/>
    <x v="0"/>
    <x v="3"/>
    <x v="384"/>
    <x v="90"/>
    <n v="3"/>
    <x v="376"/>
    <n v="3.09"/>
    <x v="0"/>
    <n v="463"/>
    <x v="1"/>
    <x v="5"/>
    <x v="1"/>
    <x v="288"/>
    <x v="295"/>
  </r>
  <r>
    <n v="433"/>
    <x v="11"/>
    <x v="0"/>
    <s v="ME-17725"/>
    <x v="11"/>
    <s v="Consumer"/>
    <x v="10"/>
    <x v="8"/>
    <s v="India"/>
    <x v="0"/>
    <s v="OFF-FA-10003218"/>
    <x v="0"/>
    <x v="4"/>
    <x v="385"/>
    <x v="418"/>
    <n v="3"/>
    <x v="377"/>
    <n v="2.68"/>
    <x v="0"/>
    <n v="236"/>
    <x v="1"/>
    <x v="7"/>
    <x v="0"/>
    <x v="51"/>
    <x v="51"/>
  </r>
  <r>
    <n v="434"/>
    <x v="293"/>
    <x v="0"/>
    <s v="SC-20020"/>
    <x v="150"/>
    <s v="Consumer"/>
    <x v="30"/>
    <x v="14"/>
    <s v="India"/>
    <x v="3"/>
    <s v="OFF-FA-10004795"/>
    <x v="0"/>
    <x v="4"/>
    <x v="139"/>
    <x v="419"/>
    <n v="3"/>
    <x v="79"/>
    <n v="0.86"/>
    <x v="0"/>
    <n v="481"/>
    <x v="1"/>
    <x v="4"/>
    <x v="1"/>
    <x v="289"/>
    <x v="296"/>
  </r>
  <r>
    <n v="435"/>
    <x v="25"/>
    <x v="0"/>
    <s v="DC-12850"/>
    <x v="23"/>
    <s v="Consumer"/>
    <x v="8"/>
    <x v="7"/>
    <s v="India"/>
    <x v="3"/>
    <s v="OFF-SU-10000969"/>
    <x v="0"/>
    <x v="5"/>
    <x v="386"/>
    <x v="420"/>
    <n v="3"/>
    <x v="371"/>
    <n v="9.49"/>
    <x v="0"/>
    <n v="483"/>
    <x v="1"/>
    <x v="5"/>
    <x v="1"/>
    <x v="86"/>
    <x v="89"/>
  </r>
  <r>
    <n v="436"/>
    <x v="34"/>
    <x v="0"/>
    <s v="Co-12640"/>
    <x v="32"/>
    <s v="Consumer"/>
    <x v="29"/>
    <x v="2"/>
    <s v="India"/>
    <x v="2"/>
    <s v="OFF-SU-10000062"/>
    <x v="0"/>
    <x v="5"/>
    <x v="387"/>
    <x v="421"/>
    <n v="3"/>
    <x v="378"/>
    <n v="6.54"/>
    <x v="0"/>
    <n v="100"/>
    <x v="1"/>
    <x v="7"/>
    <x v="0"/>
    <x v="290"/>
    <x v="297"/>
  </r>
  <r>
    <n v="437"/>
    <x v="311"/>
    <x v="0"/>
    <s v="SC-20845"/>
    <x v="261"/>
    <s v="Consumer"/>
    <x v="90"/>
    <x v="15"/>
    <s v="India"/>
    <x v="1"/>
    <s v="OFF-AP-10001621"/>
    <x v="0"/>
    <x v="8"/>
    <x v="388"/>
    <x v="422"/>
    <n v="3"/>
    <x v="379"/>
    <n v="23.18"/>
    <x v="0"/>
    <n v="262"/>
    <x v="1"/>
    <x v="5"/>
    <x v="1"/>
    <x v="270"/>
    <x v="291"/>
  </r>
  <r>
    <n v="438"/>
    <x v="312"/>
    <x v="0"/>
    <s v="JM-15535"/>
    <x v="6"/>
    <s v="Consumer"/>
    <x v="66"/>
    <x v="5"/>
    <s v="India"/>
    <x v="0"/>
    <s v="OFF-AP-10004972"/>
    <x v="0"/>
    <x v="8"/>
    <x v="389"/>
    <x v="423"/>
    <n v="3"/>
    <x v="380"/>
    <n v="12.34"/>
    <x v="0"/>
    <n v="295"/>
    <x v="1"/>
    <x v="6"/>
    <x v="1"/>
    <x v="86"/>
    <x v="89"/>
  </r>
  <r>
    <n v="439"/>
    <x v="35"/>
    <x v="0"/>
    <s v="CA-12775"/>
    <x v="31"/>
    <s v="Consumer"/>
    <x v="30"/>
    <x v="14"/>
    <s v="India"/>
    <x v="3"/>
    <s v="OFF-AP-10001254"/>
    <x v="0"/>
    <x v="8"/>
    <x v="390"/>
    <x v="424"/>
    <n v="3"/>
    <x v="381"/>
    <n v="12.12"/>
    <x v="0"/>
    <n v="100"/>
    <x v="1"/>
    <x v="7"/>
    <x v="1"/>
    <x v="267"/>
    <x v="3"/>
  </r>
  <r>
    <n v="440"/>
    <x v="313"/>
    <x v="0"/>
    <s v="PF-19165"/>
    <x v="168"/>
    <s v="Consumer"/>
    <x v="49"/>
    <x v="5"/>
    <s v="India"/>
    <x v="0"/>
    <s v="OFF-AR-10001770"/>
    <x v="0"/>
    <x v="7"/>
    <x v="391"/>
    <x v="425"/>
    <n v="3"/>
    <x v="382"/>
    <n v="4.33"/>
    <x v="0"/>
    <n v="117"/>
    <x v="1"/>
    <x v="4"/>
    <x v="1"/>
    <x v="291"/>
    <x v="298"/>
  </r>
  <r>
    <n v="441"/>
    <x v="314"/>
    <x v="0"/>
    <s v="RW-19690"/>
    <x v="262"/>
    <s v="Consumer"/>
    <x v="117"/>
    <x v="11"/>
    <s v="India"/>
    <x v="3"/>
    <s v="OFF-AP-10004295"/>
    <x v="0"/>
    <x v="8"/>
    <x v="392"/>
    <x v="426"/>
    <n v="4"/>
    <x v="383"/>
    <n v="191.29"/>
    <x v="0"/>
    <n v="536"/>
    <x v="1"/>
    <x v="5"/>
    <x v="0"/>
    <x v="288"/>
    <x v="295"/>
  </r>
  <r>
    <n v="442"/>
    <x v="315"/>
    <x v="0"/>
    <s v="TB-21250"/>
    <x v="263"/>
    <s v="Consumer"/>
    <x v="8"/>
    <x v="7"/>
    <s v="India"/>
    <x v="3"/>
    <s v="OFF-AP-10002057"/>
    <x v="0"/>
    <x v="8"/>
    <x v="393"/>
    <x v="427"/>
    <n v="4"/>
    <x v="384"/>
    <n v="15.13"/>
    <x v="0"/>
    <n v="153"/>
    <x v="1"/>
    <x v="6"/>
    <x v="1"/>
    <x v="66"/>
    <x v="67"/>
  </r>
  <r>
    <n v="443"/>
    <x v="316"/>
    <x v="0"/>
    <s v="AJ-10960"/>
    <x v="264"/>
    <s v="Consumer"/>
    <x v="34"/>
    <x v="9"/>
    <s v="India"/>
    <x v="2"/>
    <s v="OFF-SU-10002909"/>
    <x v="0"/>
    <x v="5"/>
    <x v="394"/>
    <x v="428"/>
    <n v="4"/>
    <x v="385"/>
    <n v="2.13"/>
    <x v="0"/>
    <n v="282"/>
    <x v="1"/>
    <x v="7"/>
    <x v="1"/>
    <x v="264"/>
    <x v="299"/>
  </r>
  <r>
    <n v="444"/>
    <x v="34"/>
    <x v="0"/>
    <s v="Co-12640"/>
    <x v="32"/>
    <s v="Consumer"/>
    <x v="29"/>
    <x v="2"/>
    <s v="India"/>
    <x v="2"/>
    <s v="OFF-BI-10000561"/>
    <x v="0"/>
    <x v="0"/>
    <x v="395"/>
    <x v="429"/>
    <n v="5"/>
    <x v="386"/>
    <n v="26.24"/>
    <x v="0"/>
    <n v="619"/>
    <x v="1"/>
    <x v="4"/>
    <x v="0"/>
    <x v="73"/>
    <x v="274"/>
  </r>
  <r>
    <n v="445"/>
    <x v="27"/>
    <x v="0"/>
    <s v="LR-16915"/>
    <x v="25"/>
    <s v="Consumer"/>
    <x v="24"/>
    <x v="10"/>
    <s v="India"/>
    <x v="3"/>
    <s v="OFF-BI-10001659"/>
    <x v="0"/>
    <x v="0"/>
    <x v="154"/>
    <x v="430"/>
    <n v="5"/>
    <x v="387"/>
    <n v="0.28999999999999998"/>
    <x v="0"/>
    <n v="282"/>
    <x v="1"/>
    <x v="5"/>
    <x v="1"/>
    <x v="292"/>
    <x v="300"/>
  </r>
  <r>
    <n v="446"/>
    <x v="275"/>
    <x v="0"/>
    <s v="LD-17005"/>
    <x v="193"/>
    <s v="Consumer"/>
    <x v="112"/>
    <x v="18"/>
    <s v="India"/>
    <x v="2"/>
    <s v="OFF-EN-10001975"/>
    <x v="0"/>
    <x v="2"/>
    <x v="369"/>
    <x v="431"/>
    <n v="5"/>
    <x v="388"/>
    <n v="7.87"/>
    <x v="0"/>
    <n v="459"/>
    <x v="1"/>
    <x v="4"/>
    <x v="0"/>
    <x v="293"/>
    <x v="125"/>
  </r>
  <r>
    <n v="447"/>
    <x v="312"/>
    <x v="0"/>
    <s v="JM-15535"/>
    <x v="6"/>
    <s v="Consumer"/>
    <x v="66"/>
    <x v="5"/>
    <s v="India"/>
    <x v="0"/>
    <s v="OFF-EN-10001975"/>
    <x v="0"/>
    <x v="2"/>
    <x v="369"/>
    <x v="431"/>
    <n v="5"/>
    <x v="388"/>
    <n v="5.74"/>
    <x v="0"/>
    <n v="714"/>
    <x v="1"/>
    <x v="5"/>
    <x v="0"/>
    <x v="11"/>
    <x v="11"/>
  </r>
  <r>
    <n v="448"/>
    <x v="317"/>
    <x v="0"/>
    <s v="AR-10510"/>
    <x v="1"/>
    <s v="Consumer"/>
    <x v="18"/>
    <x v="9"/>
    <s v="India"/>
    <x v="2"/>
    <s v="OFF-EN-10001977"/>
    <x v="0"/>
    <x v="2"/>
    <x v="396"/>
    <x v="432"/>
    <n v="5"/>
    <x v="389"/>
    <n v="4.49"/>
    <x v="0"/>
    <n v="437"/>
    <x v="1"/>
    <x v="6"/>
    <x v="0"/>
    <x v="4"/>
    <x v="39"/>
  </r>
  <r>
    <n v="449"/>
    <x v="274"/>
    <x v="0"/>
    <s v="AG-10900"/>
    <x v="146"/>
    <s v="Consumer"/>
    <x v="61"/>
    <x v="7"/>
    <s v="India"/>
    <x v="3"/>
    <s v="OFF-LA-10002139"/>
    <x v="0"/>
    <x v="3"/>
    <x v="397"/>
    <x v="433"/>
    <n v="5"/>
    <x v="390"/>
    <n v="4.57"/>
    <x v="0"/>
    <n v="404"/>
    <x v="1"/>
    <x v="7"/>
    <x v="1"/>
    <x v="294"/>
    <x v="187"/>
  </r>
  <r>
    <n v="450"/>
    <x v="318"/>
    <x v="0"/>
    <s v="TS-21505"/>
    <x v="265"/>
    <s v="Consumer"/>
    <x v="6"/>
    <x v="5"/>
    <s v="India"/>
    <x v="0"/>
    <s v="OFF-SU-10004696"/>
    <x v="0"/>
    <x v="5"/>
    <x v="398"/>
    <x v="434"/>
    <n v="5"/>
    <x v="391"/>
    <n v="21.89"/>
    <x v="0"/>
    <n v="728"/>
    <x v="1"/>
    <x v="4"/>
    <x v="0"/>
    <x v="295"/>
    <x v="301"/>
  </r>
  <r>
    <n v="451"/>
    <x v="319"/>
    <x v="0"/>
    <s v="TG-21310"/>
    <x v="266"/>
    <s v="Consumer"/>
    <x v="118"/>
    <x v="15"/>
    <s v="India"/>
    <x v="1"/>
    <s v="OFF-PA-10001818"/>
    <x v="0"/>
    <x v="6"/>
    <x v="91"/>
    <x v="435"/>
    <n v="5"/>
    <x v="392"/>
    <n v="9.15"/>
    <x v="0"/>
    <n v="166"/>
    <x v="1"/>
    <x v="5"/>
    <x v="0"/>
    <x v="39"/>
    <x v="38"/>
  </r>
  <r>
    <n v="452"/>
    <x v="308"/>
    <x v="0"/>
    <s v="RB-19435"/>
    <x v="253"/>
    <s v="Consumer"/>
    <x v="2"/>
    <x v="2"/>
    <s v="India"/>
    <x v="2"/>
    <s v="OFF-PA-10000344"/>
    <x v="0"/>
    <x v="6"/>
    <x v="399"/>
    <x v="436"/>
    <n v="5"/>
    <x v="393"/>
    <n v="7.11"/>
    <x v="0"/>
    <n v="370"/>
    <x v="1"/>
    <x v="6"/>
    <x v="0"/>
    <x v="39"/>
    <x v="38"/>
  </r>
  <r>
    <n v="453"/>
    <x v="270"/>
    <x v="0"/>
    <s v="JH-15910"/>
    <x v="236"/>
    <s v="Consumer"/>
    <x v="110"/>
    <x v="17"/>
    <s v="India"/>
    <x v="1"/>
    <s v="OFF-ST-10004382"/>
    <x v="0"/>
    <x v="1"/>
    <x v="30"/>
    <x v="437"/>
    <n v="6"/>
    <x v="394"/>
    <n v="10.039999999999999"/>
    <x v="0"/>
    <n v="329"/>
    <x v="1"/>
    <x v="7"/>
    <x v="0"/>
    <x v="35"/>
    <x v="19"/>
  </r>
  <r>
    <n v="454"/>
    <x v="25"/>
    <x v="0"/>
    <s v="DC-12850"/>
    <x v="23"/>
    <s v="Consumer"/>
    <x v="8"/>
    <x v="7"/>
    <s v="India"/>
    <x v="3"/>
    <s v="OFF-LA-10004614"/>
    <x v="0"/>
    <x v="3"/>
    <x v="400"/>
    <x v="438"/>
    <n v="6"/>
    <x v="311"/>
    <n v="3.84"/>
    <x v="0"/>
    <n v="291"/>
    <x v="1"/>
    <x v="4"/>
    <x v="0"/>
    <x v="4"/>
    <x v="39"/>
  </r>
  <r>
    <n v="455"/>
    <x v="320"/>
    <x v="0"/>
    <s v="CM-12115"/>
    <x v="267"/>
    <s v="Consumer"/>
    <x v="39"/>
    <x v="15"/>
    <s v="India"/>
    <x v="1"/>
    <s v="OFF-SU-10001535"/>
    <x v="0"/>
    <x v="5"/>
    <x v="401"/>
    <x v="439"/>
    <n v="6"/>
    <x v="86"/>
    <n v="21.15"/>
    <x v="0"/>
    <n v="483"/>
    <x v="1"/>
    <x v="5"/>
    <x v="0"/>
    <x v="296"/>
    <x v="302"/>
  </r>
  <r>
    <n v="456"/>
    <x v="28"/>
    <x v="0"/>
    <s v="GZ-14470"/>
    <x v="26"/>
    <s v="Consumer"/>
    <x v="25"/>
    <x v="11"/>
    <s v="India"/>
    <x v="3"/>
    <s v="OFF-AR-10004068"/>
    <x v="0"/>
    <x v="7"/>
    <x v="402"/>
    <x v="440"/>
    <n v="7"/>
    <x v="395"/>
    <n v="12.03"/>
    <x v="0"/>
    <n v="202"/>
    <x v="1"/>
    <x v="6"/>
    <x v="0"/>
    <x v="22"/>
    <x v="22"/>
  </r>
  <r>
    <n v="457"/>
    <x v="321"/>
    <x v="0"/>
    <s v="CS-12460"/>
    <x v="268"/>
    <s v="Consumer"/>
    <x v="75"/>
    <x v="7"/>
    <s v="India"/>
    <x v="3"/>
    <s v="OFF-SU-10003834"/>
    <x v="0"/>
    <x v="5"/>
    <x v="403"/>
    <x v="441"/>
    <n v="7"/>
    <x v="396"/>
    <n v="12.13"/>
    <x v="0"/>
    <n v="613"/>
    <x v="1"/>
    <x v="7"/>
    <x v="0"/>
    <x v="0"/>
    <x v="0"/>
  </r>
  <r>
    <n v="458"/>
    <x v="0"/>
    <x v="0"/>
    <s v="HG-14845"/>
    <x v="0"/>
    <s v="Consumer"/>
    <x v="0"/>
    <x v="0"/>
    <s v="India"/>
    <x v="0"/>
    <s v="OFF-PA-10004946"/>
    <x v="0"/>
    <x v="6"/>
    <x v="404"/>
    <x v="442"/>
    <n v="7"/>
    <x v="397"/>
    <n v="16.170000000000002"/>
    <x v="0"/>
    <n v="767"/>
    <x v="1"/>
    <x v="4"/>
    <x v="1"/>
    <x v="254"/>
    <x v="303"/>
  </r>
  <r>
    <n v="459"/>
    <x v="318"/>
    <x v="0"/>
    <s v="TS-21505"/>
    <x v="265"/>
    <s v="Consumer"/>
    <x v="6"/>
    <x v="5"/>
    <s v="India"/>
    <x v="0"/>
    <s v="OFF-LA-10003132"/>
    <x v="0"/>
    <x v="3"/>
    <x v="405"/>
    <x v="443"/>
    <n v="8"/>
    <x v="222"/>
    <n v="2.44"/>
    <x v="0"/>
    <n v="415"/>
    <x v="1"/>
    <x v="5"/>
    <x v="1"/>
    <x v="29"/>
    <x v="29"/>
  </r>
  <r>
    <n v="460"/>
    <x v="288"/>
    <x v="0"/>
    <s v="SS-20590"/>
    <x v="249"/>
    <s v="Consumer"/>
    <x v="24"/>
    <x v="7"/>
    <s v="India"/>
    <x v="3"/>
    <s v="OFF-PA-10001835"/>
    <x v="0"/>
    <x v="6"/>
    <x v="67"/>
    <x v="96"/>
    <n v="8"/>
    <x v="68"/>
    <n v="7.05"/>
    <x v="0"/>
    <n v="451"/>
    <x v="1"/>
    <x v="6"/>
    <x v="1"/>
    <x v="167"/>
    <x v="304"/>
  </r>
  <r>
    <n v="461"/>
    <x v="310"/>
    <x v="0"/>
    <s v="MG-17695"/>
    <x v="260"/>
    <s v="Consumer"/>
    <x v="95"/>
    <x v="2"/>
    <s v="India"/>
    <x v="2"/>
    <s v="OFF-PA-10004268"/>
    <x v="0"/>
    <x v="6"/>
    <x v="406"/>
    <x v="444"/>
    <n v="8"/>
    <x v="173"/>
    <n v="4.72"/>
    <x v="0"/>
    <n v="763"/>
    <x v="1"/>
    <x v="7"/>
    <x v="1"/>
    <x v="10"/>
    <x v="10"/>
  </r>
  <r>
    <n v="462"/>
    <x v="322"/>
    <x v="0"/>
    <s v="GW-14605"/>
    <x v="161"/>
    <s v="Consumer"/>
    <x v="119"/>
    <x v="2"/>
    <s v="India"/>
    <x v="2"/>
    <s v="OFF-EN-10002985"/>
    <x v="0"/>
    <x v="2"/>
    <x v="407"/>
    <x v="445"/>
    <n v="9"/>
    <x v="398"/>
    <n v="10.32"/>
    <x v="0"/>
    <n v="51"/>
    <x v="1"/>
    <x v="4"/>
    <x v="1"/>
    <x v="297"/>
    <x v="305"/>
  </r>
  <r>
    <n v="463"/>
    <x v="323"/>
    <x v="0"/>
    <s v="AH-10690"/>
    <x v="269"/>
    <s v="Corporate"/>
    <x v="10"/>
    <x v="12"/>
    <s v="India"/>
    <x v="3"/>
    <s v="OFF-PA-10003418"/>
    <x v="0"/>
    <x v="6"/>
    <x v="98"/>
    <x v="446"/>
    <n v="6"/>
    <x v="399"/>
    <n v="9.9499999999999993"/>
    <x v="0"/>
    <n v="746"/>
    <x v="1"/>
    <x v="4"/>
    <x v="1"/>
    <x v="148"/>
    <x v="240"/>
  </r>
  <r>
    <n v="464"/>
    <x v="324"/>
    <x v="0"/>
    <s v="RF-19345"/>
    <x v="270"/>
    <s v="Corporate"/>
    <x v="100"/>
    <x v="7"/>
    <s v="India"/>
    <x v="3"/>
    <s v="OFF-AR-10002340"/>
    <x v="0"/>
    <x v="7"/>
    <x v="408"/>
    <x v="447"/>
    <n v="6"/>
    <x v="400"/>
    <n v="3.6"/>
    <x v="0"/>
    <n v="478"/>
    <x v="1"/>
    <x v="5"/>
    <x v="1"/>
    <x v="298"/>
    <x v="205"/>
  </r>
  <r>
    <n v="465"/>
    <x v="45"/>
    <x v="0"/>
    <s v="SC-20695"/>
    <x v="35"/>
    <s v="Corporate"/>
    <x v="32"/>
    <x v="2"/>
    <s v="India"/>
    <x v="2"/>
    <s v="OFF-FA-10004447"/>
    <x v="0"/>
    <x v="4"/>
    <x v="409"/>
    <x v="448"/>
    <n v="5"/>
    <x v="401"/>
    <n v="3.58"/>
    <x v="0"/>
    <n v="49"/>
    <x v="1"/>
    <x v="6"/>
    <x v="0"/>
    <x v="299"/>
    <x v="306"/>
  </r>
  <r>
    <n v="466"/>
    <x v="325"/>
    <x v="0"/>
    <s v="JW-15220"/>
    <x v="271"/>
    <s v="Corporate"/>
    <x v="120"/>
    <x v="15"/>
    <s v="India"/>
    <x v="1"/>
    <s v="OFF-LA-10003396"/>
    <x v="0"/>
    <x v="3"/>
    <x v="75"/>
    <x v="39"/>
    <n v="5"/>
    <x v="402"/>
    <n v="0.71"/>
    <x v="0"/>
    <n v="722"/>
    <x v="1"/>
    <x v="4"/>
    <x v="0"/>
    <x v="18"/>
    <x v="18"/>
  </r>
  <r>
    <n v="467"/>
    <x v="326"/>
    <x v="0"/>
    <s v="MC-17425"/>
    <x v="272"/>
    <s v="Corporate"/>
    <x v="57"/>
    <x v="8"/>
    <s v="India"/>
    <x v="0"/>
    <s v="OFF-EN-10002007"/>
    <x v="0"/>
    <x v="2"/>
    <x v="7"/>
    <x v="449"/>
    <n v="5"/>
    <x v="403"/>
    <n v="4.18"/>
    <x v="0"/>
    <n v="775"/>
    <x v="1"/>
    <x v="5"/>
    <x v="1"/>
    <x v="300"/>
    <x v="168"/>
  </r>
  <r>
    <n v="468"/>
    <x v="327"/>
    <x v="0"/>
    <s v="YS-21880"/>
    <x v="273"/>
    <s v="Corporate"/>
    <x v="29"/>
    <x v="2"/>
    <s v="India"/>
    <x v="2"/>
    <s v="OFF-BI-10001904"/>
    <x v="0"/>
    <x v="0"/>
    <x v="410"/>
    <x v="450"/>
    <n v="5"/>
    <x v="404"/>
    <n v="6.67"/>
    <x v="0"/>
    <n v="494"/>
    <x v="1"/>
    <x v="6"/>
    <x v="0"/>
    <x v="301"/>
    <x v="307"/>
  </r>
  <r>
    <n v="469"/>
    <x v="328"/>
    <x v="0"/>
    <s v="MC-18130"/>
    <x v="274"/>
    <s v="Corporate"/>
    <x v="29"/>
    <x v="2"/>
    <s v="India"/>
    <x v="2"/>
    <s v="OFF-FA-10004527"/>
    <x v="0"/>
    <x v="4"/>
    <x v="411"/>
    <x v="62"/>
    <n v="4"/>
    <x v="405"/>
    <n v="4.49"/>
    <x v="0"/>
    <n v="471"/>
    <x v="1"/>
    <x v="4"/>
    <x v="0"/>
    <x v="264"/>
    <x v="308"/>
  </r>
  <r>
    <n v="470"/>
    <x v="252"/>
    <x v="0"/>
    <s v="TS-21430"/>
    <x v="223"/>
    <s v="Corporate"/>
    <x v="69"/>
    <x v="16"/>
    <s v="India"/>
    <x v="2"/>
    <s v="OFF-LA-10000195"/>
    <x v="0"/>
    <x v="3"/>
    <x v="412"/>
    <x v="451"/>
    <n v="4"/>
    <x v="2"/>
    <n v="1.25"/>
    <x v="0"/>
    <n v="102"/>
    <x v="1"/>
    <x v="6"/>
    <x v="0"/>
    <x v="302"/>
    <x v="309"/>
  </r>
  <r>
    <n v="471"/>
    <x v="329"/>
    <x v="0"/>
    <s v="KH-16690"/>
    <x v="275"/>
    <s v="Corporate"/>
    <x v="29"/>
    <x v="2"/>
    <s v="India"/>
    <x v="2"/>
    <s v="OFF-EN-10004473"/>
    <x v="0"/>
    <x v="2"/>
    <x v="413"/>
    <x v="452"/>
    <n v="4"/>
    <x v="405"/>
    <n v="23.26"/>
    <x v="0"/>
    <n v="482"/>
    <x v="1"/>
    <x v="7"/>
    <x v="0"/>
    <x v="11"/>
    <x v="11"/>
  </r>
  <r>
    <n v="472"/>
    <x v="330"/>
    <x v="0"/>
    <s v="BO-11350"/>
    <x v="276"/>
    <s v="Corporate"/>
    <x v="29"/>
    <x v="2"/>
    <s v="India"/>
    <x v="2"/>
    <s v="OFF-BI-10004483"/>
    <x v="0"/>
    <x v="0"/>
    <x v="35"/>
    <x v="453"/>
    <n v="4"/>
    <x v="406"/>
    <n v="1.94"/>
    <x v="0"/>
    <n v="666"/>
    <x v="1"/>
    <x v="4"/>
    <x v="0"/>
    <x v="224"/>
    <x v="310"/>
  </r>
  <r>
    <n v="473"/>
    <x v="331"/>
    <x v="0"/>
    <s v="KD-16495"/>
    <x v="277"/>
    <s v="Corporate"/>
    <x v="121"/>
    <x v="5"/>
    <s v="India"/>
    <x v="0"/>
    <s v="OFF-AP-10000675"/>
    <x v="0"/>
    <x v="8"/>
    <x v="414"/>
    <x v="454"/>
    <n v="3"/>
    <x v="407"/>
    <n v="97.07"/>
    <x v="0"/>
    <n v="736"/>
    <x v="1"/>
    <x v="5"/>
    <x v="1"/>
    <x v="303"/>
    <x v="311"/>
  </r>
  <r>
    <n v="474"/>
    <x v="44"/>
    <x v="0"/>
    <s v="ND-18460"/>
    <x v="39"/>
    <s v="Corporate"/>
    <x v="10"/>
    <x v="12"/>
    <s v="India"/>
    <x v="3"/>
    <s v="OFF-FA-10002481"/>
    <x v="0"/>
    <x v="4"/>
    <x v="415"/>
    <x v="455"/>
    <n v="3"/>
    <x v="231"/>
    <n v="5.37"/>
    <x v="0"/>
    <n v="639"/>
    <x v="1"/>
    <x v="6"/>
    <x v="1"/>
    <x v="167"/>
    <x v="304"/>
  </r>
  <r>
    <n v="475"/>
    <x v="48"/>
    <x v="0"/>
    <s v="GB-14530"/>
    <x v="42"/>
    <s v="Corporate"/>
    <x v="34"/>
    <x v="9"/>
    <s v="India"/>
    <x v="2"/>
    <s v="OFF-FA-10004523"/>
    <x v="0"/>
    <x v="4"/>
    <x v="416"/>
    <x v="456"/>
    <n v="3"/>
    <x v="311"/>
    <n v="3.03"/>
    <x v="0"/>
    <n v="208"/>
    <x v="1"/>
    <x v="7"/>
    <x v="0"/>
    <x v="42"/>
    <x v="42"/>
  </r>
  <r>
    <n v="476"/>
    <x v="332"/>
    <x v="0"/>
    <s v="RA-19885"/>
    <x v="225"/>
    <s v="Corporate"/>
    <x v="60"/>
    <x v="17"/>
    <s v="India"/>
    <x v="1"/>
    <s v="OFF-FA-10001082"/>
    <x v="0"/>
    <x v="4"/>
    <x v="417"/>
    <x v="457"/>
    <n v="3"/>
    <x v="141"/>
    <n v="1.36"/>
    <x v="0"/>
    <n v="409"/>
    <x v="1"/>
    <x v="4"/>
    <x v="1"/>
    <x v="304"/>
    <x v="312"/>
  </r>
  <r>
    <n v="477"/>
    <x v="333"/>
    <x v="0"/>
    <s v="CC-12610"/>
    <x v="278"/>
    <s v="Corporate"/>
    <x v="69"/>
    <x v="16"/>
    <s v="India"/>
    <x v="2"/>
    <s v="OFF-PA-10000357"/>
    <x v="0"/>
    <x v="6"/>
    <x v="418"/>
    <x v="458"/>
    <n v="3"/>
    <x v="408"/>
    <n v="2.9"/>
    <x v="0"/>
    <n v="67"/>
    <x v="1"/>
    <x v="5"/>
    <x v="0"/>
    <x v="305"/>
    <x v="313"/>
  </r>
  <r>
    <n v="478"/>
    <x v="265"/>
    <x v="0"/>
    <s v="JG-15805"/>
    <x v="233"/>
    <s v="Corporate"/>
    <x v="70"/>
    <x v="7"/>
    <s v="India"/>
    <x v="3"/>
    <s v="OFF-LA-10002107"/>
    <x v="0"/>
    <x v="3"/>
    <x v="419"/>
    <x v="459"/>
    <n v="3"/>
    <x v="405"/>
    <n v="1.79"/>
    <x v="0"/>
    <n v="270"/>
    <x v="1"/>
    <x v="6"/>
    <x v="0"/>
    <x v="306"/>
    <x v="143"/>
  </r>
  <r>
    <n v="479"/>
    <x v="323"/>
    <x v="0"/>
    <s v="AH-10690"/>
    <x v="269"/>
    <s v="Corporate"/>
    <x v="10"/>
    <x v="12"/>
    <s v="India"/>
    <x v="3"/>
    <s v="OFF-BI-10001326"/>
    <x v="0"/>
    <x v="0"/>
    <x v="420"/>
    <x v="460"/>
    <n v="3"/>
    <x v="28"/>
    <n v="2.77"/>
    <x v="0"/>
    <n v="583"/>
    <x v="1"/>
    <x v="4"/>
    <x v="1"/>
    <x v="209"/>
    <x v="314"/>
  </r>
  <r>
    <n v="480"/>
    <x v="264"/>
    <x v="0"/>
    <s v="PW-19030"/>
    <x v="232"/>
    <s v="Corporate"/>
    <x v="109"/>
    <x v="2"/>
    <s v="India"/>
    <x v="2"/>
    <s v="OFF-PA-10000116"/>
    <x v="0"/>
    <x v="6"/>
    <x v="421"/>
    <x v="461"/>
    <n v="1"/>
    <x v="409"/>
    <n v="1.33"/>
    <x v="0"/>
    <n v="624"/>
    <x v="1"/>
    <x v="5"/>
    <x v="1"/>
    <x v="307"/>
    <x v="276"/>
  </r>
  <r>
    <n v="481"/>
    <x v="334"/>
    <x v="0"/>
    <s v="MF-18250"/>
    <x v="279"/>
    <s v="Corporate"/>
    <x v="78"/>
    <x v="7"/>
    <s v="India"/>
    <x v="3"/>
    <s v="OFF-SU-10000932"/>
    <x v="0"/>
    <x v="5"/>
    <x v="422"/>
    <x v="462"/>
    <n v="1"/>
    <x v="410"/>
    <n v="1.26"/>
    <x v="0"/>
    <n v="444"/>
    <x v="1"/>
    <x v="6"/>
    <x v="0"/>
    <x v="55"/>
    <x v="315"/>
  </r>
  <r>
    <n v="482"/>
    <x v="48"/>
    <x v="0"/>
    <s v="GB-14530"/>
    <x v="42"/>
    <s v="Corporate"/>
    <x v="34"/>
    <x v="9"/>
    <s v="India"/>
    <x v="2"/>
    <s v="OFF-ST-10004837"/>
    <x v="0"/>
    <x v="1"/>
    <x v="423"/>
    <x v="463"/>
    <n v="1"/>
    <x v="411"/>
    <n v="4.4000000000000004"/>
    <x v="0"/>
    <n v="677"/>
    <x v="1"/>
    <x v="7"/>
    <x v="1"/>
    <x v="14"/>
    <x v="14"/>
  </r>
  <r>
    <n v="483"/>
    <x v="331"/>
    <x v="0"/>
    <s v="KD-16495"/>
    <x v="277"/>
    <s v="Corporate"/>
    <x v="121"/>
    <x v="5"/>
    <s v="India"/>
    <x v="0"/>
    <s v="OFF-FA-10004659"/>
    <x v="0"/>
    <x v="4"/>
    <x v="424"/>
    <x v="134"/>
    <n v="2"/>
    <x v="122"/>
    <n v="1.75"/>
    <x v="0"/>
    <n v="145"/>
    <x v="1"/>
    <x v="5"/>
    <x v="1"/>
    <x v="308"/>
    <x v="316"/>
  </r>
  <r>
    <n v="484"/>
    <x v="329"/>
    <x v="0"/>
    <s v="KH-16690"/>
    <x v="275"/>
    <s v="Corporate"/>
    <x v="29"/>
    <x v="2"/>
    <s v="India"/>
    <x v="2"/>
    <s v="OFF-LA-10002939"/>
    <x v="0"/>
    <x v="3"/>
    <x v="425"/>
    <x v="464"/>
    <n v="2"/>
    <x v="412"/>
    <n v="1"/>
    <x v="0"/>
    <n v="322"/>
    <x v="1"/>
    <x v="7"/>
    <x v="0"/>
    <x v="309"/>
    <x v="317"/>
  </r>
  <r>
    <n v="485"/>
    <x v="335"/>
    <x v="0"/>
    <s v="SC-20770"/>
    <x v="53"/>
    <s v="Corporate"/>
    <x v="53"/>
    <x v="4"/>
    <s v="India"/>
    <x v="0"/>
    <s v="OFF-LA-10000540"/>
    <x v="0"/>
    <x v="3"/>
    <x v="426"/>
    <x v="465"/>
    <n v="2"/>
    <x v="413"/>
    <n v="0.23"/>
    <x v="0"/>
    <n v="130"/>
    <x v="1"/>
    <x v="4"/>
    <x v="1"/>
    <x v="310"/>
    <x v="318"/>
  </r>
  <r>
    <n v="486"/>
    <x v="336"/>
    <x v="0"/>
    <s v="SV-20815"/>
    <x v="100"/>
    <s v="Corporate"/>
    <x v="121"/>
    <x v="5"/>
    <s v="India"/>
    <x v="0"/>
    <s v="OFF-SU-10003834"/>
    <x v="0"/>
    <x v="5"/>
    <x v="403"/>
    <x v="466"/>
    <n v="2"/>
    <x v="24"/>
    <n v="4.68"/>
    <x v="0"/>
    <n v="457"/>
    <x v="1"/>
    <x v="5"/>
    <x v="1"/>
    <x v="209"/>
    <x v="314"/>
  </r>
  <r>
    <n v="487"/>
    <x v="337"/>
    <x v="0"/>
    <s v="RP-19270"/>
    <x v="280"/>
    <s v="Corporate"/>
    <x v="80"/>
    <x v="21"/>
    <s v="India"/>
    <x v="1"/>
    <s v="OFF-AR-10002747"/>
    <x v="0"/>
    <x v="7"/>
    <x v="427"/>
    <x v="467"/>
    <n v="2"/>
    <x v="414"/>
    <n v="11.12"/>
    <x v="0"/>
    <n v="695"/>
    <x v="1"/>
    <x v="7"/>
    <x v="1"/>
    <x v="311"/>
    <x v="319"/>
  </r>
  <r>
    <n v="488"/>
    <x v="333"/>
    <x v="0"/>
    <s v="CC-12610"/>
    <x v="278"/>
    <s v="Corporate"/>
    <x v="69"/>
    <x v="16"/>
    <s v="India"/>
    <x v="2"/>
    <s v="OFF-AR-10003978"/>
    <x v="0"/>
    <x v="7"/>
    <x v="428"/>
    <x v="468"/>
    <n v="2"/>
    <x v="415"/>
    <n v="6.2"/>
    <x v="0"/>
    <n v="528"/>
    <x v="1"/>
    <x v="4"/>
    <x v="1"/>
    <x v="0"/>
    <x v="0"/>
  </r>
  <r>
    <n v="489"/>
    <x v="338"/>
    <x v="0"/>
    <s v="MZ-17515"/>
    <x v="281"/>
    <s v="Corporate"/>
    <x v="104"/>
    <x v="20"/>
    <s v="India"/>
    <x v="1"/>
    <s v="OFF-BI-10003025"/>
    <x v="0"/>
    <x v="0"/>
    <x v="32"/>
    <x v="469"/>
    <n v="2"/>
    <x v="416"/>
    <n v="12.95"/>
    <x v="0"/>
    <n v="798"/>
    <x v="1"/>
    <x v="5"/>
    <x v="1"/>
    <x v="47"/>
    <x v="47"/>
  </r>
  <r>
    <n v="490"/>
    <x v="339"/>
    <x v="0"/>
    <s v="JD-15895"/>
    <x v="282"/>
    <s v="Corporate"/>
    <x v="57"/>
    <x v="8"/>
    <s v="India"/>
    <x v="0"/>
    <s v="OFF-BI-10000328"/>
    <x v="0"/>
    <x v="0"/>
    <x v="429"/>
    <x v="470"/>
    <n v="2"/>
    <x v="417"/>
    <n v="8.65"/>
    <x v="0"/>
    <n v="514"/>
    <x v="1"/>
    <x v="6"/>
    <x v="0"/>
    <x v="42"/>
    <x v="42"/>
  </r>
  <r>
    <n v="491"/>
    <x v="340"/>
    <x v="0"/>
    <s v="SN-20560"/>
    <x v="283"/>
    <s v="Home Office"/>
    <x v="10"/>
    <x v="1"/>
    <s v="India"/>
    <x v="1"/>
    <s v="OFF-BI-10001028"/>
    <x v="0"/>
    <x v="0"/>
    <x v="430"/>
    <x v="471"/>
    <n v="2"/>
    <x v="161"/>
    <n v="6.75"/>
    <x v="0"/>
    <n v="708"/>
    <x v="1"/>
    <x v="7"/>
    <x v="0"/>
    <x v="240"/>
    <x v="320"/>
  </r>
  <r>
    <n v="492"/>
    <x v="341"/>
    <x v="0"/>
    <s v="LB-16795"/>
    <x v="284"/>
    <s v="Home Office"/>
    <x v="5"/>
    <x v="4"/>
    <s v="India"/>
    <x v="0"/>
    <s v="OFF-BI-10001200"/>
    <x v="0"/>
    <x v="0"/>
    <x v="431"/>
    <x v="405"/>
    <n v="2"/>
    <x v="165"/>
    <n v="2.63"/>
    <x v="0"/>
    <n v="385"/>
    <x v="1"/>
    <x v="4"/>
    <x v="0"/>
    <x v="254"/>
    <x v="280"/>
  </r>
  <r>
    <n v="493"/>
    <x v="342"/>
    <x v="0"/>
    <s v="RB-19465"/>
    <x v="222"/>
    <s v="Home Office"/>
    <x v="108"/>
    <x v="5"/>
    <s v="India"/>
    <x v="0"/>
    <s v="OFF-BI-10003713"/>
    <x v="0"/>
    <x v="0"/>
    <x v="145"/>
    <x v="472"/>
    <n v="2"/>
    <x v="418"/>
    <n v="0.88"/>
    <x v="0"/>
    <n v="689"/>
    <x v="1"/>
    <x v="5"/>
    <x v="1"/>
    <x v="3"/>
    <x v="3"/>
  </r>
  <r>
    <n v="494"/>
    <x v="67"/>
    <x v="0"/>
    <s v="DA-13450"/>
    <x v="60"/>
    <s v="Home Office"/>
    <x v="27"/>
    <x v="13"/>
    <s v="India"/>
    <x v="1"/>
    <s v="OFF-AP-10003032"/>
    <x v="0"/>
    <x v="8"/>
    <x v="432"/>
    <x v="473"/>
    <n v="2"/>
    <x v="419"/>
    <n v="84.02"/>
    <x v="0"/>
    <n v="663"/>
    <x v="1"/>
    <x v="6"/>
    <x v="0"/>
    <x v="135"/>
    <x v="321"/>
  </r>
  <r>
    <n v="495"/>
    <x v="247"/>
    <x v="0"/>
    <s v="MA-17995"/>
    <x v="218"/>
    <s v="Home Office"/>
    <x v="87"/>
    <x v="5"/>
    <s v="India"/>
    <x v="0"/>
    <s v="OFF-EN-10001627"/>
    <x v="0"/>
    <x v="2"/>
    <x v="433"/>
    <x v="474"/>
    <n v="2"/>
    <x v="420"/>
    <n v="7.45"/>
    <x v="0"/>
    <n v="684"/>
    <x v="1"/>
    <x v="7"/>
    <x v="1"/>
    <x v="297"/>
    <x v="305"/>
  </r>
  <r>
    <n v="496"/>
    <x v="245"/>
    <x v="0"/>
    <s v="DW-13480"/>
    <x v="184"/>
    <s v="Home Office"/>
    <x v="107"/>
    <x v="5"/>
    <s v="India"/>
    <x v="0"/>
    <s v="OFF-AR-10000054"/>
    <x v="0"/>
    <x v="7"/>
    <x v="434"/>
    <x v="475"/>
    <n v="2"/>
    <x v="421"/>
    <n v="3.24"/>
    <x v="0"/>
    <n v="383"/>
    <x v="1"/>
    <x v="5"/>
    <x v="0"/>
    <x v="208"/>
    <x v="43"/>
  </r>
  <r>
    <n v="497"/>
    <x v="343"/>
    <x v="0"/>
    <s v="EH-14005"/>
    <x v="285"/>
    <s v="Home Office"/>
    <x v="37"/>
    <x v="3"/>
    <s v="India"/>
    <x v="2"/>
    <s v="OFF-LA-10002851"/>
    <x v="0"/>
    <x v="3"/>
    <x v="435"/>
    <x v="476"/>
    <n v="2"/>
    <x v="65"/>
    <n v="1.24"/>
    <x v="0"/>
    <n v="153"/>
    <x v="1"/>
    <x v="7"/>
    <x v="0"/>
    <x v="14"/>
    <x v="14"/>
  </r>
  <r>
    <n v="498"/>
    <x v="344"/>
    <x v="0"/>
    <s v="MT-18070"/>
    <x v="286"/>
    <s v="Home Office"/>
    <x v="30"/>
    <x v="14"/>
    <s v="India"/>
    <x v="3"/>
    <s v="OFF-SU-10003789"/>
    <x v="0"/>
    <x v="5"/>
    <x v="436"/>
    <x v="477"/>
    <n v="1"/>
    <x v="422"/>
    <n v="3.39"/>
    <x v="0"/>
    <n v="408"/>
    <x v="1"/>
    <x v="4"/>
    <x v="1"/>
    <x v="312"/>
    <x v="322"/>
  </r>
  <r>
    <n v="499"/>
    <x v="345"/>
    <x v="0"/>
    <s v="DS-13030"/>
    <x v="201"/>
    <s v="Home Office"/>
    <x v="2"/>
    <x v="2"/>
    <s v="India"/>
    <x v="2"/>
    <s v="OFF-LA-10002703"/>
    <x v="0"/>
    <x v="3"/>
    <x v="437"/>
    <x v="478"/>
    <n v="1"/>
    <x v="423"/>
    <n v="0.44"/>
    <x v="0"/>
    <n v="195"/>
    <x v="1"/>
    <x v="5"/>
    <x v="1"/>
    <x v="163"/>
    <x v="323"/>
  </r>
  <r>
    <n v="500"/>
    <x v="346"/>
    <x v="0"/>
    <s v="HR-14770"/>
    <x v="287"/>
    <s v="Home Office"/>
    <x v="122"/>
    <x v="24"/>
    <s v="India"/>
    <x v="3"/>
    <s v="OFF-FA-10003779"/>
    <x v="0"/>
    <x v="4"/>
    <x v="438"/>
    <x v="479"/>
    <n v="3"/>
    <x v="89"/>
    <n v="3.41"/>
    <x v="0"/>
    <n v="460"/>
    <x v="1"/>
    <x v="7"/>
    <x v="0"/>
    <x v="209"/>
    <x v="314"/>
  </r>
  <r>
    <n v="501"/>
    <x v="347"/>
    <x v="0"/>
    <s v="HJ-14875"/>
    <x v="288"/>
    <s v="Home Office"/>
    <x v="74"/>
    <x v="20"/>
    <s v="India"/>
    <x v="1"/>
    <s v="OFF-FA-10003437"/>
    <x v="0"/>
    <x v="4"/>
    <x v="439"/>
    <x v="480"/>
    <n v="3"/>
    <x v="424"/>
    <n v="3.23"/>
    <x v="0"/>
    <n v="626"/>
    <x v="1"/>
    <x v="4"/>
    <x v="0"/>
    <x v="313"/>
    <x v="324"/>
  </r>
  <r>
    <n v="502"/>
    <x v="348"/>
    <x v="0"/>
    <s v="DS-13030"/>
    <x v="201"/>
    <s v="Home Office"/>
    <x v="123"/>
    <x v="7"/>
    <s v="India"/>
    <x v="3"/>
    <s v="OFF-AP-10002017"/>
    <x v="0"/>
    <x v="8"/>
    <x v="440"/>
    <x v="481"/>
    <n v="4"/>
    <x v="425"/>
    <n v="12.57"/>
    <x v="0"/>
    <n v="116"/>
    <x v="1"/>
    <x v="5"/>
    <x v="1"/>
    <x v="314"/>
    <x v="325"/>
  </r>
  <r>
    <n v="503"/>
    <x v="349"/>
    <x v="0"/>
    <s v="SW-20350"/>
    <x v="289"/>
    <s v="Home Office"/>
    <x v="1"/>
    <x v="1"/>
    <s v="India"/>
    <x v="1"/>
    <s v="OFF-FA-10002481"/>
    <x v="0"/>
    <x v="4"/>
    <x v="415"/>
    <x v="482"/>
    <n v="4"/>
    <x v="426"/>
    <n v="4.03"/>
    <x v="0"/>
    <n v="419"/>
    <x v="1"/>
    <x v="6"/>
    <x v="0"/>
    <x v="76"/>
    <x v="326"/>
  </r>
  <r>
    <n v="504"/>
    <x v="350"/>
    <x v="0"/>
    <s v="AS-10135"/>
    <x v="290"/>
    <s v="Home Office"/>
    <x v="17"/>
    <x v="7"/>
    <s v="India"/>
    <x v="3"/>
    <s v="OFF-SU-10002732"/>
    <x v="0"/>
    <x v="5"/>
    <x v="441"/>
    <x v="483"/>
    <n v="5"/>
    <x v="282"/>
    <n v="17.190000000000001"/>
    <x v="0"/>
    <n v="601"/>
    <x v="1"/>
    <x v="4"/>
    <x v="1"/>
    <x v="36"/>
    <x v="35"/>
  </r>
  <r>
    <n v="505"/>
    <x v="248"/>
    <x v="0"/>
    <s v="HD-14785"/>
    <x v="219"/>
    <s v="Home Office"/>
    <x v="38"/>
    <x v="10"/>
    <s v="India"/>
    <x v="3"/>
    <s v="OFF-PA-10001086"/>
    <x v="0"/>
    <x v="6"/>
    <x v="442"/>
    <x v="484"/>
    <n v="6"/>
    <x v="427"/>
    <n v="25.43"/>
    <x v="0"/>
    <n v="226"/>
    <x v="1"/>
    <x v="5"/>
    <x v="0"/>
    <x v="301"/>
    <x v="307"/>
  </r>
  <r>
    <n v="506"/>
    <x v="351"/>
    <x v="0"/>
    <s v="TB-21190"/>
    <x v="291"/>
    <s v="Home Office"/>
    <x v="78"/>
    <x v="7"/>
    <s v="India"/>
    <x v="3"/>
    <s v="OFF-ST-10003206"/>
    <x v="0"/>
    <x v="1"/>
    <x v="443"/>
    <x v="485"/>
    <n v="6"/>
    <x v="428"/>
    <n v="24.09"/>
    <x v="0"/>
    <n v="780"/>
    <x v="1"/>
    <x v="6"/>
    <x v="1"/>
    <x v="315"/>
    <x v="327"/>
  </r>
  <r>
    <n v="507"/>
    <x v="70"/>
    <x v="0"/>
    <s v="VT-21700"/>
    <x v="63"/>
    <s v="Home Office"/>
    <x v="19"/>
    <x v="8"/>
    <s v="India"/>
    <x v="0"/>
    <s v="OFF-EN-10002258"/>
    <x v="0"/>
    <x v="2"/>
    <x v="444"/>
    <x v="486"/>
    <n v="6"/>
    <x v="429"/>
    <n v="10.89"/>
    <x v="0"/>
    <n v="786"/>
    <x v="1"/>
    <x v="7"/>
    <x v="1"/>
    <x v="299"/>
    <x v="306"/>
  </r>
  <r>
    <n v="508"/>
    <x v="352"/>
    <x v="0"/>
    <s v="SC-20680"/>
    <x v="292"/>
    <s v="Home Office"/>
    <x v="119"/>
    <x v="2"/>
    <s v="India"/>
    <x v="2"/>
    <s v="OFF-LA-10000861"/>
    <x v="0"/>
    <x v="3"/>
    <x v="445"/>
    <x v="487"/>
    <n v="6"/>
    <x v="430"/>
    <n v="7.66"/>
    <x v="0"/>
    <n v="697"/>
    <x v="1"/>
    <x v="4"/>
    <x v="0"/>
    <x v="19"/>
    <x v="19"/>
  </r>
  <r>
    <n v="509"/>
    <x v="245"/>
    <x v="0"/>
    <s v="DW-13480"/>
    <x v="184"/>
    <s v="Home Office"/>
    <x v="107"/>
    <x v="5"/>
    <s v="India"/>
    <x v="0"/>
    <s v="OFF-PA-10002047"/>
    <x v="0"/>
    <x v="6"/>
    <x v="84"/>
    <x v="488"/>
    <n v="7"/>
    <x v="431"/>
    <n v="32.590000000000003"/>
    <x v="0"/>
    <n v="278"/>
    <x v="1"/>
    <x v="6"/>
    <x v="0"/>
    <x v="32"/>
    <x v="32"/>
  </r>
  <r>
    <n v="510"/>
    <x v="353"/>
    <x v="0"/>
    <s v="SP-20620"/>
    <x v="293"/>
    <s v="Corporate"/>
    <x v="18"/>
    <x v="9"/>
    <s v="India"/>
    <x v="2"/>
    <s v="OFF-FA-10001057"/>
    <x v="0"/>
    <x v="4"/>
    <x v="105"/>
    <x v="489"/>
    <n v="4"/>
    <x v="432"/>
    <n v="6.05"/>
    <x v="1"/>
    <n v="674"/>
    <x v="1"/>
    <x v="4"/>
    <x v="0"/>
    <x v="316"/>
    <x v="328"/>
  </r>
  <r>
    <n v="511"/>
    <x v="73"/>
    <x v="0"/>
    <s v="AY-10555"/>
    <x v="66"/>
    <s v="Corporate"/>
    <x v="47"/>
    <x v="7"/>
    <s v="India"/>
    <x v="3"/>
    <s v="OFF-ST-10000007"/>
    <x v="0"/>
    <x v="1"/>
    <x v="382"/>
    <x v="490"/>
    <n v="2"/>
    <x v="433"/>
    <n v="23.21"/>
    <x v="1"/>
    <n v="676"/>
    <x v="1"/>
    <x v="4"/>
    <x v="0"/>
    <x v="317"/>
    <x v="329"/>
  </r>
  <r>
    <n v="512"/>
    <x v="76"/>
    <x v="0"/>
    <s v="SL-20155"/>
    <x v="69"/>
    <s v="Home Office"/>
    <x v="49"/>
    <x v="5"/>
    <s v="India"/>
    <x v="0"/>
    <s v="OFF-BI-10003367"/>
    <x v="0"/>
    <x v="0"/>
    <x v="377"/>
    <x v="491"/>
    <n v="2"/>
    <x v="434"/>
    <n v="1.68"/>
    <x v="1"/>
    <n v="516"/>
    <x v="1"/>
    <x v="5"/>
    <x v="1"/>
    <x v="318"/>
    <x v="330"/>
  </r>
  <r>
    <n v="513"/>
    <x v="76"/>
    <x v="0"/>
    <s v="SL-20155"/>
    <x v="69"/>
    <s v="Home Office"/>
    <x v="49"/>
    <x v="5"/>
    <s v="India"/>
    <x v="0"/>
    <s v="OFF-ST-10001357"/>
    <x v="0"/>
    <x v="1"/>
    <x v="172"/>
    <x v="492"/>
    <n v="2"/>
    <x v="435"/>
    <n v="21.83"/>
    <x v="1"/>
    <n v="210"/>
    <x v="1"/>
    <x v="6"/>
    <x v="0"/>
    <x v="319"/>
    <x v="167"/>
  </r>
  <r>
    <n v="514"/>
    <x v="227"/>
    <x v="0"/>
    <s v="LS-16975"/>
    <x v="202"/>
    <s v="Home Office"/>
    <x v="41"/>
    <x v="4"/>
    <s v="India"/>
    <x v="0"/>
    <s v="OFF-ST-10004060"/>
    <x v="0"/>
    <x v="1"/>
    <x v="446"/>
    <x v="493"/>
    <n v="3"/>
    <x v="436"/>
    <n v="45.06"/>
    <x v="1"/>
    <n v="714"/>
    <x v="1"/>
    <x v="7"/>
    <x v="1"/>
    <x v="8"/>
    <x v="8"/>
  </r>
  <r>
    <n v="515"/>
    <x v="75"/>
    <x v="0"/>
    <s v="CR-12820"/>
    <x v="68"/>
    <s v="Home Office"/>
    <x v="48"/>
    <x v="17"/>
    <s v="India"/>
    <x v="1"/>
    <s v="OFF-EN-10004784"/>
    <x v="0"/>
    <x v="2"/>
    <x v="447"/>
    <x v="0"/>
    <n v="3"/>
    <x v="437"/>
    <n v="8.6199999999999992"/>
    <x v="1"/>
    <n v="365"/>
    <x v="1"/>
    <x v="4"/>
    <x v="0"/>
    <x v="6"/>
    <x v="6"/>
  </r>
  <r>
    <n v="516"/>
    <x v="354"/>
    <x v="0"/>
    <s v="AD-10180"/>
    <x v="294"/>
    <s v="Home Office"/>
    <x v="30"/>
    <x v="14"/>
    <s v="India"/>
    <x v="3"/>
    <s v="OFF-SU-10001848"/>
    <x v="0"/>
    <x v="5"/>
    <x v="448"/>
    <x v="494"/>
    <n v="3"/>
    <x v="438"/>
    <n v="5.76"/>
    <x v="1"/>
    <n v="469"/>
    <x v="1"/>
    <x v="5"/>
    <x v="1"/>
    <x v="21"/>
    <x v="21"/>
  </r>
  <r>
    <n v="517"/>
    <x v="355"/>
    <x v="0"/>
    <s v="BF-11005"/>
    <x v="295"/>
    <s v="Home Office"/>
    <x v="24"/>
    <x v="10"/>
    <s v="India"/>
    <x v="3"/>
    <s v="OFF-LA-10003381"/>
    <x v="0"/>
    <x v="3"/>
    <x v="449"/>
    <x v="495"/>
    <n v="3"/>
    <x v="117"/>
    <n v="3.76"/>
    <x v="1"/>
    <n v="520"/>
    <x v="1"/>
    <x v="6"/>
    <x v="1"/>
    <x v="37"/>
    <x v="36"/>
  </r>
  <r>
    <n v="518"/>
    <x v="355"/>
    <x v="0"/>
    <s v="BF-11005"/>
    <x v="295"/>
    <s v="Home Office"/>
    <x v="24"/>
    <x v="10"/>
    <s v="India"/>
    <x v="3"/>
    <s v="OFF-AP-10002244"/>
    <x v="0"/>
    <x v="8"/>
    <x v="450"/>
    <x v="496"/>
    <n v="7"/>
    <x v="439"/>
    <n v="438.89"/>
    <x v="1"/>
    <n v="167"/>
    <x v="1"/>
    <x v="4"/>
    <x v="0"/>
    <x v="302"/>
    <x v="309"/>
  </r>
  <r>
    <n v="519"/>
    <x v="356"/>
    <x v="0"/>
    <s v="NF-18475"/>
    <x v="296"/>
    <s v="Home Office"/>
    <x v="16"/>
    <x v="0"/>
    <s v="India"/>
    <x v="0"/>
    <s v="OFF-PA-10000215"/>
    <x v="0"/>
    <x v="6"/>
    <x v="120"/>
    <x v="497"/>
    <n v="9"/>
    <x v="440"/>
    <n v="7.64"/>
    <x v="1"/>
    <n v="315"/>
    <x v="1"/>
    <x v="6"/>
    <x v="0"/>
    <x v="76"/>
    <x v="326"/>
  </r>
  <r>
    <n v="520"/>
    <x v="240"/>
    <x v="0"/>
    <s v="EM-13960"/>
    <x v="213"/>
    <s v="Consumer"/>
    <x v="45"/>
    <x v="5"/>
    <s v="India"/>
    <x v="0"/>
    <s v="OFF-AP-10001824"/>
    <x v="0"/>
    <x v="8"/>
    <x v="451"/>
    <x v="498"/>
    <n v="4"/>
    <x v="441"/>
    <n v="311.14"/>
    <x v="1"/>
    <n v="679"/>
    <x v="1"/>
    <x v="5"/>
    <x v="1"/>
    <x v="34"/>
    <x v="34"/>
  </r>
  <r>
    <n v="521"/>
    <x v="357"/>
    <x v="0"/>
    <s v="HG-14845"/>
    <x v="0"/>
    <s v="Consumer"/>
    <x v="57"/>
    <x v="8"/>
    <s v="India"/>
    <x v="0"/>
    <s v="OFF-LA-10002180"/>
    <x v="0"/>
    <x v="3"/>
    <x v="127"/>
    <x v="137"/>
    <n v="3"/>
    <x v="25"/>
    <n v="7.14"/>
    <x v="1"/>
    <n v="562"/>
    <x v="1"/>
    <x v="6"/>
    <x v="1"/>
    <x v="49"/>
    <x v="49"/>
  </r>
  <r>
    <n v="522"/>
    <x v="85"/>
    <x v="0"/>
    <s v="MV-18190"/>
    <x v="78"/>
    <s v="Consumer"/>
    <x v="55"/>
    <x v="16"/>
    <s v="India"/>
    <x v="2"/>
    <s v="OFF-EN-10004550"/>
    <x v="0"/>
    <x v="2"/>
    <x v="452"/>
    <x v="499"/>
    <n v="2"/>
    <x v="442"/>
    <n v="11.52"/>
    <x v="1"/>
    <n v="327"/>
    <x v="1"/>
    <x v="7"/>
    <x v="1"/>
    <x v="320"/>
    <x v="331"/>
  </r>
  <r>
    <n v="523"/>
    <x v="239"/>
    <x v="0"/>
    <s v="AA-10645"/>
    <x v="212"/>
    <s v="Consumer"/>
    <x v="18"/>
    <x v="9"/>
    <s v="India"/>
    <x v="2"/>
    <s v="OFF-PA-10003455"/>
    <x v="0"/>
    <x v="6"/>
    <x v="453"/>
    <x v="500"/>
    <n v="2"/>
    <x v="6"/>
    <n v="2.87"/>
    <x v="1"/>
    <n v="571"/>
    <x v="1"/>
    <x v="4"/>
    <x v="0"/>
    <x v="21"/>
    <x v="21"/>
  </r>
  <r>
    <n v="524"/>
    <x v="358"/>
    <x v="0"/>
    <s v="TG-21640"/>
    <x v="297"/>
    <s v="Consumer"/>
    <x v="108"/>
    <x v="5"/>
    <s v="India"/>
    <x v="0"/>
    <s v="OFF-EN-10001975"/>
    <x v="0"/>
    <x v="2"/>
    <x v="369"/>
    <x v="401"/>
    <n v="2"/>
    <x v="362"/>
    <n v="2.34"/>
    <x v="1"/>
    <n v="31"/>
    <x v="1"/>
    <x v="5"/>
    <x v="1"/>
    <x v="321"/>
    <x v="70"/>
  </r>
  <r>
    <n v="525"/>
    <x v="359"/>
    <x v="0"/>
    <s v="LL-16840"/>
    <x v="298"/>
    <s v="Consumer"/>
    <x v="76"/>
    <x v="19"/>
    <s v="India"/>
    <x v="3"/>
    <s v="OFF-AR-10001405"/>
    <x v="0"/>
    <x v="7"/>
    <x v="454"/>
    <x v="501"/>
    <n v="2"/>
    <x v="5"/>
    <n v="5.51"/>
    <x v="1"/>
    <n v="682"/>
    <x v="1"/>
    <x v="4"/>
    <x v="0"/>
    <x v="322"/>
    <x v="177"/>
  </r>
  <r>
    <n v="526"/>
    <x v="360"/>
    <x v="0"/>
    <s v="EB-13870"/>
    <x v="299"/>
    <s v="Consumer"/>
    <x v="16"/>
    <x v="0"/>
    <s v="India"/>
    <x v="0"/>
    <s v="OFF-AR-10000387"/>
    <x v="0"/>
    <x v="7"/>
    <x v="455"/>
    <x v="502"/>
    <n v="2"/>
    <x v="443"/>
    <n v="3.06"/>
    <x v="1"/>
    <n v="96"/>
    <x v="1"/>
    <x v="5"/>
    <x v="0"/>
    <x v="323"/>
    <x v="332"/>
  </r>
  <r>
    <n v="527"/>
    <x v="361"/>
    <x v="0"/>
    <s v="RB-19570"/>
    <x v="300"/>
    <s v="Consumer"/>
    <x v="0"/>
    <x v="0"/>
    <s v="India"/>
    <x v="0"/>
    <s v="OFF-ST-10001357"/>
    <x v="0"/>
    <x v="1"/>
    <x v="172"/>
    <x v="503"/>
    <n v="6"/>
    <x v="444"/>
    <n v="127.81"/>
    <x v="1"/>
    <n v="703"/>
    <x v="1"/>
    <x v="6"/>
    <x v="1"/>
    <x v="20"/>
    <x v="20"/>
  </r>
  <r>
    <n v="528"/>
    <x v="362"/>
    <x v="0"/>
    <s v="AB-10015"/>
    <x v="128"/>
    <s v="Consumer"/>
    <x v="52"/>
    <x v="18"/>
    <s v="India"/>
    <x v="2"/>
    <s v="OFF-ST-10003445"/>
    <x v="0"/>
    <x v="1"/>
    <x v="456"/>
    <x v="504"/>
    <n v="3"/>
    <x v="244"/>
    <n v="12.43"/>
    <x v="1"/>
    <n v="571"/>
    <x v="1"/>
    <x v="7"/>
    <x v="0"/>
    <x v="324"/>
    <x v="36"/>
  </r>
  <r>
    <n v="529"/>
    <x v="363"/>
    <x v="0"/>
    <s v="SV-20935"/>
    <x v="301"/>
    <s v="Consumer"/>
    <x v="82"/>
    <x v="0"/>
    <s v="India"/>
    <x v="0"/>
    <s v="OFF-ST-10003017"/>
    <x v="0"/>
    <x v="1"/>
    <x v="457"/>
    <x v="124"/>
    <n v="2"/>
    <x v="385"/>
    <n v="4.5199999999999996"/>
    <x v="1"/>
    <n v="717"/>
    <x v="1"/>
    <x v="4"/>
    <x v="1"/>
    <x v="36"/>
    <x v="35"/>
  </r>
  <r>
    <n v="530"/>
    <x v="236"/>
    <x v="0"/>
    <s v="BD-11635"/>
    <x v="210"/>
    <s v="Consumer"/>
    <x v="25"/>
    <x v="11"/>
    <s v="India"/>
    <x v="3"/>
    <s v="OFF-BI-10001744"/>
    <x v="0"/>
    <x v="0"/>
    <x v="458"/>
    <x v="505"/>
    <n v="5"/>
    <x v="445"/>
    <n v="16.86"/>
    <x v="1"/>
    <n v="446"/>
    <x v="1"/>
    <x v="5"/>
    <x v="1"/>
    <x v="261"/>
    <x v="265"/>
  </r>
  <r>
    <n v="531"/>
    <x v="364"/>
    <x v="0"/>
    <s v="AR-10570"/>
    <x v="244"/>
    <s v="Consumer"/>
    <x v="29"/>
    <x v="2"/>
    <s v="India"/>
    <x v="2"/>
    <s v="OFF-BI-10002684"/>
    <x v="0"/>
    <x v="0"/>
    <x v="22"/>
    <x v="76"/>
    <n v="4"/>
    <x v="446"/>
    <n v="1.06"/>
    <x v="1"/>
    <n v="256"/>
    <x v="1"/>
    <x v="4"/>
    <x v="0"/>
    <x v="325"/>
    <x v="333"/>
  </r>
  <r>
    <n v="532"/>
    <x v="365"/>
    <x v="0"/>
    <s v="GM-14440"/>
    <x v="302"/>
    <s v="Consumer"/>
    <x v="30"/>
    <x v="14"/>
    <s v="India"/>
    <x v="3"/>
    <s v="OFF-ST-10001186"/>
    <x v="0"/>
    <x v="1"/>
    <x v="459"/>
    <x v="59"/>
    <n v="4"/>
    <x v="128"/>
    <n v="20.69"/>
    <x v="2"/>
    <n v="91"/>
    <x v="1"/>
    <x v="5"/>
    <x v="0"/>
    <x v="326"/>
    <x v="334"/>
  </r>
  <r>
    <n v="533"/>
    <x v="225"/>
    <x v="0"/>
    <s v="GT-14755"/>
    <x v="18"/>
    <s v="Consumer"/>
    <x v="104"/>
    <x v="20"/>
    <s v="India"/>
    <x v="1"/>
    <s v="OFF-LA-10002123"/>
    <x v="0"/>
    <x v="3"/>
    <x v="460"/>
    <x v="506"/>
    <n v="5"/>
    <x v="447"/>
    <n v="8.98"/>
    <x v="2"/>
    <n v="719"/>
    <x v="1"/>
    <x v="6"/>
    <x v="0"/>
    <x v="327"/>
    <x v="335"/>
  </r>
  <r>
    <n v="534"/>
    <x v="224"/>
    <x v="0"/>
    <s v="AB-10600"/>
    <x v="200"/>
    <s v="Corporate"/>
    <x v="61"/>
    <x v="7"/>
    <s v="India"/>
    <x v="3"/>
    <s v="OFF-LA-10002939"/>
    <x v="0"/>
    <x v="3"/>
    <x v="425"/>
    <x v="507"/>
    <n v="5"/>
    <x v="448"/>
    <n v="6.79"/>
    <x v="2"/>
    <n v="274"/>
    <x v="1"/>
    <x v="7"/>
    <x v="1"/>
    <x v="194"/>
    <x v="336"/>
  </r>
  <r>
    <n v="535"/>
    <x v="225"/>
    <x v="0"/>
    <s v="GT-14755"/>
    <x v="18"/>
    <s v="Consumer"/>
    <x v="104"/>
    <x v="20"/>
    <s v="India"/>
    <x v="1"/>
    <s v="OFF-EN-10004784"/>
    <x v="0"/>
    <x v="2"/>
    <x v="447"/>
    <x v="0"/>
    <n v="3"/>
    <x v="437"/>
    <n v="8.42"/>
    <x v="2"/>
    <n v="603"/>
    <x v="1"/>
    <x v="7"/>
    <x v="0"/>
    <x v="48"/>
    <x v="48"/>
  </r>
  <r>
    <n v="536"/>
    <x v="366"/>
    <x v="0"/>
    <s v="GH-14425"/>
    <x v="139"/>
    <s v="Consumer"/>
    <x v="46"/>
    <x v="11"/>
    <s v="India"/>
    <x v="3"/>
    <s v="OFF-FA-10004698"/>
    <x v="0"/>
    <x v="4"/>
    <x v="461"/>
    <x v="508"/>
    <n v="3"/>
    <x v="449"/>
    <n v="2.46"/>
    <x v="2"/>
    <n v="798"/>
    <x v="1"/>
    <x v="5"/>
    <x v="0"/>
    <x v="29"/>
    <x v="29"/>
  </r>
  <r>
    <n v="537"/>
    <x v="367"/>
    <x v="0"/>
    <s v="JW-15955"/>
    <x v="303"/>
    <s v="Consumer"/>
    <x v="124"/>
    <x v="5"/>
    <s v="India"/>
    <x v="0"/>
    <s v="OFF-EN-10004424"/>
    <x v="0"/>
    <x v="2"/>
    <x v="462"/>
    <x v="509"/>
    <n v="2"/>
    <x v="450"/>
    <n v="12.85"/>
    <x v="2"/>
    <n v="127"/>
    <x v="1"/>
    <x v="7"/>
    <x v="1"/>
    <x v="12"/>
    <x v="12"/>
  </r>
  <r>
    <n v="538"/>
    <x v="106"/>
    <x v="1"/>
    <s v="CW-11905"/>
    <x v="95"/>
    <s v="Home Office"/>
    <x v="64"/>
    <x v="5"/>
    <s v="India"/>
    <x v="0"/>
    <s v="OFF-AR-10004218"/>
    <x v="0"/>
    <x v="7"/>
    <x v="434"/>
    <x v="510"/>
    <n v="8"/>
    <x v="352"/>
    <n v="25.86"/>
    <x v="0"/>
    <n v="73"/>
    <x v="1"/>
    <x v="6"/>
    <x v="0"/>
    <x v="328"/>
    <x v="337"/>
  </r>
  <r>
    <n v="539"/>
    <x v="368"/>
    <x v="1"/>
    <s v="PS-18970"/>
    <x v="304"/>
    <s v="Home Office"/>
    <x v="125"/>
    <x v="5"/>
    <s v="India"/>
    <x v="0"/>
    <s v="OFF-ST-10001824"/>
    <x v="0"/>
    <x v="1"/>
    <x v="129"/>
    <x v="511"/>
    <n v="5"/>
    <x v="118"/>
    <n v="28.18"/>
    <x v="1"/>
    <n v="281"/>
    <x v="1"/>
    <x v="7"/>
    <x v="1"/>
    <x v="39"/>
    <x v="38"/>
  </r>
  <r>
    <n v="540"/>
    <x v="369"/>
    <x v="1"/>
    <s v="MG-17680"/>
    <x v="305"/>
    <s v="Home Office"/>
    <x v="104"/>
    <x v="20"/>
    <s v="India"/>
    <x v="1"/>
    <s v="OFF-SU-10001618"/>
    <x v="0"/>
    <x v="5"/>
    <x v="463"/>
    <x v="512"/>
    <n v="5"/>
    <x v="451"/>
    <n v="25.34"/>
    <x v="3"/>
    <n v="540"/>
    <x v="1"/>
    <x v="4"/>
    <x v="0"/>
    <x v="327"/>
    <x v="335"/>
  </r>
  <r>
    <n v="541"/>
    <x v="104"/>
    <x v="2"/>
    <s v="DR-12940"/>
    <x v="93"/>
    <s v="Home Office"/>
    <x v="15"/>
    <x v="2"/>
    <s v="India"/>
    <x v="2"/>
    <s v="OFF-FA-10002459"/>
    <x v="0"/>
    <x v="4"/>
    <x v="464"/>
    <x v="513"/>
    <n v="5"/>
    <x v="452"/>
    <n v="5.19"/>
    <x v="1"/>
    <n v="207"/>
    <x v="1"/>
    <x v="5"/>
    <x v="0"/>
    <x v="299"/>
    <x v="306"/>
  </r>
  <r>
    <n v="542"/>
    <x v="99"/>
    <x v="1"/>
    <s v="NM-18445"/>
    <x v="89"/>
    <s v="Home Office"/>
    <x v="27"/>
    <x v="13"/>
    <s v="India"/>
    <x v="1"/>
    <s v="OFF-EN-10004473"/>
    <x v="0"/>
    <x v="2"/>
    <x v="413"/>
    <x v="452"/>
    <n v="4"/>
    <x v="405"/>
    <n v="12.73"/>
    <x v="0"/>
    <n v="677"/>
    <x v="1"/>
    <x v="6"/>
    <x v="0"/>
    <x v="329"/>
    <x v="338"/>
  </r>
  <r>
    <n v="543"/>
    <x v="103"/>
    <x v="1"/>
    <s v="PS-19045"/>
    <x v="92"/>
    <s v="Home Office"/>
    <x v="63"/>
    <x v="16"/>
    <s v="India"/>
    <x v="2"/>
    <s v="OFF-ST-10000103"/>
    <x v="0"/>
    <x v="1"/>
    <x v="465"/>
    <x v="514"/>
    <n v="3"/>
    <x v="453"/>
    <n v="136.27000000000001"/>
    <x v="3"/>
    <n v="560"/>
    <x v="1"/>
    <x v="7"/>
    <x v="0"/>
    <x v="12"/>
    <x v="12"/>
  </r>
  <r>
    <n v="544"/>
    <x v="99"/>
    <x v="1"/>
    <s v="NM-18445"/>
    <x v="89"/>
    <s v="Home Office"/>
    <x v="27"/>
    <x v="13"/>
    <s v="India"/>
    <x v="1"/>
    <s v="OFF-ST-10004365"/>
    <x v="0"/>
    <x v="1"/>
    <x v="466"/>
    <x v="515"/>
    <n v="3"/>
    <x v="454"/>
    <n v="16.75"/>
    <x v="0"/>
    <n v="485"/>
    <x v="1"/>
    <x v="4"/>
    <x v="0"/>
    <x v="314"/>
    <x v="325"/>
  </r>
  <r>
    <n v="545"/>
    <x v="104"/>
    <x v="2"/>
    <s v="DR-12940"/>
    <x v="93"/>
    <s v="Home Office"/>
    <x v="15"/>
    <x v="2"/>
    <s v="India"/>
    <x v="2"/>
    <s v="OFF-PA-10003407"/>
    <x v="0"/>
    <x v="6"/>
    <x v="467"/>
    <x v="516"/>
    <n v="3"/>
    <x v="455"/>
    <n v="5.24"/>
    <x v="1"/>
    <n v="191"/>
    <x v="1"/>
    <x v="6"/>
    <x v="1"/>
    <x v="32"/>
    <x v="32"/>
  </r>
  <r>
    <n v="546"/>
    <x v="370"/>
    <x v="3"/>
    <s v="BF-11005"/>
    <x v="295"/>
    <s v="Home Office"/>
    <x v="122"/>
    <x v="24"/>
    <s v="India"/>
    <x v="3"/>
    <s v="OFF-LA-10002596"/>
    <x v="0"/>
    <x v="3"/>
    <x v="468"/>
    <x v="517"/>
    <n v="3"/>
    <x v="456"/>
    <n v="2.66"/>
    <x v="1"/>
    <n v="749"/>
    <x v="1"/>
    <x v="7"/>
    <x v="0"/>
    <x v="209"/>
    <x v="314"/>
  </r>
  <r>
    <n v="547"/>
    <x v="216"/>
    <x v="3"/>
    <s v="ML-17755"/>
    <x v="194"/>
    <s v="Home Office"/>
    <x v="45"/>
    <x v="5"/>
    <s v="India"/>
    <x v="0"/>
    <s v="OFF-PA-10001006"/>
    <x v="0"/>
    <x v="6"/>
    <x v="469"/>
    <x v="518"/>
    <n v="2"/>
    <x v="457"/>
    <n v="6.3"/>
    <x v="0"/>
    <n v="373"/>
    <x v="1"/>
    <x v="4"/>
    <x v="0"/>
    <x v="42"/>
    <x v="42"/>
  </r>
  <r>
    <n v="548"/>
    <x v="371"/>
    <x v="3"/>
    <s v="JS-15940"/>
    <x v="306"/>
    <s v="Home Office"/>
    <x v="41"/>
    <x v="4"/>
    <s v="India"/>
    <x v="0"/>
    <s v="OFF-LA-10000668"/>
    <x v="0"/>
    <x v="3"/>
    <x v="470"/>
    <x v="519"/>
    <n v="2"/>
    <x v="73"/>
    <n v="2.4300000000000002"/>
    <x v="3"/>
    <n v="225"/>
    <x v="1"/>
    <x v="5"/>
    <x v="1"/>
    <x v="48"/>
    <x v="48"/>
  </r>
  <r>
    <n v="549"/>
    <x v="372"/>
    <x v="1"/>
    <s v="ED-13885"/>
    <x v="307"/>
    <s v="Home Office"/>
    <x v="11"/>
    <x v="4"/>
    <s v="India"/>
    <x v="0"/>
    <s v="OFF-ST-10004703"/>
    <x v="0"/>
    <x v="1"/>
    <x v="471"/>
    <x v="520"/>
    <n v="2"/>
    <x v="458"/>
    <n v="5.34"/>
    <x v="0"/>
    <n v="370"/>
    <x v="1"/>
    <x v="6"/>
    <x v="1"/>
    <x v="330"/>
    <x v="6"/>
  </r>
  <r>
    <n v="550"/>
    <x v="373"/>
    <x v="3"/>
    <s v="LO-17170"/>
    <x v="308"/>
    <s v="Corporate"/>
    <x v="30"/>
    <x v="14"/>
    <s v="India"/>
    <x v="3"/>
    <s v="OFF-AR-10001208"/>
    <x v="0"/>
    <x v="7"/>
    <x v="472"/>
    <x v="521"/>
    <n v="3"/>
    <x v="459"/>
    <n v="8.1300000000000008"/>
    <x v="1"/>
    <n v="510"/>
    <x v="1"/>
    <x v="7"/>
    <x v="0"/>
    <x v="331"/>
    <x v="279"/>
  </r>
  <r>
    <n v="551"/>
    <x v="374"/>
    <x v="3"/>
    <s v="JK-15325"/>
    <x v="309"/>
    <s v="Corporate"/>
    <x v="74"/>
    <x v="20"/>
    <s v="India"/>
    <x v="1"/>
    <s v="OFF-BI-10001645"/>
    <x v="0"/>
    <x v="0"/>
    <x v="473"/>
    <x v="522"/>
    <n v="7"/>
    <x v="460"/>
    <n v="50.46"/>
    <x v="0"/>
    <n v="184"/>
    <x v="1"/>
    <x v="4"/>
    <x v="0"/>
    <x v="43"/>
    <x v="43"/>
  </r>
  <r>
    <n v="552"/>
    <x v="195"/>
    <x v="2"/>
    <s v="AS-10285"/>
    <x v="107"/>
    <s v="Corporate"/>
    <x v="8"/>
    <x v="7"/>
    <s v="India"/>
    <x v="3"/>
    <s v="OFF-PA-10000579"/>
    <x v="0"/>
    <x v="6"/>
    <x v="153"/>
    <x v="523"/>
    <n v="7"/>
    <x v="461"/>
    <n v="34.119999999999997"/>
    <x v="3"/>
    <n v="212"/>
    <x v="1"/>
    <x v="5"/>
    <x v="1"/>
    <x v="332"/>
    <x v="339"/>
  </r>
  <r>
    <n v="553"/>
    <x v="113"/>
    <x v="2"/>
    <s v="JC-16105"/>
    <x v="102"/>
    <s v="Corporate"/>
    <x v="66"/>
    <x v="5"/>
    <s v="India"/>
    <x v="0"/>
    <s v="OFF-LA-10002765"/>
    <x v="0"/>
    <x v="3"/>
    <x v="474"/>
    <x v="524"/>
    <n v="7"/>
    <x v="151"/>
    <n v="12.7"/>
    <x v="0"/>
    <n v="484"/>
    <x v="1"/>
    <x v="6"/>
    <x v="1"/>
    <x v="202"/>
    <x v="204"/>
  </r>
  <r>
    <n v="554"/>
    <x v="115"/>
    <x v="2"/>
    <s v="CP-12340"/>
    <x v="104"/>
    <s v="Corporate"/>
    <x v="60"/>
    <x v="17"/>
    <s v="India"/>
    <x v="1"/>
    <s v="OFF-AP-10002090"/>
    <x v="0"/>
    <x v="8"/>
    <x v="475"/>
    <x v="525"/>
    <n v="8"/>
    <x v="462"/>
    <n v="439.65"/>
    <x v="0"/>
    <n v="725"/>
    <x v="1"/>
    <x v="7"/>
    <x v="0"/>
    <x v="333"/>
    <x v="340"/>
  </r>
  <r>
    <n v="555"/>
    <x v="375"/>
    <x v="2"/>
    <s v="LS-17200"/>
    <x v="310"/>
    <s v="Corporate"/>
    <x v="70"/>
    <x v="7"/>
    <s v="India"/>
    <x v="3"/>
    <s v="OFF-PA-10003654"/>
    <x v="0"/>
    <x v="6"/>
    <x v="28"/>
    <x v="526"/>
    <n v="5"/>
    <x v="463"/>
    <n v="14.45"/>
    <x v="1"/>
    <n v="200"/>
    <x v="1"/>
    <x v="5"/>
    <x v="1"/>
    <x v="334"/>
    <x v="341"/>
  </r>
  <r>
    <n v="556"/>
    <x v="376"/>
    <x v="2"/>
    <s v="SP-20620"/>
    <x v="293"/>
    <s v="Corporate"/>
    <x v="25"/>
    <x v="11"/>
    <s v="India"/>
    <x v="3"/>
    <s v="OFF-PA-10001968"/>
    <x v="0"/>
    <x v="6"/>
    <x v="476"/>
    <x v="527"/>
    <n v="4"/>
    <x v="354"/>
    <n v="46.65"/>
    <x v="3"/>
    <n v="300"/>
    <x v="1"/>
    <x v="6"/>
    <x v="0"/>
    <x v="42"/>
    <x v="42"/>
  </r>
  <r>
    <n v="557"/>
    <x v="210"/>
    <x v="2"/>
    <s v="MG-18205"/>
    <x v="189"/>
    <s v="Corporate"/>
    <x v="66"/>
    <x v="5"/>
    <s v="India"/>
    <x v="0"/>
    <s v="OFF-SU-10002566"/>
    <x v="0"/>
    <x v="5"/>
    <x v="477"/>
    <x v="528"/>
    <n v="4"/>
    <x v="464"/>
    <n v="8.4"/>
    <x v="1"/>
    <n v="198"/>
    <x v="1"/>
    <x v="7"/>
    <x v="0"/>
    <x v="35"/>
    <x v="19"/>
  </r>
  <r>
    <n v="558"/>
    <x v="197"/>
    <x v="2"/>
    <s v="HH-15010"/>
    <x v="176"/>
    <s v="Corporate"/>
    <x v="45"/>
    <x v="5"/>
    <s v="India"/>
    <x v="0"/>
    <s v="OFF-BI-10000389"/>
    <x v="0"/>
    <x v="0"/>
    <x v="478"/>
    <x v="529"/>
    <n v="3"/>
    <x v="68"/>
    <n v="31.14"/>
    <x v="0"/>
    <n v="443"/>
    <x v="1"/>
    <x v="4"/>
    <x v="0"/>
    <x v="254"/>
    <x v="303"/>
  </r>
  <r>
    <n v="559"/>
    <x v="118"/>
    <x v="2"/>
    <s v="AS-10285"/>
    <x v="107"/>
    <s v="Corporate"/>
    <x v="68"/>
    <x v="19"/>
    <s v="India"/>
    <x v="3"/>
    <s v="OFF-LA-10003273"/>
    <x v="0"/>
    <x v="3"/>
    <x v="8"/>
    <x v="530"/>
    <n v="1"/>
    <x v="67"/>
    <n v="1.42"/>
    <x v="0"/>
    <n v="163"/>
    <x v="1"/>
    <x v="5"/>
    <x v="0"/>
    <x v="55"/>
    <x v="315"/>
  </r>
  <r>
    <n v="560"/>
    <x v="376"/>
    <x v="2"/>
    <s v="SP-20620"/>
    <x v="293"/>
    <s v="Corporate"/>
    <x v="25"/>
    <x v="11"/>
    <s v="India"/>
    <x v="3"/>
    <s v="OFF-EN-10000383"/>
    <x v="0"/>
    <x v="2"/>
    <x v="479"/>
    <x v="531"/>
    <n v="1"/>
    <x v="8"/>
    <n v="1.17"/>
    <x v="3"/>
    <n v="407"/>
    <x v="1"/>
    <x v="6"/>
    <x v="1"/>
    <x v="299"/>
    <x v="306"/>
  </r>
  <r>
    <n v="561"/>
    <x v="176"/>
    <x v="2"/>
    <s v="AH-10195"/>
    <x v="157"/>
    <s v="Corporate"/>
    <x v="30"/>
    <x v="14"/>
    <s v="India"/>
    <x v="3"/>
    <s v="OFF-AR-10004656"/>
    <x v="0"/>
    <x v="7"/>
    <x v="480"/>
    <x v="532"/>
    <n v="2"/>
    <x v="465"/>
    <n v="28.31"/>
    <x v="3"/>
    <n v="627"/>
    <x v="1"/>
    <x v="7"/>
    <x v="1"/>
    <x v="331"/>
    <x v="279"/>
  </r>
  <r>
    <n v="562"/>
    <x v="115"/>
    <x v="2"/>
    <s v="CP-12340"/>
    <x v="104"/>
    <s v="Corporate"/>
    <x v="60"/>
    <x v="17"/>
    <s v="India"/>
    <x v="1"/>
    <s v="OFF-BI-10002335"/>
    <x v="0"/>
    <x v="0"/>
    <x v="481"/>
    <x v="533"/>
    <n v="2"/>
    <x v="364"/>
    <n v="2.31"/>
    <x v="0"/>
    <n v="441"/>
    <x v="1"/>
    <x v="5"/>
    <x v="1"/>
    <x v="335"/>
    <x v="342"/>
  </r>
  <r>
    <n v="563"/>
    <x v="377"/>
    <x v="2"/>
    <s v="RA-19885"/>
    <x v="225"/>
    <s v="Corporate"/>
    <x v="50"/>
    <x v="0"/>
    <s v="India"/>
    <x v="0"/>
    <s v="OFF-SU-10000970"/>
    <x v="0"/>
    <x v="5"/>
    <x v="13"/>
    <x v="13"/>
    <n v="2"/>
    <x v="13"/>
    <n v="0.95"/>
    <x v="1"/>
    <n v="7"/>
    <x v="1"/>
    <x v="6"/>
    <x v="0"/>
    <x v="298"/>
    <x v="205"/>
  </r>
  <r>
    <n v="564"/>
    <x v="378"/>
    <x v="1"/>
    <s v="MS-17980"/>
    <x v="311"/>
    <s v="Corporate"/>
    <x v="45"/>
    <x v="5"/>
    <s v="India"/>
    <x v="0"/>
    <s v="OFF-LA-10002575"/>
    <x v="0"/>
    <x v="3"/>
    <x v="482"/>
    <x v="534"/>
    <n v="3"/>
    <x v="378"/>
    <n v="9.23"/>
    <x v="3"/>
    <n v="254"/>
    <x v="1"/>
    <x v="4"/>
    <x v="0"/>
    <x v="336"/>
    <x v="343"/>
  </r>
  <r>
    <n v="565"/>
    <x v="379"/>
    <x v="1"/>
    <s v="NH-18610"/>
    <x v="312"/>
    <s v="Corporate"/>
    <x v="71"/>
    <x v="3"/>
    <s v="India"/>
    <x v="2"/>
    <s v="OFF-LA-10004114"/>
    <x v="0"/>
    <x v="3"/>
    <x v="483"/>
    <x v="11"/>
    <n v="3"/>
    <x v="70"/>
    <n v="3.62"/>
    <x v="1"/>
    <n v="555"/>
    <x v="1"/>
    <x v="5"/>
    <x v="0"/>
    <x v="337"/>
    <x v="344"/>
  </r>
  <r>
    <n v="566"/>
    <x v="380"/>
    <x v="1"/>
    <s v="JK-15325"/>
    <x v="309"/>
    <s v="Corporate"/>
    <x v="29"/>
    <x v="2"/>
    <s v="India"/>
    <x v="2"/>
    <s v="OFF-AR-10003446"/>
    <x v="0"/>
    <x v="7"/>
    <x v="484"/>
    <x v="535"/>
    <n v="3"/>
    <x v="68"/>
    <n v="2.65"/>
    <x v="0"/>
    <n v="698"/>
    <x v="1"/>
    <x v="6"/>
    <x v="0"/>
    <x v="327"/>
    <x v="335"/>
  </r>
  <r>
    <n v="567"/>
    <x v="381"/>
    <x v="1"/>
    <s v="JG-15310"/>
    <x v="313"/>
    <s v="Corporate"/>
    <x v="110"/>
    <x v="17"/>
    <s v="India"/>
    <x v="1"/>
    <s v="OFF-SU-10004705"/>
    <x v="0"/>
    <x v="5"/>
    <x v="485"/>
    <x v="536"/>
    <n v="3"/>
    <x v="105"/>
    <n v="1.5"/>
    <x v="0"/>
    <n v="166"/>
    <x v="1"/>
    <x v="7"/>
    <x v="0"/>
    <x v="35"/>
    <x v="19"/>
  </r>
  <r>
    <n v="568"/>
    <x v="382"/>
    <x v="1"/>
    <s v="GP-14740"/>
    <x v="172"/>
    <s v="Corporate"/>
    <x v="123"/>
    <x v="7"/>
    <s v="India"/>
    <x v="3"/>
    <s v="OFF-SU-10001762"/>
    <x v="0"/>
    <x v="5"/>
    <x v="122"/>
    <x v="537"/>
    <n v="4"/>
    <x v="466"/>
    <n v="19.16"/>
    <x v="0"/>
    <n v="330"/>
    <x v="1"/>
    <x v="5"/>
    <x v="1"/>
    <x v="32"/>
    <x v="32"/>
  </r>
  <r>
    <n v="569"/>
    <x v="126"/>
    <x v="1"/>
    <s v="LW-16990"/>
    <x v="114"/>
    <s v="Corporate"/>
    <x v="16"/>
    <x v="0"/>
    <s v="India"/>
    <x v="0"/>
    <s v="OFF-SU-10000970"/>
    <x v="0"/>
    <x v="5"/>
    <x v="13"/>
    <x v="538"/>
    <n v="4"/>
    <x v="467"/>
    <n v="15.55"/>
    <x v="0"/>
    <n v="323"/>
    <x v="1"/>
    <x v="6"/>
    <x v="1"/>
    <x v="338"/>
    <x v="345"/>
  </r>
  <r>
    <n v="570"/>
    <x v="126"/>
    <x v="1"/>
    <s v="LW-16990"/>
    <x v="114"/>
    <s v="Corporate"/>
    <x v="16"/>
    <x v="0"/>
    <s v="India"/>
    <x v="0"/>
    <s v="OFF-LA-10000271"/>
    <x v="0"/>
    <x v="3"/>
    <x v="486"/>
    <x v="539"/>
    <n v="4"/>
    <x v="261"/>
    <n v="3.86"/>
    <x v="0"/>
    <n v="495"/>
    <x v="1"/>
    <x v="7"/>
    <x v="1"/>
    <x v="36"/>
    <x v="35"/>
  </r>
  <r>
    <n v="571"/>
    <x v="193"/>
    <x v="1"/>
    <s v="FH-14275"/>
    <x v="173"/>
    <s v="Corporate"/>
    <x v="21"/>
    <x v="5"/>
    <s v="India"/>
    <x v="0"/>
    <s v="OFF-ST-10003203"/>
    <x v="0"/>
    <x v="1"/>
    <x v="56"/>
    <x v="540"/>
    <n v="5"/>
    <x v="468"/>
    <n v="98.02"/>
    <x v="0"/>
    <n v="566"/>
    <x v="1"/>
    <x v="4"/>
    <x v="1"/>
    <x v="308"/>
    <x v="316"/>
  </r>
  <r>
    <n v="572"/>
    <x v="192"/>
    <x v="1"/>
    <s v="GP-14740"/>
    <x v="172"/>
    <s v="Corporate"/>
    <x v="30"/>
    <x v="14"/>
    <s v="India"/>
    <x v="3"/>
    <s v="OFF-LA-10002992"/>
    <x v="0"/>
    <x v="3"/>
    <x v="487"/>
    <x v="541"/>
    <n v="5"/>
    <x v="141"/>
    <n v="12.23"/>
    <x v="3"/>
    <n v="609"/>
    <x v="1"/>
    <x v="5"/>
    <x v="0"/>
    <x v="0"/>
    <x v="0"/>
  </r>
  <r>
    <n v="573"/>
    <x v="383"/>
    <x v="1"/>
    <s v="SC-20770"/>
    <x v="53"/>
    <s v="Corporate"/>
    <x v="13"/>
    <x v="1"/>
    <s v="India"/>
    <x v="1"/>
    <s v="OFF-EN-10000383"/>
    <x v="0"/>
    <x v="2"/>
    <x v="479"/>
    <x v="542"/>
    <n v="5"/>
    <x v="469"/>
    <n v="3.46"/>
    <x v="1"/>
    <n v="304"/>
    <x v="1"/>
    <x v="6"/>
    <x v="1"/>
    <x v="336"/>
    <x v="343"/>
  </r>
  <r>
    <n v="574"/>
    <x v="384"/>
    <x v="1"/>
    <s v="DM-13345"/>
    <x v="314"/>
    <s v="Corporate"/>
    <x v="126"/>
    <x v="21"/>
    <s v="India"/>
    <x v="1"/>
    <s v="OFF-ST-10004060"/>
    <x v="0"/>
    <x v="1"/>
    <x v="446"/>
    <x v="543"/>
    <n v="9"/>
    <x v="470"/>
    <n v="413.95"/>
    <x v="3"/>
    <n v="516"/>
    <x v="1"/>
    <x v="7"/>
    <x v="1"/>
    <x v="240"/>
    <x v="320"/>
  </r>
  <r>
    <n v="575"/>
    <x v="385"/>
    <x v="1"/>
    <s v="CS-12175"/>
    <x v="177"/>
    <s v="Corporate"/>
    <x v="50"/>
    <x v="0"/>
    <s v="India"/>
    <x v="0"/>
    <s v="OFF-AP-10002938"/>
    <x v="0"/>
    <x v="8"/>
    <x v="488"/>
    <x v="544"/>
    <n v="2"/>
    <x v="471"/>
    <n v="35.840000000000003"/>
    <x v="3"/>
    <n v="730"/>
    <x v="1"/>
    <x v="5"/>
    <x v="1"/>
    <x v="328"/>
    <x v="337"/>
  </r>
  <r>
    <n v="576"/>
    <x v="192"/>
    <x v="1"/>
    <s v="GP-14740"/>
    <x v="172"/>
    <s v="Corporate"/>
    <x v="30"/>
    <x v="14"/>
    <s v="India"/>
    <x v="3"/>
    <s v="OFF-BI-10004589"/>
    <x v="0"/>
    <x v="0"/>
    <x v="144"/>
    <x v="545"/>
    <n v="2"/>
    <x v="348"/>
    <n v="20.100000000000001"/>
    <x v="3"/>
    <n v="42"/>
    <x v="1"/>
    <x v="6"/>
    <x v="1"/>
    <x v="339"/>
    <x v="222"/>
  </r>
  <r>
    <n v="577"/>
    <x v="386"/>
    <x v="1"/>
    <s v="KN-16390"/>
    <x v="315"/>
    <s v="Corporate"/>
    <x v="127"/>
    <x v="4"/>
    <s v="India"/>
    <x v="0"/>
    <s v="OFF-PA-10003784"/>
    <x v="0"/>
    <x v="6"/>
    <x v="489"/>
    <x v="546"/>
    <n v="2"/>
    <x v="472"/>
    <n v="8.5299999999999994"/>
    <x v="3"/>
    <n v="712"/>
    <x v="1"/>
    <x v="7"/>
    <x v="0"/>
    <x v="340"/>
    <x v="315"/>
  </r>
  <r>
    <n v="578"/>
    <x v="379"/>
    <x v="1"/>
    <s v="NH-18610"/>
    <x v="312"/>
    <s v="Corporate"/>
    <x v="71"/>
    <x v="3"/>
    <s v="India"/>
    <x v="2"/>
    <s v="OFF-BI-10004666"/>
    <x v="0"/>
    <x v="0"/>
    <x v="490"/>
    <x v="547"/>
    <n v="2"/>
    <x v="473"/>
    <n v="13.54"/>
    <x v="1"/>
    <n v="283"/>
    <x v="1"/>
    <x v="4"/>
    <x v="1"/>
    <x v="72"/>
    <x v="47"/>
  </r>
  <r>
    <n v="579"/>
    <x v="387"/>
    <x v="1"/>
    <s v="AC-10615"/>
    <x v="38"/>
    <s v="Corporate"/>
    <x v="29"/>
    <x v="2"/>
    <s v="India"/>
    <x v="2"/>
    <s v="OFF-AR-10002747"/>
    <x v="0"/>
    <x v="7"/>
    <x v="427"/>
    <x v="467"/>
    <n v="2"/>
    <x v="414"/>
    <n v="9.49"/>
    <x v="0"/>
    <n v="139"/>
    <x v="1"/>
    <x v="5"/>
    <x v="0"/>
    <x v="88"/>
    <x v="346"/>
  </r>
  <r>
    <n v="580"/>
    <x v="152"/>
    <x v="3"/>
    <s v="TB-21055"/>
    <x v="136"/>
    <s v="Consumer"/>
    <x v="76"/>
    <x v="12"/>
    <s v="India"/>
    <x v="3"/>
    <s v="OFF-EN-10001528"/>
    <x v="0"/>
    <x v="2"/>
    <x v="447"/>
    <x v="548"/>
    <n v="5"/>
    <x v="388"/>
    <n v="5.29"/>
    <x v="1"/>
    <n v="66"/>
    <x v="1"/>
    <x v="7"/>
    <x v="0"/>
    <x v="341"/>
    <x v="347"/>
  </r>
  <r>
    <n v="581"/>
    <x v="388"/>
    <x v="2"/>
    <s v="JD-16015"/>
    <x v="316"/>
    <s v="Consumer"/>
    <x v="58"/>
    <x v="9"/>
    <s v="India"/>
    <x v="2"/>
    <s v="OFF-SU-10001731"/>
    <x v="0"/>
    <x v="5"/>
    <x v="491"/>
    <x v="549"/>
    <n v="5"/>
    <x v="474"/>
    <n v="17.12"/>
    <x v="0"/>
    <n v="756"/>
    <x v="1"/>
    <x v="5"/>
    <x v="1"/>
    <x v="279"/>
    <x v="242"/>
  </r>
  <r>
    <n v="582"/>
    <x v="156"/>
    <x v="2"/>
    <s v="BE-11410"/>
    <x v="140"/>
    <s v="Consumer"/>
    <x v="38"/>
    <x v="10"/>
    <s v="India"/>
    <x v="3"/>
    <s v="OFF-LA-10000540"/>
    <x v="0"/>
    <x v="3"/>
    <x v="426"/>
    <x v="550"/>
    <n v="5"/>
    <x v="475"/>
    <n v="5.49"/>
    <x v="1"/>
    <n v="53"/>
    <x v="1"/>
    <x v="6"/>
    <x v="0"/>
    <x v="55"/>
    <x v="55"/>
  </r>
  <r>
    <n v="583"/>
    <x v="389"/>
    <x v="1"/>
    <s v="MN-17935"/>
    <x v="317"/>
    <s v="Consumer"/>
    <x v="4"/>
    <x v="3"/>
    <s v="India"/>
    <x v="2"/>
    <s v="OFF-EN-10000296"/>
    <x v="0"/>
    <x v="2"/>
    <x v="492"/>
    <x v="551"/>
    <n v="5"/>
    <x v="370"/>
    <n v="11.32"/>
    <x v="3"/>
    <n v="85"/>
    <x v="1"/>
    <x v="7"/>
    <x v="0"/>
    <x v="158"/>
    <x v="292"/>
  </r>
  <r>
    <n v="584"/>
    <x v="390"/>
    <x v="1"/>
    <s v="MV-18190"/>
    <x v="78"/>
    <s v="Consumer"/>
    <x v="30"/>
    <x v="14"/>
    <s v="India"/>
    <x v="3"/>
    <s v="OFF-ST-10003445"/>
    <x v="0"/>
    <x v="1"/>
    <x v="456"/>
    <x v="552"/>
    <n v="5"/>
    <x v="476"/>
    <n v="21.78"/>
    <x v="0"/>
    <n v="95"/>
    <x v="1"/>
    <x v="4"/>
    <x v="1"/>
    <x v="342"/>
    <x v="132"/>
  </r>
  <r>
    <n v="585"/>
    <x v="391"/>
    <x v="1"/>
    <s v="BO-11425"/>
    <x v="318"/>
    <s v="Consumer"/>
    <x v="57"/>
    <x v="8"/>
    <s v="India"/>
    <x v="0"/>
    <s v="OFF-AR-10000851"/>
    <x v="0"/>
    <x v="7"/>
    <x v="493"/>
    <x v="553"/>
    <n v="5"/>
    <x v="477"/>
    <n v="16.600000000000001"/>
    <x v="0"/>
    <n v="438"/>
    <x v="1"/>
    <x v="6"/>
    <x v="1"/>
    <x v="343"/>
    <x v="348"/>
  </r>
  <r>
    <n v="586"/>
    <x v="392"/>
    <x v="3"/>
    <s v="LR-16915"/>
    <x v="25"/>
    <s v="Consumer"/>
    <x v="44"/>
    <x v="5"/>
    <s v="India"/>
    <x v="0"/>
    <s v="OFF-AP-10000304"/>
    <x v="0"/>
    <x v="8"/>
    <x v="494"/>
    <x v="554"/>
    <n v="6"/>
    <x v="478"/>
    <n v="2.97"/>
    <x v="0"/>
    <n v="128"/>
    <x v="1"/>
    <x v="7"/>
    <x v="0"/>
    <x v="54"/>
    <x v="349"/>
  </r>
  <r>
    <n v="587"/>
    <x v="393"/>
    <x v="2"/>
    <s v="HG-14845"/>
    <x v="0"/>
    <s v="Consumer"/>
    <x v="9"/>
    <x v="7"/>
    <s v="India"/>
    <x v="3"/>
    <s v="OFF-EN-10002556"/>
    <x v="0"/>
    <x v="2"/>
    <x v="495"/>
    <x v="555"/>
    <n v="6"/>
    <x v="414"/>
    <n v="41.98"/>
    <x v="3"/>
    <n v="70"/>
    <x v="1"/>
    <x v="4"/>
    <x v="0"/>
    <x v="110"/>
    <x v="113"/>
  </r>
  <r>
    <n v="588"/>
    <x v="394"/>
    <x v="2"/>
    <s v="KH-16510"/>
    <x v="123"/>
    <s v="Consumer"/>
    <x v="16"/>
    <x v="0"/>
    <s v="India"/>
    <x v="0"/>
    <s v="OFF-BI-10001326"/>
    <x v="0"/>
    <x v="0"/>
    <x v="420"/>
    <x v="556"/>
    <n v="6"/>
    <x v="326"/>
    <n v="15.08"/>
    <x v="0"/>
    <n v="361"/>
    <x v="1"/>
    <x v="5"/>
    <x v="1"/>
    <x v="344"/>
    <x v="350"/>
  </r>
  <r>
    <n v="589"/>
    <x v="395"/>
    <x v="1"/>
    <s v="JG-15160"/>
    <x v="83"/>
    <s v="Consumer"/>
    <x v="122"/>
    <x v="24"/>
    <s v="India"/>
    <x v="3"/>
    <s v="OFF-BI-10003582"/>
    <x v="0"/>
    <x v="0"/>
    <x v="496"/>
    <x v="557"/>
    <n v="6"/>
    <x v="479"/>
    <n v="7.88"/>
    <x v="3"/>
    <n v="467"/>
    <x v="1"/>
    <x v="6"/>
    <x v="1"/>
    <x v="287"/>
    <x v="293"/>
  </r>
  <r>
    <n v="590"/>
    <x v="396"/>
    <x v="2"/>
    <s v="LH-17155"/>
    <x v="319"/>
    <s v="Consumer"/>
    <x v="123"/>
    <x v="7"/>
    <s v="India"/>
    <x v="3"/>
    <s v="OFF-EN-10002581"/>
    <x v="0"/>
    <x v="2"/>
    <x v="497"/>
    <x v="558"/>
    <n v="7"/>
    <x v="87"/>
    <n v="5.34"/>
    <x v="1"/>
    <n v="630"/>
    <x v="1"/>
    <x v="7"/>
    <x v="1"/>
    <x v="73"/>
    <x v="274"/>
  </r>
  <r>
    <n v="591"/>
    <x v="397"/>
    <x v="1"/>
    <s v="JC-15775"/>
    <x v="320"/>
    <s v="Consumer"/>
    <x v="28"/>
    <x v="4"/>
    <s v="India"/>
    <x v="0"/>
    <s v="OFF-ST-10000078"/>
    <x v="0"/>
    <x v="1"/>
    <x v="498"/>
    <x v="559"/>
    <n v="7"/>
    <x v="480"/>
    <n v="49.25"/>
    <x v="1"/>
    <n v="133"/>
    <x v="1"/>
    <x v="4"/>
    <x v="0"/>
    <x v="345"/>
    <x v="129"/>
  </r>
  <r>
    <n v="592"/>
    <x v="218"/>
    <x v="2"/>
    <s v="MM-17920"/>
    <x v="3"/>
    <s v="Consumer"/>
    <x v="89"/>
    <x v="4"/>
    <s v="India"/>
    <x v="0"/>
    <s v="OFF-AR-10001266"/>
    <x v="0"/>
    <x v="7"/>
    <x v="499"/>
    <x v="560"/>
    <n v="9"/>
    <x v="481"/>
    <n v="151.37"/>
    <x v="3"/>
    <n v="702"/>
    <x v="1"/>
    <x v="5"/>
    <x v="0"/>
    <x v="54"/>
    <x v="349"/>
  </r>
  <r>
    <n v="593"/>
    <x v="398"/>
    <x v="1"/>
    <s v="PG-18895"/>
    <x v="321"/>
    <s v="Consumer"/>
    <x v="82"/>
    <x v="0"/>
    <s v="India"/>
    <x v="0"/>
    <s v="OFF-BI-10000721"/>
    <x v="0"/>
    <x v="0"/>
    <x v="101"/>
    <x v="561"/>
    <n v="10"/>
    <x v="60"/>
    <n v="11.55"/>
    <x v="0"/>
    <n v="586"/>
    <x v="1"/>
    <x v="6"/>
    <x v="1"/>
    <x v="346"/>
    <x v="351"/>
  </r>
  <r>
    <n v="594"/>
    <x v="389"/>
    <x v="1"/>
    <s v="MN-17935"/>
    <x v="317"/>
    <s v="Consumer"/>
    <x v="4"/>
    <x v="3"/>
    <s v="India"/>
    <x v="2"/>
    <s v="OFF-BI-10004868"/>
    <x v="0"/>
    <x v="0"/>
    <x v="500"/>
    <x v="562"/>
    <n v="10"/>
    <x v="19"/>
    <n v="8.69"/>
    <x v="3"/>
    <n v="743"/>
    <x v="1"/>
    <x v="7"/>
    <x v="1"/>
    <x v="54"/>
    <x v="54"/>
  </r>
  <r>
    <n v="595"/>
    <x v="399"/>
    <x v="1"/>
    <s v="TB-21055"/>
    <x v="136"/>
    <s v="Consumer"/>
    <x v="49"/>
    <x v="5"/>
    <s v="India"/>
    <x v="0"/>
    <s v="OFF-LA-10002575"/>
    <x v="0"/>
    <x v="3"/>
    <x v="482"/>
    <x v="563"/>
    <n v="12"/>
    <x v="482"/>
    <n v="16.72"/>
    <x v="3"/>
    <n v="501"/>
    <x v="1"/>
    <x v="4"/>
    <x v="0"/>
    <x v="60"/>
    <x v="61"/>
  </r>
  <r>
    <n v="596"/>
    <x v="392"/>
    <x v="3"/>
    <s v="LR-16915"/>
    <x v="25"/>
    <s v="Consumer"/>
    <x v="44"/>
    <x v="5"/>
    <s v="India"/>
    <x v="0"/>
    <s v="OFF-ST-10003243"/>
    <x v="0"/>
    <x v="1"/>
    <x v="501"/>
    <x v="436"/>
    <n v="4"/>
    <x v="392"/>
    <n v="20.95"/>
    <x v="0"/>
    <n v="199"/>
    <x v="1"/>
    <x v="5"/>
    <x v="1"/>
    <x v="347"/>
    <x v="352"/>
  </r>
  <r>
    <n v="597"/>
    <x v="400"/>
    <x v="1"/>
    <s v="CC-12370"/>
    <x v="28"/>
    <s v="Consumer"/>
    <x v="6"/>
    <x v="5"/>
    <s v="India"/>
    <x v="0"/>
    <s v="OFF-SU-10002709"/>
    <x v="0"/>
    <x v="5"/>
    <x v="502"/>
    <x v="564"/>
    <n v="4"/>
    <x v="483"/>
    <n v="12.87"/>
    <x v="0"/>
    <n v="503"/>
    <x v="1"/>
    <x v="6"/>
    <x v="1"/>
    <x v="348"/>
    <x v="322"/>
  </r>
  <r>
    <n v="598"/>
    <x v="151"/>
    <x v="1"/>
    <s v="CC-12145"/>
    <x v="135"/>
    <s v="Consumer"/>
    <x v="87"/>
    <x v="5"/>
    <s v="India"/>
    <x v="0"/>
    <s v="OFF-FA-10003161"/>
    <x v="0"/>
    <x v="4"/>
    <x v="136"/>
    <x v="565"/>
    <n v="4"/>
    <x v="484"/>
    <n v="6.17"/>
    <x v="1"/>
    <n v="716"/>
    <x v="1"/>
    <x v="7"/>
    <x v="0"/>
    <x v="290"/>
    <x v="297"/>
  </r>
  <r>
    <n v="599"/>
    <x v="401"/>
    <x v="1"/>
    <s v="JH-16180"/>
    <x v="158"/>
    <s v="Consumer"/>
    <x v="33"/>
    <x v="16"/>
    <s v="India"/>
    <x v="2"/>
    <s v="OFF-FA-10004659"/>
    <x v="0"/>
    <x v="4"/>
    <x v="424"/>
    <x v="566"/>
    <n v="4"/>
    <x v="173"/>
    <n v="5.96"/>
    <x v="0"/>
    <n v="311"/>
    <x v="1"/>
    <x v="4"/>
    <x v="0"/>
    <x v="88"/>
    <x v="346"/>
  </r>
  <r>
    <n v="600"/>
    <x v="402"/>
    <x v="1"/>
    <s v="CG-12520"/>
    <x v="322"/>
    <s v="Consumer"/>
    <x v="60"/>
    <x v="5"/>
    <s v="India"/>
    <x v="0"/>
    <s v="OFF-ST-10002240"/>
    <x v="0"/>
    <x v="1"/>
    <x v="503"/>
    <x v="567"/>
    <n v="4"/>
    <x v="485"/>
    <n v="68.55"/>
    <x v="3"/>
    <n v="510"/>
    <x v="1"/>
    <x v="6"/>
    <x v="0"/>
    <x v="341"/>
    <x v="347"/>
  </r>
  <r>
    <n v="601"/>
    <x v="400"/>
    <x v="1"/>
    <s v="CC-12370"/>
    <x v="28"/>
    <s v="Consumer"/>
    <x v="6"/>
    <x v="5"/>
    <s v="India"/>
    <x v="0"/>
    <s v="OFF-BI-10004483"/>
    <x v="0"/>
    <x v="0"/>
    <x v="35"/>
    <x v="453"/>
    <n v="4"/>
    <x v="406"/>
    <n v="3.93"/>
    <x v="0"/>
    <n v="80"/>
    <x v="1"/>
    <x v="7"/>
    <x v="0"/>
    <x v="289"/>
    <x v="296"/>
  </r>
  <r>
    <n v="602"/>
    <x v="178"/>
    <x v="3"/>
    <s v="AH-10465"/>
    <x v="159"/>
    <s v="Consumer"/>
    <x v="95"/>
    <x v="2"/>
    <s v="India"/>
    <x v="2"/>
    <s v="OFF-EN-10003498"/>
    <x v="0"/>
    <x v="2"/>
    <x v="107"/>
    <x v="416"/>
    <n v="3"/>
    <x v="375"/>
    <n v="10.77"/>
    <x v="0"/>
    <n v="504"/>
    <x v="1"/>
    <x v="4"/>
    <x v="0"/>
    <x v="198"/>
    <x v="46"/>
  </r>
  <r>
    <n v="603"/>
    <x v="214"/>
    <x v="3"/>
    <s v="DB-13615"/>
    <x v="178"/>
    <s v="Consumer"/>
    <x v="70"/>
    <x v="7"/>
    <s v="India"/>
    <x v="3"/>
    <s v="OFF-PA-10003744"/>
    <x v="0"/>
    <x v="6"/>
    <x v="374"/>
    <x v="568"/>
    <n v="3"/>
    <x v="133"/>
    <n v="4.22"/>
    <x v="1"/>
    <n v="545"/>
    <x v="1"/>
    <x v="5"/>
    <x v="0"/>
    <x v="60"/>
    <x v="61"/>
  </r>
  <r>
    <n v="604"/>
    <x v="403"/>
    <x v="2"/>
    <s v="GT-14710"/>
    <x v="165"/>
    <s v="Consumer"/>
    <x v="48"/>
    <x v="17"/>
    <s v="India"/>
    <x v="1"/>
    <s v="OFF-FA-10004659"/>
    <x v="0"/>
    <x v="4"/>
    <x v="424"/>
    <x v="569"/>
    <n v="3"/>
    <x v="486"/>
    <n v="11.1"/>
    <x v="1"/>
    <n v="710"/>
    <x v="1"/>
    <x v="6"/>
    <x v="0"/>
    <x v="349"/>
    <x v="353"/>
  </r>
  <r>
    <n v="605"/>
    <x v="404"/>
    <x v="2"/>
    <s v="BG-11740"/>
    <x v="254"/>
    <s v="Consumer"/>
    <x v="36"/>
    <x v="9"/>
    <s v="India"/>
    <x v="2"/>
    <s v="OFF-FA-10004298"/>
    <x v="0"/>
    <x v="4"/>
    <x v="504"/>
    <x v="570"/>
    <n v="3"/>
    <x v="487"/>
    <n v="9"/>
    <x v="3"/>
    <n v="58"/>
    <x v="1"/>
    <x v="7"/>
    <x v="0"/>
    <x v="346"/>
    <x v="351"/>
  </r>
  <r>
    <n v="606"/>
    <x v="183"/>
    <x v="1"/>
    <s v="AW-10840"/>
    <x v="164"/>
    <s v="Consumer"/>
    <x v="98"/>
    <x v="8"/>
    <s v="India"/>
    <x v="0"/>
    <s v="OFF-SU-10004705"/>
    <x v="0"/>
    <x v="5"/>
    <x v="485"/>
    <x v="536"/>
    <n v="3"/>
    <x v="105"/>
    <n v="2.93"/>
    <x v="0"/>
    <n v="647"/>
    <x v="1"/>
    <x v="4"/>
    <x v="1"/>
    <x v="65"/>
    <x v="66"/>
  </r>
  <r>
    <n v="607"/>
    <x v="405"/>
    <x v="1"/>
    <s v="TD-20995"/>
    <x v="323"/>
    <s v="Consumer"/>
    <x v="121"/>
    <x v="5"/>
    <s v="India"/>
    <x v="0"/>
    <s v="OFF-PA-10002974"/>
    <x v="0"/>
    <x v="6"/>
    <x v="505"/>
    <x v="571"/>
    <n v="3"/>
    <x v="488"/>
    <n v="25.14"/>
    <x v="3"/>
    <n v="124"/>
    <x v="1"/>
    <x v="5"/>
    <x v="0"/>
    <x v="345"/>
    <x v="129"/>
  </r>
  <r>
    <n v="608"/>
    <x v="163"/>
    <x v="1"/>
    <s v="AG-10900"/>
    <x v="146"/>
    <s v="Consumer"/>
    <x v="44"/>
    <x v="5"/>
    <s v="India"/>
    <x v="0"/>
    <s v="OFF-PA-10001327"/>
    <x v="0"/>
    <x v="6"/>
    <x v="506"/>
    <x v="572"/>
    <n v="3"/>
    <x v="489"/>
    <n v="12.77"/>
    <x v="1"/>
    <n v="414"/>
    <x v="1"/>
    <x v="6"/>
    <x v="0"/>
    <x v="327"/>
    <x v="354"/>
  </r>
  <r>
    <n v="609"/>
    <x v="406"/>
    <x v="1"/>
    <s v="HG-15025"/>
    <x v="324"/>
    <s v="Consumer"/>
    <x v="78"/>
    <x v="7"/>
    <s v="India"/>
    <x v="3"/>
    <s v="OFF-LA-10002493"/>
    <x v="0"/>
    <x v="3"/>
    <x v="507"/>
    <x v="573"/>
    <n v="3"/>
    <x v="371"/>
    <n v="3.84"/>
    <x v="0"/>
    <n v="565"/>
    <x v="1"/>
    <x v="7"/>
    <x v="0"/>
    <x v="350"/>
    <x v="355"/>
  </r>
  <r>
    <n v="610"/>
    <x v="163"/>
    <x v="1"/>
    <s v="AG-10900"/>
    <x v="146"/>
    <s v="Consumer"/>
    <x v="44"/>
    <x v="5"/>
    <s v="India"/>
    <x v="0"/>
    <s v="OFF-LA-10004114"/>
    <x v="0"/>
    <x v="3"/>
    <x v="483"/>
    <x v="11"/>
    <n v="3"/>
    <x v="70"/>
    <n v="2.4900000000000002"/>
    <x v="1"/>
    <n v="49"/>
    <x v="1"/>
    <x v="4"/>
    <x v="0"/>
    <x v="351"/>
    <x v="356"/>
  </r>
  <r>
    <n v="611"/>
    <x v="167"/>
    <x v="1"/>
    <s v="TB-21595"/>
    <x v="149"/>
    <s v="Consumer"/>
    <x v="48"/>
    <x v="17"/>
    <s v="India"/>
    <x v="1"/>
    <s v="OFF-EN-10004755"/>
    <x v="0"/>
    <x v="2"/>
    <x v="508"/>
    <x v="574"/>
    <n v="3"/>
    <x v="173"/>
    <n v="7.72"/>
    <x v="1"/>
    <n v="542"/>
    <x v="1"/>
    <x v="5"/>
    <x v="0"/>
    <x v="352"/>
    <x v="357"/>
  </r>
  <r>
    <n v="612"/>
    <x v="407"/>
    <x v="1"/>
    <s v="AF-10885"/>
    <x v="72"/>
    <s v="Consumer"/>
    <x v="128"/>
    <x v="9"/>
    <s v="India"/>
    <x v="2"/>
    <s v="OFF-EN-10001528"/>
    <x v="0"/>
    <x v="2"/>
    <x v="447"/>
    <x v="575"/>
    <n v="3"/>
    <x v="490"/>
    <n v="6.19"/>
    <x v="1"/>
    <n v="319"/>
    <x v="1"/>
    <x v="6"/>
    <x v="1"/>
    <x v="348"/>
    <x v="322"/>
  </r>
  <r>
    <n v="613"/>
    <x v="408"/>
    <x v="2"/>
    <s v="RK-19300"/>
    <x v="325"/>
    <s v="Consumer"/>
    <x v="30"/>
    <x v="14"/>
    <s v="India"/>
    <x v="3"/>
    <s v="OFF-ST-10003141"/>
    <x v="0"/>
    <x v="1"/>
    <x v="509"/>
    <x v="576"/>
    <n v="3"/>
    <x v="491"/>
    <n v="39.67"/>
    <x v="1"/>
    <n v="533"/>
    <x v="1"/>
    <x v="7"/>
    <x v="1"/>
    <x v="353"/>
    <x v="358"/>
  </r>
  <r>
    <n v="614"/>
    <x v="409"/>
    <x v="2"/>
    <s v="PO-18850"/>
    <x v="80"/>
    <s v="Consumer"/>
    <x v="18"/>
    <x v="9"/>
    <s v="India"/>
    <x v="2"/>
    <s v="OFF-ST-10000327"/>
    <x v="0"/>
    <x v="1"/>
    <x v="5"/>
    <x v="577"/>
    <n v="3"/>
    <x v="492"/>
    <n v="5.81"/>
    <x v="1"/>
    <n v="602"/>
    <x v="1"/>
    <x v="4"/>
    <x v="0"/>
    <x v="354"/>
    <x v="359"/>
  </r>
  <r>
    <n v="615"/>
    <x v="128"/>
    <x v="1"/>
    <s v="RO-19780"/>
    <x v="116"/>
    <s v="Consumer"/>
    <x v="4"/>
    <x v="3"/>
    <s v="India"/>
    <x v="2"/>
    <s v="OFF-BI-10002881"/>
    <x v="0"/>
    <x v="0"/>
    <x v="510"/>
    <x v="578"/>
    <n v="3"/>
    <x v="493"/>
    <n v="16.46"/>
    <x v="0"/>
    <n v="324"/>
    <x v="1"/>
    <x v="5"/>
    <x v="0"/>
    <x v="355"/>
    <x v="360"/>
  </r>
  <r>
    <n v="616"/>
    <x v="410"/>
    <x v="1"/>
    <s v="JF-15355"/>
    <x v="326"/>
    <s v="Consumer"/>
    <x v="61"/>
    <x v="7"/>
    <s v="India"/>
    <x v="3"/>
    <s v="OFF-BI-10003340"/>
    <x v="0"/>
    <x v="0"/>
    <x v="511"/>
    <x v="11"/>
    <n v="3"/>
    <x v="80"/>
    <n v="4.54"/>
    <x v="1"/>
    <n v="175"/>
    <x v="1"/>
    <x v="6"/>
    <x v="1"/>
    <x v="356"/>
    <x v="361"/>
  </r>
  <r>
    <n v="617"/>
    <x v="411"/>
    <x v="3"/>
    <s v="JW-15955"/>
    <x v="303"/>
    <s v="Consumer"/>
    <x v="4"/>
    <x v="3"/>
    <s v="India"/>
    <x v="2"/>
    <s v="OFF-LA-10004745"/>
    <x v="0"/>
    <x v="3"/>
    <x v="10"/>
    <x v="579"/>
    <n v="1"/>
    <x v="494"/>
    <n v="2.89"/>
    <x v="3"/>
    <n v="672"/>
    <x v="1"/>
    <x v="7"/>
    <x v="0"/>
    <x v="357"/>
    <x v="362"/>
  </r>
  <r>
    <n v="618"/>
    <x v="412"/>
    <x v="2"/>
    <s v="JH-15820"/>
    <x v="327"/>
    <s v="Consumer"/>
    <x v="26"/>
    <x v="1"/>
    <s v="India"/>
    <x v="1"/>
    <s v="OFF-EN-10002679"/>
    <x v="0"/>
    <x v="2"/>
    <x v="512"/>
    <x v="580"/>
    <n v="1"/>
    <x v="495"/>
    <n v="7.04"/>
    <x v="1"/>
    <n v="46"/>
    <x v="1"/>
    <x v="4"/>
    <x v="1"/>
    <x v="83"/>
    <x v="85"/>
  </r>
  <r>
    <n v="619"/>
    <x v="408"/>
    <x v="2"/>
    <s v="RK-19300"/>
    <x v="325"/>
    <s v="Consumer"/>
    <x v="30"/>
    <x v="14"/>
    <s v="India"/>
    <x v="3"/>
    <s v="OFF-LA-10002364"/>
    <x v="0"/>
    <x v="3"/>
    <x v="513"/>
    <x v="581"/>
    <n v="1"/>
    <x v="496"/>
    <n v="2.9"/>
    <x v="1"/>
    <n v="118"/>
    <x v="1"/>
    <x v="5"/>
    <x v="0"/>
    <x v="180"/>
    <x v="279"/>
  </r>
  <r>
    <n v="620"/>
    <x v="413"/>
    <x v="2"/>
    <s v="JH-16180"/>
    <x v="158"/>
    <s v="Consumer"/>
    <x v="77"/>
    <x v="5"/>
    <s v="India"/>
    <x v="0"/>
    <s v="OFF-BI-10003588"/>
    <x v="0"/>
    <x v="0"/>
    <x v="69"/>
    <x v="76"/>
    <n v="1"/>
    <x v="75"/>
    <n v="2.7"/>
    <x v="3"/>
    <n v="712"/>
    <x v="1"/>
    <x v="6"/>
    <x v="0"/>
    <x v="181"/>
    <x v="363"/>
  </r>
  <r>
    <n v="621"/>
    <x v="414"/>
    <x v="3"/>
    <s v="SW-20275"/>
    <x v="328"/>
    <s v="Consumer"/>
    <x v="84"/>
    <x v="21"/>
    <s v="India"/>
    <x v="1"/>
    <s v="OFF-BI-10003646"/>
    <x v="0"/>
    <x v="0"/>
    <x v="514"/>
    <x v="582"/>
    <n v="2"/>
    <x v="54"/>
    <n v="2.98"/>
    <x v="3"/>
    <n v="567"/>
    <x v="1"/>
    <x v="4"/>
    <x v="0"/>
    <x v="272"/>
    <x v="276"/>
  </r>
  <r>
    <n v="622"/>
    <x v="415"/>
    <x v="3"/>
    <s v="CR-12730"/>
    <x v="329"/>
    <s v="Consumer"/>
    <x v="42"/>
    <x v="8"/>
    <s v="India"/>
    <x v="0"/>
    <s v="OFF-BI-10003025"/>
    <x v="0"/>
    <x v="0"/>
    <x v="32"/>
    <x v="469"/>
    <n v="2"/>
    <x v="416"/>
    <n v="16.64"/>
    <x v="1"/>
    <n v="377"/>
    <x v="1"/>
    <x v="5"/>
    <x v="1"/>
    <x v="150"/>
    <x v="161"/>
  </r>
  <r>
    <n v="623"/>
    <x v="159"/>
    <x v="2"/>
    <s v="LR-16915"/>
    <x v="25"/>
    <s v="Consumer"/>
    <x v="24"/>
    <x v="10"/>
    <s v="India"/>
    <x v="3"/>
    <s v="OFF-AP-10002963"/>
    <x v="0"/>
    <x v="8"/>
    <x v="515"/>
    <x v="583"/>
    <n v="2"/>
    <x v="497"/>
    <n v="19.48"/>
    <x v="1"/>
    <n v="795"/>
    <x v="1"/>
    <x v="6"/>
    <x v="1"/>
    <x v="358"/>
    <x v="364"/>
  </r>
  <r>
    <n v="624"/>
    <x v="416"/>
    <x v="2"/>
    <s v="CS-11950"/>
    <x v="330"/>
    <s v="Consumer"/>
    <x v="47"/>
    <x v="7"/>
    <s v="India"/>
    <x v="3"/>
    <s v="OFF-FA-10002635"/>
    <x v="0"/>
    <x v="4"/>
    <x v="516"/>
    <x v="584"/>
    <n v="2"/>
    <x v="469"/>
    <n v="12.17"/>
    <x v="3"/>
    <n v="335"/>
    <x v="1"/>
    <x v="7"/>
    <x v="1"/>
    <x v="58"/>
    <x v="365"/>
  </r>
  <r>
    <n v="625"/>
    <x v="134"/>
    <x v="2"/>
    <s v="JC-15385"/>
    <x v="121"/>
    <s v="Consumer"/>
    <x v="80"/>
    <x v="21"/>
    <s v="India"/>
    <x v="1"/>
    <s v="OFF-FA-10003817"/>
    <x v="0"/>
    <x v="4"/>
    <x v="517"/>
    <x v="585"/>
    <n v="2"/>
    <x v="498"/>
    <n v="9.1"/>
    <x v="1"/>
    <n v="800"/>
    <x v="1"/>
    <x v="4"/>
    <x v="0"/>
    <x v="359"/>
    <x v="366"/>
  </r>
  <r>
    <n v="626"/>
    <x v="403"/>
    <x v="2"/>
    <s v="GT-14710"/>
    <x v="165"/>
    <s v="Consumer"/>
    <x v="48"/>
    <x v="17"/>
    <s v="India"/>
    <x v="1"/>
    <s v="OFF-SU-10000207"/>
    <x v="0"/>
    <x v="5"/>
    <x v="518"/>
    <x v="586"/>
    <n v="2"/>
    <x v="499"/>
    <n v="11.68"/>
    <x v="1"/>
    <n v="201"/>
    <x v="1"/>
    <x v="5"/>
    <x v="1"/>
    <x v="360"/>
    <x v="367"/>
  </r>
  <r>
    <n v="627"/>
    <x v="157"/>
    <x v="1"/>
    <s v="KM-16660"/>
    <x v="141"/>
    <s v="Consumer"/>
    <x v="60"/>
    <x v="17"/>
    <s v="India"/>
    <x v="1"/>
    <s v="OFF-FA-10000248"/>
    <x v="0"/>
    <x v="4"/>
    <x v="54"/>
    <x v="587"/>
    <n v="2"/>
    <x v="500"/>
    <n v="3.81"/>
    <x v="3"/>
    <n v="251"/>
    <x v="1"/>
    <x v="4"/>
    <x v="0"/>
    <x v="361"/>
    <x v="368"/>
  </r>
  <r>
    <n v="628"/>
    <x v="151"/>
    <x v="1"/>
    <s v="CC-12145"/>
    <x v="135"/>
    <s v="Consumer"/>
    <x v="87"/>
    <x v="5"/>
    <s v="India"/>
    <x v="0"/>
    <s v="OFF-AP-10001335"/>
    <x v="0"/>
    <x v="8"/>
    <x v="519"/>
    <x v="588"/>
    <n v="2"/>
    <x v="501"/>
    <n v="27.69"/>
    <x v="1"/>
    <n v="116"/>
    <x v="1"/>
    <x v="5"/>
    <x v="1"/>
    <x v="362"/>
    <x v="369"/>
  </r>
  <r>
    <n v="629"/>
    <x v="417"/>
    <x v="1"/>
    <s v="TM-21010"/>
    <x v="195"/>
    <s v="Consumer"/>
    <x v="57"/>
    <x v="8"/>
    <s v="India"/>
    <x v="0"/>
    <s v="OFF-EN-10004560"/>
    <x v="0"/>
    <x v="2"/>
    <x v="520"/>
    <x v="589"/>
    <n v="2"/>
    <x v="502"/>
    <n v="26.61"/>
    <x v="3"/>
    <n v="306"/>
    <x v="1"/>
    <x v="6"/>
    <x v="1"/>
    <x v="339"/>
    <x v="222"/>
  </r>
  <r>
    <n v="630"/>
    <x v="418"/>
    <x v="1"/>
    <s v="KT-16480"/>
    <x v="185"/>
    <s v="Consumer"/>
    <x v="97"/>
    <x v="15"/>
    <s v="India"/>
    <x v="1"/>
    <s v="TEC-MA-10002340"/>
    <x v="1"/>
    <x v="9"/>
    <x v="521"/>
    <x v="590"/>
    <n v="2"/>
    <x v="503"/>
    <n v="22.79"/>
    <x v="0"/>
    <n v="459"/>
    <x v="1"/>
    <x v="4"/>
    <x v="1"/>
    <x v="267"/>
    <x v="220"/>
  </r>
  <r>
    <n v="631"/>
    <x v="414"/>
    <x v="3"/>
    <s v="SW-20275"/>
    <x v="328"/>
    <s v="Consumer"/>
    <x v="84"/>
    <x v="21"/>
    <s v="India"/>
    <x v="1"/>
    <s v="TEC-MA-10002680"/>
    <x v="1"/>
    <x v="9"/>
    <x v="522"/>
    <x v="591"/>
    <n v="7"/>
    <x v="504"/>
    <n v="637.86"/>
    <x v="3"/>
    <n v="96"/>
    <x v="1"/>
    <x v="5"/>
    <x v="0"/>
    <x v="150"/>
    <x v="161"/>
  </r>
  <r>
    <n v="632"/>
    <x v="141"/>
    <x v="3"/>
    <s v="CC-12370"/>
    <x v="28"/>
    <s v="Consumer"/>
    <x v="79"/>
    <x v="20"/>
    <s v="India"/>
    <x v="1"/>
    <s v="TEC-MA-10002148"/>
    <x v="1"/>
    <x v="9"/>
    <x v="523"/>
    <x v="592"/>
    <n v="3"/>
    <x v="505"/>
    <n v="167.66"/>
    <x v="1"/>
    <n v="310"/>
    <x v="1"/>
    <x v="6"/>
    <x v="0"/>
    <x v="39"/>
    <x v="280"/>
  </r>
  <r>
    <n v="633"/>
    <x v="138"/>
    <x v="2"/>
    <s v="BS-11665"/>
    <x v="125"/>
    <s v="Consumer"/>
    <x v="82"/>
    <x v="0"/>
    <s v="India"/>
    <x v="0"/>
    <s v="TEC-MA-10003314"/>
    <x v="1"/>
    <x v="9"/>
    <x v="524"/>
    <x v="593"/>
    <n v="6"/>
    <x v="506"/>
    <n v="109.58"/>
    <x v="3"/>
    <n v="55"/>
    <x v="1"/>
    <x v="7"/>
    <x v="1"/>
    <x v="39"/>
    <x v="280"/>
  </r>
  <r>
    <n v="634"/>
    <x v="128"/>
    <x v="1"/>
    <s v="RO-19780"/>
    <x v="116"/>
    <s v="Consumer"/>
    <x v="4"/>
    <x v="3"/>
    <s v="India"/>
    <x v="2"/>
    <s v="TEC-MA-10000555"/>
    <x v="1"/>
    <x v="9"/>
    <x v="525"/>
    <x v="594"/>
    <n v="4"/>
    <x v="68"/>
    <n v="79.900000000000006"/>
    <x v="0"/>
    <n v="116"/>
    <x v="1"/>
    <x v="4"/>
    <x v="0"/>
    <x v="363"/>
    <x v="265"/>
  </r>
  <r>
    <n v="635"/>
    <x v="419"/>
    <x v="1"/>
    <s v="CC-12670"/>
    <x v="331"/>
    <s v="Consumer"/>
    <x v="42"/>
    <x v="0"/>
    <s v="India"/>
    <x v="0"/>
    <s v="TEC-MA-10002134"/>
    <x v="1"/>
    <x v="9"/>
    <x v="292"/>
    <x v="595"/>
    <n v="3"/>
    <x v="507"/>
    <n v="29.7"/>
    <x v="0"/>
    <n v="308"/>
    <x v="1"/>
    <x v="5"/>
    <x v="1"/>
    <x v="44"/>
    <x v="88"/>
  </r>
  <r>
    <n v="636"/>
    <x v="420"/>
    <x v="2"/>
    <s v="CY-12745"/>
    <x v="332"/>
    <s v="Corporate"/>
    <x v="29"/>
    <x v="2"/>
    <s v="India"/>
    <x v="2"/>
    <s v="TEC-CO-10002376"/>
    <x v="1"/>
    <x v="10"/>
    <x v="526"/>
    <x v="596"/>
    <n v="3"/>
    <x v="508"/>
    <n v="317.81"/>
    <x v="3"/>
    <n v="352"/>
    <x v="1"/>
    <x v="4"/>
    <x v="0"/>
    <x v="315"/>
    <x v="327"/>
  </r>
  <r>
    <n v="637"/>
    <x v="117"/>
    <x v="2"/>
    <s v="BW-11110"/>
    <x v="106"/>
    <s v="Corporate"/>
    <x v="67"/>
    <x v="7"/>
    <s v="India"/>
    <x v="3"/>
    <s v="TEC-CO-10000679"/>
    <x v="1"/>
    <x v="10"/>
    <x v="527"/>
    <x v="597"/>
    <n v="4"/>
    <x v="509"/>
    <n v="106.94"/>
    <x v="1"/>
    <n v="285"/>
    <x v="1"/>
    <x v="5"/>
    <x v="1"/>
    <x v="234"/>
    <x v="239"/>
  </r>
  <r>
    <n v="638"/>
    <x v="378"/>
    <x v="1"/>
    <s v="MS-17980"/>
    <x v="311"/>
    <s v="Corporate"/>
    <x v="45"/>
    <x v="5"/>
    <s v="India"/>
    <x v="0"/>
    <s v="TEC-CO-10001472"/>
    <x v="1"/>
    <x v="10"/>
    <x v="528"/>
    <x v="598"/>
    <n v="5"/>
    <x v="510"/>
    <n v="93.95"/>
    <x v="3"/>
    <n v="461"/>
    <x v="1"/>
    <x v="6"/>
    <x v="1"/>
    <x v="272"/>
    <x v="276"/>
  </r>
  <r>
    <n v="639"/>
    <x v="110"/>
    <x v="3"/>
    <s v="KE-16420"/>
    <x v="99"/>
    <s v="Corporate"/>
    <x v="42"/>
    <x v="8"/>
    <s v="India"/>
    <x v="0"/>
    <s v="TEC-CO-10001419"/>
    <x v="1"/>
    <x v="10"/>
    <x v="186"/>
    <x v="599"/>
    <n v="2"/>
    <x v="125"/>
    <n v="48.5"/>
    <x v="0"/>
    <n v="167"/>
    <x v="1"/>
    <x v="7"/>
    <x v="0"/>
    <x v="364"/>
    <x v="370"/>
  </r>
  <r>
    <n v="640"/>
    <x v="421"/>
    <x v="2"/>
    <s v="SG-20470"/>
    <x v="239"/>
    <s v="Consumer"/>
    <x v="53"/>
    <x v="4"/>
    <s v="India"/>
    <x v="0"/>
    <s v="TEC-CO-10004997"/>
    <x v="1"/>
    <x v="10"/>
    <x v="529"/>
    <x v="600"/>
    <n v="4"/>
    <x v="511"/>
    <n v="625.77"/>
    <x v="3"/>
    <n v="614"/>
    <x v="1"/>
    <x v="4"/>
    <x v="1"/>
    <x v="365"/>
    <x v="371"/>
  </r>
  <r>
    <n v="641"/>
    <x v="180"/>
    <x v="2"/>
    <s v="GW-14605"/>
    <x v="161"/>
    <s v="Consumer"/>
    <x v="18"/>
    <x v="9"/>
    <s v="India"/>
    <x v="2"/>
    <s v="TEC-CO-10001407"/>
    <x v="1"/>
    <x v="10"/>
    <x v="530"/>
    <x v="601"/>
    <n v="4"/>
    <x v="199"/>
    <n v="118.43"/>
    <x v="1"/>
    <n v="767"/>
    <x v="1"/>
    <x v="5"/>
    <x v="0"/>
    <x v="74"/>
    <x v="372"/>
  </r>
  <r>
    <n v="642"/>
    <x v="162"/>
    <x v="1"/>
    <s v="CM-12385"/>
    <x v="145"/>
    <s v="Consumer"/>
    <x v="29"/>
    <x v="2"/>
    <s v="India"/>
    <x v="2"/>
    <s v="TEC-CO-10004998"/>
    <x v="1"/>
    <x v="10"/>
    <x v="531"/>
    <x v="602"/>
    <n v="4"/>
    <x v="512"/>
    <n v="94.93"/>
    <x v="1"/>
    <n v="455"/>
    <x v="1"/>
    <x v="7"/>
    <x v="1"/>
    <x v="366"/>
    <x v="373"/>
  </r>
  <r>
    <n v="643"/>
    <x v="179"/>
    <x v="2"/>
    <s v="AB-10105"/>
    <x v="160"/>
    <s v="Consumer"/>
    <x v="96"/>
    <x v="3"/>
    <s v="India"/>
    <x v="2"/>
    <s v="TEC-CO-10002526"/>
    <x v="1"/>
    <x v="10"/>
    <x v="532"/>
    <x v="603"/>
    <n v="3"/>
    <x v="513"/>
    <n v="383.68"/>
    <x v="3"/>
    <n v="658"/>
    <x v="1"/>
    <x v="4"/>
    <x v="0"/>
    <x v="257"/>
    <x v="261"/>
  </r>
  <r>
    <n v="644"/>
    <x v="406"/>
    <x v="1"/>
    <s v="HG-15025"/>
    <x v="324"/>
    <s v="Consumer"/>
    <x v="78"/>
    <x v="7"/>
    <s v="India"/>
    <x v="3"/>
    <s v="TEC-CO-10003250"/>
    <x v="1"/>
    <x v="10"/>
    <x v="533"/>
    <x v="604"/>
    <n v="3"/>
    <x v="514"/>
    <n v="14.91"/>
    <x v="0"/>
    <n v="428"/>
    <x v="1"/>
    <x v="5"/>
    <x v="0"/>
    <x v="90"/>
    <x v="93"/>
  </r>
  <r>
    <n v="645"/>
    <x v="422"/>
    <x v="1"/>
    <s v="SV-20935"/>
    <x v="301"/>
    <s v="Consumer"/>
    <x v="18"/>
    <x v="9"/>
    <s v="India"/>
    <x v="2"/>
    <s v="TEC-CO-10000865"/>
    <x v="1"/>
    <x v="10"/>
    <x v="534"/>
    <x v="605"/>
    <n v="2"/>
    <x v="515"/>
    <n v="94.85"/>
    <x v="1"/>
    <n v="684"/>
    <x v="1"/>
    <x v="7"/>
    <x v="1"/>
    <x v="94"/>
    <x v="98"/>
  </r>
  <r>
    <n v="646"/>
    <x v="117"/>
    <x v="2"/>
    <s v="BW-11110"/>
    <x v="106"/>
    <s v="Corporate"/>
    <x v="67"/>
    <x v="7"/>
    <s v="India"/>
    <x v="3"/>
    <s v="TEC-AC-10003217"/>
    <x v="1"/>
    <x v="11"/>
    <x v="535"/>
    <x v="606"/>
    <n v="4"/>
    <x v="516"/>
    <n v="63.87"/>
    <x v="1"/>
    <n v="295"/>
    <x v="1"/>
    <x v="4"/>
    <x v="0"/>
    <x v="94"/>
    <x v="98"/>
  </r>
  <r>
    <n v="647"/>
    <x v="423"/>
    <x v="1"/>
    <s v="LA-16780"/>
    <x v="333"/>
    <s v="Corporate"/>
    <x v="123"/>
    <x v="7"/>
    <s v="India"/>
    <x v="3"/>
    <s v="TEC-AC-10002533"/>
    <x v="1"/>
    <x v="11"/>
    <x v="198"/>
    <x v="607"/>
    <n v="8"/>
    <x v="517"/>
    <n v="68.989999999999995"/>
    <x v="0"/>
    <n v="564"/>
    <x v="1"/>
    <x v="5"/>
    <x v="1"/>
    <x v="251"/>
    <x v="168"/>
  </r>
  <r>
    <n v="648"/>
    <x v="424"/>
    <x v="1"/>
    <s v="BF-10975"/>
    <x v="334"/>
    <s v="Corporate"/>
    <x v="49"/>
    <x v="5"/>
    <s v="India"/>
    <x v="0"/>
    <s v="TEC-AC-10002086"/>
    <x v="1"/>
    <x v="11"/>
    <x v="536"/>
    <x v="608"/>
    <n v="3"/>
    <x v="518"/>
    <n v="6.99"/>
    <x v="0"/>
    <n v="479"/>
    <x v="1"/>
    <x v="6"/>
    <x v="0"/>
    <x v="92"/>
    <x v="96"/>
  </r>
  <r>
    <n v="649"/>
    <x v="425"/>
    <x v="1"/>
    <s v="RB-19465"/>
    <x v="222"/>
    <s v="Home Office"/>
    <x v="70"/>
    <x v="7"/>
    <s v="India"/>
    <x v="3"/>
    <s v="TEC-AC-10002172"/>
    <x v="1"/>
    <x v="11"/>
    <x v="537"/>
    <x v="609"/>
    <n v="9"/>
    <x v="519"/>
    <n v="136.4"/>
    <x v="1"/>
    <n v="484"/>
    <x v="1"/>
    <x v="7"/>
    <x v="1"/>
    <x v="231"/>
    <x v="374"/>
  </r>
  <r>
    <n v="650"/>
    <x v="426"/>
    <x v="1"/>
    <s v="DH-13675"/>
    <x v="335"/>
    <s v="Home Office"/>
    <x v="40"/>
    <x v="9"/>
    <s v="India"/>
    <x v="2"/>
    <s v="TEC-AC-10000596"/>
    <x v="1"/>
    <x v="11"/>
    <x v="538"/>
    <x v="610"/>
    <n v="4"/>
    <x v="520"/>
    <n v="53.54"/>
    <x v="1"/>
    <n v="108"/>
    <x v="1"/>
    <x v="4"/>
    <x v="0"/>
    <x v="367"/>
    <x v="375"/>
  </r>
  <r>
    <n v="651"/>
    <x v="96"/>
    <x v="1"/>
    <s v="BT-11485"/>
    <x v="86"/>
    <s v="Home Office"/>
    <x v="43"/>
    <x v="15"/>
    <s v="India"/>
    <x v="1"/>
    <s v="TEC-AC-10004478"/>
    <x v="1"/>
    <x v="11"/>
    <x v="539"/>
    <x v="611"/>
    <n v="5"/>
    <x v="521"/>
    <n v="28.26"/>
    <x v="1"/>
    <n v="219"/>
    <x v="1"/>
    <x v="5"/>
    <x v="1"/>
    <x v="368"/>
    <x v="81"/>
  </r>
  <r>
    <n v="652"/>
    <x v="222"/>
    <x v="1"/>
    <s v="CW-11905"/>
    <x v="95"/>
    <s v="Home Office"/>
    <x v="102"/>
    <x v="16"/>
    <s v="India"/>
    <x v="2"/>
    <s v="TEC-AC-10004938"/>
    <x v="1"/>
    <x v="11"/>
    <x v="315"/>
    <x v="612"/>
    <n v="3"/>
    <x v="89"/>
    <n v="11.36"/>
    <x v="1"/>
    <n v="437"/>
    <x v="1"/>
    <x v="6"/>
    <x v="1"/>
    <x v="367"/>
    <x v="375"/>
  </r>
  <r>
    <n v="653"/>
    <x v="427"/>
    <x v="2"/>
    <s v="MC-17575"/>
    <x v="336"/>
    <s v="Consumer"/>
    <x v="127"/>
    <x v="4"/>
    <s v="India"/>
    <x v="0"/>
    <s v="TEC-AC-10001840"/>
    <x v="1"/>
    <x v="11"/>
    <x v="540"/>
    <x v="613"/>
    <n v="7"/>
    <x v="522"/>
    <n v="68.52"/>
    <x v="3"/>
    <n v="288"/>
    <x v="1"/>
    <x v="7"/>
    <x v="1"/>
    <x v="369"/>
    <x v="233"/>
  </r>
  <r>
    <n v="654"/>
    <x v="428"/>
    <x v="2"/>
    <s v="WB-21850"/>
    <x v="337"/>
    <s v="Consumer"/>
    <x v="26"/>
    <x v="1"/>
    <s v="India"/>
    <x v="1"/>
    <s v="TEC-AC-10003889"/>
    <x v="1"/>
    <x v="11"/>
    <x v="541"/>
    <x v="614"/>
    <n v="4"/>
    <x v="523"/>
    <n v="21.99"/>
    <x v="0"/>
    <n v="533"/>
    <x v="1"/>
    <x v="4"/>
    <x v="1"/>
    <x v="231"/>
    <x v="374"/>
  </r>
  <r>
    <n v="655"/>
    <x v="421"/>
    <x v="2"/>
    <s v="SG-20470"/>
    <x v="239"/>
    <s v="Consumer"/>
    <x v="53"/>
    <x v="4"/>
    <s v="India"/>
    <x v="0"/>
    <s v="TEC-AC-10000642"/>
    <x v="1"/>
    <x v="11"/>
    <x v="197"/>
    <x v="459"/>
    <n v="1"/>
    <x v="53"/>
    <n v="2.39"/>
    <x v="3"/>
    <n v="301"/>
    <x v="1"/>
    <x v="5"/>
    <x v="1"/>
    <x v="201"/>
    <x v="376"/>
  </r>
  <r>
    <n v="656"/>
    <x v="429"/>
    <x v="2"/>
    <s v="TB-21625"/>
    <x v="245"/>
    <s v="Consumer"/>
    <x v="20"/>
    <x v="5"/>
    <s v="India"/>
    <x v="0"/>
    <s v="TEC-AC-10001792"/>
    <x v="1"/>
    <x v="11"/>
    <x v="542"/>
    <x v="615"/>
    <n v="5"/>
    <x v="524"/>
    <n v="22.94"/>
    <x v="1"/>
    <n v="627"/>
    <x v="1"/>
    <x v="6"/>
    <x v="0"/>
    <x v="144"/>
    <x v="268"/>
  </r>
  <r>
    <n v="657"/>
    <x v="164"/>
    <x v="1"/>
    <s v="RM-19750"/>
    <x v="147"/>
    <s v="Consumer"/>
    <x v="76"/>
    <x v="19"/>
    <s v="India"/>
    <x v="3"/>
    <s v="TEC-AC-10000483"/>
    <x v="1"/>
    <x v="11"/>
    <x v="543"/>
    <x v="616"/>
    <n v="2"/>
    <x v="525"/>
    <n v="24.19"/>
    <x v="1"/>
    <n v="39"/>
    <x v="1"/>
    <x v="7"/>
    <x v="1"/>
    <x v="266"/>
    <x v="271"/>
  </r>
  <r>
    <n v="658"/>
    <x v="166"/>
    <x v="1"/>
    <s v="JF-15190"/>
    <x v="12"/>
    <s v="Consumer"/>
    <x v="10"/>
    <x v="1"/>
    <s v="India"/>
    <x v="1"/>
    <s v="TEC-AC-10004848"/>
    <x v="1"/>
    <x v="11"/>
    <x v="544"/>
    <x v="617"/>
    <n v="5"/>
    <x v="526"/>
    <n v="24.99"/>
    <x v="0"/>
    <n v="379"/>
    <x v="1"/>
    <x v="4"/>
    <x v="1"/>
    <x v="370"/>
    <x v="377"/>
  </r>
  <r>
    <n v="659"/>
    <x v="183"/>
    <x v="1"/>
    <s v="AW-10840"/>
    <x v="164"/>
    <s v="Consumer"/>
    <x v="98"/>
    <x v="8"/>
    <s v="India"/>
    <x v="0"/>
    <s v="TEC-AC-10004334"/>
    <x v="1"/>
    <x v="11"/>
    <x v="545"/>
    <x v="618"/>
    <n v="1"/>
    <x v="527"/>
    <n v="19.88"/>
    <x v="0"/>
    <n v="467"/>
    <x v="1"/>
    <x v="5"/>
    <x v="1"/>
    <x v="106"/>
    <x v="109"/>
  </r>
  <r>
    <n v="660"/>
    <x v="430"/>
    <x v="1"/>
    <s v="LC-16885"/>
    <x v="29"/>
    <s v="Consumer"/>
    <x v="29"/>
    <x v="2"/>
    <s v="India"/>
    <x v="2"/>
    <s v="TEC-AC-10000896"/>
    <x v="1"/>
    <x v="11"/>
    <x v="546"/>
    <x v="619"/>
    <n v="3"/>
    <x v="528"/>
    <n v="10.84"/>
    <x v="0"/>
    <n v="800"/>
    <x v="1"/>
    <x v="6"/>
    <x v="0"/>
    <x v="265"/>
    <x v="270"/>
  </r>
  <r>
    <n v="661"/>
    <x v="431"/>
    <x v="2"/>
    <s v="NG-18430"/>
    <x v="243"/>
    <s v="Consumer"/>
    <x v="18"/>
    <x v="9"/>
    <s v="India"/>
    <x v="2"/>
    <s v="TEC-PH-10001921"/>
    <x v="1"/>
    <x v="12"/>
    <x v="547"/>
    <x v="620"/>
    <n v="4"/>
    <x v="529"/>
    <n v="117.24"/>
    <x v="3"/>
    <n v="87"/>
    <x v="1"/>
    <x v="7"/>
    <x v="1"/>
    <x v="32"/>
    <x v="240"/>
  </r>
  <r>
    <n v="662"/>
    <x v="432"/>
    <x v="2"/>
    <s v="TP-21415"/>
    <x v="338"/>
    <s v="Consumer"/>
    <x v="30"/>
    <x v="14"/>
    <s v="India"/>
    <x v="3"/>
    <s v="TEC-PH-10004559"/>
    <x v="1"/>
    <x v="12"/>
    <x v="548"/>
    <x v="621"/>
    <n v="3"/>
    <x v="530"/>
    <n v="49.72"/>
    <x v="1"/>
    <n v="565"/>
    <x v="1"/>
    <x v="4"/>
    <x v="0"/>
    <x v="99"/>
    <x v="103"/>
  </r>
  <r>
    <n v="663"/>
    <x v="433"/>
    <x v="2"/>
    <s v="MG-17680"/>
    <x v="305"/>
    <s v="Home Office"/>
    <x v="49"/>
    <x v="5"/>
    <s v="India"/>
    <x v="0"/>
    <s v="TEC-PH-10001614"/>
    <x v="1"/>
    <x v="12"/>
    <x v="549"/>
    <x v="622"/>
    <n v="4"/>
    <x v="531"/>
    <n v="148.9"/>
    <x v="3"/>
    <n v="403"/>
    <x v="1"/>
    <x v="5"/>
    <x v="1"/>
    <x v="264"/>
    <x v="269"/>
  </r>
  <r>
    <n v="664"/>
    <x v="195"/>
    <x v="2"/>
    <s v="AS-10285"/>
    <x v="107"/>
    <s v="Corporate"/>
    <x v="8"/>
    <x v="7"/>
    <s v="India"/>
    <x v="3"/>
    <s v="TEC-PH-10004261"/>
    <x v="1"/>
    <x v="12"/>
    <x v="550"/>
    <x v="623"/>
    <n v="2"/>
    <x v="532"/>
    <n v="83.73"/>
    <x v="3"/>
    <n v="582"/>
    <x v="1"/>
    <x v="6"/>
    <x v="1"/>
    <x v="371"/>
    <x v="378"/>
  </r>
  <r>
    <n v="665"/>
    <x v="434"/>
    <x v="2"/>
    <s v="DV-13045"/>
    <x v="110"/>
    <s v="Corporate"/>
    <x v="45"/>
    <x v="5"/>
    <s v="India"/>
    <x v="0"/>
    <s v="TEC-PH-10003927"/>
    <x v="1"/>
    <x v="12"/>
    <x v="211"/>
    <x v="624"/>
    <n v="2"/>
    <x v="533"/>
    <n v="60.18"/>
    <x v="1"/>
    <n v="179"/>
    <x v="1"/>
    <x v="7"/>
    <x v="1"/>
    <x v="237"/>
    <x v="379"/>
  </r>
  <r>
    <n v="666"/>
    <x v="432"/>
    <x v="2"/>
    <s v="TP-21415"/>
    <x v="338"/>
    <s v="Consumer"/>
    <x v="30"/>
    <x v="14"/>
    <s v="India"/>
    <x v="3"/>
    <s v="TEC-PH-10003823"/>
    <x v="1"/>
    <x v="12"/>
    <x v="551"/>
    <x v="625"/>
    <n v="2"/>
    <x v="534"/>
    <n v="42.79"/>
    <x v="1"/>
    <n v="32"/>
    <x v="1"/>
    <x v="4"/>
    <x v="0"/>
    <x v="372"/>
    <x v="380"/>
  </r>
  <r>
    <n v="667"/>
    <x v="107"/>
    <x v="3"/>
    <s v="JE-15610"/>
    <x v="96"/>
    <s v="Corporate"/>
    <x v="65"/>
    <x v="5"/>
    <s v="India"/>
    <x v="0"/>
    <s v="TEC-PH-10004006"/>
    <x v="1"/>
    <x v="12"/>
    <x v="552"/>
    <x v="626"/>
    <n v="5"/>
    <x v="535"/>
    <n v="286.67"/>
    <x v="3"/>
    <n v="42"/>
    <x v="1"/>
    <x v="5"/>
    <x v="0"/>
    <x v="373"/>
    <x v="381"/>
  </r>
  <r>
    <n v="668"/>
    <x v="435"/>
    <x v="3"/>
    <s v="MR-17545"/>
    <x v="339"/>
    <s v="Home Office"/>
    <x v="42"/>
    <x v="8"/>
    <s v="India"/>
    <x v="0"/>
    <s v="TEC-PH-10002152"/>
    <x v="1"/>
    <x v="12"/>
    <x v="553"/>
    <x v="627"/>
    <n v="3"/>
    <x v="536"/>
    <n v="103.93"/>
    <x v="3"/>
    <n v="190"/>
    <x v="1"/>
    <x v="6"/>
    <x v="0"/>
    <x v="51"/>
    <x v="51"/>
  </r>
  <r>
    <n v="669"/>
    <x v="368"/>
    <x v="1"/>
    <s v="PS-18970"/>
    <x v="304"/>
    <s v="Home Office"/>
    <x v="125"/>
    <x v="5"/>
    <s v="India"/>
    <x v="0"/>
    <s v="TEC-PH-10003823"/>
    <x v="1"/>
    <x v="12"/>
    <x v="551"/>
    <x v="628"/>
    <n v="4"/>
    <x v="537"/>
    <n v="63.34"/>
    <x v="1"/>
    <n v="624"/>
    <x v="1"/>
    <x v="7"/>
    <x v="0"/>
    <x v="262"/>
    <x v="266"/>
  </r>
  <r>
    <n v="670"/>
    <x v="436"/>
    <x v="1"/>
    <s v="EL-13735"/>
    <x v="340"/>
    <s v="Home Office"/>
    <x v="129"/>
    <x v="7"/>
    <s v="India"/>
    <x v="3"/>
    <s v="TEC-PH-10001640"/>
    <x v="1"/>
    <x v="12"/>
    <x v="554"/>
    <x v="629"/>
    <n v="4"/>
    <x v="538"/>
    <n v="19.12"/>
    <x v="0"/>
    <n v="640"/>
    <x v="1"/>
    <x v="4"/>
    <x v="0"/>
    <x v="25"/>
    <x v="110"/>
  </r>
  <r>
    <n v="671"/>
    <x v="437"/>
    <x v="1"/>
    <s v="DM-13525"/>
    <x v="228"/>
    <s v="Corporate"/>
    <x v="130"/>
    <x v="17"/>
    <s v="India"/>
    <x v="1"/>
    <s v="TEC-PH-10000720"/>
    <x v="1"/>
    <x v="12"/>
    <x v="300"/>
    <x v="630"/>
    <n v="5"/>
    <x v="539"/>
    <n v="296.68"/>
    <x v="3"/>
    <n v="392"/>
    <x v="1"/>
    <x v="5"/>
    <x v="1"/>
    <x v="374"/>
    <x v="382"/>
  </r>
  <r>
    <n v="672"/>
    <x v="381"/>
    <x v="1"/>
    <s v="JG-15310"/>
    <x v="313"/>
    <s v="Corporate"/>
    <x v="110"/>
    <x v="17"/>
    <s v="India"/>
    <x v="1"/>
    <s v="TEC-PH-10002104"/>
    <x v="1"/>
    <x v="12"/>
    <x v="269"/>
    <x v="631"/>
    <n v="4"/>
    <x v="540"/>
    <n v="62.11"/>
    <x v="0"/>
    <n v="310"/>
    <x v="1"/>
    <x v="6"/>
    <x v="1"/>
    <x v="5"/>
    <x v="195"/>
  </r>
  <r>
    <n v="673"/>
    <x v="165"/>
    <x v="1"/>
    <s v="DP-13165"/>
    <x v="148"/>
    <s v="Consumer"/>
    <x v="66"/>
    <x v="5"/>
    <s v="India"/>
    <x v="0"/>
    <s v="TEC-PH-10001751"/>
    <x v="1"/>
    <x v="12"/>
    <x v="555"/>
    <x v="632"/>
    <n v="3"/>
    <x v="541"/>
    <n v="261.08"/>
    <x v="1"/>
    <n v="733"/>
    <x v="1"/>
    <x v="7"/>
    <x v="0"/>
    <x v="375"/>
    <x v="383"/>
  </r>
  <r>
    <n v="674"/>
    <x v="167"/>
    <x v="1"/>
    <s v="TB-21595"/>
    <x v="149"/>
    <s v="Consumer"/>
    <x v="48"/>
    <x v="17"/>
    <s v="India"/>
    <x v="1"/>
    <s v="TEC-PH-10003488"/>
    <x v="1"/>
    <x v="12"/>
    <x v="556"/>
    <x v="633"/>
    <n v="5"/>
    <x v="542"/>
    <n v="95.02"/>
    <x v="1"/>
    <n v="725"/>
    <x v="1"/>
    <x v="4"/>
    <x v="0"/>
    <x v="250"/>
    <x v="254"/>
  </r>
  <r>
    <n v="675"/>
    <x v="438"/>
    <x v="3"/>
    <s v="RM-19375"/>
    <x v="71"/>
    <s v="Consumer"/>
    <x v="118"/>
    <x v="15"/>
    <s v="India"/>
    <x v="1"/>
    <s v="FUR-CH-10000602"/>
    <x v="2"/>
    <x v="13"/>
    <x v="557"/>
    <x v="634"/>
    <n v="5"/>
    <x v="543"/>
    <n v="573.27"/>
    <x v="3"/>
    <n v="666"/>
    <x v="1"/>
    <x v="4"/>
    <x v="1"/>
    <x v="248"/>
    <x v="252"/>
  </r>
  <r>
    <n v="676"/>
    <x v="414"/>
    <x v="3"/>
    <s v="SW-20275"/>
    <x v="328"/>
    <s v="Consumer"/>
    <x v="84"/>
    <x v="21"/>
    <s v="India"/>
    <x v="1"/>
    <s v="FUR-CH-10000994"/>
    <x v="2"/>
    <x v="13"/>
    <x v="558"/>
    <x v="635"/>
    <n v="5"/>
    <x v="544"/>
    <n v="286.01"/>
    <x v="3"/>
    <n v="132"/>
    <x v="1"/>
    <x v="5"/>
    <x v="0"/>
    <x v="57"/>
    <x v="268"/>
  </r>
  <r>
    <n v="677"/>
    <x v="163"/>
    <x v="1"/>
    <s v="AG-10900"/>
    <x v="146"/>
    <s v="Consumer"/>
    <x v="44"/>
    <x v="5"/>
    <s v="India"/>
    <x v="0"/>
    <s v="FUR-CH-10002247"/>
    <x v="2"/>
    <x v="13"/>
    <x v="559"/>
    <x v="636"/>
    <n v="4"/>
    <x v="545"/>
    <n v="202.32"/>
    <x v="1"/>
    <n v="545"/>
    <x v="1"/>
    <x v="6"/>
    <x v="1"/>
    <x v="376"/>
    <x v="384"/>
  </r>
  <r>
    <n v="678"/>
    <x v="139"/>
    <x v="2"/>
    <s v="JS-16030"/>
    <x v="126"/>
    <s v="Consumer"/>
    <x v="70"/>
    <x v="7"/>
    <s v="India"/>
    <x v="3"/>
    <s v="FUR-CH-10003760"/>
    <x v="2"/>
    <x v="13"/>
    <x v="560"/>
    <x v="637"/>
    <n v="7"/>
    <x v="546"/>
    <n v="78.91"/>
    <x v="1"/>
    <n v="358"/>
    <x v="1"/>
    <x v="7"/>
    <x v="1"/>
    <x v="377"/>
    <x v="385"/>
  </r>
  <r>
    <n v="679"/>
    <x v="431"/>
    <x v="2"/>
    <s v="NG-18430"/>
    <x v="243"/>
    <s v="Consumer"/>
    <x v="18"/>
    <x v="9"/>
    <s v="India"/>
    <x v="2"/>
    <s v="FUR-CH-10001397"/>
    <x v="2"/>
    <x v="13"/>
    <x v="230"/>
    <x v="638"/>
    <n v="4"/>
    <x v="547"/>
    <n v="78.13"/>
    <x v="3"/>
    <n v="542"/>
    <x v="1"/>
    <x v="4"/>
    <x v="1"/>
    <x v="250"/>
    <x v="254"/>
  </r>
  <r>
    <n v="680"/>
    <x v="381"/>
    <x v="1"/>
    <s v="JG-15310"/>
    <x v="313"/>
    <s v="Corporate"/>
    <x v="110"/>
    <x v="17"/>
    <s v="India"/>
    <x v="1"/>
    <s v="FUR-CH-10003009"/>
    <x v="2"/>
    <x v="13"/>
    <x v="561"/>
    <x v="639"/>
    <n v="3"/>
    <x v="548"/>
    <n v="53.01"/>
    <x v="0"/>
    <n v="448"/>
    <x v="1"/>
    <x v="5"/>
    <x v="0"/>
    <x v="378"/>
    <x v="386"/>
  </r>
  <r>
    <n v="681"/>
    <x v="425"/>
    <x v="1"/>
    <s v="RB-19465"/>
    <x v="222"/>
    <s v="Home Office"/>
    <x v="70"/>
    <x v="7"/>
    <s v="India"/>
    <x v="3"/>
    <s v="FUR-CH-10001797"/>
    <x v="2"/>
    <x v="13"/>
    <x v="355"/>
    <x v="640"/>
    <n v="7"/>
    <x v="549"/>
    <n v="51.49"/>
    <x v="1"/>
    <n v="361"/>
    <x v="1"/>
    <x v="6"/>
    <x v="1"/>
    <x v="206"/>
    <x v="348"/>
  </r>
  <r>
    <n v="682"/>
    <x v="207"/>
    <x v="1"/>
    <s v="SF-20200"/>
    <x v="186"/>
    <s v="Consumer"/>
    <x v="8"/>
    <x v="7"/>
    <s v="India"/>
    <x v="3"/>
    <s v="FUR-CH-10000258"/>
    <x v="2"/>
    <x v="13"/>
    <x v="562"/>
    <x v="641"/>
    <n v="4"/>
    <x v="550"/>
    <n v="51.34"/>
    <x v="0"/>
    <n v="263"/>
    <x v="1"/>
    <x v="7"/>
    <x v="0"/>
    <x v="378"/>
    <x v="386"/>
  </r>
  <r>
    <n v="683"/>
    <x v="222"/>
    <x v="1"/>
    <s v="CW-11905"/>
    <x v="95"/>
    <s v="Home Office"/>
    <x v="102"/>
    <x v="16"/>
    <s v="India"/>
    <x v="2"/>
    <s v="FUR-CH-10004163"/>
    <x v="2"/>
    <x v="13"/>
    <x v="563"/>
    <x v="642"/>
    <n v="5"/>
    <x v="551"/>
    <n v="47.43"/>
    <x v="1"/>
    <n v="319"/>
    <x v="1"/>
    <x v="4"/>
    <x v="1"/>
    <x v="379"/>
    <x v="387"/>
  </r>
  <r>
    <n v="684"/>
    <x v="439"/>
    <x v="2"/>
    <s v="JK-16120"/>
    <x v="341"/>
    <s v="Home Office"/>
    <x v="92"/>
    <x v="15"/>
    <s v="India"/>
    <x v="1"/>
    <s v="FUR-CH-10000294"/>
    <x v="2"/>
    <x v="13"/>
    <x v="307"/>
    <x v="643"/>
    <n v="1"/>
    <x v="552"/>
    <n v="26.63"/>
    <x v="1"/>
    <n v="681"/>
    <x v="1"/>
    <x v="5"/>
    <x v="1"/>
    <x v="380"/>
    <x v="388"/>
  </r>
  <r>
    <n v="685"/>
    <x v="220"/>
    <x v="2"/>
    <s v="KT-16465"/>
    <x v="197"/>
    <s v="Consumer"/>
    <x v="95"/>
    <x v="2"/>
    <s v="India"/>
    <x v="2"/>
    <s v="FUR-CH-10003123"/>
    <x v="2"/>
    <x v="13"/>
    <x v="564"/>
    <x v="644"/>
    <n v="3"/>
    <x v="553"/>
    <n v="26.27"/>
    <x v="1"/>
    <n v="168"/>
    <x v="1"/>
    <x v="6"/>
    <x v="0"/>
    <x v="119"/>
    <x v="121"/>
  </r>
  <r>
    <n v="686"/>
    <x v="221"/>
    <x v="1"/>
    <s v="MH-17290"/>
    <x v="198"/>
    <s v="Home Office"/>
    <x v="54"/>
    <x v="9"/>
    <s v="India"/>
    <x v="2"/>
    <s v="FUR-CH-10004331"/>
    <x v="2"/>
    <x v="13"/>
    <x v="565"/>
    <x v="645"/>
    <n v="1"/>
    <x v="554"/>
    <n v="25.97"/>
    <x v="0"/>
    <n v="367"/>
    <x v="1"/>
    <x v="7"/>
    <x v="0"/>
    <x v="132"/>
    <x v="135"/>
  </r>
  <r>
    <n v="687"/>
    <x v="158"/>
    <x v="3"/>
    <s v="SJ-20500"/>
    <x v="142"/>
    <s v="Consumer"/>
    <x v="60"/>
    <x v="5"/>
    <s v="India"/>
    <x v="0"/>
    <s v="FUR-CH-10004387"/>
    <x v="2"/>
    <x v="13"/>
    <x v="566"/>
    <x v="47"/>
    <n v="2"/>
    <x v="499"/>
    <n v="20.76"/>
    <x v="1"/>
    <n v="274"/>
    <x v="1"/>
    <x v="4"/>
    <x v="0"/>
    <x v="381"/>
    <x v="389"/>
  </r>
  <r>
    <n v="688"/>
    <x v="440"/>
    <x v="2"/>
    <s v="SM-20320"/>
    <x v="342"/>
    <s v="Home Office"/>
    <x v="52"/>
    <x v="18"/>
    <s v="India"/>
    <x v="2"/>
    <s v="FUR-CH-10004580"/>
    <x v="2"/>
    <x v="13"/>
    <x v="567"/>
    <x v="646"/>
    <n v="1"/>
    <x v="555"/>
    <n v="20.170000000000002"/>
    <x v="1"/>
    <n v="274"/>
    <x v="1"/>
    <x v="5"/>
    <x v="1"/>
    <x v="382"/>
    <x v="390"/>
  </r>
  <r>
    <n v="689"/>
    <x v="401"/>
    <x v="1"/>
    <s v="JH-16180"/>
    <x v="158"/>
    <s v="Consumer"/>
    <x v="33"/>
    <x v="16"/>
    <s v="India"/>
    <x v="2"/>
    <s v="FUR-CH-10001465"/>
    <x v="2"/>
    <x v="13"/>
    <x v="308"/>
    <x v="647"/>
    <n v="2"/>
    <x v="556"/>
    <n v="19.7"/>
    <x v="0"/>
    <n v="687"/>
    <x v="1"/>
    <x v="6"/>
    <x v="0"/>
    <x v="92"/>
    <x v="133"/>
  </r>
  <r>
    <n v="690"/>
    <x v="441"/>
    <x v="1"/>
    <s v="PR-18880"/>
    <x v="343"/>
    <s v="Consumer"/>
    <x v="18"/>
    <x v="9"/>
    <s v="India"/>
    <x v="2"/>
    <s v="FUR-CH-10003965"/>
    <x v="2"/>
    <x v="13"/>
    <x v="568"/>
    <x v="648"/>
    <n v="2"/>
    <x v="557"/>
    <n v="18.48"/>
    <x v="0"/>
    <n v="726"/>
    <x v="1"/>
    <x v="7"/>
    <x v="0"/>
    <x v="127"/>
    <x v="129"/>
  </r>
  <r>
    <n v="691"/>
    <x v="183"/>
    <x v="1"/>
    <s v="AW-10840"/>
    <x v="164"/>
    <s v="Consumer"/>
    <x v="98"/>
    <x v="8"/>
    <s v="India"/>
    <x v="0"/>
    <s v="FUR-CH-10003123"/>
    <x v="2"/>
    <x v="13"/>
    <x v="564"/>
    <x v="644"/>
    <n v="3"/>
    <x v="553"/>
    <n v="16.34"/>
    <x v="0"/>
    <n v="728"/>
    <x v="1"/>
    <x v="4"/>
    <x v="1"/>
    <x v="32"/>
    <x v="132"/>
  </r>
  <r>
    <n v="692"/>
    <x v="442"/>
    <x v="2"/>
    <s v="HJ-14875"/>
    <x v="288"/>
    <s v="Home Office"/>
    <x v="2"/>
    <x v="2"/>
    <s v="India"/>
    <x v="2"/>
    <s v="FUR-CH-10001203"/>
    <x v="2"/>
    <x v="13"/>
    <x v="569"/>
    <x v="649"/>
    <n v="2"/>
    <x v="525"/>
    <n v="15.42"/>
    <x v="0"/>
    <n v="729"/>
    <x v="1"/>
    <x v="5"/>
    <x v="0"/>
    <x v="127"/>
    <x v="129"/>
  </r>
  <r>
    <n v="693"/>
    <x v="380"/>
    <x v="1"/>
    <s v="JK-15325"/>
    <x v="309"/>
    <s v="Corporate"/>
    <x v="29"/>
    <x v="2"/>
    <s v="India"/>
    <x v="2"/>
    <s v="FUR-CH-10002932"/>
    <x v="2"/>
    <x v="13"/>
    <x v="325"/>
    <x v="650"/>
    <n v="1"/>
    <x v="558"/>
    <n v="10.039999999999999"/>
    <x v="0"/>
    <n v="361"/>
    <x v="1"/>
    <x v="7"/>
    <x v="1"/>
    <x v="17"/>
    <x v="391"/>
  </r>
  <r>
    <n v="694"/>
    <x v="443"/>
    <x v="2"/>
    <s v="AJ-10945"/>
    <x v="344"/>
    <s v="Consumer"/>
    <x v="75"/>
    <x v="7"/>
    <s v="India"/>
    <x v="3"/>
    <s v="FUR-CH-10003692"/>
    <x v="2"/>
    <x v="13"/>
    <x v="570"/>
    <x v="651"/>
    <n v="3"/>
    <x v="559"/>
    <n v="5.63"/>
    <x v="0"/>
    <n v="150"/>
    <x v="1"/>
    <x v="4"/>
    <x v="1"/>
    <x v="92"/>
    <x v="133"/>
  </r>
  <r>
    <n v="695"/>
    <x v="444"/>
    <x v="1"/>
    <s v="CM-12115"/>
    <x v="267"/>
    <s v="Consumer"/>
    <x v="49"/>
    <x v="5"/>
    <s v="India"/>
    <x v="0"/>
    <s v="FUR-CH-10000025"/>
    <x v="2"/>
    <x v="13"/>
    <x v="571"/>
    <x v="652"/>
    <n v="6"/>
    <x v="560"/>
    <n v="143.19999999999999"/>
    <x v="3"/>
    <n v="686"/>
    <x v="1"/>
    <x v="5"/>
    <x v="0"/>
    <x v="315"/>
    <x v="157"/>
  </r>
  <r>
    <n v="696"/>
    <x v="445"/>
    <x v="1"/>
    <s v="EM-13810"/>
    <x v="113"/>
    <s v="Corporate"/>
    <x v="91"/>
    <x v="12"/>
    <s v="India"/>
    <x v="3"/>
    <s v="FUR-BO-10001372"/>
    <x v="2"/>
    <x v="14"/>
    <x v="572"/>
    <x v="653"/>
    <n v="7"/>
    <x v="561"/>
    <n v="359.27"/>
    <x v="0"/>
    <n v="248"/>
    <x v="1"/>
    <x v="7"/>
    <x v="1"/>
    <x v="33"/>
    <x v="245"/>
  </r>
  <r>
    <n v="697"/>
    <x v="95"/>
    <x v="1"/>
    <s v="FG-14260"/>
    <x v="84"/>
    <s v="Home Office"/>
    <x v="60"/>
    <x v="5"/>
    <s v="India"/>
    <x v="0"/>
    <s v="FUR-BO-10003549"/>
    <x v="2"/>
    <x v="14"/>
    <x v="573"/>
    <x v="654"/>
    <n v="5"/>
    <x v="562"/>
    <n v="81.92"/>
    <x v="1"/>
    <n v="451"/>
    <x v="1"/>
    <x v="4"/>
    <x v="0"/>
    <x v="383"/>
    <x v="392"/>
  </r>
  <r>
    <n v="698"/>
    <x v="446"/>
    <x v="2"/>
    <s v="MH-18115"/>
    <x v="345"/>
    <s v="Home Office"/>
    <x v="37"/>
    <x v="3"/>
    <s v="India"/>
    <x v="2"/>
    <s v="FUR-BO-10000210"/>
    <x v="2"/>
    <x v="14"/>
    <x v="574"/>
    <x v="655"/>
    <n v="3"/>
    <x v="563"/>
    <n v="411.06"/>
    <x v="3"/>
    <n v="696"/>
    <x v="1"/>
    <x v="5"/>
    <x v="0"/>
    <x v="384"/>
    <x v="393"/>
  </r>
  <r>
    <n v="699"/>
    <x v="151"/>
    <x v="1"/>
    <s v="CC-12145"/>
    <x v="135"/>
    <s v="Consumer"/>
    <x v="87"/>
    <x v="5"/>
    <s v="India"/>
    <x v="0"/>
    <s v="FUR-BO-10001461"/>
    <x v="2"/>
    <x v="14"/>
    <x v="575"/>
    <x v="656"/>
    <n v="1"/>
    <x v="564"/>
    <n v="33.1"/>
    <x v="1"/>
    <n v="88"/>
    <x v="1"/>
    <x v="6"/>
    <x v="0"/>
    <x v="385"/>
    <x v="375"/>
  </r>
  <r>
    <n v="700"/>
    <x v="447"/>
    <x v="2"/>
    <s v="MM-18280"/>
    <x v="346"/>
    <s v="Corporate"/>
    <x v="110"/>
    <x v="17"/>
    <s v="India"/>
    <x v="1"/>
    <s v="FUR-BO-10004537"/>
    <x v="2"/>
    <x v="14"/>
    <x v="576"/>
    <x v="657"/>
    <n v="1"/>
    <x v="565"/>
    <n v="32.96"/>
    <x v="0"/>
    <n v="637"/>
    <x v="1"/>
    <x v="7"/>
    <x v="0"/>
    <x v="386"/>
    <x v="38"/>
  </r>
  <r>
    <n v="701"/>
    <x v="411"/>
    <x v="3"/>
    <s v="JW-15955"/>
    <x v="303"/>
    <s v="Consumer"/>
    <x v="4"/>
    <x v="3"/>
    <s v="India"/>
    <x v="2"/>
    <s v="FUR-BO-10003945"/>
    <x v="2"/>
    <x v="14"/>
    <x v="577"/>
    <x v="658"/>
    <n v="2"/>
    <x v="566"/>
    <n v="87.62"/>
    <x v="3"/>
    <n v="38"/>
    <x v="1"/>
    <x v="4"/>
    <x v="1"/>
    <x v="220"/>
    <x v="175"/>
  </r>
  <r>
    <n v="702"/>
    <x v="448"/>
    <x v="3"/>
    <s v="SS-20410"/>
    <x v="122"/>
    <s v="Consumer"/>
    <x v="65"/>
    <x v="5"/>
    <s v="India"/>
    <x v="0"/>
    <s v="FUR-BO-10002510"/>
    <x v="2"/>
    <x v="14"/>
    <x v="578"/>
    <x v="659"/>
    <n v="2"/>
    <x v="567"/>
    <n v="73"/>
    <x v="3"/>
    <n v="759"/>
    <x v="1"/>
    <x v="5"/>
    <x v="1"/>
    <x v="138"/>
    <x v="141"/>
  </r>
  <r>
    <n v="703"/>
    <x v="214"/>
    <x v="3"/>
    <s v="DB-13615"/>
    <x v="178"/>
    <s v="Consumer"/>
    <x v="70"/>
    <x v="7"/>
    <s v="India"/>
    <x v="3"/>
    <s v="FUR-FU-10000735"/>
    <x v="2"/>
    <x v="15"/>
    <x v="579"/>
    <x v="660"/>
    <n v="2"/>
    <x v="233"/>
    <n v="37.549999999999997"/>
    <x v="1"/>
    <n v="441"/>
    <x v="1"/>
    <x v="6"/>
    <x v="1"/>
    <x v="140"/>
    <x v="142"/>
  </r>
  <r>
    <n v="704"/>
    <x v="438"/>
    <x v="3"/>
    <s v="RM-19375"/>
    <x v="71"/>
    <s v="Consumer"/>
    <x v="118"/>
    <x v="15"/>
    <s v="India"/>
    <x v="1"/>
    <s v="FUR-FU-10000735"/>
    <x v="2"/>
    <x v="15"/>
    <x v="579"/>
    <x v="661"/>
    <n v="4"/>
    <x v="568"/>
    <n v="83.62"/>
    <x v="3"/>
    <n v="38"/>
    <x v="1"/>
    <x v="7"/>
    <x v="0"/>
    <x v="138"/>
    <x v="394"/>
  </r>
  <r>
    <n v="705"/>
    <x v="449"/>
    <x v="3"/>
    <s v="SZ-20035"/>
    <x v="347"/>
    <s v="Home Office"/>
    <x v="77"/>
    <x v="5"/>
    <s v="India"/>
    <x v="0"/>
    <s v="FUR-FU-10003960"/>
    <x v="2"/>
    <x v="15"/>
    <x v="580"/>
    <x v="662"/>
    <n v="3"/>
    <x v="569"/>
    <n v="10.55"/>
    <x v="1"/>
    <n v="637"/>
    <x v="1"/>
    <x v="4"/>
    <x v="1"/>
    <x v="387"/>
    <x v="395"/>
  </r>
  <r>
    <n v="706"/>
    <x v="179"/>
    <x v="2"/>
    <s v="AB-10105"/>
    <x v="160"/>
    <s v="Consumer"/>
    <x v="96"/>
    <x v="3"/>
    <s v="India"/>
    <x v="2"/>
    <s v="FUR-FU-10000548"/>
    <x v="2"/>
    <x v="15"/>
    <x v="581"/>
    <x v="663"/>
    <n v="1"/>
    <x v="570"/>
    <n v="7.23"/>
    <x v="3"/>
    <n v="269"/>
    <x v="1"/>
    <x v="5"/>
    <x v="1"/>
    <x v="388"/>
    <x v="396"/>
  </r>
  <r>
    <n v="707"/>
    <x v="450"/>
    <x v="2"/>
    <s v="DW-13195"/>
    <x v="48"/>
    <s v="Corporate"/>
    <x v="108"/>
    <x v="5"/>
    <s v="India"/>
    <x v="0"/>
    <s v="FUR-FU-10003939"/>
    <x v="2"/>
    <x v="15"/>
    <x v="301"/>
    <x v="664"/>
    <n v="6"/>
    <x v="571"/>
    <n v="36.17"/>
    <x v="1"/>
    <n v="651"/>
    <x v="1"/>
    <x v="6"/>
    <x v="1"/>
    <x v="235"/>
    <x v="241"/>
  </r>
  <r>
    <n v="708"/>
    <x v="372"/>
    <x v="1"/>
    <s v="ED-13885"/>
    <x v="307"/>
    <s v="Home Office"/>
    <x v="11"/>
    <x v="4"/>
    <s v="India"/>
    <x v="0"/>
    <s v="FUR-FU-10000496"/>
    <x v="2"/>
    <x v="15"/>
    <x v="582"/>
    <x v="665"/>
    <n v="3"/>
    <x v="572"/>
    <n v="13.48"/>
    <x v="0"/>
    <n v="509"/>
    <x v="1"/>
    <x v="4"/>
    <x v="1"/>
    <x v="6"/>
    <x v="227"/>
  </r>
  <r>
    <n v="709"/>
    <x v="382"/>
    <x v="1"/>
    <s v="GP-14740"/>
    <x v="172"/>
    <s v="Corporate"/>
    <x v="123"/>
    <x v="7"/>
    <s v="India"/>
    <x v="3"/>
    <s v="FUR-FU-10003540"/>
    <x v="2"/>
    <x v="15"/>
    <x v="583"/>
    <x v="666"/>
    <n v="4"/>
    <x v="573"/>
    <n v="1.44"/>
    <x v="0"/>
    <n v="105"/>
    <x v="1"/>
    <x v="5"/>
    <x v="1"/>
    <x v="143"/>
    <x v="145"/>
  </r>
  <r>
    <n v="710"/>
    <x v="451"/>
    <x v="1"/>
    <s v="BM-11785"/>
    <x v="237"/>
    <s v="Consumer"/>
    <x v="21"/>
    <x v="5"/>
    <s v="India"/>
    <x v="0"/>
    <s v="FUR-FU-10002292"/>
    <x v="2"/>
    <x v="15"/>
    <x v="584"/>
    <x v="667"/>
    <n v="3"/>
    <x v="574"/>
    <n v="18.440000000000001"/>
    <x v="0"/>
    <n v="531"/>
    <x v="1"/>
    <x v="7"/>
    <x v="0"/>
    <x v="388"/>
    <x v="396"/>
  </r>
  <r>
    <n v="711"/>
    <x v="145"/>
    <x v="1"/>
    <s v="DO-13435"/>
    <x v="131"/>
    <s v="Consumer"/>
    <x v="76"/>
    <x v="19"/>
    <s v="India"/>
    <x v="3"/>
    <s v="FUR-TA-10001360"/>
    <x v="2"/>
    <x v="16"/>
    <x v="585"/>
    <x v="668"/>
    <n v="6"/>
    <x v="575"/>
    <n v="227.67"/>
    <x v="0"/>
    <n v="385"/>
    <x v="1"/>
    <x v="4"/>
    <x v="0"/>
    <x v="114"/>
    <x v="206"/>
  </r>
  <r>
    <n v="712"/>
    <x v="221"/>
    <x v="1"/>
    <s v="MH-17290"/>
    <x v="198"/>
    <s v="Home Office"/>
    <x v="54"/>
    <x v="9"/>
    <s v="India"/>
    <x v="2"/>
    <s v="FUR-TA-10000403"/>
    <x v="2"/>
    <x v="16"/>
    <x v="586"/>
    <x v="669"/>
    <n v="1"/>
    <x v="576"/>
    <n v="52.69"/>
    <x v="0"/>
    <n v="158"/>
    <x v="1"/>
    <x v="5"/>
    <x v="1"/>
    <x v="99"/>
    <x v="397"/>
  </r>
  <r>
    <n v="713"/>
    <x v="452"/>
    <x v="2"/>
    <s v="AG-10765"/>
    <x v="348"/>
    <s v="Home Office"/>
    <x v="49"/>
    <x v="5"/>
    <s v="India"/>
    <x v="0"/>
    <s v="FUR-TA-10004416"/>
    <x v="2"/>
    <x v="16"/>
    <x v="587"/>
    <x v="670"/>
    <n v="2"/>
    <x v="577"/>
    <n v="187.63"/>
    <x v="3"/>
    <n v="31"/>
    <x v="1"/>
    <x v="6"/>
    <x v="0"/>
    <x v="140"/>
    <x v="142"/>
  </r>
  <r>
    <n v="714"/>
    <x v="91"/>
    <x v="0"/>
    <s v="JG-15160"/>
    <x v="83"/>
    <s v="Consumer"/>
    <x v="57"/>
    <x v="8"/>
    <s v="India"/>
    <x v="0"/>
    <s v="FUR-BO-10002510"/>
    <x v="2"/>
    <x v="14"/>
    <x v="351"/>
    <x v="63"/>
    <n v="1"/>
    <x v="467"/>
    <n v="16.100000000000001"/>
    <x v="2"/>
    <n v="188"/>
    <x v="1"/>
    <x v="7"/>
    <x v="1"/>
    <x v="389"/>
    <x v="299"/>
  </r>
  <r>
    <n v="715"/>
    <x v="453"/>
    <x v="0"/>
    <s v="NG-18430"/>
    <x v="243"/>
    <s v="Consumer"/>
    <x v="90"/>
    <x v="15"/>
    <s v="India"/>
    <x v="1"/>
    <s v="FUR-FU-10002223"/>
    <x v="2"/>
    <x v="15"/>
    <x v="588"/>
    <x v="671"/>
    <n v="3"/>
    <x v="479"/>
    <n v="14.32"/>
    <x v="2"/>
    <n v="554"/>
    <x v="1"/>
    <x v="4"/>
    <x v="1"/>
    <x v="182"/>
    <x v="398"/>
  </r>
  <r>
    <n v="716"/>
    <x v="454"/>
    <x v="0"/>
    <s v="TT-21460"/>
    <x v="349"/>
    <s v="Home Office"/>
    <x v="25"/>
    <x v="11"/>
    <s v="India"/>
    <x v="3"/>
    <s v="TEC-PH-10000730"/>
    <x v="1"/>
    <x v="12"/>
    <x v="589"/>
    <x v="672"/>
    <n v="5"/>
    <x v="578"/>
    <n v="55.81"/>
    <x v="2"/>
    <n v="137"/>
    <x v="1"/>
    <x v="5"/>
    <x v="1"/>
    <x v="389"/>
    <x v="299"/>
  </r>
  <r>
    <n v="717"/>
    <x v="93"/>
    <x v="0"/>
    <s v="FG-14260"/>
    <x v="84"/>
    <s v="Home Office"/>
    <x v="59"/>
    <x v="4"/>
    <s v="India"/>
    <x v="0"/>
    <s v="TEC-CO-10002350"/>
    <x v="1"/>
    <x v="10"/>
    <x v="294"/>
    <x v="673"/>
    <n v="3"/>
    <x v="473"/>
    <n v="124.29"/>
    <x v="2"/>
    <n v="102"/>
    <x v="1"/>
    <x v="6"/>
    <x v="1"/>
    <x v="390"/>
    <x v="40"/>
  </r>
  <r>
    <n v="718"/>
    <x v="93"/>
    <x v="0"/>
    <s v="FG-14260"/>
    <x v="84"/>
    <s v="Home Office"/>
    <x v="59"/>
    <x v="4"/>
    <s v="India"/>
    <x v="0"/>
    <s v="TEC-CO-10002911"/>
    <x v="1"/>
    <x v="10"/>
    <x v="590"/>
    <x v="674"/>
    <n v="2"/>
    <x v="579"/>
    <n v="151.9"/>
    <x v="2"/>
    <n v="342"/>
    <x v="1"/>
    <x v="7"/>
    <x v="0"/>
    <x v="117"/>
    <x v="399"/>
  </r>
  <r>
    <n v="719"/>
    <x v="455"/>
    <x v="0"/>
    <s v="SB-20290"/>
    <x v="350"/>
    <s v="Corporate"/>
    <x v="30"/>
    <x v="14"/>
    <s v="India"/>
    <x v="3"/>
    <s v="FUR-CH-10004600"/>
    <x v="2"/>
    <x v="13"/>
    <x v="591"/>
    <x v="675"/>
    <n v="2"/>
    <x v="580"/>
    <n v="17.54"/>
    <x v="2"/>
    <n v="43"/>
    <x v="1"/>
    <x v="4"/>
    <x v="1"/>
    <x v="391"/>
    <x v="400"/>
  </r>
  <r>
    <n v="720"/>
    <x v="90"/>
    <x v="0"/>
    <s v="RE-19450"/>
    <x v="82"/>
    <s v="Consumer"/>
    <x v="30"/>
    <x v="14"/>
    <s v="India"/>
    <x v="3"/>
    <s v="TEC-PH-10001725"/>
    <x v="1"/>
    <x v="12"/>
    <x v="592"/>
    <x v="676"/>
    <n v="2"/>
    <x v="69"/>
    <n v="13.2"/>
    <x v="2"/>
    <n v="597"/>
    <x v="1"/>
    <x v="5"/>
    <x v="0"/>
    <x v="392"/>
    <x v="401"/>
  </r>
  <r>
    <n v="721"/>
    <x v="230"/>
    <x v="0"/>
    <s v="VP-21730"/>
    <x v="87"/>
    <s v="Home Office"/>
    <x v="38"/>
    <x v="10"/>
    <s v="India"/>
    <x v="3"/>
    <s v="FUR-TA-10001386"/>
    <x v="2"/>
    <x v="16"/>
    <x v="593"/>
    <x v="677"/>
    <n v="2"/>
    <x v="581"/>
    <n v="139.72999999999999"/>
    <x v="1"/>
    <n v="220"/>
    <x v="1"/>
    <x v="6"/>
    <x v="1"/>
    <x v="393"/>
    <x v="402"/>
  </r>
  <r>
    <n v="722"/>
    <x v="75"/>
    <x v="0"/>
    <s v="CR-12820"/>
    <x v="68"/>
    <s v="Home Office"/>
    <x v="48"/>
    <x v="17"/>
    <s v="India"/>
    <x v="1"/>
    <s v="TEC-PH-10004664"/>
    <x v="1"/>
    <x v="12"/>
    <x v="212"/>
    <x v="678"/>
    <n v="5"/>
    <x v="582"/>
    <n v="403.97"/>
    <x v="1"/>
    <n v="614"/>
    <x v="1"/>
    <x v="5"/>
    <x v="0"/>
    <x v="156"/>
    <x v="158"/>
  </r>
  <r>
    <n v="723"/>
    <x v="75"/>
    <x v="0"/>
    <s v="CR-12820"/>
    <x v="68"/>
    <s v="Home Office"/>
    <x v="48"/>
    <x v="17"/>
    <s v="India"/>
    <x v="1"/>
    <s v="TEC-PH-10004358"/>
    <x v="1"/>
    <x v="12"/>
    <x v="594"/>
    <x v="679"/>
    <n v="7"/>
    <x v="583"/>
    <n v="61.42"/>
    <x v="1"/>
    <n v="720"/>
    <x v="1"/>
    <x v="6"/>
    <x v="0"/>
    <x v="156"/>
    <x v="158"/>
  </r>
  <r>
    <n v="724"/>
    <x v="75"/>
    <x v="0"/>
    <s v="CR-12820"/>
    <x v="68"/>
    <s v="Home Office"/>
    <x v="48"/>
    <x v="17"/>
    <s v="India"/>
    <x v="1"/>
    <s v="TEC-PH-10003239"/>
    <x v="1"/>
    <x v="12"/>
    <x v="595"/>
    <x v="680"/>
    <n v="1"/>
    <x v="584"/>
    <n v="1.92"/>
    <x v="1"/>
    <n v="502"/>
    <x v="1"/>
    <x v="7"/>
    <x v="1"/>
    <x v="218"/>
    <x v="224"/>
  </r>
  <r>
    <n v="725"/>
    <x v="228"/>
    <x v="0"/>
    <s v="AP-10720"/>
    <x v="203"/>
    <s v="Home Office"/>
    <x v="59"/>
    <x v="4"/>
    <s v="India"/>
    <x v="0"/>
    <s v="TEC-CO-10003951"/>
    <x v="1"/>
    <x v="10"/>
    <x v="596"/>
    <x v="681"/>
    <n v="2"/>
    <x v="585"/>
    <n v="81.849999999999994"/>
    <x v="1"/>
    <n v="298"/>
    <x v="1"/>
    <x v="4"/>
    <x v="0"/>
    <x v="217"/>
    <x v="223"/>
  </r>
  <r>
    <n v="726"/>
    <x v="355"/>
    <x v="0"/>
    <s v="BF-11005"/>
    <x v="295"/>
    <s v="Home Office"/>
    <x v="24"/>
    <x v="10"/>
    <s v="India"/>
    <x v="3"/>
    <s v="TEC-CO-10002587"/>
    <x v="1"/>
    <x v="10"/>
    <x v="597"/>
    <x v="528"/>
    <n v="1"/>
    <x v="586"/>
    <n v="22.48"/>
    <x v="1"/>
    <n v="88"/>
    <x v="1"/>
    <x v="6"/>
    <x v="1"/>
    <x v="394"/>
    <x v="403"/>
  </r>
  <r>
    <n v="727"/>
    <x v="456"/>
    <x v="0"/>
    <s v="JB-16045"/>
    <x v="351"/>
    <s v="Home Office"/>
    <x v="108"/>
    <x v="5"/>
    <s v="India"/>
    <x v="0"/>
    <s v="TEC-AC-10001703"/>
    <x v="1"/>
    <x v="11"/>
    <x v="598"/>
    <x v="682"/>
    <n v="2"/>
    <x v="587"/>
    <n v="12.2"/>
    <x v="1"/>
    <n v="680"/>
    <x v="1"/>
    <x v="7"/>
    <x v="0"/>
    <x v="395"/>
    <x v="404"/>
  </r>
  <r>
    <n v="728"/>
    <x v="232"/>
    <x v="0"/>
    <s v="DW-13585"/>
    <x v="206"/>
    <s v="Corporate"/>
    <x v="8"/>
    <x v="7"/>
    <s v="India"/>
    <x v="3"/>
    <s v="FUR-BO-10001641"/>
    <x v="2"/>
    <x v="14"/>
    <x v="599"/>
    <x v="683"/>
    <n v="5"/>
    <x v="588"/>
    <n v="59.87"/>
    <x v="1"/>
    <n v="129"/>
    <x v="1"/>
    <x v="4"/>
    <x v="1"/>
    <x v="201"/>
    <x v="202"/>
  </r>
  <r>
    <n v="729"/>
    <x v="457"/>
    <x v="0"/>
    <s v="JW-15220"/>
    <x v="271"/>
    <s v="Corporate"/>
    <x v="2"/>
    <x v="2"/>
    <s v="India"/>
    <x v="2"/>
    <s v="FUR-CH-10004609"/>
    <x v="2"/>
    <x v="13"/>
    <x v="234"/>
    <x v="249"/>
    <n v="2"/>
    <x v="230"/>
    <n v="27.96"/>
    <x v="1"/>
    <n v="740"/>
    <x v="1"/>
    <x v="7"/>
    <x v="1"/>
    <x v="396"/>
    <x v="91"/>
  </r>
  <r>
    <n v="730"/>
    <x v="458"/>
    <x v="0"/>
    <s v="VP-21760"/>
    <x v="352"/>
    <s v="Corporate"/>
    <x v="55"/>
    <x v="16"/>
    <s v="India"/>
    <x v="2"/>
    <s v="TEC-PH-10004085"/>
    <x v="1"/>
    <x v="12"/>
    <x v="600"/>
    <x v="684"/>
    <n v="4"/>
    <x v="589"/>
    <n v="89.64"/>
    <x v="1"/>
    <n v="97"/>
    <x v="1"/>
    <x v="6"/>
    <x v="1"/>
    <x v="217"/>
    <x v="223"/>
  </r>
  <r>
    <n v="731"/>
    <x v="459"/>
    <x v="0"/>
    <s v="AH-10075"/>
    <x v="52"/>
    <s v="Corporate"/>
    <x v="24"/>
    <x v="7"/>
    <s v="India"/>
    <x v="3"/>
    <s v="TEC-PH-10001321"/>
    <x v="1"/>
    <x v="12"/>
    <x v="316"/>
    <x v="685"/>
    <n v="5"/>
    <x v="590"/>
    <n v="36.86"/>
    <x v="1"/>
    <n v="624"/>
    <x v="1"/>
    <x v="7"/>
    <x v="0"/>
    <x v="397"/>
    <x v="405"/>
  </r>
  <r>
    <n v="732"/>
    <x v="460"/>
    <x v="0"/>
    <s v="AS-10285"/>
    <x v="107"/>
    <s v="Corporate"/>
    <x v="36"/>
    <x v="9"/>
    <s v="India"/>
    <x v="2"/>
    <s v="TEC-AC-10002324"/>
    <x v="1"/>
    <x v="11"/>
    <x v="327"/>
    <x v="686"/>
    <n v="2"/>
    <x v="494"/>
    <n v="11.1"/>
    <x v="1"/>
    <n v="492"/>
    <x v="1"/>
    <x v="4"/>
    <x v="1"/>
    <x v="390"/>
    <x v="40"/>
  </r>
  <r>
    <n v="733"/>
    <x v="238"/>
    <x v="0"/>
    <s v="DB-13405"/>
    <x v="211"/>
    <s v="Consumer"/>
    <x v="57"/>
    <x v="8"/>
    <s v="India"/>
    <x v="0"/>
    <s v="FUR-BO-10001874"/>
    <x v="2"/>
    <x v="14"/>
    <x v="601"/>
    <x v="687"/>
    <n v="5"/>
    <x v="591"/>
    <n v="79.099999999999994"/>
    <x v="1"/>
    <n v="127"/>
    <x v="1"/>
    <x v="5"/>
    <x v="1"/>
    <x v="312"/>
    <x v="13"/>
  </r>
  <r>
    <n v="734"/>
    <x v="461"/>
    <x v="0"/>
    <s v="JC-15385"/>
    <x v="121"/>
    <s v="Consumer"/>
    <x v="61"/>
    <x v="7"/>
    <s v="India"/>
    <x v="3"/>
    <s v="FUR-BO-10001708"/>
    <x v="2"/>
    <x v="14"/>
    <x v="602"/>
    <x v="688"/>
    <n v="2"/>
    <x v="592"/>
    <n v="38.64"/>
    <x v="1"/>
    <n v="536"/>
    <x v="1"/>
    <x v="6"/>
    <x v="1"/>
    <x v="157"/>
    <x v="159"/>
  </r>
  <r>
    <n v="735"/>
    <x v="77"/>
    <x v="0"/>
    <s v="EM-14065"/>
    <x v="70"/>
    <s v="Consumer"/>
    <x v="50"/>
    <x v="0"/>
    <s v="India"/>
    <x v="0"/>
    <s v="TEC-AC-10001352"/>
    <x v="1"/>
    <x v="11"/>
    <x v="539"/>
    <x v="689"/>
    <n v="2"/>
    <x v="172"/>
    <n v="15.11"/>
    <x v="1"/>
    <n v="228"/>
    <x v="1"/>
    <x v="4"/>
    <x v="0"/>
    <x v="180"/>
    <x v="182"/>
  </r>
  <r>
    <n v="736"/>
    <x v="234"/>
    <x v="0"/>
    <s v="ML-18265"/>
    <x v="208"/>
    <s v="Consumer"/>
    <x v="55"/>
    <x v="16"/>
    <s v="India"/>
    <x v="2"/>
    <s v="TEC-MA-10001711"/>
    <x v="1"/>
    <x v="9"/>
    <x v="603"/>
    <x v="690"/>
    <n v="1"/>
    <x v="593"/>
    <n v="3.76"/>
    <x v="1"/>
    <n v="397"/>
    <x v="1"/>
    <x v="6"/>
    <x v="0"/>
    <x v="286"/>
    <x v="69"/>
  </r>
  <r>
    <n v="737"/>
    <x v="462"/>
    <x v="0"/>
    <s v="MJ-17740"/>
    <x v="353"/>
    <s v="Consumer"/>
    <x v="49"/>
    <x v="5"/>
    <s v="India"/>
    <x v="0"/>
    <s v="TEC-MA-10001127"/>
    <x v="1"/>
    <x v="9"/>
    <x v="604"/>
    <x v="691"/>
    <n v="5"/>
    <x v="594"/>
    <n v="111.87"/>
    <x v="1"/>
    <n v="600"/>
    <x v="1"/>
    <x v="7"/>
    <x v="0"/>
    <x v="398"/>
    <x v="406"/>
  </r>
  <r>
    <n v="738"/>
    <x v="340"/>
    <x v="0"/>
    <s v="SN-20560"/>
    <x v="283"/>
    <s v="Home Office"/>
    <x v="10"/>
    <x v="1"/>
    <s v="India"/>
    <x v="1"/>
    <s v="FUR-CH-10000783"/>
    <x v="2"/>
    <x v="13"/>
    <x v="221"/>
    <x v="692"/>
    <n v="3"/>
    <x v="595"/>
    <n v="84.21"/>
    <x v="0"/>
    <n v="158"/>
    <x v="1"/>
    <x v="5"/>
    <x v="1"/>
    <x v="184"/>
    <x v="186"/>
  </r>
  <r>
    <n v="739"/>
    <x v="463"/>
    <x v="0"/>
    <s v="PN-18775"/>
    <x v="354"/>
    <s v="Home Office"/>
    <x v="29"/>
    <x v="2"/>
    <s v="India"/>
    <x v="2"/>
    <s v="FUR-CH-10004826"/>
    <x v="2"/>
    <x v="13"/>
    <x v="605"/>
    <x v="693"/>
    <n v="5"/>
    <x v="264"/>
    <n v="26.42"/>
    <x v="0"/>
    <n v="56"/>
    <x v="1"/>
    <x v="6"/>
    <x v="0"/>
    <x v="399"/>
    <x v="177"/>
  </r>
  <r>
    <n v="740"/>
    <x v="244"/>
    <x v="0"/>
    <s v="PB-18805"/>
    <x v="216"/>
    <s v="Home Office"/>
    <x v="67"/>
    <x v="7"/>
    <s v="India"/>
    <x v="3"/>
    <s v="FUR-CH-10000351"/>
    <x v="2"/>
    <x v="13"/>
    <x v="222"/>
    <x v="694"/>
    <n v="2"/>
    <x v="596"/>
    <n v="8.3699999999999992"/>
    <x v="0"/>
    <n v="277"/>
    <x v="1"/>
    <x v="7"/>
    <x v="0"/>
    <x v="400"/>
    <x v="165"/>
  </r>
  <r>
    <n v="741"/>
    <x v="70"/>
    <x v="0"/>
    <s v="VT-21700"/>
    <x v="63"/>
    <s v="Home Office"/>
    <x v="19"/>
    <x v="8"/>
    <s v="India"/>
    <x v="0"/>
    <s v="FUR-CH-10002890"/>
    <x v="2"/>
    <x v="13"/>
    <x v="224"/>
    <x v="695"/>
    <n v="2"/>
    <x v="597"/>
    <n v="8.2200000000000006"/>
    <x v="0"/>
    <n v="516"/>
    <x v="1"/>
    <x v="4"/>
    <x v="1"/>
    <x v="401"/>
    <x v="113"/>
  </r>
  <r>
    <n v="742"/>
    <x v="245"/>
    <x v="0"/>
    <s v="DW-13480"/>
    <x v="184"/>
    <s v="Home Office"/>
    <x v="107"/>
    <x v="5"/>
    <s v="India"/>
    <x v="0"/>
    <s v="FUR-FU-10000496"/>
    <x v="2"/>
    <x v="15"/>
    <x v="582"/>
    <x v="696"/>
    <n v="9"/>
    <x v="598"/>
    <n v="14.04"/>
    <x v="0"/>
    <n v="25"/>
    <x v="1"/>
    <x v="5"/>
    <x v="1"/>
    <x v="402"/>
    <x v="407"/>
  </r>
  <r>
    <n v="743"/>
    <x v="464"/>
    <x v="0"/>
    <s v="BT-11530"/>
    <x v="59"/>
    <s v="Home Office"/>
    <x v="130"/>
    <x v="17"/>
    <s v="India"/>
    <x v="1"/>
    <s v="FUR-FU-10002648"/>
    <x v="2"/>
    <x v="15"/>
    <x v="606"/>
    <x v="697"/>
    <n v="3"/>
    <x v="599"/>
    <n v="5.74"/>
    <x v="0"/>
    <n v="553"/>
    <x v="1"/>
    <x v="6"/>
    <x v="1"/>
    <x v="403"/>
    <x v="408"/>
  </r>
  <r>
    <n v="744"/>
    <x v="347"/>
    <x v="0"/>
    <s v="HJ-14875"/>
    <x v="288"/>
    <s v="Home Office"/>
    <x v="74"/>
    <x v="20"/>
    <s v="India"/>
    <x v="1"/>
    <s v="FUR-FU-10004064"/>
    <x v="2"/>
    <x v="15"/>
    <x v="607"/>
    <x v="698"/>
    <n v="1"/>
    <x v="600"/>
    <n v="4.03"/>
    <x v="0"/>
    <n v="795"/>
    <x v="1"/>
    <x v="7"/>
    <x v="1"/>
    <x v="404"/>
    <x v="409"/>
  </r>
  <r>
    <n v="745"/>
    <x v="465"/>
    <x v="0"/>
    <s v="FG-14260"/>
    <x v="84"/>
    <s v="Home Office"/>
    <x v="45"/>
    <x v="5"/>
    <s v="India"/>
    <x v="0"/>
    <s v="FUR-BO-10001580"/>
    <x v="2"/>
    <x v="14"/>
    <x v="304"/>
    <x v="699"/>
    <n v="4"/>
    <x v="453"/>
    <n v="32.74"/>
    <x v="0"/>
    <n v="228"/>
    <x v="1"/>
    <x v="4"/>
    <x v="1"/>
    <x v="98"/>
    <x v="410"/>
  </r>
  <r>
    <n v="746"/>
    <x v="466"/>
    <x v="0"/>
    <s v="LB-16795"/>
    <x v="284"/>
    <s v="Home Office"/>
    <x v="44"/>
    <x v="5"/>
    <s v="India"/>
    <x v="0"/>
    <s v="TEC-MA-10003492"/>
    <x v="1"/>
    <x v="9"/>
    <x v="608"/>
    <x v="700"/>
    <n v="6"/>
    <x v="601"/>
    <n v="125.54"/>
    <x v="0"/>
    <n v="695"/>
    <x v="1"/>
    <x v="5"/>
    <x v="0"/>
    <x v="405"/>
    <x v="411"/>
  </r>
  <r>
    <n v="747"/>
    <x v="70"/>
    <x v="0"/>
    <s v="VT-21700"/>
    <x v="63"/>
    <s v="Home Office"/>
    <x v="19"/>
    <x v="8"/>
    <s v="India"/>
    <x v="0"/>
    <s v="TEC-MA-10002827"/>
    <x v="1"/>
    <x v="9"/>
    <x v="609"/>
    <x v="701"/>
    <n v="3"/>
    <x v="602"/>
    <n v="70.900000000000006"/>
    <x v="0"/>
    <n v="141"/>
    <x v="1"/>
    <x v="6"/>
    <x v="0"/>
    <x v="406"/>
    <x v="257"/>
  </r>
  <r>
    <n v="748"/>
    <x v="70"/>
    <x v="0"/>
    <s v="VT-21700"/>
    <x v="63"/>
    <s v="Home Office"/>
    <x v="19"/>
    <x v="8"/>
    <s v="India"/>
    <x v="0"/>
    <s v="TEC-MA-10000429"/>
    <x v="1"/>
    <x v="9"/>
    <x v="610"/>
    <x v="702"/>
    <n v="5"/>
    <x v="603"/>
    <n v="61.42"/>
    <x v="0"/>
    <n v="543"/>
    <x v="1"/>
    <x v="7"/>
    <x v="1"/>
    <x v="407"/>
    <x v="412"/>
  </r>
  <r>
    <n v="749"/>
    <x v="467"/>
    <x v="0"/>
    <s v="NZ-18565"/>
    <x v="91"/>
    <s v="Home Office"/>
    <x v="52"/>
    <x v="18"/>
    <s v="India"/>
    <x v="2"/>
    <s v="TEC-MA-10003351"/>
    <x v="1"/>
    <x v="9"/>
    <x v="291"/>
    <x v="703"/>
    <n v="5"/>
    <x v="604"/>
    <n v="30.82"/>
    <x v="0"/>
    <n v="348"/>
    <x v="1"/>
    <x v="4"/>
    <x v="0"/>
    <x v="75"/>
    <x v="246"/>
  </r>
  <r>
    <n v="750"/>
    <x v="467"/>
    <x v="0"/>
    <s v="NZ-18565"/>
    <x v="91"/>
    <s v="Home Office"/>
    <x v="52"/>
    <x v="18"/>
    <s v="India"/>
    <x v="2"/>
    <s v="TEC-MA-10004064"/>
    <x v="1"/>
    <x v="9"/>
    <x v="611"/>
    <x v="704"/>
    <n v="2"/>
    <x v="605"/>
    <n v="6.12"/>
    <x v="0"/>
    <n v="711"/>
    <x v="1"/>
    <x v="5"/>
    <x v="1"/>
    <x v="103"/>
    <x v="107"/>
  </r>
  <r>
    <n v="751"/>
    <x v="351"/>
    <x v="0"/>
    <s v="TB-21190"/>
    <x v="291"/>
    <s v="Home Office"/>
    <x v="78"/>
    <x v="7"/>
    <s v="India"/>
    <x v="3"/>
    <s v="TEC-CO-10003410"/>
    <x v="1"/>
    <x v="10"/>
    <x v="612"/>
    <x v="705"/>
    <n v="6"/>
    <x v="606"/>
    <n v="75.290000000000006"/>
    <x v="0"/>
    <n v="184"/>
    <x v="1"/>
    <x v="6"/>
    <x v="0"/>
    <x v="399"/>
    <x v="177"/>
  </r>
  <r>
    <n v="752"/>
    <x v="468"/>
    <x v="0"/>
    <s v="AP-10720"/>
    <x v="203"/>
    <s v="Home Office"/>
    <x v="45"/>
    <x v="5"/>
    <s v="India"/>
    <x v="0"/>
    <s v="TEC-AC-10002172"/>
    <x v="1"/>
    <x v="11"/>
    <x v="537"/>
    <x v="706"/>
    <n v="7"/>
    <x v="607"/>
    <n v="24.51"/>
    <x v="0"/>
    <n v="218"/>
    <x v="1"/>
    <x v="7"/>
    <x v="0"/>
    <x v="7"/>
    <x v="335"/>
  </r>
  <r>
    <n v="753"/>
    <x v="61"/>
    <x v="0"/>
    <s v="BD-11560"/>
    <x v="54"/>
    <s v="Home Office"/>
    <x v="40"/>
    <x v="9"/>
    <s v="India"/>
    <x v="2"/>
    <s v="TEC-AC-10001438"/>
    <x v="1"/>
    <x v="11"/>
    <x v="613"/>
    <x v="707"/>
    <n v="3"/>
    <x v="608"/>
    <n v="11.2"/>
    <x v="0"/>
    <n v="12"/>
    <x v="1"/>
    <x v="4"/>
    <x v="1"/>
    <x v="403"/>
    <x v="408"/>
  </r>
  <r>
    <n v="754"/>
    <x v="247"/>
    <x v="0"/>
    <s v="MA-17995"/>
    <x v="218"/>
    <s v="Home Office"/>
    <x v="87"/>
    <x v="5"/>
    <s v="India"/>
    <x v="0"/>
    <s v="TEC-AC-10002688"/>
    <x v="1"/>
    <x v="11"/>
    <x v="614"/>
    <x v="708"/>
    <n v="2"/>
    <x v="609"/>
    <n v="16.690000000000001"/>
    <x v="0"/>
    <n v="324"/>
    <x v="1"/>
    <x v="6"/>
    <x v="0"/>
    <x v="285"/>
    <x v="413"/>
  </r>
  <r>
    <n v="755"/>
    <x v="64"/>
    <x v="0"/>
    <s v="CL-12700"/>
    <x v="57"/>
    <s v="Home Office"/>
    <x v="43"/>
    <x v="15"/>
    <s v="India"/>
    <x v="1"/>
    <s v="TEC-PH-10000499"/>
    <x v="1"/>
    <x v="12"/>
    <x v="615"/>
    <x v="709"/>
    <n v="7"/>
    <x v="610"/>
    <n v="323.75"/>
    <x v="0"/>
    <n v="227"/>
    <x v="1"/>
    <x v="7"/>
    <x v="1"/>
    <x v="179"/>
    <x v="181"/>
  </r>
  <r>
    <n v="756"/>
    <x v="469"/>
    <x v="0"/>
    <s v="DH-13675"/>
    <x v="335"/>
    <s v="Home Office"/>
    <x v="24"/>
    <x v="7"/>
    <s v="India"/>
    <x v="3"/>
    <s v="TEC-PH-10003002"/>
    <x v="1"/>
    <x v="12"/>
    <x v="205"/>
    <x v="710"/>
    <n v="3"/>
    <x v="611"/>
    <n v="148.65"/>
    <x v="0"/>
    <n v="398"/>
    <x v="1"/>
    <x v="4"/>
    <x v="0"/>
    <x v="298"/>
    <x v="211"/>
  </r>
  <r>
    <n v="757"/>
    <x v="335"/>
    <x v="0"/>
    <s v="SC-20770"/>
    <x v="53"/>
    <s v="Corporate"/>
    <x v="53"/>
    <x v="4"/>
    <s v="India"/>
    <x v="0"/>
    <s v="FUR-FU-10001674"/>
    <x v="2"/>
    <x v="15"/>
    <x v="616"/>
    <x v="711"/>
    <n v="7"/>
    <x v="612"/>
    <n v="14.2"/>
    <x v="0"/>
    <n v="126"/>
    <x v="1"/>
    <x v="6"/>
    <x v="1"/>
    <x v="408"/>
    <x v="414"/>
  </r>
  <r>
    <n v="758"/>
    <x v="470"/>
    <x v="0"/>
    <s v="SP-20545"/>
    <x v="227"/>
    <s v="Corporate"/>
    <x v="45"/>
    <x v="5"/>
    <s v="India"/>
    <x v="0"/>
    <s v="FUR-FU-10004182"/>
    <x v="2"/>
    <x v="15"/>
    <x v="617"/>
    <x v="712"/>
    <n v="3"/>
    <x v="613"/>
    <n v="5.99"/>
    <x v="0"/>
    <n v="603"/>
    <x v="1"/>
    <x v="5"/>
    <x v="0"/>
    <x v="409"/>
    <x v="415"/>
  </r>
  <r>
    <n v="759"/>
    <x v="323"/>
    <x v="0"/>
    <s v="AH-10690"/>
    <x v="269"/>
    <s v="Corporate"/>
    <x v="10"/>
    <x v="12"/>
    <s v="India"/>
    <x v="3"/>
    <s v="FUR-BO-10004806"/>
    <x v="2"/>
    <x v="14"/>
    <x v="618"/>
    <x v="713"/>
    <n v="5"/>
    <x v="614"/>
    <n v="50.73"/>
    <x v="0"/>
    <n v="576"/>
    <x v="1"/>
    <x v="6"/>
    <x v="0"/>
    <x v="285"/>
    <x v="413"/>
  </r>
  <r>
    <n v="760"/>
    <x v="471"/>
    <x v="0"/>
    <s v="NC-18625"/>
    <x v="355"/>
    <s v="Corporate"/>
    <x v="78"/>
    <x v="7"/>
    <s v="India"/>
    <x v="3"/>
    <s v="FUR-CH-10002060"/>
    <x v="2"/>
    <x v="13"/>
    <x v="619"/>
    <x v="714"/>
    <n v="7"/>
    <x v="615"/>
    <n v="82.58"/>
    <x v="0"/>
    <n v="661"/>
    <x v="1"/>
    <x v="4"/>
    <x v="0"/>
    <x v="206"/>
    <x v="209"/>
  </r>
  <r>
    <n v="761"/>
    <x v="472"/>
    <x v="0"/>
    <s v="TB-21175"/>
    <x v="356"/>
    <s v="Corporate"/>
    <x v="44"/>
    <x v="5"/>
    <s v="India"/>
    <x v="0"/>
    <s v="FUR-CH-10001913"/>
    <x v="2"/>
    <x v="13"/>
    <x v="620"/>
    <x v="715"/>
    <n v="3"/>
    <x v="616"/>
    <n v="20.51"/>
    <x v="0"/>
    <n v="406"/>
    <x v="1"/>
    <x v="6"/>
    <x v="0"/>
    <x v="239"/>
    <x v="244"/>
  </r>
  <r>
    <n v="762"/>
    <x v="50"/>
    <x v="0"/>
    <s v="GH-14485"/>
    <x v="44"/>
    <s v="Corporate"/>
    <x v="33"/>
    <x v="16"/>
    <s v="India"/>
    <x v="2"/>
    <s v="FUR-CH-10001756"/>
    <x v="2"/>
    <x v="13"/>
    <x v="621"/>
    <x v="716"/>
    <n v="6"/>
    <x v="617"/>
    <n v="16.16"/>
    <x v="0"/>
    <n v="331"/>
    <x v="1"/>
    <x v="7"/>
    <x v="1"/>
    <x v="410"/>
    <x v="400"/>
  </r>
  <r>
    <n v="763"/>
    <x v="266"/>
    <x v="0"/>
    <s v="DW-13585"/>
    <x v="206"/>
    <s v="Corporate"/>
    <x v="16"/>
    <x v="0"/>
    <s v="India"/>
    <x v="0"/>
    <s v="FUR-CH-10004082"/>
    <x v="2"/>
    <x v="13"/>
    <x v="622"/>
    <x v="717"/>
    <n v="8"/>
    <x v="277"/>
    <n v="8.4600000000000009"/>
    <x v="0"/>
    <n v="116"/>
    <x v="1"/>
    <x v="4"/>
    <x v="0"/>
    <x v="411"/>
    <x v="416"/>
  </r>
  <r>
    <n v="764"/>
    <x v="265"/>
    <x v="0"/>
    <s v="JG-15805"/>
    <x v="233"/>
    <s v="Corporate"/>
    <x v="70"/>
    <x v="7"/>
    <s v="India"/>
    <x v="3"/>
    <s v="TEC-AC-10004487"/>
    <x v="1"/>
    <x v="11"/>
    <x v="623"/>
    <x v="718"/>
    <n v="4"/>
    <x v="618"/>
    <n v="51.72"/>
    <x v="0"/>
    <n v="97"/>
    <x v="1"/>
    <x v="6"/>
    <x v="0"/>
    <x v="40"/>
    <x v="214"/>
  </r>
  <r>
    <n v="765"/>
    <x v="334"/>
    <x v="0"/>
    <s v="MF-18250"/>
    <x v="279"/>
    <s v="Corporate"/>
    <x v="78"/>
    <x v="7"/>
    <s v="India"/>
    <x v="3"/>
    <s v="TEC-AC-10004652"/>
    <x v="1"/>
    <x v="11"/>
    <x v="624"/>
    <x v="719"/>
    <n v="1"/>
    <x v="296"/>
    <n v="3.3"/>
    <x v="0"/>
    <n v="466"/>
    <x v="1"/>
    <x v="7"/>
    <x v="1"/>
    <x v="341"/>
    <x v="417"/>
  </r>
  <r>
    <n v="766"/>
    <x v="330"/>
    <x v="0"/>
    <s v="BO-11350"/>
    <x v="276"/>
    <s v="Corporate"/>
    <x v="29"/>
    <x v="2"/>
    <s v="India"/>
    <x v="2"/>
    <s v="TEC-CO-10000208"/>
    <x v="1"/>
    <x v="10"/>
    <x v="625"/>
    <x v="720"/>
    <n v="3"/>
    <x v="68"/>
    <n v="119.46"/>
    <x v="0"/>
    <n v="740"/>
    <x v="1"/>
    <x v="4"/>
    <x v="1"/>
    <x v="192"/>
    <x v="193"/>
  </r>
  <r>
    <n v="767"/>
    <x v="473"/>
    <x v="0"/>
    <s v="AO-10810"/>
    <x v="151"/>
    <s v="Corporate"/>
    <x v="70"/>
    <x v="7"/>
    <s v="India"/>
    <x v="3"/>
    <s v="TEC-MA-10003553"/>
    <x v="1"/>
    <x v="9"/>
    <x v="626"/>
    <x v="721"/>
    <n v="4"/>
    <x v="619"/>
    <n v="71.180000000000007"/>
    <x v="0"/>
    <n v="197"/>
    <x v="1"/>
    <x v="6"/>
    <x v="0"/>
    <x v="412"/>
    <x v="418"/>
  </r>
  <r>
    <n v="768"/>
    <x v="256"/>
    <x v="0"/>
    <s v="DR-12880"/>
    <x v="226"/>
    <s v="Corporate"/>
    <x v="49"/>
    <x v="5"/>
    <s v="India"/>
    <x v="0"/>
    <s v="TEC-PH-10003813"/>
    <x v="1"/>
    <x v="12"/>
    <x v="627"/>
    <x v="722"/>
    <n v="4"/>
    <x v="620"/>
    <n v="22.58"/>
    <x v="0"/>
    <n v="254"/>
    <x v="1"/>
    <x v="7"/>
    <x v="0"/>
    <x v="192"/>
    <x v="193"/>
  </r>
  <r>
    <n v="769"/>
    <x v="474"/>
    <x v="0"/>
    <s v="MG-18205"/>
    <x v="189"/>
    <s v="Corporate"/>
    <x v="131"/>
    <x v="15"/>
    <s v="India"/>
    <x v="1"/>
    <s v="TEC-PH-10003723"/>
    <x v="1"/>
    <x v="12"/>
    <x v="628"/>
    <x v="723"/>
    <n v="1"/>
    <x v="621"/>
    <n v="7.11"/>
    <x v="0"/>
    <n v="190"/>
    <x v="1"/>
    <x v="4"/>
    <x v="0"/>
    <x v="136"/>
    <x v="198"/>
  </r>
  <r>
    <n v="770"/>
    <x v="41"/>
    <x v="0"/>
    <s v="JS-15685"/>
    <x v="36"/>
    <s v="Corporate"/>
    <x v="30"/>
    <x v="14"/>
    <s v="India"/>
    <x v="3"/>
    <s v="TEC-CO-10000427"/>
    <x v="1"/>
    <x v="10"/>
    <x v="629"/>
    <x v="724"/>
    <n v="2"/>
    <x v="622"/>
    <n v="36.450000000000003"/>
    <x v="0"/>
    <n v="468"/>
    <x v="1"/>
    <x v="5"/>
    <x v="1"/>
    <x v="94"/>
    <x v="419"/>
  </r>
  <r>
    <n v="771"/>
    <x v="259"/>
    <x v="0"/>
    <s v="KB-16600"/>
    <x v="154"/>
    <s v="Corporate"/>
    <x v="61"/>
    <x v="7"/>
    <s v="India"/>
    <x v="3"/>
    <s v="FUR-FU-10001770"/>
    <x v="2"/>
    <x v="15"/>
    <x v="630"/>
    <x v="725"/>
    <n v="2"/>
    <x v="623"/>
    <n v="7.98"/>
    <x v="0"/>
    <n v="227"/>
    <x v="1"/>
    <x v="4"/>
    <x v="1"/>
    <x v="413"/>
    <x v="420"/>
  </r>
  <r>
    <n v="772"/>
    <x v="52"/>
    <x v="0"/>
    <s v="VG-21805"/>
    <x v="46"/>
    <s v="Corporate"/>
    <x v="16"/>
    <x v="0"/>
    <s v="India"/>
    <x v="0"/>
    <s v="FUR-CH-10000660"/>
    <x v="2"/>
    <x v="13"/>
    <x v="631"/>
    <x v="726"/>
    <n v="2"/>
    <x v="624"/>
    <n v="83.97"/>
    <x v="0"/>
    <n v="564"/>
    <x v="1"/>
    <x v="5"/>
    <x v="1"/>
    <x v="414"/>
    <x v="228"/>
  </r>
  <r>
    <n v="773"/>
    <x v="55"/>
    <x v="0"/>
    <s v="JO-15145"/>
    <x v="49"/>
    <s v="Corporate"/>
    <x v="37"/>
    <x v="3"/>
    <s v="India"/>
    <x v="2"/>
    <s v="FUR-CH-10000994"/>
    <x v="2"/>
    <x v="13"/>
    <x v="558"/>
    <x v="727"/>
    <n v="2"/>
    <x v="625"/>
    <n v="29.2"/>
    <x v="0"/>
    <n v="327"/>
    <x v="1"/>
    <x v="6"/>
    <x v="1"/>
    <x v="159"/>
    <x v="162"/>
  </r>
  <r>
    <n v="774"/>
    <x v="24"/>
    <x v="0"/>
    <s v="JJ-15445"/>
    <x v="22"/>
    <s v="Consumer"/>
    <x v="22"/>
    <x v="5"/>
    <s v="India"/>
    <x v="0"/>
    <s v="FUR-CH-10000027"/>
    <x v="2"/>
    <x v="13"/>
    <x v="632"/>
    <x v="728"/>
    <n v="3"/>
    <x v="626"/>
    <n v="131.91999999999999"/>
    <x v="0"/>
    <n v="110"/>
    <x v="1"/>
    <x v="7"/>
    <x v="0"/>
    <x v="414"/>
    <x v="421"/>
  </r>
  <r>
    <n v="775"/>
    <x v="312"/>
    <x v="0"/>
    <s v="JM-15535"/>
    <x v="6"/>
    <s v="Consumer"/>
    <x v="66"/>
    <x v="5"/>
    <s v="India"/>
    <x v="0"/>
    <s v="FUR-CH-10002224"/>
    <x v="2"/>
    <x v="13"/>
    <x v="226"/>
    <x v="241"/>
    <n v="3"/>
    <x v="223"/>
    <n v="33.33"/>
    <x v="0"/>
    <n v="76"/>
    <x v="1"/>
    <x v="4"/>
    <x v="1"/>
    <x v="415"/>
    <x v="422"/>
  </r>
  <r>
    <n v="776"/>
    <x v="1"/>
    <x v="0"/>
    <s v="AR-10510"/>
    <x v="1"/>
    <s v="Consumer"/>
    <x v="1"/>
    <x v="1"/>
    <s v="India"/>
    <x v="1"/>
    <s v="FUR-FU-10002928"/>
    <x v="2"/>
    <x v="15"/>
    <x v="633"/>
    <x v="729"/>
    <n v="3"/>
    <x v="526"/>
    <n v="10.59"/>
    <x v="0"/>
    <n v="264"/>
    <x v="1"/>
    <x v="6"/>
    <x v="1"/>
    <x v="416"/>
    <x v="423"/>
  </r>
  <r>
    <n v="777"/>
    <x v="475"/>
    <x v="0"/>
    <s v="JL-15235"/>
    <x v="118"/>
    <s v="Consumer"/>
    <x v="0"/>
    <x v="0"/>
    <s v="India"/>
    <x v="0"/>
    <s v="FUR-FU-10004464"/>
    <x v="2"/>
    <x v="15"/>
    <x v="251"/>
    <x v="267"/>
    <n v="3"/>
    <x v="244"/>
    <n v="8.92"/>
    <x v="0"/>
    <n v="113"/>
    <x v="1"/>
    <x v="7"/>
    <x v="1"/>
    <x v="413"/>
    <x v="420"/>
  </r>
  <r>
    <n v="778"/>
    <x v="476"/>
    <x v="0"/>
    <s v="PK-19075"/>
    <x v="357"/>
    <s v="Consumer"/>
    <x v="132"/>
    <x v="0"/>
    <s v="India"/>
    <x v="0"/>
    <s v="FUR-FU-10003447"/>
    <x v="2"/>
    <x v="15"/>
    <x v="634"/>
    <x v="730"/>
    <n v="3"/>
    <x v="627"/>
    <n v="4.8499999999999996"/>
    <x v="0"/>
    <n v="117"/>
    <x v="1"/>
    <x v="5"/>
    <x v="1"/>
    <x v="417"/>
    <x v="424"/>
  </r>
  <r>
    <n v="779"/>
    <x v="34"/>
    <x v="0"/>
    <s v="Co-12640"/>
    <x v="32"/>
    <s v="Consumer"/>
    <x v="29"/>
    <x v="2"/>
    <s v="India"/>
    <x v="2"/>
    <s v="FUR-FU-10001351"/>
    <x v="2"/>
    <x v="15"/>
    <x v="635"/>
    <x v="731"/>
    <n v="3"/>
    <x v="628"/>
    <n v="0.52"/>
    <x v="0"/>
    <n v="217"/>
    <x v="1"/>
    <x v="6"/>
    <x v="1"/>
    <x v="158"/>
    <x v="160"/>
  </r>
  <r>
    <n v="780"/>
    <x v="33"/>
    <x v="0"/>
    <s v="CA-12775"/>
    <x v="31"/>
    <s v="Consumer"/>
    <x v="28"/>
    <x v="4"/>
    <s v="India"/>
    <x v="0"/>
    <s v="TEC-CO-10000972"/>
    <x v="1"/>
    <x v="10"/>
    <x v="636"/>
    <x v="732"/>
    <n v="3"/>
    <x v="629"/>
    <n v="32.89"/>
    <x v="0"/>
    <n v="525"/>
    <x v="1"/>
    <x v="4"/>
    <x v="1"/>
    <x v="127"/>
    <x v="194"/>
  </r>
  <r>
    <n v="781"/>
    <x v="318"/>
    <x v="0"/>
    <s v="TS-21505"/>
    <x v="265"/>
    <s v="Consumer"/>
    <x v="6"/>
    <x v="5"/>
    <s v="India"/>
    <x v="0"/>
    <s v="TEC-CO-10001482"/>
    <x v="1"/>
    <x v="10"/>
    <x v="637"/>
    <x v="733"/>
    <n v="3"/>
    <x v="630"/>
    <n v="29.82"/>
    <x v="0"/>
    <n v="221"/>
    <x v="1"/>
    <x v="5"/>
    <x v="1"/>
    <x v="15"/>
    <x v="341"/>
  </r>
  <r>
    <n v="782"/>
    <x v="477"/>
    <x v="0"/>
    <s v="ML-17410"/>
    <x v="358"/>
    <s v="Consumer"/>
    <x v="111"/>
    <x v="9"/>
    <s v="India"/>
    <x v="2"/>
    <s v="TEC-AC-10000861"/>
    <x v="1"/>
    <x v="11"/>
    <x v="638"/>
    <x v="734"/>
    <n v="3"/>
    <x v="631"/>
    <n v="47.41"/>
    <x v="0"/>
    <n v="582"/>
    <x v="1"/>
    <x v="7"/>
    <x v="0"/>
    <x v="188"/>
    <x v="190"/>
  </r>
  <r>
    <n v="783"/>
    <x v="294"/>
    <x v="0"/>
    <s v="AF-10870"/>
    <x v="163"/>
    <s v="Consumer"/>
    <x v="73"/>
    <x v="7"/>
    <s v="India"/>
    <x v="3"/>
    <s v="FUR-BO-10003408"/>
    <x v="2"/>
    <x v="14"/>
    <x v="639"/>
    <x v="735"/>
    <n v="4"/>
    <x v="632"/>
    <n v="48.63"/>
    <x v="0"/>
    <n v="614"/>
    <x v="1"/>
    <x v="6"/>
    <x v="0"/>
    <x v="418"/>
    <x v="208"/>
  </r>
  <r>
    <n v="784"/>
    <x v="312"/>
    <x v="0"/>
    <s v="JM-15535"/>
    <x v="6"/>
    <s v="Consumer"/>
    <x v="66"/>
    <x v="5"/>
    <s v="India"/>
    <x v="0"/>
    <s v="FUR-BO-10002308"/>
    <x v="2"/>
    <x v="14"/>
    <x v="640"/>
    <x v="736"/>
    <n v="4"/>
    <x v="633"/>
    <n v="42.97"/>
    <x v="0"/>
    <n v="617"/>
    <x v="1"/>
    <x v="7"/>
    <x v="0"/>
    <x v="165"/>
    <x v="18"/>
  </r>
  <r>
    <n v="785"/>
    <x v="478"/>
    <x v="0"/>
    <s v="AA-10315"/>
    <x v="19"/>
    <s v="Consumer"/>
    <x v="70"/>
    <x v="7"/>
    <s v="India"/>
    <x v="3"/>
    <s v="FUR-BO-10000961"/>
    <x v="2"/>
    <x v="14"/>
    <x v="243"/>
    <x v="737"/>
    <n v="4"/>
    <x v="634"/>
    <n v="30.63"/>
    <x v="0"/>
    <n v="301"/>
    <x v="1"/>
    <x v="4"/>
    <x v="1"/>
    <x v="410"/>
    <x v="400"/>
  </r>
  <r>
    <n v="786"/>
    <x v="29"/>
    <x v="0"/>
    <s v="IL-15100"/>
    <x v="27"/>
    <s v="Consumer"/>
    <x v="26"/>
    <x v="1"/>
    <s v="India"/>
    <x v="1"/>
    <s v="FUR-BO-10003793"/>
    <x v="2"/>
    <x v="14"/>
    <x v="344"/>
    <x v="738"/>
    <n v="4"/>
    <x v="635"/>
    <n v="23.86"/>
    <x v="0"/>
    <n v="777"/>
    <x v="1"/>
    <x v="5"/>
    <x v="0"/>
    <x v="401"/>
    <x v="425"/>
  </r>
  <r>
    <n v="787"/>
    <x v="288"/>
    <x v="0"/>
    <s v="SS-20590"/>
    <x v="249"/>
    <s v="Consumer"/>
    <x v="24"/>
    <x v="7"/>
    <s v="India"/>
    <x v="3"/>
    <s v="FUR-BO-10000610"/>
    <x v="2"/>
    <x v="14"/>
    <x v="641"/>
    <x v="739"/>
    <n v="4"/>
    <x v="636"/>
    <n v="12.32"/>
    <x v="0"/>
    <n v="90"/>
    <x v="1"/>
    <x v="6"/>
    <x v="0"/>
    <x v="408"/>
    <x v="414"/>
  </r>
  <r>
    <n v="788"/>
    <x v="479"/>
    <x v="0"/>
    <s v="KH-16510"/>
    <x v="123"/>
    <s v="Consumer"/>
    <x v="51"/>
    <x v="11"/>
    <s v="India"/>
    <x v="3"/>
    <s v="FUR-FU-10001619"/>
    <x v="2"/>
    <x v="15"/>
    <x v="287"/>
    <x v="740"/>
    <n v="4"/>
    <x v="637"/>
    <n v="10.98"/>
    <x v="0"/>
    <n v="710"/>
    <x v="1"/>
    <x v="7"/>
    <x v="0"/>
    <x v="186"/>
    <x v="188"/>
  </r>
  <r>
    <n v="789"/>
    <x v="32"/>
    <x v="0"/>
    <s v="KW-16570"/>
    <x v="30"/>
    <s v="Consumer"/>
    <x v="9"/>
    <x v="7"/>
    <s v="India"/>
    <x v="3"/>
    <s v="TEC-CO-10004535"/>
    <x v="1"/>
    <x v="10"/>
    <x v="185"/>
    <x v="741"/>
    <n v="4"/>
    <x v="638"/>
    <n v="123.23"/>
    <x v="0"/>
    <n v="185"/>
    <x v="1"/>
    <x v="4"/>
    <x v="1"/>
    <x v="179"/>
    <x v="181"/>
  </r>
  <r>
    <n v="790"/>
    <x v="271"/>
    <x v="0"/>
    <s v="BM-11785"/>
    <x v="237"/>
    <s v="Consumer"/>
    <x v="111"/>
    <x v="9"/>
    <s v="India"/>
    <x v="2"/>
    <s v="TEC-CO-10001204"/>
    <x v="1"/>
    <x v="10"/>
    <x v="189"/>
    <x v="203"/>
    <n v="4"/>
    <x v="186"/>
    <n v="87.26"/>
    <x v="0"/>
    <n v="578"/>
    <x v="1"/>
    <x v="5"/>
    <x v="0"/>
    <x v="258"/>
    <x v="426"/>
  </r>
  <r>
    <n v="791"/>
    <x v="480"/>
    <x v="0"/>
    <s v="CJ-12010"/>
    <x v="359"/>
    <s v="Consumer"/>
    <x v="133"/>
    <x v="7"/>
    <s v="India"/>
    <x v="3"/>
    <s v="TEC-AC-10004012"/>
    <x v="1"/>
    <x v="11"/>
    <x v="338"/>
    <x v="742"/>
    <n v="4"/>
    <x v="639"/>
    <n v="9.17"/>
    <x v="0"/>
    <n v="229"/>
    <x v="1"/>
    <x v="7"/>
    <x v="0"/>
    <x v="419"/>
    <x v="427"/>
  </r>
  <r>
    <n v="792"/>
    <x v="12"/>
    <x v="0"/>
    <s v="JF-15190"/>
    <x v="12"/>
    <s v="Consumer"/>
    <x v="11"/>
    <x v="4"/>
    <s v="India"/>
    <x v="0"/>
    <s v="TEC-PH-10001805"/>
    <x v="1"/>
    <x v="12"/>
    <x v="642"/>
    <x v="743"/>
    <n v="4"/>
    <x v="640"/>
    <n v="52.63"/>
    <x v="0"/>
    <n v="790"/>
    <x v="1"/>
    <x v="4"/>
    <x v="1"/>
    <x v="361"/>
    <x v="428"/>
  </r>
  <r>
    <n v="793"/>
    <x v="12"/>
    <x v="0"/>
    <s v="JF-15190"/>
    <x v="12"/>
    <s v="Consumer"/>
    <x v="11"/>
    <x v="4"/>
    <s v="India"/>
    <x v="0"/>
    <s v="FUR-FU-10001447"/>
    <x v="2"/>
    <x v="15"/>
    <x v="643"/>
    <x v="744"/>
    <n v="5"/>
    <x v="25"/>
    <n v="10.79"/>
    <x v="0"/>
    <n v="563"/>
    <x v="1"/>
    <x v="5"/>
    <x v="1"/>
    <x v="127"/>
    <x v="194"/>
  </r>
  <r>
    <n v="794"/>
    <x v="481"/>
    <x v="0"/>
    <s v="ML-18265"/>
    <x v="208"/>
    <s v="Consumer"/>
    <x v="30"/>
    <x v="14"/>
    <s v="India"/>
    <x v="3"/>
    <s v="TEC-CO-10001726"/>
    <x v="1"/>
    <x v="10"/>
    <x v="293"/>
    <x v="745"/>
    <n v="5"/>
    <x v="641"/>
    <n v="19.95"/>
    <x v="0"/>
    <n v="670"/>
    <x v="1"/>
    <x v="6"/>
    <x v="0"/>
    <x v="170"/>
    <x v="173"/>
  </r>
  <r>
    <n v="795"/>
    <x v="482"/>
    <x v="0"/>
    <s v="LT-17110"/>
    <x v="360"/>
    <s v="Consumer"/>
    <x v="21"/>
    <x v="5"/>
    <s v="India"/>
    <x v="0"/>
    <s v="TEC-PH-10003488"/>
    <x v="1"/>
    <x v="12"/>
    <x v="556"/>
    <x v="746"/>
    <n v="6"/>
    <x v="642"/>
    <n v="41.57"/>
    <x v="0"/>
    <n v="533"/>
    <x v="1"/>
    <x v="7"/>
    <x v="1"/>
    <x v="168"/>
    <x v="169"/>
  </r>
  <r>
    <n v="796"/>
    <x v="483"/>
    <x v="0"/>
    <s v="BS-11755"/>
    <x v="361"/>
    <s v="Consumer"/>
    <x v="92"/>
    <x v="15"/>
    <s v="India"/>
    <x v="1"/>
    <s v="TEC-CO-10001482"/>
    <x v="1"/>
    <x v="10"/>
    <x v="637"/>
    <x v="747"/>
    <n v="6"/>
    <x v="643"/>
    <n v="36.89"/>
    <x v="0"/>
    <n v="455"/>
    <x v="1"/>
    <x v="4"/>
    <x v="0"/>
    <x v="159"/>
    <x v="162"/>
  </r>
  <r>
    <n v="797"/>
    <x v="484"/>
    <x v="0"/>
    <s v="PR-18880"/>
    <x v="343"/>
    <s v="Consumer"/>
    <x v="49"/>
    <x v="5"/>
    <s v="India"/>
    <x v="0"/>
    <s v="TEC-PH-10000688"/>
    <x v="1"/>
    <x v="12"/>
    <x v="644"/>
    <x v="748"/>
    <n v="6"/>
    <x v="644"/>
    <n v="33.020000000000003"/>
    <x v="0"/>
    <n v="582"/>
    <x v="1"/>
    <x v="5"/>
    <x v="0"/>
    <x v="225"/>
    <x v="429"/>
  </r>
  <r>
    <n v="798"/>
    <x v="293"/>
    <x v="0"/>
    <s v="SC-20020"/>
    <x v="150"/>
    <s v="Consumer"/>
    <x v="30"/>
    <x v="14"/>
    <s v="India"/>
    <x v="3"/>
    <s v="FUR-CH-10002209"/>
    <x v="2"/>
    <x v="13"/>
    <x v="645"/>
    <x v="749"/>
    <n v="6"/>
    <x v="645"/>
    <n v="18.91"/>
    <x v="0"/>
    <n v="506"/>
    <x v="1"/>
    <x v="6"/>
    <x v="1"/>
    <x v="392"/>
    <x v="401"/>
  </r>
  <r>
    <n v="799"/>
    <x v="293"/>
    <x v="0"/>
    <s v="SC-20020"/>
    <x v="150"/>
    <s v="Consumer"/>
    <x v="30"/>
    <x v="14"/>
    <s v="India"/>
    <x v="3"/>
    <s v="FUR-CH-10003822"/>
    <x v="2"/>
    <x v="13"/>
    <x v="646"/>
    <x v="750"/>
    <n v="8"/>
    <x v="646"/>
    <n v="31.87"/>
    <x v="0"/>
    <n v="709"/>
    <x v="1"/>
    <x v="7"/>
    <x v="1"/>
    <x v="204"/>
    <x v="207"/>
  </r>
  <r>
    <n v="800"/>
    <x v="17"/>
    <x v="0"/>
    <s v="KD-16345"/>
    <x v="17"/>
    <s v="Consumer"/>
    <x v="16"/>
    <x v="0"/>
    <s v="India"/>
    <x v="0"/>
    <s v="FUR-CH-10004339"/>
    <x v="2"/>
    <x v="13"/>
    <x v="647"/>
    <x v="751"/>
    <n v="9"/>
    <x v="647"/>
    <n v="18.940000000000001"/>
    <x v="0"/>
    <n v="605"/>
    <x v="1"/>
    <x v="4"/>
    <x v="1"/>
    <x v="420"/>
    <x v="430"/>
  </r>
  <r>
    <n v="801"/>
    <x v="321"/>
    <x v="0"/>
    <s v="CS-12460"/>
    <x v="268"/>
    <s v="Consumer"/>
    <x v="75"/>
    <x v="7"/>
    <s v="India"/>
    <x v="3"/>
    <s v="TEC-CO-10004027"/>
    <x v="1"/>
    <x v="10"/>
    <x v="648"/>
    <x v="752"/>
    <n v="9"/>
    <x v="648"/>
    <n v="237.05"/>
    <x v="0"/>
    <n v="56"/>
    <x v="1"/>
    <x v="6"/>
    <x v="1"/>
    <x v="142"/>
    <x v="144"/>
  </r>
  <r>
    <n v="802"/>
    <x v="485"/>
    <x v="0"/>
    <s v="JM-16195"/>
    <x v="137"/>
    <s v="Consumer"/>
    <x v="119"/>
    <x v="2"/>
    <s v="India"/>
    <x v="2"/>
    <s v="FUR-BO-10002204"/>
    <x v="2"/>
    <x v="14"/>
    <x v="649"/>
    <x v="753"/>
    <n v="1"/>
    <x v="649"/>
    <n v="22.44"/>
    <x v="0"/>
    <n v="269"/>
    <x v="1"/>
    <x v="4"/>
    <x v="0"/>
    <x v="389"/>
    <x v="299"/>
  </r>
  <r>
    <n v="803"/>
    <x v="39"/>
    <x v="0"/>
    <s v="BD-11620"/>
    <x v="34"/>
    <s v="Consumer"/>
    <x v="31"/>
    <x v="5"/>
    <s v="India"/>
    <x v="0"/>
    <s v="FUR-BO-10001641"/>
    <x v="2"/>
    <x v="14"/>
    <x v="599"/>
    <x v="754"/>
    <n v="1"/>
    <x v="650"/>
    <n v="10.46"/>
    <x v="0"/>
    <n v="584"/>
    <x v="1"/>
    <x v="5"/>
    <x v="0"/>
    <x v="135"/>
    <x v="139"/>
  </r>
  <r>
    <n v="804"/>
    <x v="294"/>
    <x v="0"/>
    <s v="AF-10870"/>
    <x v="163"/>
    <s v="Consumer"/>
    <x v="73"/>
    <x v="7"/>
    <s v="India"/>
    <x v="3"/>
    <s v="FUR-BO-10001598"/>
    <x v="2"/>
    <x v="14"/>
    <x v="240"/>
    <x v="755"/>
    <n v="1"/>
    <x v="651"/>
    <n v="6.4"/>
    <x v="0"/>
    <n v="740"/>
    <x v="1"/>
    <x v="6"/>
    <x v="1"/>
    <x v="421"/>
    <x v="221"/>
  </r>
  <r>
    <n v="805"/>
    <x v="486"/>
    <x v="0"/>
    <s v="BN-11515"/>
    <x v="362"/>
    <s v="Consumer"/>
    <x v="128"/>
    <x v="9"/>
    <s v="India"/>
    <x v="2"/>
    <s v="FUR-TA-10002095"/>
    <x v="2"/>
    <x v="16"/>
    <x v="650"/>
    <x v="756"/>
    <n v="1"/>
    <x v="144"/>
    <n v="25.28"/>
    <x v="0"/>
    <n v="346"/>
    <x v="1"/>
    <x v="7"/>
    <x v="1"/>
    <x v="203"/>
    <x v="211"/>
  </r>
  <r>
    <n v="806"/>
    <x v="281"/>
    <x v="0"/>
    <s v="AR-10570"/>
    <x v="244"/>
    <s v="Consumer"/>
    <x v="12"/>
    <x v="9"/>
    <s v="India"/>
    <x v="2"/>
    <s v="FUR-CH-10001913"/>
    <x v="2"/>
    <x v="13"/>
    <x v="620"/>
    <x v="757"/>
    <n v="1"/>
    <x v="652"/>
    <n v="21.09"/>
    <x v="0"/>
    <n v="416"/>
    <x v="1"/>
    <x v="4"/>
    <x v="1"/>
    <x v="158"/>
    <x v="160"/>
  </r>
  <r>
    <n v="807"/>
    <x v="487"/>
    <x v="0"/>
    <s v="IM-15070"/>
    <x v="363"/>
    <s v="Consumer"/>
    <x v="124"/>
    <x v="5"/>
    <s v="India"/>
    <x v="0"/>
    <s v="TEC-PH-10002428"/>
    <x v="1"/>
    <x v="12"/>
    <x v="208"/>
    <x v="758"/>
    <n v="1"/>
    <x v="653"/>
    <n v="6.07"/>
    <x v="0"/>
    <n v="364"/>
    <x v="1"/>
    <x v="5"/>
    <x v="0"/>
    <x v="191"/>
    <x v="192"/>
  </r>
  <r>
    <n v="808"/>
    <x v="488"/>
    <x v="0"/>
    <s v="AS-10090"/>
    <x v="364"/>
    <s v="Consumer"/>
    <x v="10"/>
    <x v="8"/>
    <s v="India"/>
    <x v="0"/>
    <s v="TEC-AC-10002255"/>
    <x v="1"/>
    <x v="11"/>
    <x v="194"/>
    <x v="759"/>
    <n v="1"/>
    <x v="654"/>
    <n v="6.79"/>
    <x v="0"/>
    <n v="632"/>
    <x v="1"/>
    <x v="6"/>
    <x v="0"/>
    <x v="207"/>
    <x v="210"/>
  </r>
  <r>
    <n v="809"/>
    <x v="7"/>
    <x v="0"/>
    <s v="MM-17260"/>
    <x v="7"/>
    <s v="Consumer"/>
    <x v="7"/>
    <x v="6"/>
    <s v="India"/>
    <x v="2"/>
    <s v="FUR-BO-10004161"/>
    <x v="2"/>
    <x v="14"/>
    <x v="651"/>
    <x v="760"/>
    <n v="2"/>
    <x v="385"/>
    <n v="13.6"/>
    <x v="0"/>
    <n v="24"/>
    <x v="1"/>
    <x v="4"/>
    <x v="0"/>
    <x v="412"/>
    <x v="418"/>
  </r>
  <r>
    <n v="810"/>
    <x v="275"/>
    <x v="0"/>
    <s v="LD-17005"/>
    <x v="193"/>
    <s v="Consumer"/>
    <x v="112"/>
    <x v="18"/>
    <s v="India"/>
    <x v="2"/>
    <s v="FUR-FU-10000514"/>
    <x v="2"/>
    <x v="15"/>
    <x v="652"/>
    <x v="761"/>
    <n v="2"/>
    <x v="655"/>
    <n v="8.42"/>
    <x v="0"/>
    <n v="660"/>
    <x v="1"/>
    <x v="5"/>
    <x v="0"/>
    <x v="422"/>
    <x v="431"/>
  </r>
  <r>
    <n v="811"/>
    <x v="28"/>
    <x v="0"/>
    <s v="GZ-14470"/>
    <x v="26"/>
    <s v="Consumer"/>
    <x v="25"/>
    <x v="11"/>
    <s v="India"/>
    <x v="3"/>
    <s v="FUR-FU-10002722"/>
    <x v="2"/>
    <x v="15"/>
    <x v="653"/>
    <x v="547"/>
    <n v="2"/>
    <x v="656"/>
    <n v="6.7"/>
    <x v="0"/>
    <n v="174"/>
    <x v="1"/>
    <x v="6"/>
    <x v="0"/>
    <x v="423"/>
    <x v="375"/>
  </r>
  <r>
    <n v="812"/>
    <x v="489"/>
    <x v="0"/>
    <s v="WB-21850"/>
    <x v="337"/>
    <s v="Consumer"/>
    <x v="122"/>
    <x v="24"/>
    <s v="India"/>
    <x v="3"/>
    <s v="FUR-CH-10001204"/>
    <x v="2"/>
    <x v="13"/>
    <x v="654"/>
    <x v="762"/>
    <n v="2"/>
    <x v="657"/>
    <n v="13.49"/>
    <x v="0"/>
    <n v="644"/>
    <x v="1"/>
    <x v="4"/>
    <x v="1"/>
    <x v="142"/>
    <x v="144"/>
  </r>
  <r>
    <n v="813"/>
    <x v="292"/>
    <x v="0"/>
    <s v="JK-16090"/>
    <x v="252"/>
    <s v="Consumer"/>
    <x v="19"/>
    <x v="8"/>
    <s v="India"/>
    <x v="0"/>
    <s v="FUR-CH-10004163"/>
    <x v="2"/>
    <x v="13"/>
    <x v="563"/>
    <x v="763"/>
    <n v="2"/>
    <x v="27"/>
    <n v="12.29"/>
    <x v="0"/>
    <n v="51"/>
    <x v="1"/>
    <x v="5"/>
    <x v="0"/>
    <x v="424"/>
    <x v="432"/>
  </r>
  <r>
    <n v="814"/>
    <x v="17"/>
    <x v="0"/>
    <s v="KD-16345"/>
    <x v="17"/>
    <s v="Consumer"/>
    <x v="16"/>
    <x v="0"/>
    <s v="India"/>
    <x v="0"/>
    <s v="TEC-AC-10004081"/>
    <x v="1"/>
    <x v="11"/>
    <x v="655"/>
    <x v="120"/>
    <n v="2"/>
    <x v="658"/>
    <n v="10.87"/>
    <x v="0"/>
    <n v="745"/>
    <x v="1"/>
    <x v="6"/>
    <x v="1"/>
    <x v="425"/>
    <x v="196"/>
  </r>
  <r>
    <n v="815"/>
    <x v="33"/>
    <x v="0"/>
    <s v="CA-12775"/>
    <x v="31"/>
    <s v="Consumer"/>
    <x v="28"/>
    <x v="4"/>
    <s v="India"/>
    <x v="0"/>
    <s v="TEC-AC-10000398"/>
    <x v="1"/>
    <x v="11"/>
    <x v="656"/>
    <x v="764"/>
    <n v="2"/>
    <x v="68"/>
    <n v="8.4"/>
    <x v="0"/>
    <n v="464"/>
    <x v="1"/>
    <x v="7"/>
    <x v="0"/>
    <x v="42"/>
    <x v="246"/>
  </r>
  <r>
    <n v="816"/>
    <x v="490"/>
    <x v="0"/>
    <s v="MS-17770"/>
    <x v="365"/>
    <s v="Consumer"/>
    <x v="30"/>
    <x v="14"/>
    <s v="India"/>
    <x v="3"/>
    <s v="TEC-PH-10003062"/>
    <x v="1"/>
    <x v="12"/>
    <x v="657"/>
    <x v="765"/>
    <n v="2"/>
    <x v="659"/>
    <n v="20.49"/>
    <x v="0"/>
    <n v="666"/>
    <x v="1"/>
    <x v="4"/>
    <x v="1"/>
    <x v="140"/>
    <x v="142"/>
  </r>
  <r>
    <n v="817"/>
    <x v="491"/>
    <x v="0"/>
    <s v="CR-12730"/>
    <x v="329"/>
    <s v="Consumer"/>
    <x v="100"/>
    <x v="7"/>
    <s v="India"/>
    <x v="3"/>
    <s v="TEC-PH-10002154"/>
    <x v="1"/>
    <x v="12"/>
    <x v="658"/>
    <x v="766"/>
    <n v="2"/>
    <x v="660"/>
    <n v="12.58"/>
    <x v="0"/>
    <n v="598"/>
    <x v="1"/>
    <x v="5"/>
    <x v="1"/>
    <x v="122"/>
    <x v="124"/>
  </r>
  <r>
    <n v="818"/>
    <x v="302"/>
    <x v="0"/>
    <s v="JF-15565"/>
    <x v="257"/>
    <s v="Consumer"/>
    <x v="44"/>
    <x v="5"/>
    <s v="India"/>
    <x v="0"/>
    <s v="OFF-BI-10001867"/>
    <x v="0"/>
    <x v="0"/>
    <x v="659"/>
    <x v="767"/>
    <n v="2"/>
    <x v="661"/>
    <n v="0.6"/>
    <x v="0"/>
    <n v="297"/>
    <x v="2"/>
    <x v="8"/>
    <x v="1"/>
    <x v="245"/>
    <x v="249"/>
  </r>
  <r>
    <n v="819"/>
    <x v="295"/>
    <x v="0"/>
    <s v="JR-15700"/>
    <x v="4"/>
    <s v="Consumer"/>
    <x v="58"/>
    <x v="9"/>
    <s v="India"/>
    <x v="2"/>
    <s v="OFF-BI-10002684"/>
    <x v="0"/>
    <x v="0"/>
    <x v="22"/>
    <x v="768"/>
    <n v="2"/>
    <x v="662"/>
    <n v="0.42"/>
    <x v="0"/>
    <n v="795"/>
    <x v="2"/>
    <x v="9"/>
    <x v="0"/>
    <x v="426"/>
    <x v="433"/>
  </r>
  <r>
    <n v="820"/>
    <x v="492"/>
    <x v="0"/>
    <s v="TS-21655"/>
    <x v="366"/>
    <s v="Consumer"/>
    <x v="117"/>
    <x v="11"/>
    <s v="India"/>
    <x v="3"/>
    <s v="OFF-AR-10002109"/>
    <x v="0"/>
    <x v="7"/>
    <x v="99"/>
    <x v="769"/>
    <n v="2"/>
    <x v="663"/>
    <n v="4.7699999999999996"/>
    <x v="0"/>
    <n v="253"/>
    <x v="2"/>
    <x v="10"/>
    <x v="0"/>
    <x v="148"/>
    <x v="32"/>
  </r>
  <r>
    <n v="821"/>
    <x v="25"/>
    <x v="0"/>
    <s v="DC-12850"/>
    <x v="23"/>
    <s v="Consumer"/>
    <x v="8"/>
    <x v="7"/>
    <s v="India"/>
    <x v="3"/>
    <s v="OFF-AR-10001266"/>
    <x v="0"/>
    <x v="7"/>
    <x v="499"/>
    <x v="770"/>
    <n v="2"/>
    <x v="664"/>
    <n v="4.25"/>
    <x v="0"/>
    <n v="676"/>
    <x v="2"/>
    <x v="11"/>
    <x v="0"/>
    <x v="421"/>
    <x v="221"/>
  </r>
  <r>
    <n v="822"/>
    <x v="26"/>
    <x v="0"/>
    <s v="CT-11995"/>
    <x v="24"/>
    <s v="Consumer"/>
    <x v="23"/>
    <x v="8"/>
    <s v="India"/>
    <x v="0"/>
    <s v="OFF-ST-10003606"/>
    <x v="0"/>
    <x v="1"/>
    <x v="660"/>
    <x v="8"/>
    <n v="2"/>
    <x v="60"/>
    <n v="0.47"/>
    <x v="0"/>
    <n v="361"/>
    <x v="2"/>
    <x v="8"/>
    <x v="0"/>
    <x v="427"/>
    <x v="434"/>
  </r>
  <r>
    <n v="823"/>
    <x v="312"/>
    <x v="0"/>
    <s v="JM-15535"/>
    <x v="6"/>
    <s v="Consumer"/>
    <x v="66"/>
    <x v="5"/>
    <s v="India"/>
    <x v="0"/>
    <s v="OFF-LA-10003435"/>
    <x v="0"/>
    <x v="3"/>
    <x v="370"/>
    <x v="265"/>
    <n v="2"/>
    <x v="363"/>
    <n v="1.63"/>
    <x v="0"/>
    <n v="251"/>
    <x v="2"/>
    <x v="9"/>
    <x v="0"/>
    <x v="194"/>
    <x v="195"/>
  </r>
  <r>
    <n v="824"/>
    <x v="274"/>
    <x v="0"/>
    <s v="AG-10900"/>
    <x v="146"/>
    <s v="Consumer"/>
    <x v="61"/>
    <x v="7"/>
    <s v="India"/>
    <x v="3"/>
    <s v="OFF-PA-10004187"/>
    <x v="0"/>
    <x v="6"/>
    <x v="661"/>
    <x v="771"/>
    <n v="2"/>
    <x v="175"/>
    <n v="4.38"/>
    <x v="0"/>
    <n v="159"/>
    <x v="2"/>
    <x v="11"/>
    <x v="0"/>
    <x v="196"/>
    <x v="197"/>
  </r>
  <r>
    <n v="825"/>
    <x v="275"/>
    <x v="0"/>
    <s v="LD-17005"/>
    <x v="193"/>
    <s v="Consumer"/>
    <x v="112"/>
    <x v="18"/>
    <s v="India"/>
    <x v="2"/>
    <s v="OFF-PA-10004185"/>
    <x v="0"/>
    <x v="6"/>
    <x v="662"/>
    <x v="772"/>
    <n v="2"/>
    <x v="44"/>
    <n v="3.84"/>
    <x v="0"/>
    <n v="281"/>
    <x v="2"/>
    <x v="8"/>
    <x v="1"/>
    <x v="40"/>
    <x v="214"/>
  </r>
  <r>
    <n v="826"/>
    <x v="493"/>
    <x v="0"/>
    <s v="RR-19315"/>
    <x v="256"/>
    <s v="Consumer"/>
    <x v="8"/>
    <x v="7"/>
    <s v="India"/>
    <x v="3"/>
    <s v="OFF-AP-10002793"/>
    <x v="0"/>
    <x v="8"/>
    <x v="663"/>
    <x v="773"/>
    <n v="2"/>
    <x v="665"/>
    <n v="110.3"/>
    <x v="0"/>
    <n v="415"/>
    <x v="2"/>
    <x v="9"/>
    <x v="0"/>
    <x v="428"/>
    <x v="184"/>
  </r>
  <r>
    <n v="827"/>
    <x v="17"/>
    <x v="0"/>
    <s v="KD-16345"/>
    <x v="17"/>
    <s v="Consumer"/>
    <x v="16"/>
    <x v="0"/>
    <s v="India"/>
    <x v="0"/>
    <s v="OFF-AR-10003774"/>
    <x v="0"/>
    <x v="7"/>
    <x v="29"/>
    <x v="774"/>
    <n v="1"/>
    <x v="187"/>
    <n v="3.41"/>
    <x v="0"/>
    <n v="511"/>
    <x v="2"/>
    <x v="11"/>
    <x v="1"/>
    <x v="178"/>
    <x v="180"/>
  </r>
  <r>
    <n v="828"/>
    <x v="306"/>
    <x v="0"/>
    <s v="BD-11635"/>
    <x v="210"/>
    <s v="Consumer"/>
    <x v="57"/>
    <x v="8"/>
    <s v="India"/>
    <x v="0"/>
    <s v="OFF-ST-10003203"/>
    <x v="0"/>
    <x v="1"/>
    <x v="56"/>
    <x v="775"/>
    <n v="1"/>
    <x v="666"/>
    <n v="6.76"/>
    <x v="0"/>
    <n v="516"/>
    <x v="2"/>
    <x v="8"/>
    <x v="1"/>
    <x v="429"/>
    <x v="368"/>
  </r>
  <r>
    <n v="829"/>
    <x v="6"/>
    <x v="0"/>
    <s v="JM-15535"/>
    <x v="6"/>
    <s v="Consumer"/>
    <x v="6"/>
    <x v="5"/>
    <s v="India"/>
    <x v="0"/>
    <s v="OFF-LA-10000322"/>
    <x v="0"/>
    <x v="3"/>
    <x v="664"/>
    <x v="776"/>
    <n v="1"/>
    <x v="667"/>
    <n v="0.5"/>
    <x v="0"/>
    <n v="547"/>
    <x v="2"/>
    <x v="9"/>
    <x v="1"/>
    <x v="430"/>
    <x v="435"/>
  </r>
  <r>
    <n v="830"/>
    <x v="494"/>
    <x v="0"/>
    <s v="AC-10450"/>
    <x v="130"/>
    <s v="Consumer"/>
    <x v="18"/>
    <x v="9"/>
    <s v="India"/>
    <x v="2"/>
    <s v="OFF-LA-10002088"/>
    <x v="0"/>
    <x v="3"/>
    <x v="665"/>
    <x v="777"/>
    <n v="1"/>
    <x v="668"/>
    <n v="0.11"/>
    <x v="0"/>
    <n v="799"/>
    <x v="2"/>
    <x v="10"/>
    <x v="0"/>
    <x v="220"/>
    <x v="175"/>
  </r>
  <r>
    <n v="831"/>
    <x v="5"/>
    <x v="0"/>
    <s v="SF-20065"/>
    <x v="5"/>
    <s v="Consumer"/>
    <x v="5"/>
    <x v="4"/>
    <s v="India"/>
    <x v="0"/>
    <s v="OFF-FA-10003962"/>
    <x v="0"/>
    <x v="4"/>
    <x v="666"/>
    <x v="778"/>
    <n v="1"/>
    <x v="669"/>
    <n v="1.1399999999999999"/>
    <x v="0"/>
    <n v="431"/>
    <x v="2"/>
    <x v="11"/>
    <x v="0"/>
    <x v="431"/>
    <x v="269"/>
  </r>
  <r>
    <n v="832"/>
    <x v="18"/>
    <x v="0"/>
    <s v="GT-14755"/>
    <x v="18"/>
    <s v="Consumer"/>
    <x v="17"/>
    <x v="7"/>
    <s v="India"/>
    <x v="3"/>
    <s v="OFF-FA-10004910"/>
    <x v="0"/>
    <x v="4"/>
    <x v="667"/>
    <x v="779"/>
    <n v="1"/>
    <x v="670"/>
    <n v="0.25"/>
    <x v="0"/>
    <n v="120"/>
    <x v="2"/>
    <x v="8"/>
    <x v="0"/>
    <x v="429"/>
    <x v="368"/>
  </r>
  <r>
    <n v="833"/>
    <x v="495"/>
    <x v="0"/>
    <s v="KA-16525"/>
    <x v="367"/>
    <s v="Consumer"/>
    <x v="0"/>
    <x v="0"/>
    <s v="India"/>
    <x v="0"/>
    <s v="OFF-PA-10000776"/>
    <x v="0"/>
    <x v="6"/>
    <x v="14"/>
    <x v="780"/>
    <n v="1"/>
    <x v="261"/>
    <n v="2.0099999999999998"/>
    <x v="0"/>
    <n v="162"/>
    <x v="2"/>
    <x v="9"/>
    <x v="0"/>
    <x v="133"/>
    <x v="136"/>
  </r>
  <r>
    <n v="834"/>
    <x v="17"/>
    <x v="0"/>
    <s v="KD-16345"/>
    <x v="17"/>
    <s v="Consumer"/>
    <x v="16"/>
    <x v="0"/>
    <s v="India"/>
    <x v="0"/>
    <s v="OFF-BI-10002243"/>
    <x v="0"/>
    <x v="0"/>
    <x v="72"/>
    <x v="781"/>
    <n v="3"/>
    <x v="671"/>
    <n v="5.05"/>
    <x v="0"/>
    <n v="744"/>
    <x v="2"/>
    <x v="11"/>
    <x v="1"/>
    <x v="104"/>
    <x v="436"/>
  </r>
  <r>
    <n v="835"/>
    <x v="39"/>
    <x v="0"/>
    <s v="BD-11620"/>
    <x v="34"/>
    <s v="Consumer"/>
    <x v="31"/>
    <x v="5"/>
    <s v="India"/>
    <x v="0"/>
    <s v="OFF-BI-10001967"/>
    <x v="0"/>
    <x v="0"/>
    <x v="19"/>
    <x v="20"/>
    <n v="3"/>
    <x v="19"/>
    <n v="1.55"/>
    <x v="0"/>
    <n v="201"/>
    <x v="2"/>
    <x v="8"/>
    <x v="1"/>
    <x v="381"/>
    <x v="389"/>
  </r>
  <r>
    <n v="836"/>
    <x v="496"/>
    <x v="0"/>
    <s v="GH-14425"/>
    <x v="139"/>
    <s v="Consumer"/>
    <x v="29"/>
    <x v="2"/>
    <s v="India"/>
    <x v="2"/>
    <s v="OFF-ST-10004464"/>
    <x v="0"/>
    <x v="1"/>
    <x v="668"/>
    <x v="782"/>
    <n v="3"/>
    <x v="672"/>
    <n v="11.96"/>
    <x v="0"/>
    <n v="460"/>
    <x v="2"/>
    <x v="10"/>
    <x v="1"/>
    <x v="432"/>
    <x v="437"/>
  </r>
  <r>
    <n v="837"/>
    <x v="15"/>
    <x v="0"/>
    <s v="SC-20305"/>
    <x v="15"/>
    <s v="Consumer"/>
    <x v="14"/>
    <x v="5"/>
    <s v="India"/>
    <x v="0"/>
    <s v="OFF-ST-10001824"/>
    <x v="0"/>
    <x v="1"/>
    <x v="129"/>
    <x v="139"/>
    <n v="3"/>
    <x v="105"/>
    <n v="6.26"/>
    <x v="0"/>
    <n v="109"/>
    <x v="2"/>
    <x v="8"/>
    <x v="0"/>
    <x v="433"/>
    <x v="438"/>
  </r>
  <r>
    <n v="838"/>
    <x v="3"/>
    <x v="0"/>
    <s v="MM-17920"/>
    <x v="3"/>
    <s v="Consumer"/>
    <x v="3"/>
    <x v="2"/>
    <s v="India"/>
    <x v="2"/>
    <s v="OFF-EN-10002784"/>
    <x v="0"/>
    <x v="2"/>
    <x v="669"/>
    <x v="783"/>
    <n v="3"/>
    <x v="673"/>
    <n v="6.68"/>
    <x v="0"/>
    <n v="186"/>
    <x v="2"/>
    <x v="9"/>
    <x v="1"/>
    <x v="391"/>
    <x v="400"/>
  </r>
  <r>
    <n v="839"/>
    <x v="24"/>
    <x v="0"/>
    <s v="JJ-15445"/>
    <x v="22"/>
    <s v="Consumer"/>
    <x v="22"/>
    <x v="5"/>
    <s v="India"/>
    <x v="0"/>
    <s v="OFF-EN-10004473"/>
    <x v="0"/>
    <x v="2"/>
    <x v="413"/>
    <x v="784"/>
    <n v="3"/>
    <x v="674"/>
    <n v="5.97"/>
    <x v="0"/>
    <n v="663"/>
    <x v="2"/>
    <x v="10"/>
    <x v="1"/>
    <x v="195"/>
    <x v="196"/>
  </r>
  <r>
    <n v="840"/>
    <x v="27"/>
    <x v="0"/>
    <s v="LR-16915"/>
    <x v="25"/>
    <s v="Consumer"/>
    <x v="24"/>
    <x v="10"/>
    <s v="India"/>
    <x v="3"/>
    <s v="OFF-EN-10001789"/>
    <x v="0"/>
    <x v="2"/>
    <x v="96"/>
    <x v="574"/>
    <n v="3"/>
    <x v="675"/>
    <n v="5.23"/>
    <x v="0"/>
    <n v="58"/>
    <x v="2"/>
    <x v="11"/>
    <x v="0"/>
    <x v="136"/>
    <x v="198"/>
  </r>
  <r>
    <n v="841"/>
    <x v="9"/>
    <x v="0"/>
    <s v="DK-12985"/>
    <x v="9"/>
    <s v="Consumer"/>
    <x v="9"/>
    <x v="7"/>
    <s v="India"/>
    <x v="3"/>
    <s v="OFF-EN-10001975"/>
    <x v="0"/>
    <x v="2"/>
    <x v="369"/>
    <x v="785"/>
    <n v="3"/>
    <x v="490"/>
    <n v="3.09"/>
    <x v="0"/>
    <n v="601"/>
    <x v="2"/>
    <x v="8"/>
    <x v="0"/>
    <x v="162"/>
    <x v="164"/>
  </r>
  <r>
    <n v="842"/>
    <x v="275"/>
    <x v="0"/>
    <s v="LD-17005"/>
    <x v="193"/>
    <s v="Consumer"/>
    <x v="112"/>
    <x v="18"/>
    <s v="India"/>
    <x v="2"/>
    <s v="OFF-FA-10000197"/>
    <x v="0"/>
    <x v="4"/>
    <x v="670"/>
    <x v="786"/>
    <n v="3"/>
    <x v="676"/>
    <n v="4.3099999999999996"/>
    <x v="0"/>
    <n v="779"/>
    <x v="2"/>
    <x v="9"/>
    <x v="1"/>
    <x v="374"/>
    <x v="439"/>
  </r>
  <r>
    <n v="843"/>
    <x v="475"/>
    <x v="0"/>
    <s v="JL-15235"/>
    <x v="118"/>
    <s v="Consumer"/>
    <x v="0"/>
    <x v="0"/>
    <s v="India"/>
    <x v="0"/>
    <s v="OFF-SU-10003723"/>
    <x v="0"/>
    <x v="5"/>
    <x v="671"/>
    <x v="787"/>
    <n v="3"/>
    <x v="677"/>
    <n v="5.19"/>
    <x v="0"/>
    <n v="117"/>
    <x v="2"/>
    <x v="10"/>
    <x v="0"/>
    <x v="434"/>
    <x v="440"/>
  </r>
  <r>
    <n v="844"/>
    <x v="292"/>
    <x v="0"/>
    <s v="JK-16090"/>
    <x v="252"/>
    <s v="Consumer"/>
    <x v="19"/>
    <x v="8"/>
    <s v="India"/>
    <x v="0"/>
    <s v="OFF-SU-10000914"/>
    <x v="0"/>
    <x v="5"/>
    <x v="672"/>
    <x v="788"/>
    <n v="3"/>
    <x v="311"/>
    <n v="5.0599999999999996"/>
    <x v="0"/>
    <n v="177"/>
    <x v="2"/>
    <x v="11"/>
    <x v="0"/>
    <x v="435"/>
    <x v="441"/>
  </r>
  <r>
    <n v="845"/>
    <x v="303"/>
    <x v="0"/>
    <s v="SJ-20215"/>
    <x v="258"/>
    <s v="Consumer"/>
    <x v="116"/>
    <x v="23"/>
    <s v="India"/>
    <x v="1"/>
    <s v="OFF-PA-10002618"/>
    <x v="0"/>
    <x v="6"/>
    <x v="673"/>
    <x v="789"/>
    <n v="3"/>
    <x v="678"/>
    <n v="1.43"/>
    <x v="0"/>
    <n v="274"/>
    <x v="2"/>
    <x v="8"/>
    <x v="1"/>
    <x v="127"/>
    <x v="194"/>
  </r>
  <r>
    <n v="846"/>
    <x v="321"/>
    <x v="0"/>
    <s v="CS-12460"/>
    <x v="268"/>
    <s v="Consumer"/>
    <x v="75"/>
    <x v="7"/>
    <s v="India"/>
    <x v="3"/>
    <s v="OFF-AP-10001621"/>
    <x v="0"/>
    <x v="8"/>
    <x v="388"/>
    <x v="422"/>
    <n v="3"/>
    <x v="379"/>
    <n v="15.23"/>
    <x v="0"/>
    <n v="477"/>
    <x v="2"/>
    <x v="9"/>
    <x v="0"/>
    <x v="192"/>
    <x v="193"/>
  </r>
  <r>
    <n v="847"/>
    <x v="481"/>
    <x v="0"/>
    <s v="ML-18265"/>
    <x v="208"/>
    <s v="Consumer"/>
    <x v="30"/>
    <x v="14"/>
    <s v="India"/>
    <x v="3"/>
    <s v="OFF-AP-10000490"/>
    <x v="0"/>
    <x v="8"/>
    <x v="674"/>
    <x v="790"/>
    <n v="3"/>
    <x v="679"/>
    <n v="10.31"/>
    <x v="0"/>
    <n v="669"/>
    <x v="2"/>
    <x v="10"/>
    <x v="1"/>
    <x v="169"/>
    <x v="170"/>
  </r>
  <r>
    <n v="848"/>
    <x v="497"/>
    <x v="0"/>
    <s v="CM-12235"/>
    <x v="368"/>
    <s v="Consumer"/>
    <x v="45"/>
    <x v="5"/>
    <s v="India"/>
    <x v="0"/>
    <s v="OFF-AP-10000935"/>
    <x v="0"/>
    <x v="8"/>
    <x v="675"/>
    <x v="791"/>
    <n v="3"/>
    <x v="89"/>
    <n v="7.03"/>
    <x v="0"/>
    <n v="571"/>
    <x v="2"/>
    <x v="11"/>
    <x v="0"/>
    <x v="178"/>
    <x v="180"/>
  </r>
  <r>
    <n v="849"/>
    <x v="498"/>
    <x v="0"/>
    <s v="TZ-21580"/>
    <x v="369"/>
    <s v="Consumer"/>
    <x v="49"/>
    <x v="5"/>
    <s v="India"/>
    <x v="0"/>
    <s v="OFF-PA-10000776"/>
    <x v="0"/>
    <x v="6"/>
    <x v="14"/>
    <x v="792"/>
    <n v="3"/>
    <x v="680"/>
    <n v="4.5999999999999996"/>
    <x v="0"/>
    <n v="698"/>
    <x v="2"/>
    <x v="8"/>
    <x v="1"/>
    <x v="391"/>
    <x v="400"/>
  </r>
  <r>
    <n v="850"/>
    <x v="499"/>
    <x v="0"/>
    <s v="PF-19165"/>
    <x v="168"/>
    <s v="Consumer"/>
    <x v="61"/>
    <x v="7"/>
    <s v="India"/>
    <x v="3"/>
    <s v="OFF-EN-10004053"/>
    <x v="0"/>
    <x v="2"/>
    <x v="676"/>
    <x v="793"/>
    <n v="4"/>
    <x v="681"/>
    <n v="7.45"/>
    <x v="0"/>
    <n v="245"/>
    <x v="2"/>
    <x v="9"/>
    <x v="0"/>
    <x v="42"/>
    <x v="246"/>
  </r>
  <r>
    <n v="851"/>
    <x v="479"/>
    <x v="0"/>
    <s v="KH-16510"/>
    <x v="123"/>
    <s v="Consumer"/>
    <x v="51"/>
    <x v="11"/>
    <s v="India"/>
    <x v="3"/>
    <s v="OFF-SU-10002448"/>
    <x v="0"/>
    <x v="5"/>
    <x v="677"/>
    <x v="794"/>
    <n v="4"/>
    <x v="682"/>
    <n v="13.54"/>
    <x v="0"/>
    <n v="364"/>
    <x v="2"/>
    <x v="11"/>
    <x v="0"/>
    <x v="231"/>
    <x v="236"/>
  </r>
  <r>
    <n v="852"/>
    <x v="6"/>
    <x v="0"/>
    <s v="JM-15535"/>
    <x v="6"/>
    <s v="Consumer"/>
    <x v="6"/>
    <x v="5"/>
    <s v="India"/>
    <x v="0"/>
    <s v="OFF-SU-10002709"/>
    <x v="0"/>
    <x v="5"/>
    <x v="502"/>
    <x v="564"/>
    <n v="4"/>
    <x v="483"/>
    <n v="6.91"/>
    <x v="0"/>
    <n v="76"/>
    <x v="2"/>
    <x v="8"/>
    <x v="1"/>
    <x v="245"/>
    <x v="249"/>
  </r>
  <r>
    <n v="853"/>
    <x v="288"/>
    <x v="0"/>
    <s v="SS-20590"/>
    <x v="249"/>
    <s v="Consumer"/>
    <x v="24"/>
    <x v="7"/>
    <s v="India"/>
    <x v="3"/>
    <s v="OFF-SU-10000484"/>
    <x v="0"/>
    <x v="5"/>
    <x v="678"/>
    <x v="795"/>
    <n v="4"/>
    <x v="683"/>
    <n v="4.3"/>
    <x v="0"/>
    <n v="473"/>
    <x v="2"/>
    <x v="9"/>
    <x v="1"/>
    <x v="436"/>
    <x v="442"/>
  </r>
  <r>
    <n v="854"/>
    <x v="7"/>
    <x v="0"/>
    <s v="MM-17260"/>
    <x v="7"/>
    <s v="Consumer"/>
    <x v="7"/>
    <x v="6"/>
    <s v="India"/>
    <x v="2"/>
    <s v="OFF-ST-10002240"/>
    <x v="0"/>
    <x v="1"/>
    <x v="503"/>
    <x v="567"/>
    <n v="4"/>
    <x v="485"/>
    <n v="12.57"/>
    <x v="0"/>
    <n v="432"/>
    <x v="2"/>
    <x v="9"/>
    <x v="0"/>
    <x v="242"/>
    <x v="247"/>
  </r>
  <r>
    <n v="855"/>
    <x v="6"/>
    <x v="0"/>
    <s v="JM-15535"/>
    <x v="6"/>
    <s v="Consumer"/>
    <x v="6"/>
    <x v="5"/>
    <s v="India"/>
    <x v="0"/>
    <s v="OFF-BI-10004369"/>
    <x v="0"/>
    <x v="0"/>
    <x v="21"/>
    <x v="796"/>
    <n v="4"/>
    <x v="226"/>
    <n v="1.9"/>
    <x v="0"/>
    <n v="245"/>
    <x v="2"/>
    <x v="11"/>
    <x v="1"/>
    <x v="244"/>
    <x v="84"/>
  </r>
  <r>
    <n v="856"/>
    <x v="500"/>
    <x v="0"/>
    <s v="LH-16900"/>
    <x v="370"/>
    <s v="Consumer"/>
    <x v="70"/>
    <x v="7"/>
    <s v="India"/>
    <x v="3"/>
    <s v="OFF-EN-10003413"/>
    <x v="0"/>
    <x v="2"/>
    <x v="679"/>
    <x v="797"/>
    <n v="5"/>
    <x v="684"/>
    <n v="8.6999999999999993"/>
    <x v="0"/>
    <n v="378"/>
    <x v="2"/>
    <x v="8"/>
    <x v="1"/>
    <x v="187"/>
    <x v="189"/>
  </r>
  <r>
    <n v="857"/>
    <x v="480"/>
    <x v="0"/>
    <s v="CJ-12010"/>
    <x v="359"/>
    <s v="Consumer"/>
    <x v="133"/>
    <x v="7"/>
    <s v="India"/>
    <x v="3"/>
    <s v="OFF-EN-10004892"/>
    <x v="0"/>
    <x v="2"/>
    <x v="680"/>
    <x v="798"/>
    <n v="5"/>
    <x v="685"/>
    <n v="8.2799999999999994"/>
    <x v="0"/>
    <n v="508"/>
    <x v="2"/>
    <x v="9"/>
    <x v="1"/>
    <x v="225"/>
    <x v="231"/>
  </r>
  <r>
    <n v="858"/>
    <x v="501"/>
    <x v="0"/>
    <s v="TM-21010"/>
    <x v="195"/>
    <s v="Consumer"/>
    <x v="99"/>
    <x v="8"/>
    <s v="India"/>
    <x v="0"/>
    <s v="OFF-EN-10000428"/>
    <x v="0"/>
    <x v="2"/>
    <x v="681"/>
    <x v="799"/>
    <n v="5"/>
    <x v="686"/>
    <n v="4.09"/>
    <x v="0"/>
    <n v="105"/>
    <x v="2"/>
    <x v="10"/>
    <x v="1"/>
    <x v="298"/>
    <x v="211"/>
  </r>
  <r>
    <n v="859"/>
    <x v="502"/>
    <x v="0"/>
    <s v="NP-18700"/>
    <x v="129"/>
    <s v="Consumer"/>
    <x v="61"/>
    <x v="7"/>
    <s v="India"/>
    <x v="3"/>
    <s v="OFF-FA-10003437"/>
    <x v="0"/>
    <x v="4"/>
    <x v="439"/>
    <x v="800"/>
    <n v="5"/>
    <x v="245"/>
    <n v="5.18"/>
    <x v="0"/>
    <n v="427"/>
    <x v="2"/>
    <x v="8"/>
    <x v="0"/>
    <x v="437"/>
    <x v="443"/>
  </r>
  <r>
    <n v="860"/>
    <x v="503"/>
    <x v="0"/>
    <s v="CD-12280"/>
    <x v="371"/>
    <s v="Consumer"/>
    <x v="46"/>
    <x v="11"/>
    <s v="India"/>
    <x v="3"/>
    <s v="OFF-FA-10002156"/>
    <x v="0"/>
    <x v="4"/>
    <x v="162"/>
    <x v="801"/>
    <n v="5"/>
    <x v="661"/>
    <n v="3.63"/>
    <x v="0"/>
    <n v="332"/>
    <x v="2"/>
    <x v="9"/>
    <x v="0"/>
    <x v="40"/>
    <x v="214"/>
  </r>
  <r>
    <n v="861"/>
    <x v="34"/>
    <x v="0"/>
    <s v="Co-12640"/>
    <x v="32"/>
    <s v="Consumer"/>
    <x v="29"/>
    <x v="2"/>
    <s v="India"/>
    <x v="2"/>
    <s v="OFF-FA-10001026"/>
    <x v="0"/>
    <x v="4"/>
    <x v="438"/>
    <x v="450"/>
    <n v="5"/>
    <x v="370"/>
    <n v="2.23"/>
    <x v="0"/>
    <n v="527"/>
    <x v="2"/>
    <x v="10"/>
    <x v="0"/>
    <x v="438"/>
    <x v="444"/>
  </r>
  <r>
    <n v="862"/>
    <x v="504"/>
    <x v="0"/>
    <s v="MS-17530"/>
    <x v="372"/>
    <s v="Consumer"/>
    <x v="57"/>
    <x v="8"/>
    <s v="India"/>
    <x v="0"/>
    <s v="OFF-PA-10003499"/>
    <x v="0"/>
    <x v="6"/>
    <x v="682"/>
    <x v="802"/>
    <n v="5"/>
    <x v="687"/>
    <n v="6.6"/>
    <x v="0"/>
    <n v="747"/>
    <x v="2"/>
    <x v="8"/>
    <x v="0"/>
    <x v="162"/>
    <x v="164"/>
  </r>
  <r>
    <n v="863"/>
    <x v="505"/>
    <x v="0"/>
    <s v="MM-17260"/>
    <x v="7"/>
    <s v="Consumer"/>
    <x v="93"/>
    <x v="5"/>
    <s v="India"/>
    <x v="0"/>
    <s v="OFF-BI-10002446"/>
    <x v="0"/>
    <x v="0"/>
    <x v="683"/>
    <x v="803"/>
    <n v="6"/>
    <x v="688"/>
    <n v="4.67"/>
    <x v="0"/>
    <n v="236"/>
    <x v="2"/>
    <x v="9"/>
    <x v="1"/>
    <x v="117"/>
    <x v="399"/>
  </r>
  <r>
    <n v="864"/>
    <x v="11"/>
    <x v="0"/>
    <s v="ME-17725"/>
    <x v="11"/>
    <s v="Consumer"/>
    <x v="10"/>
    <x v="8"/>
    <s v="India"/>
    <x v="0"/>
    <s v="OFF-LA-10004114"/>
    <x v="0"/>
    <x v="3"/>
    <x v="483"/>
    <x v="804"/>
    <n v="6"/>
    <x v="689"/>
    <n v="2.09"/>
    <x v="0"/>
    <n v="340"/>
    <x v="2"/>
    <x v="11"/>
    <x v="1"/>
    <x v="161"/>
    <x v="445"/>
  </r>
  <r>
    <n v="865"/>
    <x v="290"/>
    <x v="0"/>
    <s v="RL-19615"/>
    <x v="250"/>
    <s v="Consumer"/>
    <x v="24"/>
    <x v="10"/>
    <s v="India"/>
    <x v="3"/>
    <s v="OFF-PA-10003550"/>
    <x v="0"/>
    <x v="6"/>
    <x v="684"/>
    <x v="805"/>
    <n v="6"/>
    <x v="690"/>
    <n v="5.19"/>
    <x v="0"/>
    <n v="638"/>
    <x v="2"/>
    <x v="8"/>
    <x v="1"/>
    <x v="321"/>
    <x v="446"/>
  </r>
  <r>
    <n v="866"/>
    <x v="475"/>
    <x v="0"/>
    <s v="JL-15235"/>
    <x v="118"/>
    <s v="Consumer"/>
    <x v="0"/>
    <x v="0"/>
    <s v="India"/>
    <x v="0"/>
    <s v="OFF-FA-10001596"/>
    <x v="0"/>
    <x v="4"/>
    <x v="685"/>
    <x v="806"/>
    <n v="7"/>
    <x v="691"/>
    <n v="1"/>
    <x v="0"/>
    <n v="522"/>
    <x v="2"/>
    <x v="9"/>
    <x v="0"/>
    <x v="146"/>
    <x v="148"/>
  </r>
  <r>
    <n v="867"/>
    <x v="297"/>
    <x v="0"/>
    <s v="RB-19435"/>
    <x v="253"/>
    <s v="Consumer"/>
    <x v="57"/>
    <x v="8"/>
    <s v="India"/>
    <x v="0"/>
    <s v="OFF-PA-10003332"/>
    <x v="0"/>
    <x v="6"/>
    <x v="686"/>
    <x v="807"/>
    <n v="7"/>
    <x v="609"/>
    <n v="22.66"/>
    <x v="0"/>
    <n v="317"/>
    <x v="2"/>
    <x v="10"/>
    <x v="0"/>
    <x v="439"/>
    <x v="447"/>
  </r>
  <r>
    <n v="868"/>
    <x v="506"/>
    <x v="0"/>
    <s v="SG-20470"/>
    <x v="239"/>
    <s v="Consumer"/>
    <x v="13"/>
    <x v="8"/>
    <s v="India"/>
    <x v="0"/>
    <s v="OFF-AP-10002371"/>
    <x v="0"/>
    <x v="8"/>
    <x v="687"/>
    <x v="808"/>
    <n v="7"/>
    <x v="692"/>
    <n v="41.54"/>
    <x v="0"/>
    <n v="37"/>
    <x v="2"/>
    <x v="11"/>
    <x v="1"/>
    <x v="121"/>
    <x v="123"/>
  </r>
  <r>
    <n v="869"/>
    <x v="34"/>
    <x v="0"/>
    <s v="Co-12640"/>
    <x v="32"/>
    <s v="Consumer"/>
    <x v="29"/>
    <x v="2"/>
    <s v="India"/>
    <x v="2"/>
    <s v="OFF-EN-10000699"/>
    <x v="0"/>
    <x v="2"/>
    <x v="688"/>
    <x v="809"/>
    <n v="8"/>
    <x v="693"/>
    <n v="34.72"/>
    <x v="0"/>
    <n v="396"/>
    <x v="2"/>
    <x v="8"/>
    <x v="1"/>
    <x v="440"/>
    <x v="81"/>
  </r>
  <r>
    <n v="870"/>
    <x v="507"/>
    <x v="0"/>
    <s v="BD-11770"/>
    <x v="373"/>
    <s v="Consumer"/>
    <x v="3"/>
    <x v="2"/>
    <s v="India"/>
    <x v="2"/>
    <s v="OFF-EN-10004473"/>
    <x v="0"/>
    <x v="2"/>
    <x v="413"/>
    <x v="810"/>
    <n v="8"/>
    <x v="484"/>
    <n v="17.72"/>
    <x v="0"/>
    <n v="30"/>
    <x v="2"/>
    <x v="9"/>
    <x v="0"/>
    <x v="179"/>
    <x v="181"/>
  </r>
  <r>
    <n v="871"/>
    <x v="508"/>
    <x v="0"/>
    <s v="BD-11635"/>
    <x v="210"/>
    <s v="Consumer"/>
    <x v="49"/>
    <x v="5"/>
    <s v="India"/>
    <x v="0"/>
    <s v="OFF-LA-10001803"/>
    <x v="0"/>
    <x v="3"/>
    <x v="689"/>
    <x v="811"/>
    <n v="8"/>
    <x v="694"/>
    <n v="2.41"/>
    <x v="0"/>
    <n v="415"/>
    <x v="2"/>
    <x v="10"/>
    <x v="1"/>
    <x v="94"/>
    <x v="448"/>
  </r>
  <r>
    <n v="872"/>
    <x v="24"/>
    <x v="0"/>
    <s v="JJ-15445"/>
    <x v="22"/>
    <s v="Consumer"/>
    <x v="22"/>
    <x v="5"/>
    <s v="India"/>
    <x v="0"/>
    <s v="OFF-LA-10000244"/>
    <x v="0"/>
    <x v="3"/>
    <x v="690"/>
    <x v="812"/>
    <n v="10"/>
    <x v="333"/>
    <n v="3.79"/>
    <x v="0"/>
    <n v="278"/>
    <x v="2"/>
    <x v="11"/>
    <x v="1"/>
    <x v="415"/>
    <x v="422"/>
  </r>
  <r>
    <n v="873"/>
    <x v="20"/>
    <x v="0"/>
    <s v="GT-14755"/>
    <x v="18"/>
    <s v="Consumer"/>
    <x v="19"/>
    <x v="8"/>
    <s v="India"/>
    <x v="0"/>
    <s v="OFF-FA-10003745"/>
    <x v="0"/>
    <x v="4"/>
    <x v="174"/>
    <x v="813"/>
    <n v="13"/>
    <x v="695"/>
    <n v="14.14"/>
    <x v="0"/>
    <n v="704"/>
    <x v="2"/>
    <x v="8"/>
    <x v="1"/>
    <x v="441"/>
    <x v="449"/>
  </r>
  <r>
    <n v="874"/>
    <x v="17"/>
    <x v="0"/>
    <s v="KD-16345"/>
    <x v="17"/>
    <s v="Consumer"/>
    <x v="16"/>
    <x v="0"/>
    <s v="India"/>
    <x v="0"/>
    <s v="OFF-PA-10003455"/>
    <x v="0"/>
    <x v="6"/>
    <x v="453"/>
    <x v="814"/>
    <n v="11"/>
    <x v="696"/>
    <n v="19.420000000000002"/>
    <x v="0"/>
    <n v="669"/>
    <x v="2"/>
    <x v="9"/>
    <x v="1"/>
    <x v="239"/>
    <x v="244"/>
  </r>
  <r>
    <n v="875"/>
    <x v="509"/>
    <x v="0"/>
    <s v="KB-16585"/>
    <x v="374"/>
    <s v="Corporate"/>
    <x v="7"/>
    <x v="6"/>
    <s v="India"/>
    <x v="2"/>
    <s v="OFF-FA-10000838"/>
    <x v="0"/>
    <x v="4"/>
    <x v="691"/>
    <x v="564"/>
    <n v="10"/>
    <x v="449"/>
    <n v="11.26"/>
    <x v="0"/>
    <n v="383"/>
    <x v="2"/>
    <x v="10"/>
    <x v="1"/>
    <x v="435"/>
    <x v="441"/>
  </r>
  <r>
    <n v="876"/>
    <x v="42"/>
    <x v="0"/>
    <s v="CS-12250"/>
    <x v="37"/>
    <s v="Corporate"/>
    <x v="19"/>
    <x v="8"/>
    <s v="India"/>
    <x v="0"/>
    <s v="OFF-PA-10001979"/>
    <x v="0"/>
    <x v="6"/>
    <x v="692"/>
    <x v="815"/>
    <n v="14"/>
    <x v="697"/>
    <n v="25.92"/>
    <x v="0"/>
    <n v="302"/>
    <x v="2"/>
    <x v="11"/>
    <x v="1"/>
    <x v="442"/>
    <x v="227"/>
  </r>
  <r>
    <n v="877"/>
    <x v="330"/>
    <x v="0"/>
    <s v="BO-11350"/>
    <x v="276"/>
    <s v="Corporate"/>
    <x v="29"/>
    <x v="2"/>
    <s v="India"/>
    <x v="2"/>
    <s v="OFF-PA-10004613"/>
    <x v="0"/>
    <x v="6"/>
    <x v="93"/>
    <x v="816"/>
    <n v="14"/>
    <x v="698"/>
    <n v="2.4900000000000002"/>
    <x v="0"/>
    <n v="196"/>
    <x v="2"/>
    <x v="8"/>
    <x v="0"/>
    <x v="207"/>
    <x v="210"/>
  </r>
  <r>
    <n v="878"/>
    <x v="265"/>
    <x v="0"/>
    <s v="JG-15805"/>
    <x v="233"/>
    <s v="Corporate"/>
    <x v="70"/>
    <x v="7"/>
    <s v="India"/>
    <x v="3"/>
    <s v="OFF-BI-10000721"/>
    <x v="0"/>
    <x v="0"/>
    <x v="101"/>
    <x v="107"/>
    <n v="8"/>
    <x v="105"/>
    <n v="7.02"/>
    <x v="0"/>
    <n v="701"/>
    <x v="2"/>
    <x v="9"/>
    <x v="0"/>
    <x v="400"/>
    <x v="450"/>
  </r>
  <r>
    <n v="879"/>
    <x v="510"/>
    <x v="0"/>
    <s v="AG-10495"/>
    <x v="375"/>
    <s v="Corporate"/>
    <x v="25"/>
    <x v="11"/>
    <s v="India"/>
    <x v="3"/>
    <s v="OFF-BI-10003265"/>
    <x v="0"/>
    <x v="0"/>
    <x v="45"/>
    <x v="817"/>
    <n v="8"/>
    <x v="699"/>
    <n v="4.6399999999999997"/>
    <x v="0"/>
    <n v="328"/>
    <x v="2"/>
    <x v="10"/>
    <x v="1"/>
    <x v="177"/>
    <x v="216"/>
  </r>
  <r>
    <n v="880"/>
    <x v="511"/>
    <x v="0"/>
    <s v="MZ-17515"/>
    <x v="281"/>
    <s v="Corporate"/>
    <x v="132"/>
    <x v="0"/>
    <s v="India"/>
    <x v="0"/>
    <s v="OFF-FA-10000263"/>
    <x v="0"/>
    <x v="4"/>
    <x v="130"/>
    <x v="818"/>
    <n v="7"/>
    <x v="87"/>
    <n v="7.99"/>
    <x v="0"/>
    <n v="595"/>
    <x v="2"/>
    <x v="11"/>
    <x v="0"/>
    <x v="384"/>
    <x v="393"/>
  </r>
  <r>
    <n v="881"/>
    <x v="263"/>
    <x v="0"/>
    <s v="AC-10615"/>
    <x v="38"/>
    <s v="Corporate"/>
    <x v="19"/>
    <x v="8"/>
    <s v="India"/>
    <x v="0"/>
    <s v="OFF-ST-10000268"/>
    <x v="0"/>
    <x v="1"/>
    <x v="63"/>
    <x v="819"/>
    <n v="7"/>
    <x v="700"/>
    <n v="2.7"/>
    <x v="0"/>
    <n v="415"/>
    <x v="2"/>
    <x v="8"/>
    <x v="0"/>
    <x v="393"/>
    <x v="402"/>
  </r>
  <r>
    <n v="882"/>
    <x v="262"/>
    <x v="0"/>
    <s v="FA-14230"/>
    <x v="231"/>
    <s v="Corporate"/>
    <x v="18"/>
    <x v="9"/>
    <s v="India"/>
    <x v="2"/>
    <s v="OFF-PA-10004946"/>
    <x v="0"/>
    <x v="6"/>
    <x v="404"/>
    <x v="820"/>
    <n v="6"/>
    <x v="321"/>
    <n v="14.44"/>
    <x v="0"/>
    <n v="513"/>
    <x v="2"/>
    <x v="9"/>
    <x v="0"/>
    <x v="21"/>
    <x v="384"/>
  </r>
  <r>
    <n v="883"/>
    <x v="50"/>
    <x v="0"/>
    <s v="GH-14485"/>
    <x v="44"/>
    <s v="Corporate"/>
    <x v="33"/>
    <x v="16"/>
    <s v="India"/>
    <x v="2"/>
    <s v="OFF-EN-10004173"/>
    <x v="0"/>
    <x v="2"/>
    <x v="693"/>
    <x v="821"/>
    <n v="5"/>
    <x v="701"/>
    <n v="3.95"/>
    <x v="0"/>
    <n v="257"/>
    <x v="2"/>
    <x v="8"/>
    <x v="0"/>
    <x v="443"/>
    <x v="451"/>
  </r>
  <r>
    <n v="884"/>
    <x v="512"/>
    <x v="0"/>
    <s v="GZ-14545"/>
    <x v="111"/>
    <s v="Corporate"/>
    <x v="111"/>
    <x v="9"/>
    <s v="India"/>
    <x v="2"/>
    <s v="OFF-ST-10002085"/>
    <x v="0"/>
    <x v="1"/>
    <x v="694"/>
    <x v="822"/>
    <n v="5"/>
    <x v="702"/>
    <n v="23.64"/>
    <x v="0"/>
    <n v="475"/>
    <x v="2"/>
    <x v="10"/>
    <x v="0"/>
    <x v="173"/>
    <x v="177"/>
  </r>
  <r>
    <n v="885"/>
    <x v="325"/>
    <x v="0"/>
    <s v="JW-15220"/>
    <x v="271"/>
    <s v="Corporate"/>
    <x v="120"/>
    <x v="15"/>
    <s v="India"/>
    <x v="1"/>
    <s v="OFF-ST-10004325"/>
    <x v="0"/>
    <x v="1"/>
    <x v="695"/>
    <x v="823"/>
    <n v="5"/>
    <x v="703"/>
    <n v="3.14"/>
    <x v="0"/>
    <n v="305"/>
    <x v="2"/>
    <x v="11"/>
    <x v="0"/>
    <x v="244"/>
    <x v="84"/>
  </r>
  <r>
    <n v="886"/>
    <x v="513"/>
    <x v="0"/>
    <s v="BO-11350"/>
    <x v="276"/>
    <s v="Corporate"/>
    <x v="27"/>
    <x v="13"/>
    <s v="India"/>
    <x v="1"/>
    <s v="OFF-EN-10004053"/>
    <x v="0"/>
    <x v="2"/>
    <x v="676"/>
    <x v="793"/>
    <n v="4"/>
    <x v="681"/>
    <n v="1.49"/>
    <x v="0"/>
    <n v="616"/>
    <x v="2"/>
    <x v="9"/>
    <x v="1"/>
    <x v="166"/>
    <x v="452"/>
  </r>
  <r>
    <n v="887"/>
    <x v="323"/>
    <x v="0"/>
    <s v="AH-10690"/>
    <x v="269"/>
    <s v="Corporate"/>
    <x v="10"/>
    <x v="12"/>
    <s v="India"/>
    <x v="3"/>
    <s v="OFF-SU-10003717"/>
    <x v="0"/>
    <x v="5"/>
    <x v="696"/>
    <x v="824"/>
    <n v="4"/>
    <x v="361"/>
    <n v="3.13"/>
    <x v="0"/>
    <n v="360"/>
    <x v="2"/>
    <x v="10"/>
    <x v="0"/>
    <x v="114"/>
    <x v="116"/>
  </r>
  <r>
    <n v="888"/>
    <x v="332"/>
    <x v="0"/>
    <s v="RA-19885"/>
    <x v="225"/>
    <s v="Corporate"/>
    <x v="60"/>
    <x v="17"/>
    <s v="India"/>
    <x v="1"/>
    <s v="OFF-AR-10001518"/>
    <x v="0"/>
    <x v="7"/>
    <x v="697"/>
    <x v="825"/>
    <n v="4"/>
    <x v="358"/>
    <n v="6.99"/>
    <x v="0"/>
    <n v="530"/>
    <x v="2"/>
    <x v="11"/>
    <x v="0"/>
    <x v="444"/>
    <x v="453"/>
  </r>
  <r>
    <n v="889"/>
    <x v="514"/>
    <x v="0"/>
    <s v="EB-13975"/>
    <x v="376"/>
    <s v="Corporate"/>
    <x v="125"/>
    <x v="5"/>
    <s v="India"/>
    <x v="0"/>
    <s v="OFF-AP-10001670"/>
    <x v="0"/>
    <x v="8"/>
    <x v="52"/>
    <x v="826"/>
    <n v="3"/>
    <x v="704"/>
    <n v="17.77"/>
    <x v="0"/>
    <n v="177"/>
    <x v="2"/>
    <x v="9"/>
    <x v="1"/>
    <x v="94"/>
    <x v="36"/>
  </r>
  <r>
    <n v="890"/>
    <x v="50"/>
    <x v="0"/>
    <s v="GH-14485"/>
    <x v="44"/>
    <s v="Corporate"/>
    <x v="33"/>
    <x v="16"/>
    <s v="India"/>
    <x v="2"/>
    <s v="OFF-PA-10001258"/>
    <x v="0"/>
    <x v="6"/>
    <x v="49"/>
    <x v="827"/>
    <n v="3"/>
    <x v="119"/>
    <n v="6.82"/>
    <x v="0"/>
    <n v="450"/>
    <x v="2"/>
    <x v="10"/>
    <x v="0"/>
    <x v="116"/>
    <x v="118"/>
  </r>
  <r>
    <n v="891"/>
    <x v="260"/>
    <x v="0"/>
    <s v="SW-20755"/>
    <x v="229"/>
    <s v="Corporate"/>
    <x v="29"/>
    <x v="2"/>
    <s v="India"/>
    <x v="2"/>
    <s v="OFF-PA-10003511"/>
    <x v="0"/>
    <x v="6"/>
    <x v="698"/>
    <x v="828"/>
    <n v="3"/>
    <x v="705"/>
    <n v="3.64"/>
    <x v="0"/>
    <n v="467"/>
    <x v="2"/>
    <x v="11"/>
    <x v="1"/>
    <x v="116"/>
    <x v="118"/>
  </r>
  <r>
    <n v="892"/>
    <x v="266"/>
    <x v="0"/>
    <s v="DW-13585"/>
    <x v="206"/>
    <s v="Corporate"/>
    <x v="16"/>
    <x v="0"/>
    <s v="India"/>
    <x v="0"/>
    <s v="OFF-EN-10002700"/>
    <x v="0"/>
    <x v="2"/>
    <x v="699"/>
    <x v="829"/>
    <n v="3"/>
    <x v="706"/>
    <n v="14.93"/>
    <x v="0"/>
    <n v="381"/>
    <x v="2"/>
    <x v="8"/>
    <x v="0"/>
    <x v="445"/>
    <x v="454"/>
  </r>
  <r>
    <n v="893"/>
    <x v="260"/>
    <x v="0"/>
    <s v="SW-20755"/>
    <x v="229"/>
    <s v="Corporate"/>
    <x v="29"/>
    <x v="2"/>
    <s v="India"/>
    <x v="2"/>
    <s v="OFF-SU-10000866"/>
    <x v="0"/>
    <x v="5"/>
    <x v="61"/>
    <x v="64"/>
    <n v="3"/>
    <x v="63"/>
    <n v="9.6999999999999993"/>
    <x v="0"/>
    <n v="129"/>
    <x v="2"/>
    <x v="9"/>
    <x v="1"/>
    <x v="113"/>
    <x v="115"/>
  </r>
  <r>
    <n v="894"/>
    <x v="515"/>
    <x v="0"/>
    <s v="DM-12955"/>
    <x v="377"/>
    <s v="Corporate"/>
    <x v="82"/>
    <x v="0"/>
    <s v="India"/>
    <x v="0"/>
    <s v="OFF-SU-10001731"/>
    <x v="0"/>
    <x v="5"/>
    <x v="491"/>
    <x v="41"/>
    <n v="3"/>
    <x v="707"/>
    <n v="7.88"/>
    <x v="0"/>
    <n v="589"/>
    <x v="2"/>
    <x v="10"/>
    <x v="1"/>
    <x v="253"/>
    <x v="258"/>
  </r>
  <r>
    <n v="895"/>
    <x v="265"/>
    <x v="0"/>
    <s v="JG-15805"/>
    <x v="233"/>
    <s v="Corporate"/>
    <x v="70"/>
    <x v="7"/>
    <s v="India"/>
    <x v="3"/>
    <s v="OFF-ST-10003017"/>
    <x v="0"/>
    <x v="1"/>
    <x v="457"/>
    <x v="176"/>
    <n v="3"/>
    <x v="708"/>
    <n v="3.21"/>
    <x v="0"/>
    <n v="699"/>
    <x v="2"/>
    <x v="11"/>
    <x v="1"/>
    <x v="369"/>
    <x v="233"/>
  </r>
  <r>
    <n v="896"/>
    <x v="514"/>
    <x v="0"/>
    <s v="EB-13975"/>
    <x v="376"/>
    <s v="Corporate"/>
    <x v="125"/>
    <x v="5"/>
    <s v="India"/>
    <x v="0"/>
    <s v="OFF-BI-10004120"/>
    <x v="0"/>
    <x v="0"/>
    <x v="700"/>
    <x v="830"/>
    <n v="3"/>
    <x v="709"/>
    <n v="8.82"/>
    <x v="0"/>
    <n v="766"/>
    <x v="2"/>
    <x v="9"/>
    <x v="1"/>
    <x v="446"/>
    <x v="455"/>
  </r>
  <r>
    <n v="897"/>
    <x v="49"/>
    <x v="0"/>
    <s v="KN-16450"/>
    <x v="43"/>
    <s v="Corporate"/>
    <x v="24"/>
    <x v="7"/>
    <s v="India"/>
    <x v="3"/>
    <s v="OFF-AR-10004900"/>
    <x v="0"/>
    <x v="7"/>
    <x v="701"/>
    <x v="831"/>
    <n v="1"/>
    <x v="710"/>
    <n v="3.18"/>
    <x v="0"/>
    <n v="740"/>
    <x v="2"/>
    <x v="8"/>
    <x v="1"/>
    <x v="92"/>
    <x v="96"/>
  </r>
  <r>
    <n v="898"/>
    <x v="49"/>
    <x v="0"/>
    <s v="KN-16450"/>
    <x v="43"/>
    <s v="Corporate"/>
    <x v="24"/>
    <x v="7"/>
    <s v="India"/>
    <x v="3"/>
    <s v="OFF-BI-10002907"/>
    <x v="0"/>
    <x v="0"/>
    <x v="702"/>
    <x v="832"/>
    <n v="1"/>
    <x v="38"/>
    <n v="1.97"/>
    <x v="0"/>
    <n v="230"/>
    <x v="2"/>
    <x v="9"/>
    <x v="0"/>
    <x v="92"/>
    <x v="96"/>
  </r>
  <r>
    <n v="899"/>
    <x v="260"/>
    <x v="0"/>
    <s v="SW-20755"/>
    <x v="229"/>
    <s v="Corporate"/>
    <x v="29"/>
    <x v="2"/>
    <s v="India"/>
    <x v="2"/>
    <s v="OFF-AP-10002933"/>
    <x v="0"/>
    <x v="8"/>
    <x v="703"/>
    <x v="833"/>
    <n v="2"/>
    <x v="711"/>
    <n v="15.91"/>
    <x v="0"/>
    <n v="470"/>
    <x v="2"/>
    <x v="10"/>
    <x v="0"/>
    <x v="92"/>
    <x v="96"/>
  </r>
  <r>
    <n v="900"/>
    <x v="323"/>
    <x v="0"/>
    <s v="AH-10690"/>
    <x v="269"/>
    <s v="Corporate"/>
    <x v="10"/>
    <x v="12"/>
    <s v="India"/>
    <x v="3"/>
    <s v="OFF-PA-10004943"/>
    <x v="0"/>
    <x v="6"/>
    <x v="704"/>
    <x v="137"/>
    <n v="2"/>
    <x v="443"/>
    <n v="0.85"/>
    <x v="0"/>
    <n v="132"/>
    <x v="2"/>
    <x v="11"/>
    <x v="1"/>
    <x v="252"/>
    <x v="256"/>
  </r>
  <r>
    <n v="901"/>
    <x v="516"/>
    <x v="0"/>
    <s v="SC-20230"/>
    <x v="378"/>
    <s v="Corporate"/>
    <x v="36"/>
    <x v="9"/>
    <s v="India"/>
    <x v="2"/>
    <s v="OFF-SU-10000178"/>
    <x v="0"/>
    <x v="5"/>
    <x v="705"/>
    <x v="834"/>
    <n v="2"/>
    <x v="493"/>
    <n v="1"/>
    <x v="0"/>
    <n v="175"/>
    <x v="2"/>
    <x v="8"/>
    <x v="0"/>
    <x v="369"/>
    <x v="233"/>
  </r>
  <r>
    <n v="902"/>
    <x v="509"/>
    <x v="0"/>
    <s v="KB-16585"/>
    <x v="374"/>
    <s v="Corporate"/>
    <x v="7"/>
    <x v="6"/>
    <s v="India"/>
    <x v="2"/>
    <s v="OFF-ST-10001694"/>
    <x v="0"/>
    <x v="1"/>
    <x v="133"/>
    <x v="835"/>
    <n v="2"/>
    <x v="712"/>
    <n v="2.65"/>
    <x v="0"/>
    <n v="617"/>
    <x v="2"/>
    <x v="9"/>
    <x v="0"/>
    <x v="367"/>
    <x v="375"/>
  </r>
  <r>
    <n v="903"/>
    <x v="254"/>
    <x v="0"/>
    <s v="TH-21115"/>
    <x v="224"/>
    <s v="Corporate"/>
    <x v="107"/>
    <x v="5"/>
    <s v="India"/>
    <x v="0"/>
    <s v="OFF-AR-10001073"/>
    <x v="0"/>
    <x v="7"/>
    <x v="706"/>
    <x v="836"/>
    <n v="2"/>
    <x v="713"/>
    <n v="3.49"/>
    <x v="0"/>
    <n v="639"/>
    <x v="2"/>
    <x v="11"/>
    <x v="1"/>
    <x v="447"/>
    <x v="456"/>
  </r>
  <r>
    <n v="904"/>
    <x v="60"/>
    <x v="0"/>
    <s v="AC-10615"/>
    <x v="38"/>
    <s v="Corporate"/>
    <x v="25"/>
    <x v="11"/>
    <s v="India"/>
    <x v="3"/>
    <s v="OFF-AR-10002260"/>
    <x v="0"/>
    <x v="7"/>
    <x v="707"/>
    <x v="837"/>
    <n v="2"/>
    <x v="68"/>
    <n v="2.75"/>
    <x v="0"/>
    <n v="78"/>
    <x v="2"/>
    <x v="8"/>
    <x v="1"/>
    <x v="258"/>
    <x v="262"/>
  </r>
  <r>
    <n v="905"/>
    <x v="257"/>
    <x v="0"/>
    <s v="SP-20545"/>
    <x v="227"/>
    <s v="Corporate"/>
    <x v="16"/>
    <x v="0"/>
    <s v="India"/>
    <x v="0"/>
    <s v="OFF-BI-10001312"/>
    <x v="0"/>
    <x v="0"/>
    <x v="0"/>
    <x v="0"/>
    <n v="2"/>
    <x v="0"/>
    <n v="2.77"/>
    <x v="0"/>
    <n v="780"/>
    <x v="2"/>
    <x v="9"/>
    <x v="1"/>
    <x v="246"/>
    <x v="457"/>
  </r>
  <r>
    <n v="906"/>
    <x v="467"/>
    <x v="0"/>
    <s v="NZ-18565"/>
    <x v="91"/>
    <s v="Home Office"/>
    <x v="52"/>
    <x v="18"/>
    <s v="India"/>
    <x v="2"/>
    <s v="OFF-ST-10004315"/>
    <x v="0"/>
    <x v="1"/>
    <x v="708"/>
    <x v="838"/>
    <n v="2"/>
    <x v="261"/>
    <n v="47.53"/>
    <x v="0"/>
    <n v="74"/>
    <x v="2"/>
    <x v="10"/>
    <x v="0"/>
    <x v="448"/>
    <x v="393"/>
  </r>
  <r>
    <n v="907"/>
    <x v="517"/>
    <x v="0"/>
    <s v="EK-13795"/>
    <x v="379"/>
    <s v="Home Office"/>
    <x v="29"/>
    <x v="2"/>
    <s v="India"/>
    <x v="2"/>
    <s v="OFF-ST-10003837"/>
    <x v="0"/>
    <x v="1"/>
    <x v="137"/>
    <x v="839"/>
    <n v="2"/>
    <x v="714"/>
    <n v="39.770000000000003"/>
    <x v="0"/>
    <n v="800"/>
    <x v="2"/>
    <x v="11"/>
    <x v="1"/>
    <x v="299"/>
    <x v="458"/>
  </r>
  <r>
    <n v="908"/>
    <x v="244"/>
    <x v="0"/>
    <s v="PB-18805"/>
    <x v="216"/>
    <s v="Home Office"/>
    <x v="67"/>
    <x v="7"/>
    <s v="India"/>
    <x v="3"/>
    <s v="OFF-ST-10004382"/>
    <x v="0"/>
    <x v="1"/>
    <x v="30"/>
    <x v="840"/>
    <n v="2"/>
    <x v="403"/>
    <n v="3.98"/>
    <x v="0"/>
    <n v="632"/>
    <x v="2"/>
    <x v="8"/>
    <x v="0"/>
    <x v="88"/>
    <x v="91"/>
  </r>
  <r>
    <n v="909"/>
    <x v="244"/>
    <x v="0"/>
    <s v="PB-18805"/>
    <x v="216"/>
    <s v="Home Office"/>
    <x v="67"/>
    <x v="7"/>
    <s v="India"/>
    <x v="3"/>
    <s v="OFF-AR-10002392"/>
    <x v="0"/>
    <x v="7"/>
    <x v="709"/>
    <x v="841"/>
    <n v="2"/>
    <x v="165"/>
    <n v="2.52"/>
    <x v="0"/>
    <n v="497"/>
    <x v="2"/>
    <x v="9"/>
    <x v="0"/>
    <x v="74"/>
    <x v="372"/>
  </r>
  <r>
    <n v="910"/>
    <x v="346"/>
    <x v="0"/>
    <s v="HR-14770"/>
    <x v="287"/>
    <s v="Home Office"/>
    <x v="122"/>
    <x v="24"/>
    <s v="India"/>
    <x v="3"/>
    <s v="OFF-FA-10001246"/>
    <x v="0"/>
    <x v="4"/>
    <x v="710"/>
    <x v="842"/>
    <n v="2"/>
    <x v="281"/>
    <n v="1.26"/>
    <x v="0"/>
    <n v="540"/>
    <x v="2"/>
    <x v="10"/>
    <x v="1"/>
    <x v="226"/>
    <x v="459"/>
  </r>
  <r>
    <n v="911"/>
    <x v="62"/>
    <x v="0"/>
    <s v="CG-12040"/>
    <x v="55"/>
    <s v="Home Office"/>
    <x v="41"/>
    <x v="4"/>
    <s v="India"/>
    <x v="0"/>
    <s v="OFF-PA-10003139"/>
    <x v="0"/>
    <x v="6"/>
    <x v="711"/>
    <x v="843"/>
    <n v="2"/>
    <x v="597"/>
    <n v="0.83"/>
    <x v="0"/>
    <n v="338"/>
    <x v="2"/>
    <x v="11"/>
    <x v="0"/>
    <x v="449"/>
    <x v="460"/>
  </r>
  <r>
    <n v="912"/>
    <x v="63"/>
    <x v="0"/>
    <s v="RS-19870"/>
    <x v="56"/>
    <s v="Home Office"/>
    <x v="42"/>
    <x v="8"/>
    <s v="India"/>
    <x v="0"/>
    <s v="OFF-FA-10000038"/>
    <x v="0"/>
    <x v="4"/>
    <x v="712"/>
    <x v="844"/>
    <n v="2"/>
    <x v="12"/>
    <n v="0.82"/>
    <x v="0"/>
    <n v="312"/>
    <x v="2"/>
    <x v="8"/>
    <x v="0"/>
    <x v="450"/>
    <x v="461"/>
  </r>
  <r>
    <n v="913"/>
    <x v="518"/>
    <x v="0"/>
    <s v="AB-10255"/>
    <x v="380"/>
    <s v="Home Office"/>
    <x v="89"/>
    <x v="4"/>
    <s v="India"/>
    <x v="0"/>
    <s v="OFF-SU-10004575"/>
    <x v="0"/>
    <x v="5"/>
    <x v="713"/>
    <x v="845"/>
    <n v="2"/>
    <x v="715"/>
    <n v="0.6"/>
    <x v="0"/>
    <n v="224"/>
    <x v="2"/>
    <x v="9"/>
    <x v="1"/>
    <x v="263"/>
    <x v="267"/>
  </r>
  <r>
    <n v="914"/>
    <x v="342"/>
    <x v="0"/>
    <s v="RB-19465"/>
    <x v="222"/>
    <s v="Home Office"/>
    <x v="108"/>
    <x v="5"/>
    <s v="India"/>
    <x v="0"/>
    <s v="OFF-EN-10002425"/>
    <x v="0"/>
    <x v="2"/>
    <x v="170"/>
    <x v="846"/>
    <n v="1"/>
    <x v="716"/>
    <n v="1.44"/>
    <x v="0"/>
    <n v="110"/>
    <x v="2"/>
    <x v="10"/>
    <x v="1"/>
    <x v="365"/>
    <x v="462"/>
  </r>
  <r>
    <n v="915"/>
    <x v="519"/>
    <x v="0"/>
    <s v="PH-18790"/>
    <x v="381"/>
    <s v="Home Office"/>
    <x v="21"/>
    <x v="15"/>
    <s v="India"/>
    <x v="1"/>
    <s v="OFF-LA-10002596"/>
    <x v="0"/>
    <x v="3"/>
    <x v="468"/>
    <x v="847"/>
    <n v="1"/>
    <x v="717"/>
    <n v="0.45"/>
    <x v="0"/>
    <n v="688"/>
    <x v="2"/>
    <x v="11"/>
    <x v="0"/>
    <x v="451"/>
    <x v="463"/>
  </r>
  <r>
    <n v="916"/>
    <x v="520"/>
    <x v="0"/>
    <s v="AW-10930"/>
    <x v="94"/>
    <s v="Home Office"/>
    <x v="49"/>
    <x v="5"/>
    <s v="India"/>
    <x v="0"/>
    <s v="OFF-AR-10004153"/>
    <x v="0"/>
    <x v="7"/>
    <x v="714"/>
    <x v="848"/>
    <n v="1"/>
    <x v="718"/>
    <n v="0.89"/>
    <x v="0"/>
    <n v="152"/>
    <x v="2"/>
    <x v="8"/>
    <x v="0"/>
    <x v="96"/>
    <x v="100"/>
  </r>
  <r>
    <n v="917"/>
    <x v="69"/>
    <x v="0"/>
    <s v="BE-11335"/>
    <x v="62"/>
    <s v="Home Office"/>
    <x v="15"/>
    <x v="2"/>
    <s v="India"/>
    <x v="2"/>
    <s v="OFF-BI-10003917"/>
    <x v="0"/>
    <x v="0"/>
    <x v="715"/>
    <x v="849"/>
    <n v="3"/>
    <x v="7"/>
    <n v="1.04"/>
    <x v="0"/>
    <n v="648"/>
    <x v="2"/>
    <x v="10"/>
    <x v="0"/>
    <x v="99"/>
    <x v="103"/>
  </r>
  <r>
    <n v="918"/>
    <x v="521"/>
    <x v="0"/>
    <s v="VM-21685"/>
    <x v="382"/>
    <s v="Home Office"/>
    <x v="33"/>
    <x v="16"/>
    <s v="India"/>
    <x v="2"/>
    <s v="OFF-ST-10004346"/>
    <x v="0"/>
    <x v="1"/>
    <x v="716"/>
    <x v="850"/>
    <n v="3"/>
    <x v="326"/>
    <n v="12.29"/>
    <x v="0"/>
    <n v="763"/>
    <x v="2"/>
    <x v="9"/>
    <x v="0"/>
    <x v="260"/>
    <x v="264"/>
  </r>
  <r>
    <n v="919"/>
    <x v="469"/>
    <x v="0"/>
    <s v="DH-13675"/>
    <x v="335"/>
    <s v="Home Office"/>
    <x v="24"/>
    <x v="7"/>
    <s v="India"/>
    <x v="3"/>
    <s v="OFF-SU-10000866"/>
    <x v="0"/>
    <x v="5"/>
    <x v="61"/>
    <x v="64"/>
    <n v="3"/>
    <x v="63"/>
    <n v="8.51"/>
    <x v="0"/>
    <n v="397"/>
    <x v="2"/>
    <x v="10"/>
    <x v="1"/>
    <x v="172"/>
    <x v="464"/>
  </r>
  <r>
    <n v="920"/>
    <x v="244"/>
    <x v="0"/>
    <s v="PB-18805"/>
    <x v="216"/>
    <s v="Home Office"/>
    <x v="67"/>
    <x v="7"/>
    <s v="India"/>
    <x v="3"/>
    <s v="OFF-SU-10004177"/>
    <x v="0"/>
    <x v="5"/>
    <x v="717"/>
    <x v="851"/>
    <n v="3"/>
    <x v="719"/>
    <n v="5.52"/>
    <x v="0"/>
    <n v="506"/>
    <x v="2"/>
    <x v="8"/>
    <x v="0"/>
    <x v="264"/>
    <x v="269"/>
  </r>
  <r>
    <n v="921"/>
    <x v="522"/>
    <x v="0"/>
    <s v="CG-12040"/>
    <x v="55"/>
    <s v="Home Office"/>
    <x v="124"/>
    <x v="5"/>
    <s v="India"/>
    <x v="0"/>
    <s v="OFF-ST-10000485"/>
    <x v="0"/>
    <x v="1"/>
    <x v="718"/>
    <x v="852"/>
    <n v="3"/>
    <x v="720"/>
    <n v="4.5999999999999996"/>
    <x v="0"/>
    <n v="432"/>
    <x v="2"/>
    <x v="10"/>
    <x v="0"/>
    <x v="355"/>
    <x v="360"/>
  </r>
  <r>
    <n v="922"/>
    <x v="344"/>
    <x v="0"/>
    <s v="MT-18070"/>
    <x v="286"/>
    <s v="Home Office"/>
    <x v="30"/>
    <x v="14"/>
    <s v="India"/>
    <x v="3"/>
    <s v="OFF-AR-10003023"/>
    <x v="0"/>
    <x v="7"/>
    <x v="719"/>
    <x v="804"/>
    <n v="3"/>
    <x v="721"/>
    <n v="4.3899999999999997"/>
    <x v="0"/>
    <n v="412"/>
    <x v="2"/>
    <x v="11"/>
    <x v="1"/>
    <x v="237"/>
    <x v="465"/>
  </r>
  <r>
    <n v="923"/>
    <x v="465"/>
    <x v="0"/>
    <s v="FG-14260"/>
    <x v="84"/>
    <s v="Home Office"/>
    <x v="45"/>
    <x v="5"/>
    <s v="India"/>
    <x v="0"/>
    <s v="OFF-FA-10004171"/>
    <x v="0"/>
    <x v="4"/>
    <x v="720"/>
    <x v="534"/>
    <n v="3"/>
    <x v="722"/>
    <n v="2.8"/>
    <x v="0"/>
    <n v="720"/>
    <x v="2"/>
    <x v="8"/>
    <x v="1"/>
    <x v="271"/>
    <x v="275"/>
  </r>
  <r>
    <n v="924"/>
    <x v="523"/>
    <x v="0"/>
    <s v="SU-20665"/>
    <x v="383"/>
    <s v="Home Office"/>
    <x v="49"/>
    <x v="5"/>
    <s v="India"/>
    <x v="0"/>
    <s v="OFF-ST-10003306"/>
    <x v="0"/>
    <x v="1"/>
    <x v="423"/>
    <x v="853"/>
    <n v="3"/>
    <x v="723"/>
    <n v="9.94"/>
    <x v="0"/>
    <n v="382"/>
    <x v="2"/>
    <x v="9"/>
    <x v="1"/>
    <x v="44"/>
    <x v="88"/>
  </r>
  <r>
    <n v="925"/>
    <x v="244"/>
    <x v="0"/>
    <s v="PB-18805"/>
    <x v="216"/>
    <s v="Home Office"/>
    <x v="67"/>
    <x v="7"/>
    <s v="India"/>
    <x v="3"/>
    <s v="OFF-AP-10004711"/>
    <x v="0"/>
    <x v="8"/>
    <x v="721"/>
    <x v="854"/>
    <n v="4"/>
    <x v="724"/>
    <n v="113.36"/>
    <x v="0"/>
    <n v="624"/>
    <x v="2"/>
    <x v="10"/>
    <x v="1"/>
    <x v="272"/>
    <x v="276"/>
  </r>
  <r>
    <n v="926"/>
    <x v="524"/>
    <x v="0"/>
    <s v="RB-19795"/>
    <x v="384"/>
    <s v="Home Office"/>
    <x v="108"/>
    <x v="5"/>
    <s v="India"/>
    <x v="0"/>
    <s v="OFF-EN-10002671"/>
    <x v="0"/>
    <x v="2"/>
    <x v="722"/>
    <x v="855"/>
    <n v="4"/>
    <x v="725"/>
    <n v="19.87"/>
    <x v="0"/>
    <n v="718"/>
    <x v="2"/>
    <x v="11"/>
    <x v="0"/>
    <x v="452"/>
    <x v="127"/>
  </r>
  <r>
    <n v="927"/>
    <x v="525"/>
    <x v="0"/>
    <s v="LB-16795"/>
    <x v="284"/>
    <s v="Home Office"/>
    <x v="24"/>
    <x v="10"/>
    <s v="India"/>
    <x v="3"/>
    <s v="OFF-PA-10001850"/>
    <x v="0"/>
    <x v="6"/>
    <x v="489"/>
    <x v="856"/>
    <n v="4"/>
    <x v="726"/>
    <n v="9.16"/>
    <x v="0"/>
    <n v="621"/>
    <x v="2"/>
    <x v="8"/>
    <x v="1"/>
    <x v="362"/>
    <x v="369"/>
  </r>
  <r>
    <n v="928"/>
    <x v="526"/>
    <x v="0"/>
    <s v="JK-16120"/>
    <x v="341"/>
    <s v="Home Office"/>
    <x v="134"/>
    <x v="16"/>
    <s v="India"/>
    <x v="2"/>
    <s v="OFF-BI-10002684"/>
    <x v="0"/>
    <x v="0"/>
    <x v="22"/>
    <x v="857"/>
    <n v="5"/>
    <x v="727"/>
    <n v="2.0299999999999998"/>
    <x v="0"/>
    <n v="389"/>
    <x v="2"/>
    <x v="9"/>
    <x v="0"/>
    <x v="453"/>
    <x v="466"/>
  </r>
  <r>
    <n v="929"/>
    <x v="527"/>
    <x v="0"/>
    <s v="CC-12430"/>
    <x v="385"/>
    <s v="Home Office"/>
    <x v="59"/>
    <x v="4"/>
    <s v="India"/>
    <x v="0"/>
    <s v="OFF-LA-10004430"/>
    <x v="0"/>
    <x v="3"/>
    <x v="723"/>
    <x v="858"/>
    <n v="5"/>
    <x v="728"/>
    <n v="4.2699999999999996"/>
    <x v="0"/>
    <n v="402"/>
    <x v="2"/>
    <x v="10"/>
    <x v="0"/>
    <x v="243"/>
    <x v="467"/>
  </r>
  <r>
    <n v="930"/>
    <x v="350"/>
    <x v="0"/>
    <s v="AS-10135"/>
    <x v="290"/>
    <s v="Home Office"/>
    <x v="17"/>
    <x v="7"/>
    <s v="India"/>
    <x v="3"/>
    <s v="OFF-SU-10002911"/>
    <x v="0"/>
    <x v="5"/>
    <x v="724"/>
    <x v="859"/>
    <n v="6"/>
    <x v="729"/>
    <n v="7.72"/>
    <x v="0"/>
    <n v="706"/>
    <x v="2"/>
    <x v="11"/>
    <x v="1"/>
    <x v="44"/>
    <x v="88"/>
  </r>
  <r>
    <n v="931"/>
    <x v="519"/>
    <x v="0"/>
    <s v="PH-18790"/>
    <x v="381"/>
    <s v="Home Office"/>
    <x v="21"/>
    <x v="15"/>
    <s v="India"/>
    <x v="1"/>
    <s v="OFF-LA-10002364"/>
    <x v="0"/>
    <x v="3"/>
    <x v="513"/>
    <x v="860"/>
    <n v="11"/>
    <x v="415"/>
    <n v="10.57"/>
    <x v="0"/>
    <n v="764"/>
    <x v="2"/>
    <x v="8"/>
    <x v="1"/>
    <x v="44"/>
    <x v="88"/>
  </r>
  <r>
    <n v="932"/>
    <x v="528"/>
    <x v="0"/>
    <s v="CC-12610"/>
    <x v="278"/>
    <s v="Corporate"/>
    <x v="8"/>
    <x v="7"/>
    <s v="India"/>
    <x v="3"/>
    <s v="OFF-LA-10000195"/>
    <x v="0"/>
    <x v="3"/>
    <x v="412"/>
    <x v="451"/>
    <n v="4"/>
    <x v="2"/>
    <n v="4.4000000000000004"/>
    <x v="1"/>
    <n v="707"/>
    <x v="2"/>
    <x v="11"/>
    <x v="1"/>
    <x v="454"/>
    <x v="468"/>
  </r>
  <r>
    <n v="933"/>
    <x v="73"/>
    <x v="0"/>
    <s v="AY-10555"/>
    <x v="66"/>
    <s v="Corporate"/>
    <x v="47"/>
    <x v="7"/>
    <s v="India"/>
    <x v="3"/>
    <s v="OFF-FA-10002241"/>
    <x v="0"/>
    <x v="4"/>
    <x v="80"/>
    <x v="0"/>
    <n v="3"/>
    <x v="730"/>
    <n v="4.3"/>
    <x v="1"/>
    <n v="387"/>
    <x v="2"/>
    <x v="9"/>
    <x v="1"/>
    <x v="454"/>
    <x v="468"/>
  </r>
  <r>
    <n v="934"/>
    <x v="232"/>
    <x v="0"/>
    <s v="DW-13585"/>
    <x v="206"/>
    <s v="Corporate"/>
    <x v="8"/>
    <x v="7"/>
    <s v="India"/>
    <x v="3"/>
    <s v="OFF-PA-10000383"/>
    <x v="0"/>
    <x v="6"/>
    <x v="93"/>
    <x v="861"/>
    <n v="2"/>
    <x v="731"/>
    <n v="8.9"/>
    <x v="1"/>
    <n v="606"/>
    <x v="2"/>
    <x v="11"/>
    <x v="0"/>
    <x v="363"/>
    <x v="265"/>
  </r>
  <r>
    <n v="935"/>
    <x v="230"/>
    <x v="0"/>
    <s v="VP-21730"/>
    <x v="87"/>
    <s v="Home Office"/>
    <x v="38"/>
    <x v="10"/>
    <s v="India"/>
    <x v="3"/>
    <s v="OFF-FA-10003596"/>
    <x v="0"/>
    <x v="4"/>
    <x v="725"/>
    <x v="862"/>
    <n v="2"/>
    <x v="122"/>
    <n v="2.17"/>
    <x v="1"/>
    <n v="244"/>
    <x v="2"/>
    <x v="10"/>
    <x v="1"/>
    <x v="455"/>
    <x v="469"/>
  </r>
  <r>
    <n v="936"/>
    <x v="75"/>
    <x v="0"/>
    <s v="CR-12820"/>
    <x v="68"/>
    <s v="Home Office"/>
    <x v="48"/>
    <x v="17"/>
    <s v="India"/>
    <x v="1"/>
    <s v="OFF-AR-10003978"/>
    <x v="0"/>
    <x v="7"/>
    <x v="428"/>
    <x v="468"/>
    <n v="2"/>
    <x v="415"/>
    <n v="10.55"/>
    <x v="1"/>
    <n v="215"/>
    <x v="2"/>
    <x v="11"/>
    <x v="1"/>
    <x v="75"/>
    <x v="76"/>
  </r>
  <r>
    <n v="937"/>
    <x v="75"/>
    <x v="0"/>
    <s v="CR-12820"/>
    <x v="68"/>
    <s v="Home Office"/>
    <x v="48"/>
    <x v="17"/>
    <s v="India"/>
    <x v="1"/>
    <s v="OFF-BI-10002190"/>
    <x v="0"/>
    <x v="0"/>
    <x v="726"/>
    <x v="863"/>
    <n v="4"/>
    <x v="732"/>
    <n v="2.83"/>
    <x v="1"/>
    <n v="152"/>
    <x v="2"/>
    <x v="8"/>
    <x v="1"/>
    <x v="157"/>
    <x v="278"/>
  </r>
  <r>
    <n v="938"/>
    <x v="355"/>
    <x v="0"/>
    <s v="BF-11005"/>
    <x v="295"/>
    <s v="Home Office"/>
    <x v="24"/>
    <x v="10"/>
    <s v="India"/>
    <x v="3"/>
    <s v="OFF-ST-10001554"/>
    <x v="0"/>
    <x v="1"/>
    <x v="727"/>
    <x v="864"/>
    <n v="14"/>
    <x v="359"/>
    <n v="32.729999999999997"/>
    <x v="1"/>
    <n v="739"/>
    <x v="2"/>
    <x v="9"/>
    <x v="0"/>
    <x v="180"/>
    <x v="279"/>
  </r>
  <r>
    <n v="939"/>
    <x v="529"/>
    <x v="0"/>
    <s v="CR-12625"/>
    <x v="386"/>
    <s v="Home Office"/>
    <x v="44"/>
    <x v="5"/>
    <s v="India"/>
    <x v="0"/>
    <s v="OFF-SU-10003651"/>
    <x v="0"/>
    <x v="5"/>
    <x v="728"/>
    <x v="712"/>
    <n v="9"/>
    <x v="733"/>
    <n v="11.99"/>
    <x v="1"/>
    <n v="662"/>
    <x v="2"/>
    <x v="10"/>
    <x v="0"/>
    <x v="80"/>
    <x v="82"/>
  </r>
  <r>
    <n v="940"/>
    <x v="79"/>
    <x v="0"/>
    <s v="AF-10885"/>
    <x v="72"/>
    <s v="Consumer"/>
    <x v="6"/>
    <x v="5"/>
    <s v="India"/>
    <x v="0"/>
    <s v="OFF-SU-10001686"/>
    <x v="0"/>
    <x v="5"/>
    <x v="729"/>
    <x v="865"/>
    <n v="6"/>
    <x v="734"/>
    <n v="33.5"/>
    <x v="1"/>
    <n v="607"/>
    <x v="2"/>
    <x v="11"/>
    <x v="0"/>
    <x v="456"/>
    <x v="470"/>
  </r>
  <r>
    <n v="941"/>
    <x v="530"/>
    <x v="0"/>
    <s v="MC-17575"/>
    <x v="336"/>
    <s v="Consumer"/>
    <x v="25"/>
    <x v="11"/>
    <s v="India"/>
    <x v="3"/>
    <s v="OFF-EN-10004849"/>
    <x v="0"/>
    <x v="2"/>
    <x v="730"/>
    <x v="866"/>
    <n v="6"/>
    <x v="735"/>
    <n v="26.74"/>
    <x v="1"/>
    <n v="584"/>
    <x v="2"/>
    <x v="8"/>
    <x v="1"/>
    <x v="177"/>
    <x v="471"/>
  </r>
  <r>
    <n v="942"/>
    <x v="241"/>
    <x v="0"/>
    <s v="JM-15865"/>
    <x v="214"/>
    <s v="Consumer"/>
    <x v="66"/>
    <x v="5"/>
    <s v="India"/>
    <x v="0"/>
    <s v="OFF-LA-10000861"/>
    <x v="0"/>
    <x v="3"/>
    <x v="445"/>
    <x v="867"/>
    <n v="5"/>
    <x v="400"/>
    <n v="7.73"/>
    <x v="1"/>
    <n v="324"/>
    <x v="2"/>
    <x v="9"/>
    <x v="1"/>
    <x v="327"/>
    <x v="354"/>
  </r>
  <r>
    <n v="943"/>
    <x v="531"/>
    <x v="0"/>
    <s v="VG-21790"/>
    <x v="246"/>
    <s v="Consumer"/>
    <x v="100"/>
    <x v="7"/>
    <s v="India"/>
    <x v="3"/>
    <s v="OFF-FA-10003980"/>
    <x v="0"/>
    <x v="4"/>
    <x v="731"/>
    <x v="801"/>
    <n v="5"/>
    <x v="736"/>
    <n v="12.37"/>
    <x v="1"/>
    <n v="395"/>
    <x v="2"/>
    <x v="10"/>
    <x v="1"/>
    <x v="56"/>
    <x v="56"/>
  </r>
  <r>
    <n v="944"/>
    <x v="238"/>
    <x v="0"/>
    <s v="DB-13405"/>
    <x v="211"/>
    <s v="Consumer"/>
    <x v="57"/>
    <x v="8"/>
    <s v="India"/>
    <x v="0"/>
    <s v="OFF-PA-10003350"/>
    <x v="0"/>
    <x v="6"/>
    <x v="732"/>
    <x v="868"/>
    <n v="4"/>
    <x v="737"/>
    <n v="15.36"/>
    <x v="1"/>
    <n v="296"/>
    <x v="2"/>
    <x v="11"/>
    <x v="0"/>
    <x v="56"/>
    <x v="56"/>
  </r>
  <r>
    <n v="945"/>
    <x v="530"/>
    <x v="0"/>
    <s v="MC-17575"/>
    <x v="336"/>
    <s v="Consumer"/>
    <x v="25"/>
    <x v="11"/>
    <s v="India"/>
    <x v="3"/>
    <s v="OFF-PA-10000383"/>
    <x v="0"/>
    <x v="6"/>
    <x v="93"/>
    <x v="861"/>
    <n v="2"/>
    <x v="731"/>
    <n v="12.47"/>
    <x v="1"/>
    <n v="128"/>
    <x v="2"/>
    <x v="9"/>
    <x v="0"/>
    <x v="457"/>
    <x v="472"/>
  </r>
  <r>
    <n v="946"/>
    <x v="532"/>
    <x v="0"/>
    <s v="TG-21640"/>
    <x v="297"/>
    <s v="Consumer"/>
    <x v="52"/>
    <x v="18"/>
    <s v="India"/>
    <x v="2"/>
    <s v="OFF-FA-10003437"/>
    <x v="0"/>
    <x v="4"/>
    <x v="439"/>
    <x v="869"/>
    <n v="2"/>
    <x v="135"/>
    <n v="3.49"/>
    <x v="1"/>
    <n v="447"/>
    <x v="2"/>
    <x v="10"/>
    <x v="1"/>
    <x v="341"/>
    <x v="347"/>
  </r>
  <r>
    <n v="947"/>
    <x v="533"/>
    <x v="0"/>
    <s v="DF-13135"/>
    <x v="387"/>
    <s v="Consumer"/>
    <x v="135"/>
    <x v="7"/>
    <s v="India"/>
    <x v="3"/>
    <s v="OFF-LA-10002272"/>
    <x v="0"/>
    <x v="3"/>
    <x v="9"/>
    <x v="9"/>
    <n v="2"/>
    <x v="9"/>
    <n v="1.38"/>
    <x v="1"/>
    <n v="602"/>
    <x v="2"/>
    <x v="8"/>
    <x v="0"/>
    <x v="446"/>
    <x v="164"/>
  </r>
  <r>
    <n v="948"/>
    <x v="358"/>
    <x v="0"/>
    <s v="TG-21640"/>
    <x v="297"/>
    <s v="Consumer"/>
    <x v="108"/>
    <x v="5"/>
    <s v="India"/>
    <x v="0"/>
    <s v="OFF-AR-10003554"/>
    <x v="0"/>
    <x v="7"/>
    <x v="733"/>
    <x v="870"/>
    <n v="5"/>
    <x v="738"/>
    <n v="36.56"/>
    <x v="1"/>
    <n v="511"/>
    <x v="2"/>
    <x v="10"/>
    <x v="1"/>
    <x v="458"/>
    <x v="473"/>
  </r>
  <r>
    <n v="949"/>
    <x v="235"/>
    <x v="0"/>
    <s v="TT-21070"/>
    <x v="209"/>
    <s v="Consumer"/>
    <x v="70"/>
    <x v="7"/>
    <s v="India"/>
    <x v="3"/>
    <s v="OFF-AR-10002109"/>
    <x v="0"/>
    <x v="7"/>
    <x v="99"/>
    <x v="871"/>
    <n v="6"/>
    <x v="328"/>
    <n v="35.94"/>
    <x v="1"/>
    <n v="369"/>
    <x v="2"/>
    <x v="11"/>
    <x v="0"/>
    <x v="72"/>
    <x v="47"/>
  </r>
  <r>
    <n v="950"/>
    <x v="235"/>
    <x v="0"/>
    <s v="TT-21070"/>
    <x v="209"/>
    <s v="Consumer"/>
    <x v="70"/>
    <x v="7"/>
    <s v="India"/>
    <x v="3"/>
    <s v="OFF-AR-10004900"/>
    <x v="0"/>
    <x v="7"/>
    <x v="701"/>
    <x v="872"/>
    <n v="5"/>
    <x v="739"/>
    <n v="30.39"/>
    <x v="1"/>
    <n v="76"/>
    <x v="2"/>
    <x v="8"/>
    <x v="1"/>
    <x v="459"/>
    <x v="42"/>
  </r>
  <r>
    <n v="951"/>
    <x v="358"/>
    <x v="0"/>
    <s v="TG-21640"/>
    <x v="297"/>
    <s v="Consumer"/>
    <x v="108"/>
    <x v="5"/>
    <s v="India"/>
    <x v="0"/>
    <s v="OFF-AR-10002727"/>
    <x v="0"/>
    <x v="7"/>
    <x v="734"/>
    <x v="873"/>
    <n v="4"/>
    <x v="740"/>
    <n v="8.67"/>
    <x v="1"/>
    <n v="515"/>
    <x v="2"/>
    <x v="10"/>
    <x v="1"/>
    <x v="62"/>
    <x v="63"/>
  </r>
  <r>
    <n v="952"/>
    <x v="534"/>
    <x v="0"/>
    <s v="AR-10540"/>
    <x v="162"/>
    <s v="Consumer"/>
    <x v="42"/>
    <x v="8"/>
    <s v="India"/>
    <x v="0"/>
    <s v="OFF-AR-10002036"/>
    <x v="0"/>
    <x v="7"/>
    <x v="735"/>
    <x v="874"/>
    <n v="1"/>
    <x v="741"/>
    <n v="1.5"/>
    <x v="1"/>
    <n v="459"/>
    <x v="2"/>
    <x v="9"/>
    <x v="1"/>
    <x v="267"/>
    <x v="3"/>
  </r>
  <r>
    <n v="953"/>
    <x v="362"/>
    <x v="0"/>
    <s v="AB-10015"/>
    <x v="128"/>
    <s v="Consumer"/>
    <x v="52"/>
    <x v="18"/>
    <s v="India"/>
    <x v="2"/>
    <s v="OFF-ST-10004802"/>
    <x v="0"/>
    <x v="1"/>
    <x v="736"/>
    <x v="875"/>
    <n v="4"/>
    <x v="742"/>
    <n v="88.98"/>
    <x v="1"/>
    <n v="502"/>
    <x v="2"/>
    <x v="10"/>
    <x v="1"/>
    <x v="110"/>
    <x v="113"/>
  </r>
  <r>
    <n v="954"/>
    <x v="80"/>
    <x v="0"/>
    <s v="RD-19585"/>
    <x v="73"/>
    <s v="Consumer"/>
    <x v="51"/>
    <x v="11"/>
    <s v="India"/>
    <x v="3"/>
    <s v="OFF-ST-10004837"/>
    <x v="0"/>
    <x v="1"/>
    <x v="423"/>
    <x v="876"/>
    <n v="4"/>
    <x v="221"/>
    <n v="58.79"/>
    <x v="1"/>
    <n v="7"/>
    <x v="2"/>
    <x v="8"/>
    <x v="0"/>
    <x v="290"/>
    <x v="297"/>
  </r>
  <r>
    <n v="955"/>
    <x v="239"/>
    <x v="0"/>
    <s v="AA-10645"/>
    <x v="212"/>
    <s v="Consumer"/>
    <x v="18"/>
    <x v="9"/>
    <s v="India"/>
    <x v="2"/>
    <s v="OFF-ST-10003141"/>
    <x v="0"/>
    <x v="1"/>
    <x v="509"/>
    <x v="877"/>
    <n v="5"/>
    <x v="743"/>
    <n v="22.79"/>
    <x v="1"/>
    <n v="281"/>
    <x v="2"/>
    <x v="9"/>
    <x v="1"/>
    <x v="198"/>
    <x v="46"/>
  </r>
  <r>
    <n v="956"/>
    <x v="363"/>
    <x v="0"/>
    <s v="SV-20935"/>
    <x v="301"/>
    <s v="Consumer"/>
    <x v="82"/>
    <x v="0"/>
    <s v="India"/>
    <x v="0"/>
    <s v="OFF-ST-10003445"/>
    <x v="0"/>
    <x v="1"/>
    <x v="456"/>
    <x v="878"/>
    <n v="4"/>
    <x v="744"/>
    <n v="17.690000000000001"/>
    <x v="1"/>
    <n v="531"/>
    <x v="2"/>
    <x v="10"/>
    <x v="0"/>
    <x v="54"/>
    <x v="349"/>
  </r>
  <r>
    <n v="957"/>
    <x v="535"/>
    <x v="0"/>
    <s v="ME-17725"/>
    <x v="11"/>
    <s v="Consumer"/>
    <x v="5"/>
    <x v="4"/>
    <s v="India"/>
    <x v="0"/>
    <s v="OFF-ST-10000103"/>
    <x v="0"/>
    <x v="1"/>
    <x v="465"/>
    <x v="879"/>
    <n v="2"/>
    <x v="745"/>
    <n v="81.69"/>
    <x v="1"/>
    <n v="451"/>
    <x v="2"/>
    <x v="11"/>
    <x v="1"/>
    <x v="86"/>
    <x v="89"/>
  </r>
  <r>
    <n v="958"/>
    <x v="357"/>
    <x v="0"/>
    <s v="HG-14845"/>
    <x v="0"/>
    <s v="Consumer"/>
    <x v="57"/>
    <x v="8"/>
    <s v="India"/>
    <x v="0"/>
    <s v="OFF-ST-10003810"/>
    <x v="0"/>
    <x v="1"/>
    <x v="83"/>
    <x v="880"/>
    <n v="2"/>
    <x v="366"/>
    <n v="5.19"/>
    <x v="1"/>
    <n v="759"/>
    <x v="2"/>
    <x v="8"/>
    <x v="1"/>
    <x v="239"/>
    <x v="474"/>
  </r>
  <r>
    <n v="959"/>
    <x v="79"/>
    <x v="0"/>
    <s v="AF-10885"/>
    <x v="72"/>
    <s v="Consumer"/>
    <x v="6"/>
    <x v="5"/>
    <s v="India"/>
    <x v="0"/>
    <s v="OFF-BI-10003098"/>
    <x v="0"/>
    <x v="0"/>
    <x v="737"/>
    <x v="881"/>
    <n v="3"/>
    <x v="746"/>
    <n v="11.91"/>
    <x v="1"/>
    <n v="154"/>
    <x v="2"/>
    <x v="9"/>
    <x v="1"/>
    <x v="279"/>
    <x v="286"/>
  </r>
  <r>
    <n v="960"/>
    <x v="536"/>
    <x v="0"/>
    <s v="PC-19000"/>
    <x v="388"/>
    <s v="Home Office"/>
    <x v="5"/>
    <x v="4"/>
    <s v="India"/>
    <x v="0"/>
    <s v="OFF-FA-10002241"/>
    <x v="0"/>
    <x v="4"/>
    <x v="80"/>
    <x v="882"/>
    <n v="4"/>
    <x v="747"/>
    <n v="12.21"/>
    <x v="2"/>
    <n v="311"/>
    <x v="2"/>
    <x v="11"/>
    <x v="0"/>
    <x v="38"/>
    <x v="475"/>
  </r>
  <r>
    <n v="961"/>
    <x v="537"/>
    <x v="0"/>
    <s v="GG-14650"/>
    <x v="389"/>
    <s v="Corporate"/>
    <x v="42"/>
    <x v="0"/>
    <s v="India"/>
    <x v="0"/>
    <s v="OFF-ST-10003121"/>
    <x v="0"/>
    <x v="1"/>
    <x v="738"/>
    <x v="883"/>
    <n v="4"/>
    <x v="341"/>
    <n v="7.66"/>
    <x v="2"/>
    <n v="645"/>
    <x v="2"/>
    <x v="8"/>
    <x v="0"/>
    <x v="51"/>
    <x v="51"/>
  </r>
  <r>
    <n v="962"/>
    <x v="225"/>
    <x v="0"/>
    <s v="GT-14755"/>
    <x v="18"/>
    <s v="Consumer"/>
    <x v="104"/>
    <x v="20"/>
    <s v="India"/>
    <x v="1"/>
    <s v="OFF-FA-10003745"/>
    <x v="0"/>
    <x v="4"/>
    <x v="174"/>
    <x v="884"/>
    <n v="1"/>
    <x v="748"/>
    <n v="1.94"/>
    <x v="2"/>
    <n v="608"/>
    <x v="2"/>
    <x v="11"/>
    <x v="1"/>
    <x v="56"/>
    <x v="56"/>
  </r>
  <r>
    <n v="963"/>
    <x v="93"/>
    <x v="0"/>
    <s v="FG-14260"/>
    <x v="84"/>
    <s v="Home Office"/>
    <x v="59"/>
    <x v="4"/>
    <s v="India"/>
    <x v="0"/>
    <s v="OFF-BI-10000389"/>
    <x v="0"/>
    <x v="0"/>
    <x v="478"/>
    <x v="885"/>
    <n v="2"/>
    <x v="68"/>
    <n v="15.04"/>
    <x v="2"/>
    <n v="357"/>
    <x v="2"/>
    <x v="8"/>
    <x v="1"/>
    <x v="351"/>
    <x v="356"/>
  </r>
  <r>
    <n v="964"/>
    <x v="538"/>
    <x v="2"/>
    <s v="PO-19195"/>
    <x v="390"/>
    <s v="Home Office"/>
    <x v="61"/>
    <x v="7"/>
    <s v="India"/>
    <x v="3"/>
    <s v="OFF-LA-10000615"/>
    <x v="0"/>
    <x v="3"/>
    <x v="739"/>
    <x v="886"/>
    <n v="7"/>
    <x v="749"/>
    <n v="12.29"/>
    <x v="0"/>
    <n v="248"/>
    <x v="2"/>
    <x v="10"/>
    <x v="1"/>
    <x v="283"/>
    <x v="288"/>
  </r>
  <r>
    <n v="965"/>
    <x v="539"/>
    <x v="1"/>
    <s v="SR-20740"/>
    <x v="391"/>
    <s v="Home Office"/>
    <x v="77"/>
    <x v="5"/>
    <s v="India"/>
    <x v="0"/>
    <s v="OFF-EN-10004418"/>
    <x v="0"/>
    <x v="2"/>
    <x v="740"/>
    <x v="887"/>
    <n v="5"/>
    <x v="750"/>
    <n v="15.52"/>
    <x v="3"/>
    <n v="249"/>
    <x v="2"/>
    <x v="11"/>
    <x v="1"/>
    <x v="64"/>
    <x v="65"/>
  </r>
  <r>
    <n v="966"/>
    <x v="446"/>
    <x v="2"/>
    <s v="MH-18115"/>
    <x v="345"/>
    <s v="Home Office"/>
    <x v="37"/>
    <x v="3"/>
    <s v="India"/>
    <x v="2"/>
    <s v="OFF-PA-10003390"/>
    <x v="0"/>
    <x v="6"/>
    <x v="134"/>
    <x v="888"/>
    <n v="4"/>
    <x v="525"/>
    <n v="20.29"/>
    <x v="3"/>
    <n v="599"/>
    <x v="2"/>
    <x v="9"/>
    <x v="0"/>
    <x v="37"/>
    <x v="36"/>
  </r>
  <r>
    <n v="967"/>
    <x v="442"/>
    <x v="2"/>
    <s v="HJ-14875"/>
    <x v="288"/>
    <s v="Home Office"/>
    <x v="2"/>
    <x v="2"/>
    <s v="India"/>
    <x v="2"/>
    <s v="OFF-PA-10003115"/>
    <x v="0"/>
    <x v="6"/>
    <x v="741"/>
    <x v="889"/>
    <n v="4"/>
    <x v="202"/>
    <n v="20.149999999999999"/>
    <x v="0"/>
    <n v="69"/>
    <x v="2"/>
    <x v="10"/>
    <x v="1"/>
    <x v="30"/>
    <x v="30"/>
  </r>
  <r>
    <n v="968"/>
    <x v="436"/>
    <x v="1"/>
    <s v="EL-13735"/>
    <x v="340"/>
    <s v="Home Office"/>
    <x v="129"/>
    <x v="7"/>
    <s v="India"/>
    <x v="3"/>
    <s v="OFF-PA-10002047"/>
    <x v="0"/>
    <x v="6"/>
    <x v="84"/>
    <x v="890"/>
    <n v="4"/>
    <x v="138"/>
    <n v="5.34"/>
    <x v="0"/>
    <n v="430"/>
    <x v="2"/>
    <x v="11"/>
    <x v="1"/>
    <x v="331"/>
    <x v="279"/>
  </r>
  <r>
    <n v="969"/>
    <x v="222"/>
    <x v="1"/>
    <s v="CW-11905"/>
    <x v="95"/>
    <s v="Home Office"/>
    <x v="102"/>
    <x v="16"/>
    <s v="India"/>
    <x v="2"/>
    <s v="OFF-LA-10001191"/>
    <x v="0"/>
    <x v="3"/>
    <x v="742"/>
    <x v="419"/>
    <n v="4"/>
    <x v="25"/>
    <n v="5.32"/>
    <x v="1"/>
    <n v="786"/>
    <x v="2"/>
    <x v="8"/>
    <x v="1"/>
    <x v="31"/>
    <x v="31"/>
  </r>
  <r>
    <n v="970"/>
    <x v="106"/>
    <x v="1"/>
    <s v="CW-11905"/>
    <x v="95"/>
    <s v="Home Office"/>
    <x v="64"/>
    <x v="5"/>
    <s v="India"/>
    <x v="0"/>
    <s v="OFF-FA-10003833"/>
    <x v="0"/>
    <x v="4"/>
    <x v="743"/>
    <x v="891"/>
    <n v="4"/>
    <x v="7"/>
    <n v="3.35"/>
    <x v="0"/>
    <n v="247"/>
    <x v="2"/>
    <x v="9"/>
    <x v="1"/>
    <x v="1"/>
    <x v="1"/>
  </r>
  <r>
    <n v="971"/>
    <x v="205"/>
    <x v="2"/>
    <s v="DW-13480"/>
    <x v="184"/>
    <s v="Home Office"/>
    <x v="101"/>
    <x v="7"/>
    <s v="India"/>
    <x v="3"/>
    <s v="OFF-ST-10000287"/>
    <x v="0"/>
    <x v="1"/>
    <x v="744"/>
    <x v="892"/>
    <n v="3"/>
    <x v="751"/>
    <n v="17.72"/>
    <x v="3"/>
    <n v="138"/>
    <x v="2"/>
    <x v="10"/>
    <x v="0"/>
    <x v="460"/>
    <x v="476"/>
  </r>
  <r>
    <n v="972"/>
    <x v="540"/>
    <x v="1"/>
    <s v="NM-18445"/>
    <x v="89"/>
    <s v="Home Office"/>
    <x v="52"/>
    <x v="18"/>
    <s v="India"/>
    <x v="2"/>
    <s v="OFF-PA-10000070"/>
    <x v="0"/>
    <x v="6"/>
    <x v="745"/>
    <x v="893"/>
    <n v="3"/>
    <x v="238"/>
    <n v="13.82"/>
    <x v="1"/>
    <n v="628"/>
    <x v="2"/>
    <x v="11"/>
    <x v="0"/>
    <x v="205"/>
    <x v="477"/>
  </r>
  <r>
    <n v="973"/>
    <x v="221"/>
    <x v="1"/>
    <s v="MH-17290"/>
    <x v="198"/>
    <s v="Home Office"/>
    <x v="54"/>
    <x v="9"/>
    <s v="India"/>
    <x v="2"/>
    <s v="OFF-SU-10000283"/>
    <x v="0"/>
    <x v="5"/>
    <x v="746"/>
    <x v="556"/>
    <n v="3"/>
    <x v="752"/>
    <n v="10.86"/>
    <x v="0"/>
    <n v="116"/>
    <x v="2"/>
    <x v="8"/>
    <x v="0"/>
    <x v="461"/>
    <x v="114"/>
  </r>
  <r>
    <n v="974"/>
    <x v="435"/>
    <x v="3"/>
    <s v="MR-17545"/>
    <x v="339"/>
    <s v="Home Office"/>
    <x v="42"/>
    <x v="8"/>
    <s v="India"/>
    <x v="0"/>
    <s v="OFF-LA-10003132"/>
    <x v="0"/>
    <x v="3"/>
    <x v="405"/>
    <x v="894"/>
    <n v="1"/>
    <x v="410"/>
    <n v="1.5"/>
    <x v="3"/>
    <n v="617"/>
    <x v="2"/>
    <x v="10"/>
    <x v="1"/>
    <x v="42"/>
    <x v="42"/>
  </r>
  <r>
    <n v="975"/>
    <x v="541"/>
    <x v="2"/>
    <s v="MT-18070"/>
    <x v="286"/>
    <s v="Home Office"/>
    <x v="29"/>
    <x v="2"/>
    <s v="India"/>
    <x v="2"/>
    <s v="OFF-ST-10004331"/>
    <x v="0"/>
    <x v="1"/>
    <x v="747"/>
    <x v="895"/>
    <n v="2"/>
    <x v="753"/>
    <n v="13.61"/>
    <x v="3"/>
    <n v="211"/>
    <x v="2"/>
    <x v="11"/>
    <x v="1"/>
    <x v="462"/>
    <x v="31"/>
  </r>
  <r>
    <n v="976"/>
    <x v="104"/>
    <x v="2"/>
    <s v="DR-12940"/>
    <x v="93"/>
    <s v="Home Office"/>
    <x v="15"/>
    <x v="2"/>
    <s v="India"/>
    <x v="2"/>
    <s v="OFF-PA-10004648"/>
    <x v="0"/>
    <x v="6"/>
    <x v="748"/>
    <x v="896"/>
    <n v="2"/>
    <x v="107"/>
    <n v="1.22"/>
    <x v="1"/>
    <n v="149"/>
    <x v="2"/>
    <x v="8"/>
    <x v="0"/>
    <x v="41"/>
    <x v="41"/>
  </r>
  <r>
    <n v="977"/>
    <x v="542"/>
    <x v="1"/>
    <s v="NP-18685"/>
    <x v="392"/>
    <s v="Home Office"/>
    <x v="128"/>
    <x v="9"/>
    <s v="India"/>
    <x v="2"/>
    <s v="OFF-ST-10003256"/>
    <x v="0"/>
    <x v="1"/>
    <x v="749"/>
    <x v="897"/>
    <n v="2"/>
    <x v="68"/>
    <n v="10.86"/>
    <x v="0"/>
    <n v="445"/>
    <x v="2"/>
    <x v="10"/>
    <x v="0"/>
    <x v="336"/>
    <x v="343"/>
  </r>
  <r>
    <n v="978"/>
    <x v="201"/>
    <x v="1"/>
    <s v="BE-11455"/>
    <x v="180"/>
    <s v="Home Office"/>
    <x v="100"/>
    <x v="7"/>
    <s v="India"/>
    <x v="3"/>
    <s v="OFF-PA-10002022"/>
    <x v="0"/>
    <x v="6"/>
    <x v="750"/>
    <x v="898"/>
    <n v="2"/>
    <x v="231"/>
    <n v="10.73"/>
    <x v="1"/>
    <n v="361"/>
    <x v="2"/>
    <x v="11"/>
    <x v="0"/>
    <x v="419"/>
    <x v="478"/>
  </r>
  <r>
    <n v="979"/>
    <x v="96"/>
    <x v="1"/>
    <s v="BT-11485"/>
    <x v="86"/>
    <s v="Home Office"/>
    <x v="43"/>
    <x v="15"/>
    <s v="India"/>
    <x v="1"/>
    <s v="OFF-EN-10002434"/>
    <x v="0"/>
    <x v="2"/>
    <x v="751"/>
    <x v="899"/>
    <n v="2"/>
    <x v="424"/>
    <n v="6.68"/>
    <x v="1"/>
    <n v="45"/>
    <x v="2"/>
    <x v="8"/>
    <x v="0"/>
    <x v="276"/>
    <x v="283"/>
  </r>
  <r>
    <n v="980"/>
    <x v="201"/>
    <x v="1"/>
    <s v="BE-11455"/>
    <x v="180"/>
    <s v="Home Office"/>
    <x v="100"/>
    <x v="7"/>
    <s v="India"/>
    <x v="3"/>
    <s v="OFF-SU-10004846"/>
    <x v="0"/>
    <x v="5"/>
    <x v="752"/>
    <x v="900"/>
    <n v="2"/>
    <x v="754"/>
    <n v="6.56"/>
    <x v="1"/>
    <n v="771"/>
    <x v="2"/>
    <x v="9"/>
    <x v="0"/>
    <x v="463"/>
    <x v="57"/>
  </r>
  <r>
    <n v="981"/>
    <x v="425"/>
    <x v="1"/>
    <s v="RB-19465"/>
    <x v="222"/>
    <s v="Home Office"/>
    <x v="70"/>
    <x v="7"/>
    <s v="India"/>
    <x v="3"/>
    <s v="OFF-PA-10001236"/>
    <x v="0"/>
    <x v="6"/>
    <x v="753"/>
    <x v="901"/>
    <n v="2"/>
    <x v="755"/>
    <n v="6.24"/>
    <x v="1"/>
    <n v="301"/>
    <x v="2"/>
    <x v="10"/>
    <x v="1"/>
    <x v="4"/>
    <x v="4"/>
  </r>
  <r>
    <n v="982"/>
    <x v="98"/>
    <x v="1"/>
    <s v="HP-14815"/>
    <x v="88"/>
    <s v="Home Office"/>
    <x v="44"/>
    <x v="5"/>
    <s v="India"/>
    <x v="0"/>
    <s v="OFF-ST-10003088"/>
    <x v="0"/>
    <x v="1"/>
    <x v="754"/>
    <x v="902"/>
    <n v="2"/>
    <x v="750"/>
    <n v="3.62"/>
    <x v="0"/>
    <n v="160"/>
    <x v="2"/>
    <x v="11"/>
    <x v="0"/>
    <x v="76"/>
    <x v="326"/>
  </r>
  <r>
    <n v="983"/>
    <x v="543"/>
    <x v="3"/>
    <s v="AH-10195"/>
    <x v="157"/>
    <s v="Corporate"/>
    <x v="27"/>
    <x v="13"/>
    <s v="India"/>
    <x v="1"/>
    <s v="OFF-ST-10001534"/>
    <x v="0"/>
    <x v="1"/>
    <x v="755"/>
    <x v="831"/>
    <n v="3"/>
    <x v="756"/>
    <n v="12.35"/>
    <x v="1"/>
    <n v="764"/>
    <x v="2"/>
    <x v="9"/>
    <x v="0"/>
    <x v="331"/>
    <x v="279"/>
  </r>
  <r>
    <n v="984"/>
    <x v="117"/>
    <x v="2"/>
    <s v="BW-11110"/>
    <x v="106"/>
    <s v="Corporate"/>
    <x v="67"/>
    <x v="7"/>
    <s v="India"/>
    <x v="3"/>
    <s v="OFF-EN-10000328"/>
    <x v="0"/>
    <x v="2"/>
    <x v="756"/>
    <x v="903"/>
    <n v="9"/>
    <x v="757"/>
    <n v="32.15"/>
    <x v="1"/>
    <n v="106"/>
    <x v="2"/>
    <x v="10"/>
    <x v="0"/>
    <x v="49"/>
    <x v="479"/>
  </r>
  <r>
    <n v="985"/>
    <x v="377"/>
    <x v="2"/>
    <s v="RA-19885"/>
    <x v="225"/>
    <s v="Corporate"/>
    <x v="50"/>
    <x v="0"/>
    <s v="India"/>
    <x v="0"/>
    <s v="OFF-BI-10001399"/>
    <x v="0"/>
    <x v="0"/>
    <x v="757"/>
    <x v="904"/>
    <n v="5"/>
    <x v="758"/>
    <n v="13.73"/>
    <x v="1"/>
    <n v="657"/>
    <x v="2"/>
    <x v="11"/>
    <x v="1"/>
    <x v="37"/>
    <x v="36"/>
  </r>
  <r>
    <n v="986"/>
    <x v="196"/>
    <x v="2"/>
    <s v="KB-16240"/>
    <x v="175"/>
    <s v="Corporate"/>
    <x v="77"/>
    <x v="5"/>
    <s v="India"/>
    <x v="0"/>
    <s v="OFF-AR-10002022"/>
    <x v="0"/>
    <x v="7"/>
    <x v="758"/>
    <x v="905"/>
    <n v="4"/>
    <x v="759"/>
    <n v="26.14"/>
    <x v="0"/>
    <n v="407"/>
    <x v="2"/>
    <x v="8"/>
    <x v="0"/>
    <x v="240"/>
    <x v="320"/>
  </r>
  <r>
    <n v="987"/>
    <x v="544"/>
    <x v="2"/>
    <s v="CM-12715"/>
    <x v="393"/>
    <s v="Corporate"/>
    <x v="20"/>
    <x v="5"/>
    <s v="India"/>
    <x v="0"/>
    <s v="OFF-PA-10003906"/>
    <x v="0"/>
    <x v="6"/>
    <x v="160"/>
    <x v="172"/>
    <n v="3"/>
    <x v="161"/>
    <n v="12.3"/>
    <x v="3"/>
    <n v="448"/>
    <x v="2"/>
    <x v="9"/>
    <x v="0"/>
    <x v="67"/>
    <x v="480"/>
  </r>
  <r>
    <n v="988"/>
    <x v="545"/>
    <x v="2"/>
    <s v="CA-12310"/>
    <x v="394"/>
    <s v="Corporate"/>
    <x v="9"/>
    <x v="7"/>
    <s v="India"/>
    <x v="3"/>
    <s v="OFF-AR-10004780"/>
    <x v="0"/>
    <x v="7"/>
    <x v="759"/>
    <x v="906"/>
    <n v="3"/>
    <x v="84"/>
    <n v="12.25"/>
    <x v="0"/>
    <n v="744"/>
    <x v="2"/>
    <x v="10"/>
    <x v="1"/>
    <x v="40"/>
    <x v="40"/>
  </r>
  <r>
    <n v="989"/>
    <x v="376"/>
    <x v="2"/>
    <s v="SP-20620"/>
    <x v="293"/>
    <s v="Corporate"/>
    <x v="25"/>
    <x v="11"/>
    <s v="India"/>
    <x v="3"/>
    <s v="OFF-AR-10000058"/>
    <x v="0"/>
    <x v="7"/>
    <x v="760"/>
    <x v="904"/>
    <n v="1"/>
    <x v="760"/>
    <n v="24.3"/>
    <x v="3"/>
    <n v="583"/>
    <x v="2"/>
    <x v="11"/>
    <x v="0"/>
    <x v="167"/>
    <x v="304"/>
  </r>
  <r>
    <n v="990"/>
    <x v="544"/>
    <x v="2"/>
    <s v="CM-12715"/>
    <x v="393"/>
    <s v="Corporate"/>
    <x v="20"/>
    <x v="5"/>
    <s v="India"/>
    <x v="0"/>
    <s v="OFF-SU-10004236"/>
    <x v="0"/>
    <x v="5"/>
    <x v="761"/>
    <x v="7"/>
    <n v="1"/>
    <x v="37"/>
    <n v="7.09"/>
    <x v="3"/>
    <n v="151"/>
    <x v="2"/>
    <x v="8"/>
    <x v="0"/>
    <x v="313"/>
    <x v="324"/>
  </r>
  <r>
    <n v="991"/>
    <x v="546"/>
    <x v="2"/>
    <s v="KN-16390"/>
    <x v="315"/>
    <s v="Corporate"/>
    <x v="21"/>
    <x v="15"/>
    <s v="India"/>
    <x v="1"/>
    <s v="OFF-PA-10001818"/>
    <x v="0"/>
    <x v="6"/>
    <x v="91"/>
    <x v="907"/>
    <n v="1"/>
    <x v="318"/>
    <n v="4.47"/>
    <x v="0"/>
    <n v="662"/>
    <x v="2"/>
    <x v="9"/>
    <x v="1"/>
    <x v="431"/>
    <x v="299"/>
  </r>
  <r>
    <n v="992"/>
    <x v="545"/>
    <x v="2"/>
    <s v="CA-12310"/>
    <x v="394"/>
    <s v="Corporate"/>
    <x v="9"/>
    <x v="7"/>
    <s v="India"/>
    <x v="3"/>
    <s v="OFF-FA-10004795"/>
    <x v="0"/>
    <x v="4"/>
    <x v="139"/>
    <x v="169"/>
    <n v="2"/>
    <x v="761"/>
    <n v="2.56"/>
    <x v="0"/>
    <n v="607"/>
    <x v="2"/>
    <x v="10"/>
    <x v="1"/>
    <x v="13"/>
    <x v="13"/>
  </r>
  <r>
    <n v="993"/>
    <x v="547"/>
    <x v="2"/>
    <s v="AR-10345"/>
    <x v="234"/>
    <s v="Corporate"/>
    <x v="46"/>
    <x v="11"/>
    <s v="India"/>
    <x v="3"/>
    <s v="OFF-AR-10000720"/>
    <x v="0"/>
    <x v="7"/>
    <x v="118"/>
    <x v="126"/>
    <n v="2"/>
    <x v="121"/>
    <n v="15.16"/>
    <x v="1"/>
    <n v="319"/>
    <x v="2"/>
    <x v="11"/>
    <x v="1"/>
    <x v="13"/>
    <x v="13"/>
  </r>
  <r>
    <n v="994"/>
    <x v="210"/>
    <x v="2"/>
    <s v="MG-18205"/>
    <x v="189"/>
    <s v="Corporate"/>
    <x v="66"/>
    <x v="5"/>
    <s v="India"/>
    <x v="0"/>
    <s v="OFF-EN-10000224"/>
    <x v="0"/>
    <x v="2"/>
    <x v="37"/>
    <x v="908"/>
    <n v="2"/>
    <x v="496"/>
    <n v="3.97"/>
    <x v="1"/>
    <n v="630"/>
    <x v="2"/>
    <x v="9"/>
    <x v="1"/>
    <x v="9"/>
    <x v="9"/>
  </r>
  <r>
    <n v="995"/>
    <x v="548"/>
    <x v="1"/>
    <s v="MW-18235"/>
    <x v="395"/>
    <s v="Corporate"/>
    <x v="52"/>
    <x v="18"/>
    <s v="India"/>
    <x v="2"/>
    <s v="OFF-BI-10004120"/>
    <x v="0"/>
    <x v="0"/>
    <x v="700"/>
    <x v="830"/>
    <n v="3"/>
    <x v="709"/>
    <n v="11.06"/>
    <x v="0"/>
    <n v="116"/>
    <x v="2"/>
    <x v="11"/>
    <x v="0"/>
    <x v="345"/>
    <x v="129"/>
  </r>
  <r>
    <n v="996"/>
    <x v="437"/>
    <x v="1"/>
    <s v="DM-13525"/>
    <x v="228"/>
    <s v="Corporate"/>
    <x v="130"/>
    <x v="17"/>
    <s v="India"/>
    <x v="1"/>
    <s v="OFF-FA-10003819"/>
    <x v="0"/>
    <x v="4"/>
    <x v="139"/>
    <x v="909"/>
    <n v="3"/>
    <x v="44"/>
    <n v="8.74"/>
    <x v="3"/>
    <n v="76"/>
    <x v="2"/>
    <x v="8"/>
    <x v="0"/>
    <x v="356"/>
    <x v="481"/>
  </r>
  <r>
    <n v="997"/>
    <x v="437"/>
    <x v="1"/>
    <s v="DM-13525"/>
    <x v="228"/>
    <s v="Corporate"/>
    <x v="130"/>
    <x v="17"/>
    <s v="India"/>
    <x v="1"/>
    <s v="OFF-EN-10000296"/>
    <x v="0"/>
    <x v="2"/>
    <x v="492"/>
    <x v="910"/>
    <n v="3"/>
    <x v="762"/>
    <n v="6.3"/>
    <x v="3"/>
    <n v="526"/>
    <x v="2"/>
    <x v="9"/>
    <x v="1"/>
    <x v="464"/>
    <x v="482"/>
  </r>
  <r>
    <n v="998"/>
    <x v="125"/>
    <x v="1"/>
    <s v="EM-13810"/>
    <x v="113"/>
    <s v="Corporate"/>
    <x v="74"/>
    <x v="20"/>
    <s v="India"/>
    <x v="1"/>
    <s v="OFF-AR-10001922"/>
    <x v="0"/>
    <x v="7"/>
    <x v="762"/>
    <x v="911"/>
    <n v="3"/>
    <x v="763"/>
    <n v="2.81"/>
    <x v="1"/>
    <n v="172"/>
    <x v="2"/>
    <x v="11"/>
    <x v="1"/>
    <x v="314"/>
    <x v="325"/>
  </r>
  <r>
    <n v="999"/>
    <x v="549"/>
    <x v="1"/>
    <s v="PC-18745"/>
    <x v="396"/>
    <s v="Corporate"/>
    <x v="49"/>
    <x v="5"/>
    <s v="India"/>
    <x v="0"/>
    <s v="OFF-ST-10002240"/>
    <x v="0"/>
    <x v="1"/>
    <x v="503"/>
    <x v="912"/>
    <n v="3"/>
    <x v="764"/>
    <n v="10.16"/>
    <x v="0"/>
    <n v="749"/>
    <x v="2"/>
    <x v="8"/>
    <x v="0"/>
    <x v="314"/>
    <x v="325"/>
  </r>
  <r>
    <n v="1000"/>
    <x v="384"/>
    <x v="1"/>
    <s v="DM-13345"/>
    <x v="314"/>
    <s v="Corporate"/>
    <x v="126"/>
    <x v="21"/>
    <s v="India"/>
    <x v="1"/>
    <s v="OFF-BI-10003098"/>
    <x v="0"/>
    <x v="0"/>
    <x v="737"/>
    <x v="913"/>
    <n v="4"/>
    <x v="765"/>
    <n v="62.34"/>
    <x v="3"/>
    <n v="604"/>
    <x v="2"/>
    <x v="9"/>
    <x v="0"/>
    <x v="20"/>
    <x v="20"/>
  </r>
  <r>
    <n v="1001"/>
    <x v="192"/>
    <x v="1"/>
    <s v="GP-14740"/>
    <x v="172"/>
    <s v="Corporate"/>
    <x v="30"/>
    <x v="14"/>
    <s v="India"/>
    <x v="3"/>
    <s v="OFF-LA-10001658"/>
    <x v="0"/>
    <x v="3"/>
    <x v="763"/>
    <x v="914"/>
    <n v="4"/>
    <x v="360"/>
    <n v="5.44"/>
    <x v="3"/>
    <n v="426"/>
    <x v="2"/>
    <x v="10"/>
    <x v="1"/>
    <x v="21"/>
    <x v="293"/>
  </r>
  <r>
    <n v="1002"/>
    <x v="192"/>
    <x v="1"/>
    <s v="GP-14740"/>
    <x v="172"/>
    <s v="Corporate"/>
    <x v="30"/>
    <x v="14"/>
    <s v="India"/>
    <x v="3"/>
    <s v="OFF-EN-10002556"/>
    <x v="0"/>
    <x v="2"/>
    <x v="495"/>
    <x v="915"/>
    <n v="4"/>
    <x v="766"/>
    <n v="5.16"/>
    <x v="3"/>
    <n v="699"/>
    <x v="2"/>
    <x v="11"/>
    <x v="0"/>
    <x v="308"/>
    <x v="316"/>
  </r>
  <r>
    <n v="1003"/>
    <x v="379"/>
    <x v="1"/>
    <s v="NH-18610"/>
    <x v="312"/>
    <s v="Corporate"/>
    <x v="71"/>
    <x v="3"/>
    <s v="India"/>
    <x v="2"/>
    <s v="OFF-EN-10002425"/>
    <x v="0"/>
    <x v="2"/>
    <x v="170"/>
    <x v="916"/>
    <n v="4"/>
    <x v="767"/>
    <n v="11.97"/>
    <x v="1"/>
    <n v="687"/>
    <x v="2"/>
    <x v="8"/>
    <x v="1"/>
    <x v="48"/>
    <x v="48"/>
  </r>
  <r>
    <n v="1004"/>
    <x v="550"/>
    <x v="1"/>
    <s v="SC-20770"/>
    <x v="53"/>
    <s v="Corporate"/>
    <x v="108"/>
    <x v="5"/>
    <s v="India"/>
    <x v="0"/>
    <s v="OFF-BI-10004436"/>
    <x v="0"/>
    <x v="0"/>
    <x v="2"/>
    <x v="917"/>
    <n v="4"/>
    <x v="364"/>
    <n v="3.39"/>
    <x v="0"/>
    <n v="397"/>
    <x v="2"/>
    <x v="9"/>
    <x v="1"/>
    <x v="332"/>
    <x v="139"/>
  </r>
  <r>
    <n v="1005"/>
    <x v="551"/>
    <x v="1"/>
    <s v="KD-16615"/>
    <x v="397"/>
    <s v="Corporate"/>
    <x v="18"/>
    <x v="9"/>
    <s v="India"/>
    <x v="2"/>
    <s v="OFF-LA-10000658"/>
    <x v="0"/>
    <x v="3"/>
    <x v="764"/>
    <x v="433"/>
    <n v="5"/>
    <x v="768"/>
    <n v="7.39"/>
    <x v="1"/>
    <n v="390"/>
    <x v="2"/>
    <x v="10"/>
    <x v="1"/>
    <x v="49"/>
    <x v="49"/>
  </r>
  <r>
    <n v="1006"/>
    <x v="381"/>
    <x v="1"/>
    <s v="JG-15310"/>
    <x v="313"/>
    <s v="Corporate"/>
    <x v="110"/>
    <x v="17"/>
    <s v="India"/>
    <x v="1"/>
    <s v="OFF-BI-10003806"/>
    <x v="0"/>
    <x v="0"/>
    <x v="177"/>
    <x v="918"/>
    <n v="7"/>
    <x v="769"/>
    <n v="3.98"/>
    <x v="0"/>
    <n v="476"/>
    <x v="2"/>
    <x v="9"/>
    <x v="0"/>
    <x v="76"/>
    <x v="326"/>
  </r>
  <r>
    <n v="1007"/>
    <x v="119"/>
    <x v="1"/>
    <s v="BS-11365"/>
    <x v="108"/>
    <s v="Corporate"/>
    <x v="69"/>
    <x v="16"/>
    <s v="India"/>
    <x v="2"/>
    <s v="OFF-SU-10001618"/>
    <x v="0"/>
    <x v="5"/>
    <x v="463"/>
    <x v="919"/>
    <n v="9"/>
    <x v="770"/>
    <n v="46.11"/>
    <x v="0"/>
    <n v="124"/>
    <x v="2"/>
    <x v="10"/>
    <x v="0"/>
    <x v="92"/>
    <x v="289"/>
  </r>
  <r>
    <n v="1008"/>
    <x v="550"/>
    <x v="1"/>
    <s v="SC-20770"/>
    <x v="53"/>
    <s v="Corporate"/>
    <x v="108"/>
    <x v="5"/>
    <s v="India"/>
    <x v="0"/>
    <s v="OFF-BI-10001312"/>
    <x v="0"/>
    <x v="0"/>
    <x v="0"/>
    <x v="920"/>
    <n v="9"/>
    <x v="771"/>
    <n v="18.649999999999999"/>
    <x v="0"/>
    <n v="15"/>
    <x v="2"/>
    <x v="11"/>
    <x v="0"/>
    <x v="304"/>
    <x v="312"/>
  </r>
  <r>
    <n v="1009"/>
    <x v="550"/>
    <x v="1"/>
    <s v="SC-20770"/>
    <x v="53"/>
    <s v="Corporate"/>
    <x v="108"/>
    <x v="5"/>
    <s v="India"/>
    <x v="0"/>
    <s v="OFF-BI-10001659"/>
    <x v="0"/>
    <x v="0"/>
    <x v="154"/>
    <x v="921"/>
    <n v="9"/>
    <x v="772"/>
    <n v="8.16"/>
    <x v="0"/>
    <n v="570"/>
    <x v="2"/>
    <x v="8"/>
    <x v="1"/>
    <x v="465"/>
    <x v="483"/>
  </r>
  <r>
    <n v="1010"/>
    <x v="121"/>
    <x v="1"/>
    <s v="VG-21805"/>
    <x v="46"/>
    <s v="Corporate"/>
    <x v="71"/>
    <x v="3"/>
    <s v="India"/>
    <x v="2"/>
    <s v="OFF-EN-10002427"/>
    <x v="0"/>
    <x v="2"/>
    <x v="765"/>
    <x v="922"/>
    <n v="1"/>
    <x v="773"/>
    <n v="2.36"/>
    <x v="0"/>
    <n v="88"/>
    <x v="2"/>
    <x v="9"/>
    <x v="1"/>
    <x v="283"/>
    <x v="288"/>
  </r>
  <r>
    <n v="1011"/>
    <x v="193"/>
    <x v="1"/>
    <s v="FH-14275"/>
    <x v="173"/>
    <s v="Corporate"/>
    <x v="21"/>
    <x v="5"/>
    <s v="India"/>
    <x v="0"/>
    <s v="OFF-AR-10004424"/>
    <x v="0"/>
    <x v="7"/>
    <x v="766"/>
    <x v="457"/>
    <n v="1"/>
    <x v="774"/>
    <n v="2.02"/>
    <x v="0"/>
    <n v="685"/>
    <x v="2"/>
    <x v="10"/>
    <x v="0"/>
    <x v="223"/>
    <x v="484"/>
  </r>
  <r>
    <n v="1012"/>
    <x v="550"/>
    <x v="1"/>
    <s v="SC-20770"/>
    <x v="53"/>
    <s v="Corporate"/>
    <x v="108"/>
    <x v="5"/>
    <s v="India"/>
    <x v="0"/>
    <s v="OFF-AR-10004614"/>
    <x v="0"/>
    <x v="7"/>
    <x v="767"/>
    <x v="923"/>
    <n v="2"/>
    <x v="775"/>
    <n v="0.09"/>
    <x v="0"/>
    <n v="286"/>
    <x v="2"/>
    <x v="8"/>
    <x v="0"/>
    <x v="8"/>
    <x v="8"/>
  </r>
  <r>
    <n v="1013"/>
    <x v="549"/>
    <x v="1"/>
    <s v="PC-18745"/>
    <x v="396"/>
    <s v="Corporate"/>
    <x v="49"/>
    <x v="5"/>
    <s v="India"/>
    <x v="0"/>
    <s v="OFF-EN-10002613"/>
    <x v="0"/>
    <x v="2"/>
    <x v="768"/>
    <x v="924"/>
    <n v="2"/>
    <x v="776"/>
    <n v="0.94"/>
    <x v="0"/>
    <n v="632"/>
    <x v="2"/>
    <x v="9"/>
    <x v="0"/>
    <x v="299"/>
    <x v="306"/>
  </r>
  <r>
    <n v="1014"/>
    <x v="194"/>
    <x v="3"/>
    <s v="BP-11230"/>
    <x v="174"/>
    <s v="Consumer"/>
    <x v="16"/>
    <x v="0"/>
    <s v="India"/>
    <x v="0"/>
    <s v="OFF-EN-10000657"/>
    <x v="0"/>
    <x v="2"/>
    <x v="769"/>
    <x v="925"/>
    <n v="5"/>
    <x v="777"/>
    <n v="29.42"/>
    <x v="3"/>
    <n v="21"/>
    <x v="2"/>
    <x v="10"/>
    <x v="0"/>
    <x v="36"/>
    <x v="35"/>
  </r>
  <r>
    <n v="1015"/>
    <x v="413"/>
    <x v="2"/>
    <s v="JH-16180"/>
    <x v="158"/>
    <s v="Consumer"/>
    <x v="77"/>
    <x v="5"/>
    <s v="India"/>
    <x v="0"/>
    <s v="OFF-FA-10003893"/>
    <x v="0"/>
    <x v="4"/>
    <x v="770"/>
    <x v="586"/>
    <n v="5"/>
    <x v="248"/>
    <n v="26.79"/>
    <x v="3"/>
    <n v="316"/>
    <x v="2"/>
    <x v="11"/>
    <x v="1"/>
    <x v="466"/>
    <x v="233"/>
  </r>
  <r>
    <n v="1016"/>
    <x v="185"/>
    <x v="2"/>
    <s v="NC-18340"/>
    <x v="166"/>
    <s v="Consumer"/>
    <x v="70"/>
    <x v="7"/>
    <s v="India"/>
    <x v="3"/>
    <s v="OFF-EN-10001946"/>
    <x v="0"/>
    <x v="2"/>
    <x v="16"/>
    <x v="926"/>
    <n v="5"/>
    <x v="778"/>
    <n v="6.21"/>
    <x v="1"/>
    <n v="115"/>
    <x v="2"/>
    <x v="8"/>
    <x v="0"/>
    <x v="467"/>
    <x v="485"/>
  </r>
  <r>
    <n v="1017"/>
    <x v="211"/>
    <x v="2"/>
    <s v="JO-15280"/>
    <x v="190"/>
    <s v="Consumer"/>
    <x v="52"/>
    <x v="18"/>
    <s v="India"/>
    <x v="2"/>
    <s v="OFF-SU-10001535"/>
    <x v="0"/>
    <x v="5"/>
    <x v="401"/>
    <x v="927"/>
    <n v="5"/>
    <x v="779"/>
    <n v="27.08"/>
    <x v="1"/>
    <n v="595"/>
    <x v="2"/>
    <x v="9"/>
    <x v="1"/>
    <x v="163"/>
    <x v="323"/>
  </r>
  <r>
    <n v="1018"/>
    <x v="397"/>
    <x v="1"/>
    <s v="JC-15775"/>
    <x v="320"/>
    <s v="Consumer"/>
    <x v="28"/>
    <x v="4"/>
    <s v="India"/>
    <x v="0"/>
    <s v="OFF-LA-10000879"/>
    <x v="0"/>
    <x v="3"/>
    <x v="771"/>
    <x v="928"/>
    <n v="5"/>
    <x v="83"/>
    <n v="6.95"/>
    <x v="1"/>
    <n v="422"/>
    <x v="2"/>
    <x v="11"/>
    <x v="0"/>
    <x v="20"/>
    <x v="20"/>
  </r>
  <r>
    <n v="1019"/>
    <x v="182"/>
    <x v="1"/>
    <s v="AF-10870"/>
    <x v="163"/>
    <s v="Consumer"/>
    <x v="60"/>
    <x v="17"/>
    <s v="India"/>
    <x v="1"/>
    <s v="OFF-LA-10000425"/>
    <x v="0"/>
    <x v="3"/>
    <x v="772"/>
    <x v="929"/>
    <n v="5"/>
    <x v="780"/>
    <n v="6.92"/>
    <x v="0"/>
    <n v="760"/>
    <x v="2"/>
    <x v="8"/>
    <x v="0"/>
    <x v="41"/>
    <x v="41"/>
  </r>
  <r>
    <n v="1020"/>
    <x v="552"/>
    <x v="3"/>
    <s v="SW-20275"/>
    <x v="328"/>
    <s v="Consumer"/>
    <x v="120"/>
    <x v="15"/>
    <s v="India"/>
    <x v="1"/>
    <s v="OFF-BI-10003367"/>
    <x v="0"/>
    <x v="0"/>
    <x v="377"/>
    <x v="930"/>
    <n v="5"/>
    <x v="781"/>
    <n v="10.24"/>
    <x v="1"/>
    <n v="437"/>
    <x v="2"/>
    <x v="9"/>
    <x v="0"/>
    <x v="468"/>
    <x v="448"/>
  </r>
  <r>
    <n v="1021"/>
    <x v="553"/>
    <x v="1"/>
    <s v="DL-12865"/>
    <x v="398"/>
    <s v="Consumer"/>
    <x v="49"/>
    <x v="5"/>
    <s v="India"/>
    <x v="0"/>
    <s v="OFF-LA-10003848"/>
    <x v="0"/>
    <x v="3"/>
    <x v="773"/>
    <x v="931"/>
    <n v="5"/>
    <x v="782"/>
    <n v="1.45"/>
    <x v="0"/>
    <n v="108"/>
    <x v="2"/>
    <x v="10"/>
    <x v="1"/>
    <x v="469"/>
    <x v="486"/>
  </r>
  <r>
    <n v="1022"/>
    <x v="554"/>
    <x v="3"/>
    <s v="AS-10240"/>
    <x v="115"/>
    <s v="Consumer"/>
    <x v="45"/>
    <x v="5"/>
    <s v="India"/>
    <x v="0"/>
    <s v="OFF-LA-10001658"/>
    <x v="0"/>
    <x v="3"/>
    <x v="763"/>
    <x v="932"/>
    <n v="6"/>
    <x v="783"/>
    <n v="4.8899999999999997"/>
    <x v="0"/>
    <n v="128"/>
    <x v="2"/>
    <x v="11"/>
    <x v="0"/>
    <x v="320"/>
    <x v="331"/>
  </r>
  <r>
    <n v="1023"/>
    <x v="555"/>
    <x v="1"/>
    <s v="PS-18760"/>
    <x v="117"/>
    <s v="Consumer"/>
    <x v="100"/>
    <x v="7"/>
    <s v="India"/>
    <x v="3"/>
    <s v="OFF-SU-10001346"/>
    <x v="0"/>
    <x v="5"/>
    <x v="774"/>
    <x v="933"/>
    <n v="6"/>
    <x v="784"/>
    <n v="28.36"/>
    <x v="0"/>
    <n v="697"/>
    <x v="2"/>
    <x v="8"/>
    <x v="1"/>
    <x v="315"/>
    <x v="327"/>
  </r>
  <r>
    <n v="1024"/>
    <x v="163"/>
    <x v="1"/>
    <s v="AG-10900"/>
    <x v="146"/>
    <s v="Consumer"/>
    <x v="44"/>
    <x v="5"/>
    <s v="India"/>
    <x v="0"/>
    <s v="OFF-SU-10003085"/>
    <x v="0"/>
    <x v="5"/>
    <x v="775"/>
    <x v="934"/>
    <n v="6"/>
    <x v="21"/>
    <n v="19.579999999999998"/>
    <x v="1"/>
    <n v="234"/>
    <x v="2"/>
    <x v="9"/>
    <x v="1"/>
    <x v="470"/>
    <x v="487"/>
  </r>
  <r>
    <n v="1025"/>
    <x v="390"/>
    <x v="1"/>
    <s v="MV-18190"/>
    <x v="78"/>
    <s v="Consumer"/>
    <x v="30"/>
    <x v="14"/>
    <s v="India"/>
    <x v="3"/>
    <s v="OFF-AP-10003032"/>
    <x v="0"/>
    <x v="8"/>
    <x v="432"/>
    <x v="935"/>
    <n v="6"/>
    <x v="785"/>
    <n v="12.64"/>
    <x v="0"/>
    <n v="748"/>
    <x v="2"/>
    <x v="10"/>
    <x v="1"/>
    <x v="32"/>
    <x v="32"/>
  </r>
  <r>
    <n v="1026"/>
    <x v="556"/>
    <x v="2"/>
    <s v="LF-17185"/>
    <x v="399"/>
    <s v="Consumer"/>
    <x v="131"/>
    <x v="15"/>
    <s v="India"/>
    <x v="1"/>
    <s v="OFF-LA-10004398"/>
    <x v="0"/>
    <x v="3"/>
    <x v="776"/>
    <x v="936"/>
    <n v="7"/>
    <x v="68"/>
    <n v="26.93"/>
    <x v="3"/>
    <n v="564"/>
    <x v="2"/>
    <x v="8"/>
    <x v="0"/>
    <x v="34"/>
    <x v="34"/>
  </r>
  <r>
    <n v="1027"/>
    <x v="127"/>
    <x v="1"/>
    <s v="AS-10240"/>
    <x v="115"/>
    <s v="Consumer"/>
    <x v="75"/>
    <x v="7"/>
    <s v="India"/>
    <x v="3"/>
    <s v="OFF-PA-10000453"/>
    <x v="0"/>
    <x v="6"/>
    <x v="151"/>
    <x v="937"/>
    <n v="7"/>
    <x v="786"/>
    <n v="9.9"/>
    <x v="0"/>
    <n v="392"/>
    <x v="2"/>
    <x v="9"/>
    <x v="1"/>
    <x v="331"/>
    <x v="279"/>
  </r>
  <r>
    <n v="1028"/>
    <x v="187"/>
    <x v="2"/>
    <s v="PF-19165"/>
    <x v="168"/>
    <s v="Consumer"/>
    <x v="45"/>
    <x v="5"/>
    <s v="India"/>
    <x v="0"/>
    <s v="OFF-BI-10000168"/>
    <x v="0"/>
    <x v="0"/>
    <x v="23"/>
    <x v="938"/>
    <n v="7"/>
    <x v="787"/>
    <n v="5.95"/>
    <x v="1"/>
    <n v="557"/>
    <x v="2"/>
    <x v="10"/>
    <x v="1"/>
    <x v="15"/>
    <x v="15"/>
  </r>
  <r>
    <n v="1029"/>
    <x v="555"/>
    <x v="1"/>
    <s v="PS-18760"/>
    <x v="117"/>
    <s v="Consumer"/>
    <x v="100"/>
    <x v="7"/>
    <s v="India"/>
    <x v="3"/>
    <s v="OFF-SU-10002445"/>
    <x v="0"/>
    <x v="5"/>
    <x v="777"/>
    <x v="939"/>
    <n v="8"/>
    <x v="788"/>
    <n v="11.72"/>
    <x v="0"/>
    <n v="443"/>
    <x v="2"/>
    <x v="11"/>
    <x v="1"/>
    <x v="298"/>
    <x v="205"/>
  </r>
  <r>
    <n v="1030"/>
    <x v="189"/>
    <x v="3"/>
    <s v="SW-20245"/>
    <x v="169"/>
    <s v="Consumer"/>
    <x v="99"/>
    <x v="8"/>
    <s v="India"/>
    <x v="0"/>
    <s v="OFF-BI-10003806"/>
    <x v="0"/>
    <x v="0"/>
    <x v="177"/>
    <x v="940"/>
    <n v="8"/>
    <x v="789"/>
    <n v="11.68"/>
    <x v="1"/>
    <n v="693"/>
    <x v="2"/>
    <x v="8"/>
    <x v="0"/>
    <x v="299"/>
    <x v="306"/>
  </r>
  <r>
    <n v="1031"/>
    <x v="207"/>
    <x v="1"/>
    <s v="SF-20200"/>
    <x v="186"/>
    <s v="Consumer"/>
    <x v="8"/>
    <x v="7"/>
    <s v="India"/>
    <x v="3"/>
    <s v="OFF-PA-10003731"/>
    <x v="0"/>
    <x v="6"/>
    <x v="741"/>
    <x v="941"/>
    <n v="12"/>
    <x v="790"/>
    <n v="24.92"/>
    <x v="0"/>
    <n v="692"/>
    <x v="2"/>
    <x v="9"/>
    <x v="1"/>
    <x v="471"/>
    <x v="390"/>
  </r>
  <r>
    <n v="1032"/>
    <x v="556"/>
    <x v="2"/>
    <s v="LF-17185"/>
    <x v="399"/>
    <s v="Consumer"/>
    <x v="131"/>
    <x v="15"/>
    <s v="India"/>
    <x v="1"/>
    <s v="OFF-SU-10000062"/>
    <x v="0"/>
    <x v="5"/>
    <x v="387"/>
    <x v="942"/>
    <n v="4"/>
    <x v="19"/>
    <n v="34.799999999999997"/>
    <x v="3"/>
    <n v="325"/>
    <x v="2"/>
    <x v="10"/>
    <x v="1"/>
    <x v="462"/>
    <x v="31"/>
  </r>
  <r>
    <n v="1033"/>
    <x v="163"/>
    <x v="1"/>
    <s v="AG-10900"/>
    <x v="146"/>
    <s v="Consumer"/>
    <x v="44"/>
    <x v="5"/>
    <s v="India"/>
    <x v="0"/>
    <s v="OFF-ST-10000622"/>
    <x v="0"/>
    <x v="1"/>
    <x v="778"/>
    <x v="943"/>
    <n v="4"/>
    <x v="473"/>
    <n v="83.03"/>
    <x v="1"/>
    <n v="791"/>
    <x v="2"/>
    <x v="11"/>
    <x v="1"/>
    <x v="20"/>
    <x v="20"/>
  </r>
  <r>
    <n v="1034"/>
    <x v="163"/>
    <x v="1"/>
    <s v="AG-10900"/>
    <x v="146"/>
    <s v="Consumer"/>
    <x v="44"/>
    <x v="5"/>
    <s v="India"/>
    <x v="0"/>
    <s v="OFF-ST-10003206"/>
    <x v="0"/>
    <x v="1"/>
    <x v="443"/>
    <x v="944"/>
    <n v="4"/>
    <x v="791"/>
    <n v="33.42"/>
    <x v="1"/>
    <n v="330"/>
    <x v="2"/>
    <x v="8"/>
    <x v="0"/>
    <x v="325"/>
    <x v="333"/>
  </r>
  <r>
    <n v="1035"/>
    <x v="407"/>
    <x v="1"/>
    <s v="AF-10885"/>
    <x v="72"/>
    <s v="Consumer"/>
    <x v="128"/>
    <x v="9"/>
    <s v="India"/>
    <x v="2"/>
    <s v="OFF-ST-10004228"/>
    <x v="0"/>
    <x v="1"/>
    <x v="168"/>
    <x v="945"/>
    <n v="4"/>
    <x v="792"/>
    <n v="26.61"/>
    <x v="1"/>
    <n v="364"/>
    <x v="2"/>
    <x v="9"/>
    <x v="1"/>
    <x v="7"/>
    <x v="7"/>
  </r>
  <r>
    <n v="1036"/>
    <x v="451"/>
    <x v="1"/>
    <s v="BM-11785"/>
    <x v="237"/>
    <s v="Consumer"/>
    <x v="21"/>
    <x v="5"/>
    <s v="India"/>
    <x v="0"/>
    <s v="OFF-BI-10001659"/>
    <x v="0"/>
    <x v="0"/>
    <x v="154"/>
    <x v="946"/>
    <n v="4"/>
    <x v="793"/>
    <n v="3.34"/>
    <x v="0"/>
    <n v="189"/>
    <x v="2"/>
    <x v="10"/>
    <x v="1"/>
    <x v="131"/>
    <x v="488"/>
  </r>
  <r>
    <n v="1037"/>
    <x v="135"/>
    <x v="2"/>
    <s v="SS-20410"/>
    <x v="122"/>
    <s v="Consumer"/>
    <x v="81"/>
    <x v="18"/>
    <s v="India"/>
    <x v="2"/>
    <s v="OFF-SU-10000375"/>
    <x v="0"/>
    <x v="5"/>
    <x v="779"/>
    <x v="947"/>
    <n v="3"/>
    <x v="133"/>
    <n v="7.62"/>
    <x v="1"/>
    <n v="334"/>
    <x v="2"/>
    <x v="11"/>
    <x v="1"/>
    <x v="6"/>
    <x v="6"/>
  </r>
  <r>
    <n v="1038"/>
    <x v="557"/>
    <x v="1"/>
    <s v="DB-13615"/>
    <x v="178"/>
    <s v="Consumer"/>
    <x v="77"/>
    <x v="5"/>
    <s v="India"/>
    <x v="0"/>
    <s v="OFF-PA-10000344"/>
    <x v="0"/>
    <x v="6"/>
    <x v="399"/>
    <x v="948"/>
    <n v="3"/>
    <x v="794"/>
    <n v="6.96"/>
    <x v="0"/>
    <n v="494"/>
    <x v="2"/>
    <x v="8"/>
    <x v="1"/>
    <x v="23"/>
    <x v="23"/>
  </r>
  <r>
    <n v="1039"/>
    <x v="405"/>
    <x v="1"/>
    <s v="TD-20995"/>
    <x v="323"/>
    <s v="Consumer"/>
    <x v="121"/>
    <x v="5"/>
    <s v="India"/>
    <x v="0"/>
    <s v="OFF-FA-10000757"/>
    <x v="0"/>
    <x v="4"/>
    <x v="438"/>
    <x v="949"/>
    <n v="3"/>
    <x v="119"/>
    <n v="11.11"/>
    <x v="3"/>
    <n v="42"/>
    <x v="2"/>
    <x v="9"/>
    <x v="0"/>
    <x v="457"/>
    <x v="275"/>
  </r>
  <r>
    <n v="1040"/>
    <x v="417"/>
    <x v="1"/>
    <s v="TM-21010"/>
    <x v="195"/>
    <s v="Consumer"/>
    <x v="57"/>
    <x v="8"/>
    <s v="India"/>
    <x v="0"/>
    <s v="OFF-FA-10003893"/>
    <x v="0"/>
    <x v="4"/>
    <x v="770"/>
    <x v="950"/>
    <n v="3"/>
    <x v="795"/>
    <n v="5.63"/>
    <x v="3"/>
    <n v="500"/>
    <x v="2"/>
    <x v="10"/>
    <x v="1"/>
    <x v="4"/>
    <x v="4"/>
  </r>
  <r>
    <n v="1041"/>
    <x v="151"/>
    <x v="1"/>
    <s v="CC-12145"/>
    <x v="135"/>
    <s v="Consumer"/>
    <x v="87"/>
    <x v="5"/>
    <s v="India"/>
    <x v="0"/>
    <s v="OFF-FA-10004910"/>
    <x v="0"/>
    <x v="4"/>
    <x v="667"/>
    <x v="951"/>
    <n v="3"/>
    <x v="796"/>
    <n v="3.12"/>
    <x v="1"/>
    <n v="78"/>
    <x v="2"/>
    <x v="11"/>
    <x v="0"/>
    <x v="20"/>
    <x v="20"/>
  </r>
  <r>
    <n v="1042"/>
    <x v="555"/>
    <x v="1"/>
    <s v="PS-18760"/>
    <x v="117"/>
    <s v="Consumer"/>
    <x v="100"/>
    <x v="7"/>
    <s v="India"/>
    <x v="3"/>
    <s v="OFF-AP-10000904"/>
    <x v="0"/>
    <x v="8"/>
    <x v="780"/>
    <x v="952"/>
    <n v="3"/>
    <x v="797"/>
    <n v="12.11"/>
    <x v="0"/>
    <n v="441"/>
    <x v="2"/>
    <x v="8"/>
    <x v="0"/>
    <x v="49"/>
    <x v="49"/>
  </r>
  <r>
    <n v="1043"/>
    <x v="558"/>
    <x v="1"/>
    <s v="LE-16810"/>
    <x v="400"/>
    <s v="Consumer"/>
    <x v="48"/>
    <x v="17"/>
    <s v="India"/>
    <x v="1"/>
    <s v="OFF-AR-10003684"/>
    <x v="0"/>
    <x v="7"/>
    <x v="781"/>
    <x v="953"/>
    <n v="3"/>
    <x v="798"/>
    <n v="35.979999999999997"/>
    <x v="3"/>
    <n v="619"/>
    <x v="2"/>
    <x v="11"/>
    <x v="0"/>
    <x v="472"/>
    <x v="356"/>
  </r>
  <r>
    <n v="1044"/>
    <x v="407"/>
    <x v="1"/>
    <s v="AF-10885"/>
    <x v="72"/>
    <s v="Consumer"/>
    <x v="128"/>
    <x v="9"/>
    <s v="India"/>
    <x v="2"/>
    <s v="OFF-AR-10002144"/>
    <x v="0"/>
    <x v="7"/>
    <x v="782"/>
    <x v="954"/>
    <n v="3"/>
    <x v="799"/>
    <n v="0.87"/>
    <x v="1"/>
    <n v="101"/>
    <x v="2"/>
    <x v="8"/>
    <x v="0"/>
    <x v="473"/>
    <x v="489"/>
  </r>
  <r>
    <n v="1045"/>
    <x v="395"/>
    <x v="1"/>
    <s v="JG-15160"/>
    <x v="83"/>
    <s v="Consumer"/>
    <x v="122"/>
    <x v="24"/>
    <s v="India"/>
    <x v="3"/>
    <s v="OFF-BI-10002562"/>
    <x v="0"/>
    <x v="0"/>
    <x v="783"/>
    <x v="955"/>
    <n v="3"/>
    <x v="800"/>
    <n v="34.51"/>
    <x v="3"/>
    <n v="451"/>
    <x v="2"/>
    <x v="9"/>
    <x v="0"/>
    <x v="462"/>
    <x v="31"/>
  </r>
  <r>
    <n v="1046"/>
    <x v="412"/>
    <x v="2"/>
    <s v="JH-15820"/>
    <x v="327"/>
    <s v="Consumer"/>
    <x v="26"/>
    <x v="1"/>
    <s v="India"/>
    <x v="1"/>
    <s v="OFF-BI-10003018"/>
    <x v="0"/>
    <x v="0"/>
    <x v="784"/>
    <x v="956"/>
    <n v="3"/>
    <x v="801"/>
    <n v="7.46"/>
    <x v="1"/>
    <n v="192"/>
    <x v="2"/>
    <x v="10"/>
    <x v="1"/>
    <x v="18"/>
    <x v="18"/>
  </r>
  <r>
    <n v="1047"/>
    <x v="142"/>
    <x v="3"/>
    <s v="AB-10015"/>
    <x v="128"/>
    <s v="Consumer"/>
    <x v="15"/>
    <x v="2"/>
    <s v="India"/>
    <x v="2"/>
    <s v="OFF-BI-10004666"/>
    <x v="0"/>
    <x v="0"/>
    <x v="490"/>
    <x v="957"/>
    <n v="1"/>
    <x v="802"/>
    <n v="10.54"/>
    <x v="3"/>
    <n v="626"/>
    <x v="2"/>
    <x v="11"/>
    <x v="0"/>
    <x v="3"/>
    <x v="3"/>
  </r>
  <r>
    <n v="1048"/>
    <x v="155"/>
    <x v="2"/>
    <s v="GH-14425"/>
    <x v="139"/>
    <s v="Consumer"/>
    <x v="89"/>
    <x v="4"/>
    <s v="India"/>
    <x v="0"/>
    <s v="OFF-FA-10003745"/>
    <x v="0"/>
    <x v="4"/>
    <x v="174"/>
    <x v="884"/>
    <n v="1"/>
    <x v="748"/>
    <n v="5.25"/>
    <x v="3"/>
    <n v="510"/>
    <x v="2"/>
    <x v="8"/>
    <x v="0"/>
    <x v="30"/>
    <x v="30"/>
  </r>
  <r>
    <n v="1049"/>
    <x v="559"/>
    <x v="2"/>
    <s v="JK-15625"/>
    <x v="401"/>
    <s v="Consumer"/>
    <x v="126"/>
    <x v="21"/>
    <s v="India"/>
    <x v="1"/>
    <s v="OFF-FA-10004171"/>
    <x v="0"/>
    <x v="4"/>
    <x v="720"/>
    <x v="958"/>
    <n v="1"/>
    <x v="17"/>
    <n v="0.18"/>
    <x v="0"/>
    <n v="774"/>
    <x v="2"/>
    <x v="9"/>
    <x v="0"/>
    <x v="35"/>
    <x v="19"/>
  </r>
  <r>
    <n v="1050"/>
    <x v="130"/>
    <x v="1"/>
    <s v="JL-15235"/>
    <x v="118"/>
    <s v="Consumer"/>
    <x v="77"/>
    <x v="5"/>
    <s v="India"/>
    <x v="0"/>
    <s v="OFF-FA-10001272"/>
    <x v="0"/>
    <x v="4"/>
    <x v="785"/>
    <x v="959"/>
    <n v="1"/>
    <x v="371"/>
    <n v="0.94"/>
    <x v="0"/>
    <n v="580"/>
    <x v="2"/>
    <x v="10"/>
    <x v="1"/>
    <x v="10"/>
    <x v="10"/>
  </r>
  <r>
    <n v="1051"/>
    <x v="392"/>
    <x v="3"/>
    <s v="LR-16915"/>
    <x v="25"/>
    <s v="Consumer"/>
    <x v="44"/>
    <x v="5"/>
    <s v="India"/>
    <x v="0"/>
    <s v="OFF-PA-10000302"/>
    <x v="0"/>
    <x v="6"/>
    <x v="786"/>
    <x v="960"/>
    <n v="2"/>
    <x v="304"/>
    <n v="7.86"/>
    <x v="0"/>
    <n v="636"/>
    <x v="2"/>
    <x v="11"/>
    <x v="1"/>
    <x v="299"/>
    <x v="306"/>
  </r>
  <r>
    <n v="1052"/>
    <x v="194"/>
    <x v="3"/>
    <s v="BP-11230"/>
    <x v="174"/>
    <s v="Consumer"/>
    <x v="16"/>
    <x v="0"/>
    <s v="India"/>
    <x v="0"/>
    <s v="OFF-EN-10004144"/>
    <x v="0"/>
    <x v="2"/>
    <x v="787"/>
    <x v="961"/>
    <n v="2"/>
    <x v="803"/>
    <n v="5.93"/>
    <x v="3"/>
    <n v="311"/>
    <x v="2"/>
    <x v="8"/>
    <x v="0"/>
    <x v="460"/>
    <x v="476"/>
  </r>
  <r>
    <n v="1053"/>
    <x v="155"/>
    <x v="2"/>
    <s v="GH-14425"/>
    <x v="139"/>
    <s v="Consumer"/>
    <x v="89"/>
    <x v="4"/>
    <s v="India"/>
    <x v="0"/>
    <s v="OFF-PA-10000924"/>
    <x v="0"/>
    <x v="6"/>
    <x v="788"/>
    <x v="962"/>
    <n v="2"/>
    <x v="346"/>
    <n v="13.89"/>
    <x v="3"/>
    <n v="364"/>
    <x v="2"/>
    <x v="9"/>
    <x v="1"/>
    <x v="163"/>
    <x v="323"/>
  </r>
  <r>
    <n v="1054"/>
    <x v="560"/>
    <x v="2"/>
    <s v="AB-10165"/>
    <x v="85"/>
    <s v="Consumer"/>
    <x v="49"/>
    <x v="5"/>
    <s v="India"/>
    <x v="0"/>
    <s v="OFF-SU-10001731"/>
    <x v="0"/>
    <x v="5"/>
    <x v="789"/>
    <x v="963"/>
    <n v="2"/>
    <x v="804"/>
    <n v="5.5"/>
    <x v="1"/>
    <n v="344"/>
    <x v="2"/>
    <x v="10"/>
    <x v="0"/>
    <x v="322"/>
    <x v="177"/>
  </r>
  <r>
    <n v="1055"/>
    <x v="561"/>
    <x v="1"/>
    <s v="RW-19690"/>
    <x v="262"/>
    <s v="Consumer"/>
    <x v="68"/>
    <x v="19"/>
    <s v="India"/>
    <x v="3"/>
    <s v="OFF-ST-10000268"/>
    <x v="0"/>
    <x v="1"/>
    <x v="63"/>
    <x v="964"/>
    <n v="2"/>
    <x v="750"/>
    <n v="1.83"/>
    <x v="0"/>
    <n v="455"/>
    <x v="2"/>
    <x v="11"/>
    <x v="1"/>
    <x v="308"/>
    <x v="316"/>
  </r>
  <r>
    <n v="1056"/>
    <x v="562"/>
    <x v="1"/>
    <s v="RM-19375"/>
    <x v="71"/>
    <s v="Consumer"/>
    <x v="21"/>
    <x v="15"/>
    <s v="India"/>
    <x v="1"/>
    <s v="OFF-FA-10004606"/>
    <x v="0"/>
    <x v="4"/>
    <x v="790"/>
    <x v="965"/>
    <n v="2"/>
    <x v="667"/>
    <n v="7.03"/>
    <x v="3"/>
    <n v="498"/>
    <x v="2"/>
    <x v="8"/>
    <x v="1"/>
    <x v="9"/>
    <x v="9"/>
  </r>
  <r>
    <n v="1057"/>
    <x v="207"/>
    <x v="1"/>
    <s v="SF-20200"/>
    <x v="186"/>
    <s v="Consumer"/>
    <x v="8"/>
    <x v="7"/>
    <s v="India"/>
    <x v="3"/>
    <s v="OFF-FA-10003604"/>
    <x v="0"/>
    <x v="4"/>
    <x v="438"/>
    <x v="464"/>
    <n v="2"/>
    <x v="731"/>
    <n v="1.51"/>
    <x v="0"/>
    <n v="655"/>
    <x v="2"/>
    <x v="9"/>
    <x v="0"/>
    <x v="75"/>
    <x v="42"/>
  </r>
  <r>
    <n v="1058"/>
    <x v="182"/>
    <x v="1"/>
    <s v="AF-10870"/>
    <x v="163"/>
    <s v="Consumer"/>
    <x v="60"/>
    <x v="17"/>
    <s v="India"/>
    <x v="1"/>
    <s v="OFF-EN-10000947"/>
    <x v="0"/>
    <x v="2"/>
    <x v="791"/>
    <x v="966"/>
    <n v="2"/>
    <x v="805"/>
    <n v="7.41"/>
    <x v="0"/>
    <n v="799"/>
    <x v="2"/>
    <x v="10"/>
    <x v="1"/>
    <x v="90"/>
    <x v="490"/>
  </r>
  <r>
    <n v="1059"/>
    <x v="563"/>
    <x v="1"/>
    <s v="AS-10090"/>
    <x v="364"/>
    <s v="Consumer"/>
    <x v="49"/>
    <x v="5"/>
    <s v="India"/>
    <x v="0"/>
    <s v="OFF-SU-10001343"/>
    <x v="0"/>
    <x v="5"/>
    <x v="792"/>
    <x v="967"/>
    <n v="2"/>
    <x v="806"/>
    <n v="4.66"/>
    <x v="3"/>
    <n v="191"/>
    <x v="2"/>
    <x v="11"/>
    <x v="0"/>
    <x v="208"/>
    <x v="265"/>
  </r>
  <r>
    <n v="1060"/>
    <x v="399"/>
    <x v="1"/>
    <s v="TB-21055"/>
    <x v="136"/>
    <s v="Consumer"/>
    <x v="49"/>
    <x v="5"/>
    <s v="India"/>
    <x v="0"/>
    <s v="OFF-FA-10000697"/>
    <x v="0"/>
    <x v="4"/>
    <x v="40"/>
    <x v="968"/>
    <n v="2"/>
    <x v="807"/>
    <n v="4.34"/>
    <x v="3"/>
    <n v="140"/>
    <x v="2"/>
    <x v="8"/>
    <x v="1"/>
    <x v="31"/>
    <x v="31"/>
  </r>
  <r>
    <n v="1061"/>
    <x v="128"/>
    <x v="1"/>
    <s v="RO-19780"/>
    <x v="116"/>
    <s v="Consumer"/>
    <x v="4"/>
    <x v="3"/>
    <s v="India"/>
    <x v="2"/>
    <s v="OFF-BI-10001096"/>
    <x v="0"/>
    <x v="0"/>
    <x v="364"/>
    <x v="396"/>
    <n v="2"/>
    <x v="226"/>
    <n v="1.25"/>
    <x v="0"/>
    <n v="557"/>
    <x v="2"/>
    <x v="9"/>
    <x v="1"/>
    <x v="67"/>
    <x v="480"/>
  </r>
  <r>
    <n v="1062"/>
    <x v="163"/>
    <x v="1"/>
    <s v="AG-10900"/>
    <x v="146"/>
    <s v="Consumer"/>
    <x v="44"/>
    <x v="5"/>
    <s v="India"/>
    <x v="0"/>
    <s v="OFF-AR-10000249"/>
    <x v="0"/>
    <x v="7"/>
    <x v="86"/>
    <x v="895"/>
    <n v="2"/>
    <x v="808"/>
    <n v="4.3899999999999997"/>
    <x v="1"/>
    <n v="751"/>
    <x v="2"/>
    <x v="11"/>
    <x v="0"/>
    <x v="7"/>
    <x v="7"/>
  </r>
  <r>
    <n v="1063"/>
    <x v="183"/>
    <x v="1"/>
    <s v="AW-10840"/>
    <x v="164"/>
    <s v="Consumer"/>
    <x v="98"/>
    <x v="8"/>
    <s v="India"/>
    <x v="0"/>
    <s v="OFF-AR-10002109"/>
    <x v="0"/>
    <x v="7"/>
    <x v="99"/>
    <x v="769"/>
    <n v="2"/>
    <x v="663"/>
    <n v="6.43"/>
    <x v="0"/>
    <n v="306"/>
    <x v="2"/>
    <x v="8"/>
    <x v="0"/>
    <x v="240"/>
    <x v="320"/>
  </r>
  <r>
    <n v="1064"/>
    <x v="564"/>
    <x v="2"/>
    <s v="SP-20920"/>
    <x v="402"/>
    <s v="Consumer"/>
    <x v="85"/>
    <x v="18"/>
    <s v="India"/>
    <x v="2"/>
    <s v="TEC-MA-10001267"/>
    <x v="1"/>
    <x v="9"/>
    <x v="793"/>
    <x v="969"/>
    <n v="2"/>
    <x v="809"/>
    <n v="24.26"/>
    <x v="1"/>
    <n v="743"/>
    <x v="2"/>
    <x v="9"/>
    <x v="0"/>
    <x v="414"/>
    <x v="491"/>
  </r>
  <r>
    <n v="1065"/>
    <x v="565"/>
    <x v="3"/>
    <s v="RE-19450"/>
    <x v="82"/>
    <s v="Consumer"/>
    <x v="104"/>
    <x v="20"/>
    <s v="India"/>
    <x v="1"/>
    <s v="TEC-MA-10001711"/>
    <x v="1"/>
    <x v="9"/>
    <x v="603"/>
    <x v="970"/>
    <n v="8"/>
    <x v="810"/>
    <n v="106.29"/>
    <x v="1"/>
    <n v="386"/>
    <x v="2"/>
    <x v="10"/>
    <x v="1"/>
    <x v="132"/>
    <x v="426"/>
  </r>
  <r>
    <n v="1066"/>
    <x v="115"/>
    <x v="2"/>
    <s v="CP-12340"/>
    <x v="104"/>
    <s v="Corporate"/>
    <x v="60"/>
    <x v="17"/>
    <s v="India"/>
    <x v="1"/>
    <s v="TEC-MA-10004997"/>
    <x v="1"/>
    <x v="9"/>
    <x v="794"/>
    <x v="971"/>
    <n v="5"/>
    <x v="811"/>
    <n v="40.880000000000003"/>
    <x v="0"/>
    <n v="599"/>
    <x v="2"/>
    <x v="11"/>
    <x v="1"/>
    <x v="45"/>
    <x v="45"/>
  </r>
  <r>
    <n v="1067"/>
    <x v="384"/>
    <x v="1"/>
    <s v="DM-13345"/>
    <x v="314"/>
    <s v="Corporate"/>
    <x v="126"/>
    <x v="21"/>
    <s v="India"/>
    <x v="1"/>
    <s v="TEC-MA-10001358"/>
    <x v="1"/>
    <x v="9"/>
    <x v="795"/>
    <x v="972"/>
    <n v="2"/>
    <x v="812"/>
    <n v="15.65"/>
    <x v="3"/>
    <n v="407"/>
    <x v="2"/>
    <x v="8"/>
    <x v="1"/>
    <x v="8"/>
    <x v="8"/>
  </r>
  <r>
    <n v="1068"/>
    <x v="566"/>
    <x v="1"/>
    <s v="GH-14410"/>
    <x v="403"/>
    <s v="Home Office"/>
    <x v="38"/>
    <x v="10"/>
    <s v="India"/>
    <x v="3"/>
    <s v="TEC-MA-10002155"/>
    <x v="1"/>
    <x v="9"/>
    <x v="796"/>
    <x v="973"/>
    <n v="3"/>
    <x v="813"/>
    <n v="25.66"/>
    <x v="0"/>
    <n v="255"/>
    <x v="2"/>
    <x v="9"/>
    <x v="1"/>
    <x v="177"/>
    <x v="471"/>
  </r>
  <r>
    <n v="1069"/>
    <x v="435"/>
    <x v="3"/>
    <s v="MR-17545"/>
    <x v="339"/>
    <s v="Home Office"/>
    <x v="42"/>
    <x v="8"/>
    <s v="India"/>
    <x v="0"/>
    <s v="TEC-CO-10002150"/>
    <x v="1"/>
    <x v="10"/>
    <x v="797"/>
    <x v="974"/>
    <n v="4"/>
    <x v="814"/>
    <n v="313.66000000000003"/>
    <x v="3"/>
    <n v="425"/>
    <x v="2"/>
    <x v="10"/>
    <x v="1"/>
    <x v="7"/>
    <x v="7"/>
  </r>
  <r>
    <n v="1070"/>
    <x v="171"/>
    <x v="2"/>
    <s v="EH-14125"/>
    <x v="153"/>
    <s v="Home Office"/>
    <x v="17"/>
    <x v="7"/>
    <s v="India"/>
    <x v="3"/>
    <s v="TEC-CO-10000269"/>
    <x v="1"/>
    <x v="10"/>
    <x v="798"/>
    <x v="975"/>
    <n v="3"/>
    <x v="553"/>
    <n v="87.16"/>
    <x v="1"/>
    <n v="647"/>
    <x v="2"/>
    <x v="11"/>
    <x v="0"/>
    <x v="410"/>
    <x v="492"/>
  </r>
  <r>
    <n v="1071"/>
    <x v="449"/>
    <x v="3"/>
    <s v="SZ-20035"/>
    <x v="347"/>
    <s v="Home Office"/>
    <x v="77"/>
    <x v="5"/>
    <s v="India"/>
    <x v="0"/>
    <s v="TEC-CO-10002788"/>
    <x v="1"/>
    <x v="10"/>
    <x v="799"/>
    <x v="976"/>
    <n v="4"/>
    <x v="815"/>
    <n v="86.47"/>
    <x v="1"/>
    <n v="165"/>
    <x v="2"/>
    <x v="8"/>
    <x v="0"/>
    <x v="431"/>
    <x v="299"/>
  </r>
  <r>
    <n v="1072"/>
    <x v="425"/>
    <x v="1"/>
    <s v="RB-19465"/>
    <x v="222"/>
    <s v="Home Office"/>
    <x v="70"/>
    <x v="7"/>
    <s v="India"/>
    <x v="3"/>
    <s v="TEC-CO-10004689"/>
    <x v="1"/>
    <x v="10"/>
    <x v="800"/>
    <x v="977"/>
    <n v="1"/>
    <x v="816"/>
    <n v="15.09"/>
    <x v="1"/>
    <n v="229"/>
    <x v="2"/>
    <x v="9"/>
    <x v="1"/>
    <x v="133"/>
    <x v="493"/>
  </r>
  <r>
    <n v="1073"/>
    <x v="210"/>
    <x v="2"/>
    <s v="MG-18205"/>
    <x v="189"/>
    <s v="Corporate"/>
    <x v="66"/>
    <x v="5"/>
    <s v="India"/>
    <x v="0"/>
    <s v="TEC-CO-10004997"/>
    <x v="1"/>
    <x v="10"/>
    <x v="529"/>
    <x v="600"/>
    <n v="4"/>
    <x v="511"/>
    <n v="319.52999999999997"/>
    <x v="1"/>
    <n v="715"/>
    <x v="2"/>
    <x v="10"/>
    <x v="0"/>
    <x v="152"/>
    <x v="494"/>
  </r>
  <r>
    <n v="1074"/>
    <x v="400"/>
    <x v="1"/>
    <s v="CC-12370"/>
    <x v="28"/>
    <s v="Consumer"/>
    <x v="6"/>
    <x v="5"/>
    <s v="India"/>
    <x v="0"/>
    <s v="TEC-CO-10000791"/>
    <x v="1"/>
    <x v="10"/>
    <x v="182"/>
    <x v="978"/>
    <n v="11"/>
    <x v="817"/>
    <n v="98.79"/>
    <x v="0"/>
    <n v="208"/>
    <x v="2"/>
    <x v="8"/>
    <x v="1"/>
    <x v="355"/>
    <x v="495"/>
  </r>
  <r>
    <n v="1075"/>
    <x v="388"/>
    <x v="2"/>
    <s v="JD-16015"/>
    <x v="316"/>
    <s v="Consumer"/>
    <x v="58"/>
    <x v="9"/>
    <s v="India"/>
    <x v="2"/>
    <s v="TEC-CO-10000560"/>
    <x v="1"/>
    <x v="10"/>
    <x v="801"/>
    <x v="578"/>
    <n v="1"/>
    <x v="818"/>
    <n v="27.59"/>
    <x v="0"/>
    <n v="49"/>
    <x v="2"/>
    <x v="9"/>
    <x v="1"/>
    <x v="474"/>
    <x v="496"/>
  </r>
  <r>
    <n v="1076"/>
    <x v="567"/>
    <x v="1"/>
    <s v="GM-14440"/>
    <x v="302"/>
    <s v="Consumer"/>
    <x v="78"/>
    <x v="7"/>
    <s v="India"/>
    <x v="3"/>
    <s v="TEC-CO-10000778"/>
    <x v="1"/>
    <x v="10"/>
    <x v="359"/>
    <x v="390"/>
    <n v="2"/>
    <x v="356"/>
    <n v="20.49"/>
    <x v="1"/>
    <n v="634"/>
    <x v="2"/>
    <x v="10"/>
    <x v="1"/>
    <x v="42"/>
    <x v="42"/>
  </r>
  <r>
    <n v="1077"/>
    <x v="568"/>
    <x v="1"/>
    <s v="MG-18205"/>
    <x v="189"/>
    <s v="Corporate"/>
    <x v="44"/>
    <x v="5"/>
    <s v="India"/>
    <x v="0"/>
    <s v="TEC-AC-10000866"/>
    <x v="1"/>
    <x v="11"/>
    <x v="311"/>
    <x v="979"/>
    <n v="5"/>
    <x v="819"/>
    <n v="134.52000000000001"/>
    <x v="1"/>
    <n v="127"/>
    <x v="2"/>
    <x v="8"/>
    <x v="1"/>
    <x v="466"/>
    <x v="233"/>
  </r>
  <r>
    <n v="1078"/>
    <x v="568"/>
    <x v="1"/>
    <s v="MG-18205"/>
    <x v="189"/>
    <s v="Corporate"/>
    <x v="44"/>
    <x v="5"/>
    <s v="India"/>
    <x v="0"/>
    <s v="TEC-AC-10002884"/>
    <x v="1"/>
    <x v="11"/>
    <x v="802"/>
    <x v="980"/>
    <n v="6"/>
    <x v="820"/>
    <n v="56.05"/>
    <x v="1"/>
    <n v="571"/>
    <x v="2"/>
    <x v="9"/>
    <x v="0"/>
    <x v="3"/>
    <x v="94"/>
  </r>
  <r>
    <n v="1079"/>
    <x v="569"/>
    <x v="1"/>
    <s v="BS-11590"/>
    <x v="404"/>
    <s v="Corporate"/>
    <x v="9"/>
    <x v="7"/>
    <s v="India"/>
    <x v="3"/>
    <s v="TEC-AC-10004566"/>
    <x v="1"/>
    <x v="11"/>
    <x v="803"/>
    <x v="981"/>
    <n v="1"/>
    <x v="821"/>
    <n v="3.38"/>
    <x v="0"/>
    <n v="16"/>
    <x v="2"/>
    <x v="10"/>
    <x v="0"/>
    <x v="475"/>
    <x v="497"/>
  </r>
  <r>
    <n v="1080"/>
    <x v="201"/>
    <x v="1"/>
    <s v="BE-11455"/>
    <x v="180"/>
    <s v="Home Office"/>
    <x v="100"/>
    <x v="7"/>
    <s v="India"/>
    <x v="3"/>
    <s v="TEC-AC-10002833"/>
    <x v="1"/>
    <x v="11"/>
    <x v="804"/>
    <x v="982"/>
    <n v="8"/>
    <x v="822"/>
    <n v="44.16"/>
    <x v="1"/>
    <n v="165"/>
    <x v="2"/>
    <x v="11"/>
    <x v="0"/>
    <x v="476"/>
    <x v="498"/>
  </r>
  <r>
    <n v="1081"/>
    <x v="191"/>
    <x v="1"/>
    <s v="CC-12100"/>
    <x v="171"/>
    <s v="Home Office"/>
    <x v="74"/>
    <x v="20"/>
    <s v="India"/>
    <x v="1"/>
    <s v="TEC-AC-10001664"/>
    <x v="1"/>
    <x v="11"/>
    <x v="805"/>
    <x v="983"/>
    <n v="2"/>
    <x v="823"/>
    <n v="21.21"/>
    <x v="1"/>
    <n v="337"/>
    <x v="2"/>
    <x v="8"/>
    <x v="1"/>
    <x v="12"/>
    <x v="12"/>
  </r>
  <r>
    <n v="1082"/>
    <x v="570"/>
    <x v="3"/>
    <s v="DR-12940"/>
    <x v="93"/>
    <s v="Home Office"/>
    <x v="76"/>
    <x v="12"/>
    <s v="India"/>
    <x v="3"/>
    <s v="TEC-AC-10003989"/>
    <x v="1"/>
    <x v="11"/>
    <x v="327"/>
    <x v="984"/>
    <n v="3"/>
    <x v="312"/>
    <n v="45.18"/>
    <x v="3"/>
    <n v="627"/>
    <x v="2"/>
    <x v="9"/>
    <x v="1"/>
    <x v="208"/>
    <x v="43"/>
  </r>
  <r>
    <n v="1083"/>
    <x v="171"/>
    <x v="2"/>
    <s v="EH-14125"/>
    <x v="153"/>
    <s v="Home Office"/>
    <x v="17"/>
    <x v="7"/>
    <s v="India"/>
    <x v="3"/>
    <s v="TEC-AC-10003895"/>
    <x v="1"/>
    <x v="11"/>
    <x v="806"/>
    <x v="985"/>
    <n v="3"/>
    <x v="824"/>
    <n v="17.84"/>
    <x v="1"/>
    <n v="114"/>
    <x v="2"/>
    <x v="10"/>
    <x v="0"/>
    <x v="460"/>
    <x v="476"/>
  </r>
  <r>
    <n v="1084"/>
    <x v="571"/>
    <x v="1"/>
    <s v="JO-15280"/>
    <x v="190"/>
    <s v="Consumer"/>
    <x v="77"/>
    <x v="5"/>
    <s v="India"/>
    <x v="0"/>
    <s v="TEC-AC-10001500"/>
    <x v="1"/>
    <x v="11"/>
    <x v="807"/>
    <x v="986"/>
    <n v="6"/>
    <x v="163"/>
    <n v="93.82"/>
    <x v="1"/>
    <n v="107"/>
    <x v="2"/>
    <x v="11"/>
    <x v="0"/>
    <x v="316"/>
    <x v="328"/>
  </r>
  <r>
    <n v="1085"/>
    <x v="207"/>
    <x v="1"/>
    <s v="SF-20200"/>
    <x v="186"/>
    <s v="Consumer"/>
    <x v="8"/>
    <x v="7"/>
    <s v="India"/>
    <x v="3"/>
    <s v="TEC-AC-10003276"/>
    <x v="1"/>
    <x v="11"/>
    <x v="808"/>
    <x v="987"/>
    <n v="3"/>
    <x v="825"/>
    <n v="23.79"/>
    <x v="0"/>
    <n v="222"/>
    <x v="2"/>
    <x v="9"/>
    <x v="0"/>
    <x v="477"/>
    <x v="499"/>
  </r>
  <r>
    <n v="1086"/>
    <x v="375"/>
    <x v="2"/>
    <s v="LS-17200"/>
    <x v="310"/>
    <s v="Corporate"/>
    <x v="70"/>
    <x v="7"/>
    <s v="India"/>
    <x v="3"/>
    <s v="TEC-PH-10001585"/>
    <x v="1"/>
    <x v="12"/>
    <x v="809"/>
    <x v="988"/>
    <n v="2"/>
    <x v="706"/>
    <n v="35.86"/>
    <x v="1"/>
    <n v="573"/>
    <x v="2"/>
    <x v="9"/>
    <x v="0"/>
    <x v="42"/>
    <x v="42"/>
  </r>
  <r>
    <n v="1087"/>
    <x v="572"/>
    <x v="2"/>
    <s v="JK-15625"/>
    <x v="401"/>
    <s v="Consumer"/>
    <x v="20"/>
    <x v="5"/>
    <s v="India"/>
    <x v="0"/>
    <s v="TEC-PH-10000297"/>
    <x v="1"/>
    <x v="12"/>
    <x v="207"/>
    <x v="221"/>
    <n v="2"/>
    <x v="203"/>
    <n v="29.83"/>
    <x v="1"/>
    <n v="508"/>
    <x v="2"/>
    <x v="10"/>
    <x v="1"/>
    <x v="92"/>
    <x v="289"/>
  </r>
  <r>
    <n v="1088"/>
    <x v="573"/>
    <x v="1"/>
    <s v="TC-21475"/>
    <x v="405"/>
    <s v="Home Office"/>
    <x v="29"/>
    <x v="2"/>
    <s v="India"/>
    <x v="2"/>
    <s v="TEC-PH-10003784"/>
    <x v="1"/>
    <x v="12"/>
    <x v="810"/>
    <x v="989"/>
    <n v="2"/>
    <x v="246"/>
    <n v="62"/>
    <x v="3"/>
    <n v="436"/>
    <x v="2"/>
    <x v="11"/>
    <x v="1"/>
    <x v="122"/>
    <x v="500"/>
  </r>
  <r>
    <n v="1089"/>
    <x v="372"/>
    <x v="1"/>
    <s v="ED-13885"/>
    <x v="307"/>
    <s v="Home Office"/>
    <x v="11"/>
    <x v="4"/>
    <s v="India"/>
    <x v="0"/>
    <s v="TEC-PH-10001619"/>
    <x v="1"/>
    <x v="12"/>
    <x v="811"/>
    <x v="990"/>
    <n v="7"/>
    <x v="826"/>
    <n v="61.15"/>
    <x v="0"/>
    <n v="35"/>
    <x v="2"/>
    <x v="8"/>
    <x v="1"/>
    <x v="30"/>
    <x v="30"/>
  </r>
  <r>
    <n v="1090"/>
    <x v="407"/>
    <x v="1"/>
    <s v="AF-10885"/>
    <x v="72"/>
    <s v="Consumer"/>
    <x v="128"/>
    <x v="9"/>
    <s v="India"/>
    <x v="2"/>
    <s v="TEC-PH-10001457"/>
    <x v="1"/>
    <x v="12"/>
    <x v="812"/>
    <x v="991"/>
    <n v="4"/>
    <x v="827"/>
    <n v="326.32"/>
    <x v="1"/>
    <n v="152"/>
    <x v="2"/>
    <x v="9"/>
    <x v="0"/>
    <x v="26"/>
    <x v="26"/>
  </r>
  <r>
    <n v="1091"/>
    <x v="574"/>
    <x v="1"/>
    <s v="JE-15715"/>
    <x v="138"/>
    <s v="Consumer"/>
    <x v="72"/>
    <x v="9"/>
    <s v="India"/>
    <x v="2"/>
    <s v="TEC-PH-10002154"/>
    <x v="1"/>
    <x v="12"/>
    <x v="658"/>
    <x v="992"/>
    <n v="5"/>
    <x v="828"/>
    <n v="22.01"/>
    <x v="0"/>
    <n v="301"/>
    <x v="2"/>
    <x v="10"/>
    <x v="1"/>
    <x v="20"/>
    <x v="20"/>
  </r>
  <r>
    <n v="1092"/>
    <x v="150"/>
    <x v="1"/>
    <s v="LT-16765"/>
    <x v="133"/>
    <s v="Consumer"/>
    <x v="86"/>
    <x v="8"/>
    <s v="India"/>
    <x v="0"/>
    <s v="FUR-CH-10002060"/>
    <x v="2"/>
    <x v="13"/>
    <x v="619"/>
    <x v="714"/>
    <n v="7"/>
    <x v="615"/>
    <n v="126.91"/>
    <x v="0"/>
    <n v="441"/>
    <x v="2"/>
    <x v="11"/>
    <x v="1"/>
    <x v="478"/>
    <x v="339"/>
  </r>
  <r>
    <n v="1093"/>
    <x v="575"/>
    <x v="2"/>
    <s v="AP-10915"/>
    <x v="182"/>
    <s v="Consumer"/>
    <x v="66"/>
    <x v="5"/>
    <s v="India"/>
    <x v="0"/>
    <s v="FUR-CH-10002573"/>
    <x v="2"/>
    <x v="13"/>
    <x v="221"/>
    <x v="993"/>
    <n v="2"/>
    <x v="829"/>
    <n v="112.76"/>
    <x v="0"/>
    <n v="698"/>
    <x v="2"/>
    <x v="8"/>
    <x v="1"/>
    <x v="52"/>
    <x v="52"/>
  </r>
  <r>
    <n v="1094"/>
    <x v="576"/>
    <x v="2"/>
    <s v="GT-14635"/>
    <x v="406"/>
    <s v="Corporate"/>
    <x v="47"/>
    <x v="7"/>
    <s v="India"/>
    <x v="3"/>
    <s v="FUR-CH-10004810"/>
    <x v="2"/>
    <x v="13"/>
    <x v="813"/>
    <x v="994"/>
    <n v="2"/>
    <x v="515"/>
    <n v="74.98"/>
    <x v="1"/>
    <n v="23"/>
    <x v="2"/>
    <x v="9"/>
    <x v="0"/>
    <x v="54"/>
    <x v="349"/>
  </r>
  <r>
    <n v="1095"/>
    <x v="131"/>
    <x v="1"/>
    <s v="EB-14170"/>
    <x v="119"/>
    <s v="Consumer"/>
    <x v="78"/>
    <x v="7"/>
    <s v="India"/>
    <x v="3"/>
    <s v="FUR-CH-10004694"/>
    <x v="2"/>
    <x v="13"/>
    <x v="218"/>
    <x v="995"/>
    <n v="4"/>
    <x v="830"/>
    <n v="72.930000000000007"/>
    <x v="1"/>
    <n v="306"/>
    <x v="2"/>
    <x v="10"/>
    <x v="1"/>
    <x v="290"/>
    <x v="297"/>
  </r>
  <r>
    <n v="1096"/>
    <x v="573"/>
    <x v="1"/>
    <s v="TC-21475"/>
    <x v="405"/>
    <s v="Home Office"/>
    <x v="29"/>
    <x v="2"/>
    <s v="India"/>
    <x v="2"/>
    <s v="FUR-CH-10001477"/>
    <x v="2"/>
    <x v="13"/>
    <x v="275"/>
    <x v="996"/>
    <n v="4"/>
    <x v="831"/>
    <n v="45.63"/>
    <x v="3"/>
    <n v="216"/>
    <x v="2"/>
    <x v="8"/>
    <x v="1"/>
    <x v="380"/>
    <x v="209"/>
  </r>
  <r>
    <n v="1097"/>
    <x v="375"/>
    <x v="2"/>
    <s v="LS-17200"/>
    <x v="310"/>
    <s v="Corporate"/>
    <x v="70"/>
    <x v="7"/>
    <s v="India"/>
    <x v="3"/>
    <s v="FUR-CH-10001895"/>
    <x v="2"/>
    <x v="13"/>
    <x v="310"/>
    <x v="997"/>
    <n v="2"/>
    <x v="832"/>
    <n v="30.39"/>
    <x v="1"/>
    <n v="787"/>
    <x v="2"/>
    <x v="9"/>
    <x v="0"/>
    <x v="479"/>
    <x v="501"/>
  </r>
  <r>
    <n v="1098"/>
    <x v="577"/>
    <x v="1"/>
    <s v="KB-16600"/>
    <x v="154"/>
    <s v="Corporate"/>
    <x v="16"/>
    <x v="0"/>
    <s v="India"/>
    <x v="0"/>
    <s v="FUR-CH-10004339"/>
    <x v="2"/>
    <x v="13"/>
    <x v="647"/>
    <x v="998"/>
    <n v="2"/>
    <x v="833"/>
    <n v="25.97"/>
    <x v="0"/>
    <n v="391"/>
    <x v="2"/>
    <x v="10"/>
    <x v="0"/>
    <x v="288"/>
    <x v="295"/>
  </r>
  <r>
    <n v="1099"/>
    <x v="449"/>
    <x v="3"/>
    <s v="SZ-20035"/>
    <x v="347"/>
    <s v="Home Office"/>
    <x v="77"/>
    <x v="5"/>
    <s v="India"/>
    <x v="0"/>
    <s v="FUR-CH-10000825"/>
    <x v="2"/>
    <x v="13"/>
    <x v="814"/>
    <x v="999"/>
    <n v="2"/>
    <x v="834"/>
    <n v="12.96"/>
    <x v="1"/>
    <n v="328"/>
    <x v="2"/>
    <x v="11"/>
    <x v="0"/>
    <x v="270"/>
    <x v="291"/>
  </r>
  <r>
    <n v="1100"/>
    <x v="121"/>
    <x v="1"/>
    <s v="VG-21805"/>
    <x v="46"/>
    <s v="Corporate"/>
    <x v="71"/>
    <x v="3"/>
    <s v="India"/>
    <x v="2"/>
    <s v="FUR-BO-10004852"/>
    <x v="2"/>
    <x v="14"/>
    <x v="815"/>
    <x v="1000"/>
    <n v="13"/>
    <x v="835"/>
    <n v="658.35"/>
    <x v="0"/>
    <n v="220"/>
    <x v="2"/>
    <x v="9"/>
    <x v="0"/>
    <x v="110"/>
    <x v="113"/>
  </r>
  <r>
    <n v="1101"/>
    <x v="563"/>
    <x v="1"/>
    <s v="AS-10090"/>
    <x v="364"/>
    <s v="Consumer"/>
    <x v="49"/>
    <x v="5"/>
    <s v="India"/>
    <x v="0"/>
    <s v="FUR-BO-10000961"/>
    <x v="2"/>
    <x v="14"/>
    <x v="243"/>
    <x v="1001"/>
    <n v="5"/>
    <x v="836"/>
    <n v="30.24"/>
    <x v="3"/>
    <n v="90"/>
    <x v="2"/>
    <x v="10"/>
    <x v="1"/>
    <x v="349"/>
    <x v="353"/>
  </r>
  <r>
    <n v="1102"/>
    <x v="578"/>
    <x v="1"/>
    <s v="CR-12625"/>
    <x v="386"/>
    <s v="Home Office"/>
    <x v="16"/>
    <x v="0"/>
    <s v="India"/>
    <x v="0"/>
    <s v="FUR-BO-10004679"/>
    <x v="2"/>
    <x v="14"/>
    <x v="816"/>
    <x v="1002"/>
    <n v="4"/>
    <x v="837"/>
    <n v="160.28"/>
    <x v="1"/>
    <n v="402"/>
    <x v="2"/>
    <x v="11"/>
    <x v="0"/>
    <x v="62"/>
    <x v="63"/>
  </r>
  <r>
    <n v="1103"/>
    <x v="165"/>
    <x v="1"/>
    <s v="DP-13165"/>
    <x v="148"/>
    <s v="Consumer"/>
    <x v="66"/>
    <x v="5"/>
    <s v="India"/>
    <x v="0"/>
    <s v="FUR-BO-10004537"/>
    <x v="2"/>
    <x v="14"/>
    <x v="576"/>
    <x v="1003"/>
    <n v="4"/>
    <x v="838"/>
    <n v="88.59"/>
    <x v="1"/>
    <n v="221"/>
    <x v="2"/>
    <x v="8"/>
    <x v="1"/>
    <x v="480"/>
    <x v="502"/>
  </r>
  <r>
    <n v="1104"/>
    <x v="579"/>
    <x v="2"/>
    <s v="PV-18985"/>
    <x v="407"/>
    <s v="Home Office"/>
    <x v="87"/>
    <x v="5"/>
    <s v="India"/>
    <x v="0"/>
    <s v="FUR-BO-10001326"/>
    <x v="2"/>
    <x v="14"/>
    <x v="305"/>
    <x v="325"/>
    <n v="3"/>
    <x v="299"/>
    <n v="94.83"/>
    <x v="1"/>
    <n v="218"/>
    <x v="2"/>
    <x v="9"/>
    <x v="0"/>
    <x v="371"/>
    <x v="503"/>
  </r>
  <r>
    <n v="1105"/>
    <x v="119"/>
    <x v="1"/>
    <s v="BS-11365"/>
    <x v="108"/>
    <s v="Corporate"/>
    <x v="69"/>
    <x v="16"/>
    <s v="India"/>
    <x v="2"/>
    <s v="FUR-BO-10000670"/>
    <x v="2"/>
    <x v="14"/>
    <x v="343"/>
    <x v="1004"/>
    <n v="3"/>
    <x v="839"/>
    <n v="4.12"/>
    <x v="0"/>
    <n v="243"/>
    <x v="2"/>
    <x v="10"/>
    <x v="0"/>
    <x v="342"/>
    <x v="132"/>
  </r>
  <r>
    <n v="1106"/>
    <x v="384"/>
    <x v="1"/>
    <s v="DM-13345"/>
    <x v="314"/>
    <s v="Corporate"/>
    <x v="126"/>
    <x v="21"/>
    <s v="India"/>
    <x v="1"/>
    <s v="FUR-BO-10004806"/>
    <x v="2"/>
    <x v="14"/>
    <x v="618"/>
    <x v="1005"/>
    <n v="1"/>
    <x v="840"/>
    <n v="39.29"/>
    <x v="3"/>
    <n v="463"/>
    <x v="2"/>
    <x v="11"/>
    <x v="0"/>
    <x v="86"/>
    <x v="89"/>
  </r>
  <r>
    <n v="1107"/>
    <x v="580"/>
    <x v="3"/>
    <s v="TC-20980"/>
    <x v="408"/>
    <s v="Corporate"/>
    <x v="102"/>
    <x v="16"/>
    <s v="India"/>
    <x v="2"/>
    <s v="FUR-FU-10002928"/>
    <x v="2"/>
    <x v="15"/>
    <x v="817"/>
    <x v="1006"/>
    <n v="2"/>
    <x v="841"/>
    <n v="12.22"/>
    <x v="1"/>
    <n v="507"/>
    <x v="2"/>
    <x v="8"/>
    <x v="0"/>
    <x v="481"/>
    <x v="504"/>
  </r>
  <r>
    <n v="1108"/>
    <x v="581"/>
    <x v="3"/>
    <s v="JF-15355"/>
    <x v="326"/>
    <s v="Consumer"/>
    <x v="113"/>
    <x v="7"/>
    <s v="India"/>
    <x v="3"/>
    <s v="FUR-FU-10004797"/>
    <x v="2"/>
    <x v="15"/>
    <x v="254"/>
    <x v="1007"/>
    <n v="2"/>
    <x v="708"/>
    <n v="8.18"/>
    <x v="1"/>
    <n v="666"/>
    <x v="2"/>
    <x v="9"/>
    <x v="1"/>
    <x v="341"/>
    <x v="347"/>
  </r>
  <r>
    <n v="1109"/>
    <x v="115"/>
    <x v="2"/>
    <s v="CP-12340"/>
    <x v="104"/>
    <s v="Corporate"/>
    <x v="60"/>
    <x v="17"/>
    <s v="India"/>
    <x v="1"/>
    <s v="FUR-FU-10001557"/>
    <x v="2"/>
    <x v="15"/>
    <x v="818"/>
    <x v="1008"/>
    <n v="2"/>
    <x v="842"/>
    <n v="24.57"/>
    <x v="0"/>
    <n v="342"/>
    <x v="2"/>
    <x v="10"/>
    <x v="1"/>
    <x v="347"/>
    <x v="352"/>
  </r>
  <r>
    <n v="1110"/>
    <x v="170"/>
    <x v="2"/>
    <s v="SC-20050"/>
    <x v="152"/>
    <s v="Home Office"/>
    <x v="92"/>
    <x v="15"/>
    <s v="India"/>
    <x v="1"/>
    <s v="FUR-FU-10001557"/>
    <x v="2"/>
    <x v="15"/>
    <x v="818"/>
    <x v="1009"/>
    <n v="4"/>
    <x v="843"/>
    <n v="72.37"/>
    <x v="3"/>
    <n v="667"/>
    <x v="2"/>
    <x v="11"/>
    <x v="0"/>
    <x v="158"/>
    <x v="292"/>
  </r>
  <r>
    <n v="1111"/>
    <x v="176"/>
    <x v="2"/>
    <s v="AH-10195"/>
    <x v="157"/>
    <s v="Corporate"/>
    <x v="30"/>
    <x v="14"/>
    <s v="India"/>
    <x v="3"/>
    <s v="FUR-FU-10003094"/>
    <x v="2"/>
    <x v="15"/>
    <x v="819"/>
    <x v="945"/>
    <n v="4"/>
    <x v="844"/>
    <n v="58.28"/>
    <x v="3"/>
    <n v="179"/>
    <x v="2"/>
    <x v="8"/>
    <x v="0"/>
    <x v="116"/>
    <x v="505"/>
  </r>
  <r>
    <n v="1112"/>
    <x v="179"/>
    <x v="2"/>
    <s v="AB-10105"/>
    <x v="160"/>
    <s v="Consumer"/>
    <x v="96"/>
    <x v="3"/>
    <s v="India"/>
    <x v="2"/>
    <s v="FUR-FU-10000606"/>
    <x v="2"/>
    <x v="15"/>
    <x v="820"/>
    <x v="1010"/>
    <n v="4"/>
    <x v="845"/>
    <n v="57.65"/>
    <x v="3"/>
    <n v="38"/>
    <x v="2"/>
    <x v="9"/>
    <x v="0"/>
    <x v="62"/>
    <x v="63"/>
  </r>
  <r>
    <n v="1113"/>
    <x v="220"/>
    <x v="2"/>
    <s v="KT-16465"/>
    <x v="197"/>
    <s v="Consumer"/>
    <x v="95"/>
    <x v="2"/>
    <s v="India"/>
    <x v="2"/>
    <s v="FUR-FU-10003414"/>
    <x v="2"/>
    <x v="15"/>
    <x v="821"/>
    <x v="1011"/>
    <n v="5"/>
    <x v="846"/>
    <n v="41.55"/>
    <x v="1"/>
    <n v="736"/>
    <x v="2"/>
    <x v="10"/>
    <x v="0"/>
    <x v="284"/>
    <x v="289"/>
  </r>
  <r>
    <n v="1114"/>
    <x v="582"/>
    <x v="2"/>
    <s v="RH-19510"/>
    <x v="221"/>
    <s v="Home Office"/>
    <x v="58"/>
    <x v="9"/>
    <s v="India"/>
    <x v="2"/>
    <s v="FUR-FU-10002829"/>
    <x v="2"/>
    <x v="15"/>
    <x v="822"/>
    <x v="1011"/>
    <n v="5"/>
    <x v="847"/>
    <n v="30.56"/>
    <x v="1"/>
    <n v="302"/>
    <x v="2"/>
    <x v="11"/>
    <x v="1"/>
    <x v="267"/>
    <x v="3"/>
  </r>
  <r>
    <n v="1115"/>
    <x v="544"/>
    <x v="2"/>
    <s v="CM-12715"/>
    <x v="393"/>
    <s v="Corporate"/>
    <x v="20"/>
    <x v="5"/>
    <s v="India"/>
    <x v="0"/>
    <s v="FUR-FU-10002292"/>
    <x v="2"/>
    <x v="15"/>
    <x v="584"/>
    <x v="667"/>
    <n v="3"/>
    <x v="574"/>
    <n v="25.39"/>
    <x v="3"/>
    <n v="65"/>
    <x v="2"/>
    <x v="8"/>
    <x v="1"/>
    <x v="284"/>
    <x v="289"/>
  </r>
  <r>
    <n v="1116"/>
    <x v="583"/>
    <x v="1"/>
    <s v="HJ-14875"/>
    <x v="288"/>
    <s v="Home Office"/>
    <x v="58"/>
    <x v="9"/>
    <s v="India"/>
    <x v="2"/>
    <s v="FUR-FU-10004811"/>
    <x v="2"/>
    <x v="15"/>
    <x v="823"/>
    <x v="1012"/>
    <n v="9"/>
    <x v="848"/>
    <n v="56.01"/>
    <x v="3"/>
    <n v="41"/>
    <x v="2"/>
    <x v="9"/>
    <x v="1"/>
    <x v="482"/>
    <x v="506"/>
  </r>
  <r>
    <n v="1117"/>
    <x v="584"/>
    <x v="1"/>
    <s v="TB-21175"/>
    <x v="356"/>
    <s v="Corporate"/>
    <x v="30"/>
    <x v="14"/>
    <s v="India"/>
    <x v="3"/>
    <s v="FUR-FU-10000666"/>
    <x v="2"/>
    <x v="15"/>
    <x v="824"/>
    <x v="1013"/>
    <n v="1"/>
    <x v="849"/>
    <n v="14.39"/>
    <x v="0"/>
    <n v="379"/>
    <x v="2"/>
    <x v="10"/>
    <x v="1"/>
    <x v="290"/>
    <x v="297"/>
  </r>
  <r>
    <n v="1118"/>
    <x v="163"/>
    <x v="1"/>
    <s v="AG-10900"/>
    <x v="146"/>
    <s v="Consumer"/>
    <x v="44"/>
    <x v="5"/>
    <s v="India"/>
    <x v="0"/>
    <s v="FUR-FU-10002459"/>
    <x v="2"/>
    <x v="15"/>
    <x v="353"/>
    <x v="1014"/>
    <n v="1"/>
    <x v="850"/>
    <n v="4.82"/>
    <x v="1"/>
    <n v="150"/>
    <x v="2"/>
    <x v="8"/>
    <x v="1"/>
    <x v="72"/>
    <x v="47"/>
  </r>
  <r>
    <n v="1119"/>
    <x v="127"/>
    <x v="1"/>
    <s v="AS-10240"/>
    <x v="115"/>
    <s v="Consumer"/>
    <x v="75"/>
    <x v="7"/>
    <s v="India"/>
    <x v="3"/>
    <s v="FUR-FU-10000714"/>
    <x v="2"/>
    <x v="15"/>
    <x v="302"/>
    <x v="1015"/>
    <n v="5"/>
    <x v="851"/>
    <n v="7.06"/>
    <x v="0"/>
    <n v="545"/>
    <x v="2"/>
    <x v="9"/>
    <x v="1"/>
    <x v="116"/>
    <x v="505"/>
  </r>
  <r>
    <n v="1120"/>
    <x v="192"/>
    <x v="1"/>
    <s v="GP-14740"/>
    <x v="172"/>
    <s v="Corporate"/>
    <x v="30"/>
    <x v="14"/>
    <s v="India"/>
    <x v="3"/>
    <s v="FUR-TA-10000226"/>
    <x v="2"/>
    <x v="16"/>
    <x v="825"/>
    <x v="1016"/>
    <n v="2"/>
    <x v="852"/>
    <n v="616.27"/>
    <x v="3"/>
    <n v="127"/>
    <x v="2"/>
    <x v="10"/>
    <x v="0"/>
    <x v="68"/>
    <x v="70"/>
  </r>
  <r>
    <n v="1121"/>
    <x v="224"/>
    <x v="0"/>
    <s v="AB-10600"/>
    <x v="200"/>
    <s v="Corporate"/>
    <x v="61"/>
    <x v="7"/>
    <s v="India"/>
    <x v="3"/>
    <s v="FUR-BO-10004529"/>
    <x v="2"/>
    <x v="14"/>
    <x v="826"/>
    <x v="626"/>
    <n v="5"/>
    <x v="853"/>
    <n v="172.19"/>
    <x v="2"/>
    <n v="104"/>
    <x v="2"/>
    <x v="11"/>
    <x v="0"/>
    <x v="57"/>
    <x v="57"/>
  </r>
  <r>
    <n v="1122"/>
    <x v="585"/>
    <x v="0"/>
    <s v="DV-13465"/>
    <x v="409"/>
    <s v="Consumer"/>
    <x v="52"/>
    <x v="18"/>
    <s v="India"/>
    <x v="2"/>
    <s v="FUR-BO-10000210"/>
    <x v="2"/>
    <x v="14"/>
    <x v="574"/>
    <x v="655"/>
    <n v="3"/>
    <x v="563"/>
    <n v="111.17"/>
    <x v="2"/>
    <n v="760"/>
    <x v="2"/>
    <x v="8"/>
    <x v="1"/>
    <x v="61"/>
    <x v="62"/>
  </r>
  <r>
    <n v="1123"/>
    <x v="586"/>
    <x v="0"/>
    <s v="PH-18790"/>
    <x v="381"/>
    <s v="Home Office"/>
    <x v="42"/>
    <x v="8"/>
    <s v="India"/>
    <x v="0"/>
    <s v="FUR-CH-10002966"/>
    <x v="2"/>
    <x v="13"/>
    <x v="232"/>
    <x v="329"/>
    <n v="1"/>
    <x v="60"/>
    <n v="30.91"/>
    <x v="2"/>
    <n v="225"/>
    <x v="2"/>
    <x v="9"/>
    <x v="0"/>
    <x v="61"/>
    <x v="62"/>
  </r>
  <r>
    <n v="1124"/>
    <x v="454"/>
    <x v="0"/>
    <s v="TT-21460"/>
    <x v="349"/>
    <s v="Home Office"/>
    <x v="25"/>
    <x v="11"/>
    <s v="India"/>
    <x v="3"/>
    <s v="TEC-CO-10001410"/>
    <x v="1"/>
    <x v="10"/>
    <x v="281"/>
    <x v="1017"/>
    <n v="3"/>
    <x v="25"/>
    <n v="48.5"/>
    <x v="2"/>
    <n v="439"/>
    <x v="2"/>
    <x v="11"/>
    <x v="0"/>
    <x v="284"/>
    <x v="289"/>
  </r>
  <r>
    <n v="1125"/>
    <x v="587"/>
    <x v="0"/>
    <s v="SB-20290"/>
    <x v="350"/>
    <s v="Corporate"/>
    <x v="102"/>
    <x v="16"/>
    <s v="India"/>
    <x v="2"/>
    <s v="FUR-CH-10000025"/>
    <x v="2"/>
    <x v="13"/>
    <x v="571"/>
    <x v="1018"/>
    <n v="2"/>
    <x v="854"/>
    <n v="16.29"/>
    <x v="2"/>
    <n v="727"/>
    <x v="2"/>
    <x v="9"/>
    <x v="1"/>
    <x v="341"/>
    <x v="347"/>
  </r>
  <r>
    <n v="1126"/>
    <x v="229"/>
    <x v="0"/>
    <s v="CA-12055"/>
    <x v="204"/>
    <s v="Home Office"/>
    <x v="11"/>
    <x v="4"/>
    <s v="India"/>
    <x v="0"/>
    <s v="FUR-BO-10001326"/>
    <x v="2"/>
    <x v="14"/>
    <x v="305"/>
    <x v="325"/>
    <n v="3"/>
    <x v="299"/>
    <n v="56.04"/>
    <x v="1"/>
    <n v="385"/>
    <x v="2"/>
    <x v="8"/>
    <x v="1"/>
    <x v="317"/>
    <x v="329"/>
  </r>
  <r>
    <n v="1127"/>
    <x v="227"/>
    <x v="0"/>
    <s v="LS-16975"/>
    <x v="202"/>
    <s v="Home Office"/>
    <x v="41"/>
    <x v="4"/>
    <s v="India"/>
    <x v="0"/>
    <s v="FUR-BO-10001147"/>
    <x v="2"/>
    <x v="14"/>
    <x v="827"/>
    <x v="1019"/>
    <n v="2"/>
    <x v="855"/>
    <n v="27.28"/>
    <x v="1"/>
    <n v="455"/>
    <x v="2"/>
    <x v="9"/>
    <x v="1"/>
    <x v="478"/>
    <x v="339"/>
  </r>
  <r>
    <n v="1128"/>
    <x v="529"/>
    <x v="0"/>
    <s v="CR-12625"/>
    <x v="386"/>
    <s v="Home Office"/>
    <x v="44"/>
    <x v="5"/>
    <s v="India"/>
    <x v="0"/>
    <s v="FUR-BO-10000071"/>
    <x v="2"/>
    <x v="14"/>
    <x v="828"/>
    <x v="1020"/>
    <n v="1"/>
    <x v="856"/>
    <n v="14.76"/>
    <x v="1"/>
    <n v="384"/>
    <x v="2"/>
    <x v="10"/>
    <x v="0"/>
    <x v="365"/>
    <x v="159"/>
  </r>
  <r>
    <n v="1129"/>
    <x v="230"/>
    <x v="0"/>
    <s v="VP-21730"/>
    <x v="87"/>
    <s v="Home Office"/>
    <x v="38"/>
    <x v="10"/>
    <s v="India"/>
    <x v="3"/>
    <s v="FUR-FU-10002210"/>
    <x v="2"/>
    <x v="15"/>
    <x v="829"/>
    <x v="1021"/>
    <n v="2"/>
    <x v="81"/>
    <n v="5.9"/>
    <x v="1"/>
    <n v="696"/>
    <x v="2"/>
    <x v="11"/>
    <x v="1"/>
    <x v="277"/>
    <x v="284"/>
  </r>
  <r>
    <n v="1130"/>
    <x v="529"/>
    <x v="0"/>
    <s v="CR-12625"/>
    <x v="386"/>
    <s v="Home Office"/>
    <x v="44"/>
    <x v="5"/>
    <s v="India"/>
    <x v="0"/>
    <s v="FUR-CH-10002250"/>
    <x v="2"/>
    <x v="13"/>
    <x v="354"/>
    <x v="1022"/>
    <n v="4"/>
    <x v="857"/>
    <n v="169.79"/>
    <x v="1"/>
    <n v="143"/>
    <x v="2"/>
    <x v="8"/>
    <x v="0"/>
    <x v="73"/>
    <x v="74"/>
  </r>
  <r>
    <n v="1131"/>
    <x v="75"/>
    <x v="0"/>
    <s v="CR-12820"/>
    <x v="68"/>
    <s v="Home Office"/>
    <x v="48"/>
    <x v="17"/>
    <s v="India"/>
    <x v="1"/>
    <s v="FUR-CH-10003822"/>
    <x v="2"/>
    <x v="13"/>
    <x v="646"/>
    <x v="1023"/>
    <n v="2"/>
    <x v="858"/>
    <n v="9.44"/>
    <x v="1"/>
    <n v="431"/>
    <x v="2"/>
    <x v="9"/>
    <x v="1"/>
    <x v="281"/>
    <x v="49"/>
  </r>
  <r>
    <n v="1132"/>
    <x v="355"/>
    <x v="0"/>
    <s v="BF-11005"/>
    <x v="295"/>
    <s v="Home Office"/>
    <x v="24"/>
    <x v="10"/>
    <s v="India"/>
    <x v="3"/>
    <s v="TEC-PH-10003856"/>
    <x v="1"/>
    <x v="12"/>
    <x v="268"/>
    <x v="1024"/>
    <n v="7"/>
    <x v="859"/>
    <n v="658.69"/>
    <x v="1"/>
    <n v="30"/>
    <x v="2"/>
    <x v="10"/>
    <x v="1"/>
    <x v="454"/>
    <x v="468"/>
  </r>
  <r>
    <n v="1133"/>
    <x v="355"/>
    <x v="0"/>
    <s v="BF-11005"/>
    <x v="295"/>
    <s v="Home Office"/>
    <x v="24"/>
    <x v="10"/>
    <s v="India"/>
    <x v="3"/>
    <s v="TEC-PH-10003813"/>
    <x v="1"/>
    <x v="12"/>
    <x v="627"/>
    <x v="1025"/>
    <n v="5"/>
    <x v="143"/>
    <n v="68.42"/>
    <x v="1"/>
    <n v="779"/>
    <x v="2"/>
    <x v="11"/>
    <x v="0"/>
    <x v="47"/>
    <x v="69"/>
  </r>
  <r>
    <n v="1134"/>
    <x v="588"/>
    <x v="0"/>
    <s v="PK-18910"/>
    <x v="410"/>
    <s v="Home Office"/>
    <x v="44"/>
    <x v="5"/>
    <s v="India"/>
    <x v="0"/>
    <s v="TEC-PH-10004559"/>
    <x v="1"/>
    <x v="12"/>
    <x v="548"/>
    <x v="621"/>
    <n v="3"/>
    <x v="530"/>
    <n v="58.13"/>
    <x v="1"/>
    <n v="494"/>
    <x v="2"/>
    <x v="8"/>
    <x v="0"/>
    <x v="271"/>
    <x v="275"/>
  </r>
  <r>
    <n v="1135"/>
    <x v="228"/>
    <x v="0"/>
    <s v="AP-10720"/>
    <x v="203"/>
    <s v="Home Office"/>
    <x v="59"/>
    <x v="4"/>
    <s v="India"/>
    <x v="0"/>
    <s v="TEC-PH-10004358"/>
    <x v="1"/>
    <x v="12"/>
    <x v="594"/>
    <x v="1026"/>
    <n v="5"/>
    <x v="860"/>
    <n v="56.5"/>
    <x v="1"/>
    <n v="460"/>
    <x v="2"/>
    <x v="10"/>
    <x v="1"/>
    <x v="271"/>
    <x v="275"/>
  </r>
  <r>
    <n v="1136"/>
    <x v="589"/>
    <x v="0"/>
    <s v="NZ-18565"/>
    <x v="91"/>
    <s v="Home Office"/>
    <x v="132"/>
    <x v="0"/>
    <s v="India"/>
    <x v="0"/>
    <s v="TEC-PH-10000922"/>
    <x v="1"/>
    <x v="12"/>
    <x v="216"/>
    <x v="1027"/>
    <n v="3"/>
    <x v="861"/>
    <n v="11.59"/>
    <x v="1"/>
    <n v="245"/>
    <x v="2"/>
    <x v="11"/>
    <x v="0"/>
    <x v="361"/>
    <x v="368"/>
  </r>
  <r>
    <n v="1137"/>
    <x v="457"/>
    <x v="0"/>
    <s v="JW-15220"/>
    <x v="271"/>
    <s v="Corporate"/>
    <x v="2"/>
    <x v="2"/>
    <s v="India"/>
    <x v="2"/>
    <s v="TEC-PH-10000780"/>
    <x v="1"/>
    <x v="12"/>
    <x v="347"/>
    <x v="1028"/>
    <n v="5"/>
    <x v="862"/>
    <n v="232.45"/>
    <x v="1"/>
    <n v="458"/>
    <x v="2"/>
    <x v="8"/>
    <x v="0"/>
    <x v="76"/>
    <x v="77"/>
  </r>
  <r>
    <n v="1138"/>
    <x v="460"/>
    <x v="0"/>
    <s v="AS-10285"/>
    <x v="107"/>
    <s v="Corporate"/>
    <x v="36"/>
    <x v="9"/>
    <s v="India"/>
    <x v="2"/>
    <s v="TEC-PH-10001457"/>
    <x v="1"/>
    <x v="12"/>
    <x v="812"/>
    <x v="1029"/>
    <n v="3"/>
    <x v="863"/>
    <n v="161.94999999999999"/>
    <x v="1"/>
    <n v="315"/>
    <x v="2"/>
    <x v="9"/>
    <x v="1"/>
    <x v="77"/>
    <x v="78"/>
  </r>
  <r>
    <n v="1139"/>
    <x v="233"/>
    <x v="0"/>
    <s v="SC-20800"/>
    <x v="207"/>
    <s v="Consumer"/>
    <x v="26"/>
    <x v="1"/>
    <s v="India"/>
    <x v="1"/>
    <s v="FUR-BO-10004679"/>
    <x v="2"/>
    <x v="14"/>
    <x v="816"/>
    <x v="1030"/>
    <n v="7"/>
    <x v="864"/>
    <n v="136.46"/>
    <x v="1"/>
    <n v="355"/>
    <x v="2"/>
    <x v="10"/>
    <x v="0"/>
    <x v="483"/>
    <x v="350"/>
  </r>
  <r>
    <n v="1140"/>
    <x v="590"/>
    <x v="0"/>
    <s v="ME-17725"/>
    <x v="11"/>
    <s v="Consumer"/>
    <x v="136"/>
    <x v="17"/>
    <s v="India"/>
    <x v="1"/>
    <s v="FUR-BO-10004541"/>
    <x v="2"/>
    <x v="14"/>
    <x v="830"/>
    <x v="1031"/>
    <n v="1"/>
    <x v="865"/>
    <n v="63.15"/>
    <x v="1"/>
    <n v="748"/>
    <x v="2"/>
    <x v="8"/>
    <x v="0"/>
    <x v="357"/>
    <x v="362"/>
  </r>
  <r>
    <n v="1141"/>
    <x v="591"/>
    <x v="0"/>
    <s v="BD-11620"/>
    <x v="34"/>
    <s v="Consumer"/>
    <x v="80"/>
    <x v="21"/>
    <s v="India"/>
    <x v="1"/>
    <s v="FUR-CH-10002188"/>
    <x v="2"/>
    <x v="13"/>
    <x v="831"/>
    <x v="1032"/>
    <n v="2"/>
    <x v="866"/>
    <n v="20.149999999999999"/>
    <x v="1"/>
    <n v="439"/>
    <x v="2"/>
    <x v="10"/>
    <x v="1"/>
    <x v="116"/>
    <x v="507"/>
  </r>
  <r>
    <n v="1142"/>
    <x v="238"/>
    <x v="0"/>
    <s v="DB-13405"/>
    <x v="211"/>
    <s v="Consumer"/>
    <x v="57"/>
    <x v="8"/>
    <s v="India"/>
    <x v="0"/>
    <s v="FUR-FU-10000548"/>
    <x v="2"/>
    <x v="15"/>
    <x v="581"/>
    <x v="957"/>
    <n v="2"/>
    <x v="867"/>
    <n v="3.78"/>
    <x v="1"/>
    <n v="775"/>
    <x v="2"/>
    <x v="9"/>
    <x v="1"/>
    <x v="194"/>
    <x v="257"/>
  </r>
  <r>
    <n v="1143"/>
    <x v="238"/>
    <x v="0"/>
    <s v="DB-13405"/>
    <x v="211"/>
    <s v="Consumer"/>
    <x v="57"/>
    <x v="8"/>
    <s v="India"/>
    <x v="0"/>
    <s v="TEC-AC-10001352"/>
    <x v="1"/>
    <x v="11"/>
    <x v="539"/>
    <x v="689"/>
    <n v="2"/>
    <x v="172"/>
    <n v="11.76"/>
    <x v="1"/>
    <n v="563"/>
    <x v="2"/>
    <x v="10"/>
    <x v="1"/>
    <x v="360"/>
    <x v="367"/>
  </r>
  <r>
    <n v="1144"/>
    <x v="83"/>
    <x v="0"/>
    <s v="DK-13090"/>
    <x v="76"/>
    <s v="Consumer"/>
    <x v="54"/>
    <x v="9"/>
    <s v="India"/>
    <x v="2"/>
    <s v="TEC-AC-10003407"/>
    <x v="1"/>
    <x v="11"/>
    <x v="832"/>
    <x v="1033"/>
    <n v="4"/>
    <x v="868"/>
    <n v="9.15"/>
    <x v="1"/>
    <n v="712"/>
    <x v="2"/>
    <x v="11"/>
    <x v="1"/>
    <x v="85"/>
    <x v="87"/>
  </r>
  <r>
    <n v="1145"/>
    <x v="363"/>
    <x v="0"/>
    <s v="SV-20935"/>
    <x v="301"/>
    <s v="Consumer"/>
    <x v="82"/>
    <x v="0"/>
    <s v="India"/>
    <x v="0"/>
    <s v="TEC-AC-10002172"/>
    <x v="1"/>
    <x v="11"/>
    <x v="537"/>
    <x v="1034"/>
    <n v="1"/>
    <x v="869"/>
    <n v="4.45"/>
    <x v="1"/>
    <n v="800"/>
    <x v="2"/>
    <x v="8"/>
    <x v="1"/>
    <x v="484"/>
    <x v="398"/>
  </r>
  <r>
    <n v="1146"/>
    <x v="85"/>
    <x v="0"/>
    <s v="MV-18190"/>
    <x v="78"/>
    <s v="Consumer"/>
    <x v="55"/>
    <x v="16"/>
    <s v="India"/>
    <x v="2"/>
    <s v="TEC-CO-10003992"/>
    <x v="1"/>
    <x v="10"/>
    <x v="833"/>
    <x v="1035"/>
    <n v="6"/>
    <x v="870"/>
    <n v="87.05"/>
    <x v="1"/>
    <n v="536"/>
    <x v="2"/>
    <x v="9"/>
    <x v="1"/>
    <x v="79"/>
    <x v="81"/>
  </r>
  <r>
    <n v="1147"/>
    <x v="237"/>
    <x v="0"/>
    <s v="EH-13990"/>
    <x v="181"/>
    <s v="Consumer"/>
    <x v="44"/>
    <x v="5"/>
    <s v="India"/>
    <x v="0"/>
    <s v="TEC-PH-10003348"/>
    <x v="1"/>
    <x v="12"/>
    <x v="834"/>
    <x v="242"/>
    <n v="3"/>
    <x v="871"/>
    <n v="76.709999999999994"/>
    <x v="1"/>
    <n v="630"/>
    <x v="2"/>
    <x v="9"/>
    <x v="1"/>
    <x v="485"/>
    <x v="508"/>
  </r>
  <r>
    <n v="1148"/>
    <x v="534"/>
    <x v="0"/>
    <s v="AR-10540"/>
    <x v="162"/>
    <s v="Consumer"/>
    <x v="42"/>
    <x v="8"/>
    <s v="India"/>
    <x v="0"/>
    <s v="TEC-PH-10004261"/>
    <x v="1"/>
    <x v="12"/>
    <x v="550"/>
    <x v="1036"/>
    <n v="3"/>
    <x v="872"/>
    <n v="74.73"/>
    <x v="1"/>
    <n v="263"/>
    <x v="2"/>
    <x v="10"/>
    <x v="0"/>
    <x v="456"/>
    <x v="470"/>
  </r>
  <r>
    <n v="1149"/>
    <x v="83"/>
    <x v="0"/>
    <s v="DK-13090"/>
    <x v="76"/>
    <s v="Consumer"/>
    <x v="54"/>
    <x v="9"/>
    <s v="India"/>
    <x v="2"/>
    <s v="TEC-PH-10000840"/>
    <x v="1"/>
    <x v="12"/>
    <x v="835"/>
    <x v="1037"/>
    <n v="2"/>
    <x v="873"/>
    <n v="50.45"/>
    <x v="1"/>
    <n v="582"/>
    <x v="2"/>
    <x v="11"/>
    <x v="1"/>
    <x v="109"/>
    <x v="112"/>
  </r>
  <r>
    <n v="1150"/>
    <x v="87"/>
    <x v="0"/>
    <s v="PO-18850"/>
    <x v="80"/>
    <s v="Consumer"/>
    <x v="18"/>
    <x v="9"/>
    <s v="India"/>
    <x v="2"/>
    <s v="TEC-PH-10001917"/>
    <x v="1"/>
    <x v="12"/>
    <x v="298"/>
    <x v="1038"/>
    <n v="3"/>
    <x v="86"/>
    <n v="35.79"/>
    <x v="1"/>
    <n v="775"/>
    <x v="2"/>
    <x v="8"/>
    <x v="0"/>
    <x v="271"/>
    <x v="275"/>
  </r>
  <r>
    <n v="1151"/>
    <x v="592"/>
    <x v="0"/>
    <s v="PF-19165"/>
    <x v="168"/>
    <s v="Consumer"/>
    <x v="61"/>
    <x v="7"/>
    <s v="India"/>
    <x v="3"/>
    <s v="TEC-PH-10000822"/>
    <x v="1"/>
    <x v="12"/>
    <x v="836"/>
    <x v="1039"/>
    <n v="2"/>
    <x v="874"/>
    <n v="28.98"/>
    <x v="1"/>
    <n v="780"/>
    <x v="2"/>
    <x v="9"/>
    <x v="1"/>
    <x v="360"/>
    <x v="367"/>
  </r>
  <r>
    <n v="1152"/>
    <x v="593"/>
    <x v="0"/>
    <s v="JP-16135"/>
    <x v="411"/>
    <s v="Home Office"/>
    <x v="86"/>
    <x v="8"/>
    <s v="India"/>
    <x v="0"/>
    <s v="FUR-CH-10000994"/>
    <x v="2"/>
    <x v="13"/>
    <x v="558"/>
    <x v="1040"/>
    <n v="1"/>
    <x v="875"/>
    <n v="11.81"/>
    <x v="0"/>
    <n v="255"/>
    <x v="2"/>
    <x v="10"/>
    <x v="0"/>
    <x v="486"/>
    <x v="509"/>
  </r>
  <r>
    <n v="1153"/>
    <x v="342"/>
    <x v="0"/>
    <s v="RB-19465"/>
    <x v="222"/>
    <s v="Home Office"/>
    <x v="108"/>
    <x v="5"/>
    <s v="India"/>
    <x v="0"/>
    <s v="FUR-FU-10004730"/>
    <x v="2"/>
    <x v="15"/>
    <x v="249"/>
    <x v="1041"/>
    <n v="6"/>
    <x v="876"/>
    <n v="6.99"/>
    <x v="0"/>
    <n v="177"/>
    <x v="2"/>
    <x v="9"/>
    <x v="0"/>
    <x v="58"/>
    <x v="365"/>
  </r>
  <r>
    <n v="1154"/>
    <x v="67"/>
    <x v="0"/>
    <s v="DA-13450"/>
    <x v="60"/>
    <s v="Home Office"/>
    <x v="27"/>
    <x v="13"/>
    <s v="India"/>
    <x v="1"/>
    <s v="FUR-FU-10002972"/>
    <x v="2"/>
    <x v="15"/>
    <x v="837"/>
    <x v="1042"/>
    <n v="2"/>
    <x v="877"/>
    <n v="1.24"/>
    <x v="0"/>
    <n v="573"/>
    <x v="2"/>
    <x v="10"/>
    <x v="1"/>
    <x v="453"/>
    <x v="466"/>
  </r>
  <r>
    <n v="1155"/>
    <x v="70"/>
    <x v="0"/>
    <s v="VT-21700"/>
    <x v="63"/>
    <s v="Home Office"/>
    <x v="19"/>
    <x v="8"/>
    <s v="India"/>
    <x v="0"/>
    <s v="FUR-BO-10001212"/>
    <x v="2"/>
    <x v="14"/>
    <x v="838"/>
    <x v="1043"/>
    <n v="3"/>
    <x v="878"/>
    <n v="83.03"/>
    <x v="0"/>
    <n v="40"/>
    <x v="2"/>
    <x v="11"/>
    <x v="0"/>
    <x v="137"/>
    <x v="510"/>
  </r>
  <r>
    <n v="1156"/>
    <x v="525"/>
    <x v="0"/>
    <s v="LB-16795"/>
    <x v="284"/>
    <s v="Home Office"/>
    <x v="24"/>
    <x v="10"/>
    <s v="India"/>
    <x v="3"/>
    <s v="FUR-BO-10003945"/>
    <x v="2"/>
    <x v="14"/>
    <x v="577"/>
    <x v="1044"/>
    <n v="5"/>
    <x v="879"/>
    <n v="64"/>
    <x v="0"/>
    <n v="304"/>
    <x v="2"/>
    <x v="8"/>
    <x v="1"/>
    <x v="271"/>
    <x v="275"/>
  </r>
  <r>
    <n v="1157"/>
    <x v="64"/>
    <x v="0"/>
    <s v="CL-12700"/>
    <x v="57"/>
    <s v="Home Office"/>
    <x v="43"/>
    <x v="15"/>
    <s v="India"/>
    <x v="1"/>
    <s v="FUR-BO-10004852"/>
    <x v="2"/>
    <x v="14"/>
    <x v="815"/>
    <x v="1045"/>
    <n v="3"/>
    <x v="880"/>
    <n v="53.2"/>
    <x v="0"/>
    <n v="197"/>
    <x v="2"/>
    <x v="9"/>
    <x v="0"/>
    <x v="487"/>
    <x v="511"/>
  </r>
  <r>
    <n v="1158"/>
    <x v="344"/>
    <x v="0"/>
    <s v="MT-18070"/>
    <x v="286"/>
    <s v="Home Office"/>
    <x v="30"/>
    <x v="14"/>
    <s v="India"/>
    <x v="3"/>
    <s v="FUR-BO-10004699"/>
    <x v="2"/>
    <x v="14"/>
    <x v="247"/>
    <x v="1046"/>
    <n v="4"/>
    <x v="68"/>
    <n v="25.47"/>
    <x v="0"/>
    <n v="444"/>
    <x v="2"/>
    <x v="10"/>
    <x v="0"/>
    <x v="430"/>
    <x v="512"/>
  </r>
  <r>
    <n v="1159"/>
    <x v="464"/>
    <x v="0"/>
    <s v="BT-11530"/>
    <x v="59"/>
    <s v="Home Office"/>
    <x v="130"/>
    <x v="17"/>
    <s v="India"/>
    <x v="1"/>
    <s v="FUR-TA-10001116"/>
    <x v="2"/>
    <x v="16"/>
    <x v="839"/>
    <x v="1047"/>
    <n v="6"/>
    <x v="881"/>
    <n v="320.27"/>
    <x v="0"/>
    <n v="718"/>
    <x v="2"/>
    <x v="11"/>
    <x v="0"/>
    <x v="345"/>
    <x v="513"/>
  </r>
  <r>
    <n v="1160"/>
    <x v="341"/>
    <x v="0"/>
    <s v="LB-16795"/>
    <x v="284"/>
    <s v="Home Office"/>
    <x v="5"/>
    <x v="4"/>
    <s v="India"/>
    <x v="0"/>
    <s v="TEC-MA-10003632"/>
    <x v="1"/>
    <x v="9"/>
    <x v="840"/>
    <x v="1048"/>
    <n v="4"/>
    <x v="791"/>
    <n v="13.12"/>
    <x v="0"/>
    <n v="102"/>
    <x v="2"/>
    <x v="8"/>
    <x v="1"/>
    <x v="488"/>
    <x v="514"/>
  </r>
  <r>
    <n v="1161"/>
    <x v="67"/>
    <x v="0"/>
    <s v="DA-13450"/>
    <x v="60"/>
    <s v="Home Office"/>
    <x v="27"/>
    <x v="13"/>
    <s v="India"/>
    <x v="1"/>
    <s v="TEC-AC-10002533"/>
    <x v="1"/>
    <x v="11"/>
    <x v="198"/>
    <x v="1049"/>
    <n v="9"/>
    <x v="882"/>
    <n v="69.37"/>
    <x v="0"/>
    <n v="56"/>
    <x v="2"/>
    <x v="11"/>
    <x v="1"/>
    <x v="39"/>
    <x v="280"/>
  </r>
  <r>
    <n v="1162"/>
    <x v="469"/>
    <x v="0"/>
    <s v="DH-13675"/>
    <x v="335"/>
    <s v="Home Office"/>
    <x v="24"/>
    <x v="7"/>
    <s v="India"/>
    <x v="3"/>
    <s v="TEC-AC-10000742"/>
    <x v="1"/>
    <x v="11"/>
    <x v="841"/>
    <x v="1050"/>
    <n v="9"/>
    <x v="883"/>
    <n v="23.51"/>
    <x v="0"/>
    <n v="320"/>
    <x v="2"/>
    <x v="8"/>
    <x v="0"/>
    <x v="116"/>
    <x v="507"/>
  </r>
  <r>
    <n v="1163"/>
    <x v="350"/>
    <x v="0"/>
    <s v="AS-10135"/>
    <x v="290"/>
    <s v="Home Office"/>
    <x v="17"/>
    <x v="7"/>
    <s v="India"/>
    <x v="3"/>
    <s v="TEC-AC-10001254"/>
    <x v="1"/>
    <x v="11"/>
    <x v="842"/>
    <x v="1051"/>
    <n v="5"/>
    <x v="884"/>
    <n v="32.9"/>
    <x v="0"/>
    <n v="160"/>
    <x v="2"/>
    <x v="9"/>
    <x v="0"/>
    <x v="484"/>
    <x v="398"/>
  </r>
  <r>
    <n v="1164"/>
    <x v="64"/>
    <x v="0"/>
    <s v="CL-12700"/>
    <x v="57"/>
    <s v="Home Office"/>
    <x v="43"/>
    <x v="15"/>
    <s v="India"/>
    <x v="1"/>
    <s v="TEC-AC-10000860"/>
    <x v="1"/>
    <x v="11"/>
    <x v="843"/>
    <x v="1052"/>
    <n v="3"/>
    <x v="30"/>
    <n v="8.65"/>
    <x v="0"/>
    <n v="274"/>
    <x v="2"/>
    <x v="10"/>
    <x v="0"/>
    <x v="257"/>
    <x v="261"/>
  </r>
  <r>
    <n v="1165"/>
    <x v="351"/>
    <x v="0"/>
    <s v="TB-21190"/>
    <x v="291"/>
    <s v="Home Office"/>
    <x v="78"/>
    <x v="7"/>
    <s v="India"/>
    <x v="3"/>
    <s v="TEC-PH-10000030"/>
    <x v="1"/>
    <x v="12"/>
    <x v="844"/>
    <x v="1053"/>
    <n v="4"/>
    <x v="885"/>
    <n v="226.81"/>
    <x v="0"/>
    <n v="276"/>
    <x v="2"/>
    <x v="11"/>
    <x v="1"/>
    <x v="447"/>
    <x v="456"/>
  </r>
  <r>
    <n v="1166"/>
    <x v="594"/>
    <x v="0"/>
    <s v="LS-16975"/>
    <x v="202"/>
    <s v="Home Office"/>
    <x v="66"/>
    <x v="5"/>
    <s v="India"/>
    <x v="0"/>
    <s v="TEC-PH-10001478"/>
    <x v="1"/>
    <x v="12"/>
    <x v="845"/>
    <x v="1054"/>
    <n v="4"/>
    <x v="886"/>
    <n v="19.62"/>
    <x v="0"/>
    <n v="365"/>
    <x v="2"/>
    <x v="8"/>
    <x v="1"/>
    <x v="489"/>
    <x v="515"/>
  </r>
  <r>
    <n v="1167"/>
    <x v="595"/>
    <x v="0"/>
    <s v="AM-10360"/>
    <x v="412"/>
    <s v="Corporate"/>
    <x v="136"/>
    <x v="17"/>
    <s v="India"/>
    <x v="1"/>
    <s v="FUR-FU-10001477"/>
    <x v="2"/>
    <x v="15"/>
    <x v="341"/>
    <x v="1055"/>
    <n v="5"/>
    <x v="887"/>
    <n v="2.92"/>
    <x v="0"/>
    <n v="316"/>
    <x v="2"/>
    <x v="8"/>
    <x v="0"/>
    <x v="90"/>
    <x v="93"/>
  </r>
  <r>
    <n v="1168"/>
    <x v="260"/>
    <x v="0"/>
    <s v="SW-20755"/>
    <x v="229"/>
    <s v="Corporate"/>
    <x v="29"/>
    <x v="2"/>
    <s v="India"/>
    <x v="2"/>
    <s v="FUR-FU-10000666"/>
    <x v="2"/>
    <x v="15"/>
    <x v="824"/>
    <x v="1013"/>
    <n v="1"/>
    <x v="849"/>
    <n v="7.74"/>
    <x v="0"/>
    <n v="691"/>
    <x v="2"/>
    <x v="9"/>
    <x v="1"/>
    <x v="88"/>
    <x v="91"/>
  </r>
  <r>
    <n v="1169"/>
    <x v="259"/>
    <x v="0"/>
    <s v="KB-16600"/>
    <x v="154"/>
    <s v="Corporate"/>
    <x v="61"/>
    <x v="7"/>
    <s v="India"/>
    <x v="3"/>
    <s v="FUR-BO-10001934"/>
    <x v="2"/>
    <x v="14"/>
    <x v="328"/>
    <x v="1056"/>
    <n v="9"/>
    <x v="888"/>
    <n v="351.08"/>
    <x v="0"/>
    <n v="409"/>
    <x v="2"/>
    <x v="11"/>
    <x v="1"/>
    <x v="258"/>
    <x v="262"/>
  </r>
  <r>
    <n v="1170"/>
    <x v="516"/>
    <x v="0"/>
    <s v="SC-20230"/>
    <x v="378"/>
    <s v="Corporate"/>
    <x v="36"/>
    <x v="9"/>
    <s v="India"/>
    <x v="2"/>
    <s v="FUR-BO-10001372"/>
    <x v="2"/>
    <x v="14"/>
    <x v="572"/>
    <x v="1057"/>
    <n v="6"/>
    <x v="889"/>
    <n v="200.83"/>
    <x v="0"/>
    <n v="427"/>
    <x v="2"/>
    <x v="8"/>
    <x v="0"/>
    <x v="246"/>
    <x v="457"/>
  </r>
  <r>
    <n v="1171"/>
    <x v="509"/>
    <x v="0"/>
    <s v="KB-16585"/>
    <x v="374"/>
    <s v="Corporate"/>
    <x v="7"/>
    <x v="6"/>
    <s v="India"/>
    <x v="2"/>
    <s v="FUR-BO-10002462"/>
    <x v="2"/>
    <x v="14"/>
    <x v="241"/>
    <x v="1058"/>
    <n v="3"/>
    <x v="756"/>
    <n v="112.36"/>
    <x v="0"/>
    <n v="670"/>
    <x v="2"/>
    <x v="9"/>
    <x v="0"/>
    <x v="246"/>
    <x v="457"/>
  </r>
  <r>
    <n v="1172"/>
    <x v="47"/>
    <x v="0"/>
    <s v="YC-21895"/>
    <x v="41"/>
    <s v="Corporate"/>
    <x v="29"/>
    <x v="2"/>
    <s v="India"/>
    <x v="2"/>
    <s v="FUR-BO-10001874"/>
    <x v="2"/>
    <x v="14"/>
    <x v="601"/>
    <x v="687"/>
    <n v="5"/>
    <x v="591"/>
    <n v="49.5"/>
    <x v="0"/>
    <n v="111"/>
    <x v="2"/>
    <x v="9"/>
    <x v="1"/>
    <x v="253"/>
    <x v="258"/>
  </r>
  <r>
    <n v="1173"/>
    <x v="596"/>
    <x v="0"/>
    <s v="HG-14965"/>
    <x v="413"/>
    <s v="Corporate"/>
    <x v="127"/>
    <x v="7"/>
    <s v="India"/>
    <x v="3"/>
    <s v="FUR-BO-10000243"/>
    <x v="2"/>
    <x v="14"/>
    <x v="846"/>
    <x v="1059"/>
    <n v="7"/>
    <x v="890"/>
    <n v="24.3"/>
    <x v="0"/>
    <n v="278"/>
    <x v="2"/>
    <x v="10"/>
    <x v="0"/>
    <x v="92"/>
    <x v="96"/>
  </r>
  <r>
    <n v="1174"/>
    <x v="49"/>
    <x v="0"/>
    <s v="KN-16450"/>
    <x v="43"/>
    <s v="Corporate"/>
    <x v="24"/>
    <x v="7"/>
    <s v="India"/>
    <x v="3"/>
    <s v="FUR-TA-10001531"/>
    <x v="2"/>
    <x v="16"/>
    <x v="847"/>
    <x v="1060"/>
    <n v="5"/>
    <x v="891"/>
    <n v="115.68"/>
    <x v="0"/>
    <n v="681"/>
    <x v="2"/>
    <x v="11"/>
    <x v="1"/>
    <x v="92"/>
    <x v="96"/>
  </r>
  <r>
    <n v="1175"/>
    <x v="597"/>
    <x v="0"/>
    <s v="DL-13495"/>
    <x v="414"/>
    <s v="Corporate"/>
    <x v="38"/>
    <x v="10"/>
    <s v="India"/>
    <x v="3"/>
    <s v="FUR-CH-10003846"/>
    <x v="2"/>
    <x v="13"/>
    <x v="848"/>
    <x v="1061"/>
    <n v="5"/>
    <x v="68"/>
    <n v="60.32"/>
    <x v="0"/>
    <n v="454"/>
    <x v="2"/>
    <x v="8"/>
    <x v="0"/>
    <x v="367"/>
    <x v="375"/>
  </r>
  <r>
    <n v="1176"/>
    <x v="595"/>
    <x v="0"/>
    <s v="AM-10360"/>
    <x v="412"/>
    <s v="Corporate"/>
    <x v="136"/>
    <x v="17"/>
    <s v="India"/>
    <x v="1"/>
    <s v="FUR-CH-10001797"/>
    <x v="2"/>
    <x v="13"/>
    <x v="355"/>
    <x v="1062"/>
    <n v="1"/>
    <x v="892"/>
    <n v="4.8499999999999996"/>
    <x v="0"/>
    <n v="378"/>
    <x v="2"/>
    <x v="10"/>
    <x v="1"/>
    <x v="354"/>
    <x v="359"/>
  </r>
  <r>
    <n v="1177"/>
    <x v="510"/>
    <x v="0"/>
    <s v="AG-10495"/>
    <x v="375"/>
    <s v="Corporate"/>
    <x v="25"/>
    <x v="11"/>
    <s v="India"/>
    <x v="3"/>
    <s v="TEC-AC-10004016"/>
    <x v="1"/>
    <x v="11"/>
    <x v="357"/>
    <x v="1063"/>
    <n v="6"/>
    <x v="101"/>
    <n v="13.48"/>
    <x v="0"/>
    <n v="783"/>
    <x v="2"/>
    <x v="11"/>
    <x v="1"/>
    <x v="98"/>
    <x v="102"/>
  </r>
  <r>
    <n v="1178"/>
    <x v="595"/>
    <x v="0"/>
    <s v="AM-10360"/>
    <x v="412"/>
    <s v="Corporate"/>
    <x v="136"/>
    <x v="17"/>
    <s v="India"/>
    <x v="1"/>
    <s v="TEC-CO-10001419"/>
    <x v="1"/>
    <x v="10"/>
    <x v="186"/>
    <x v="1064"/>
    <n v="6"/>
    <x v="893"/>
    <n v="132.38999999999999"/>
    <x v="0"/>
    <n v="499"/>
    <x v="2"/>
    <x v="10"/>
    <x v="1"/>
    <x v="315"/>
    <x v="133"/>
  </r>
  <r>
    <n v="1179"/>
    <x v="597"/>
    <x v="0"/>
    <s v="DL-13495"/>
    <x v="414"/>
    <s v="Corporate"/>
    <x v="38"/>
    <x v="10"/>
    <s v="India"/>
    <x v="3"/>
    <s v="TEC-CO-10003506"/>
    <x v="1"/>
    <x v="10"/>
    <x v="849"/>
    <x v="1065"/>
    <n v="4"/>
    <x v="894"/>
    <n v="88.68"/>
    <x v="0"/>
    <n v="327"/>
    <x v="2"/>
    <x v="11"/>
    <x v="1"/>
    <x v="267"/>
    <x v="3"/>
  </r>
  <r>
    <n v="1180"/>
    <x v="512"/>
    <x v="0"/>
    <s v="GZ-14545"/>
    <x v="111"/>
    <s v="Corporate"/>
    <x v="111"/>
    <x v="9"/>
    <s v="India"/>
    <x v="2"/>
    <s v="TEC-CO-10000452"/>
    <x v="1"/>
    <x v="10"/>
    <x v="850"/>
    <x v="1066"/>
    <n v="3"/>
    <x v="674"/>
    <n v="36.1"/>
    <x v="0"/>
    <n v="717"/>
    <x v="2"/>
    <x v="8"/>
    <x v="1"/>
    <x v="490"/>
    <x v="516"/>
  </r>
  <r>
    <n v="1181"/>
    <x v="41"/>
    <x v="0"/>
    <s v="JS-15685"/>
    <x v="36"/>
    <s v="Corporate"/>
    <x v="30"/>
    <x v="14"/>
    <s v="India"/>
    <x v="3"/>
    <s v="TEC-CO-10002350"/>
    <x v="1"/>
    <x v="10"/>
    <x v="294"/>
    <x v="673"/>
    <n v="3"/>
    <x v="473"/>
    <n v="33.18"/>
    <x v="0"/>
    <n v="158"/>
    <x v="2"/>
    <x v="9"/>
    <x v="0"/>
    <x v="263"/>
    <x v="267"/>
  </r>
  <r>
    <n v="1182"/>
    <x v="257"/>
    <x v="0"/>
    <s v="SP-20545"/>
    <x v="227"/>
    <s v="Corporate"/>
    <x v="16"/>
    <x v="0"/>
    <s v="India"/>
    <x v="0"/>
    <s v="TEC-CO-10001501"/>
    <x v="1"/>
    <x v="10"/>
    <x v="851"/>
    <x v="1067"/>
    <n v="3"/>
    <x v="895"/>
    <n v="23.9"/>
    <x v="0"/>
    <n v="698"/>
    <x v="2"/>
    <x v="10"/>
    <x v="1"/>
    <x v="99"/>
    <x v="103"/>
  </r>
  <r>
    <n v="1183"/>
    <x v="598"/>
    <x v="0"/>
    <s v="BF-11020"/>
    <x v="415"/>
    <s v="Corporate"/>
    <x v="99"/>
    <x v="8"/>
    <s v="India"/>
    <x v="0"/>
    <s v="TEC-MA-10000606"/>
    <x v="1"/>
    <x v="9"/>
    <x v="852"/>
    <x v="1068"/>
    <n v="5"/>
    <x v="896"/>
    <n v="78.28"/>
    <x v="0"/>
    <n v="146"/>
    <x v="2"/>
    <x v="11"/>
    <x v="0"/>
    <x v="315"/>
    <x v="133"/>
  </r>
  <r>
    <n v="1184"/>
    <x v="599"/>
    <x v="0"/>
    <s v="CP-12340"/>
    <x v="104"/>
    <s v="Corporate"/>
    <x v="61"/>
    <x v="7"/>
    <s v="India"/>
    <x v="3"/>
    <s v="TEC-MA-10002998"/>
    <x v="1"/>
    <x v="9"/>
    <x v="853"/>
    <x v="1069"/>
    <n v="7"/>
    <x v="897"/>
    <n v="76"/>
    <x v="0"/>
    <n v="416"/>
    <x v="2"/>
    <x v="8"/>
    <x v="0"/>
    <x v="491"/>
    <x v="517"/>
  </r>
  <r>
    <n v="1185"/>
    <x v="50"/>
    <x v="0"/>
    <s v="GH-14485"/>
    <x v="44"/>
    <s v="Corporate"/>
    <x v="33"/>
    <x v="16"/>
    <s v="India"/>
    <x v="2"/>
    <s v="TEC-MA-10001311"/>
    <x v="1"/>
    <x v="9"/>
    <x v="854"/>
    <x v="1070"/>
    <n v="4"/>
    <x v="898"/>
    <n v="60.78"/>
    <x v="0"/>
    <n v="307"/>
    <x v="2"/>
    <x v="9"/>
    <x v="0"/>
    <x v="264"/>
    <x v="269"/>
  </r>
  <r>
    <n v="1186"/>
    <x v="515"/>
    <x v="0"/>
    <s v="DM-12955"/>
    <x v="377"/>
    <s v="Corporate"/>
    <x v="82"/>
    <x v="0"/>
    <s v="India"/>
    <x v="0"/>
    <s v="TEC-PH-10002601"/>
    <x v="1"/>
    <x v="12"/>
    <x v="215"/>
    <x v="1071"/>
    <n v="3"/>
    <x v="899"/>
    <n v="131.22"/>
    <x v="0"/>
    <n v="402"/>
    <x v="2"/>
    <x v="11"/>
    <x v="0"/>
    <x v="315"/>
    <x v="327"/>
  </r>
  <r>
    <n v="1187"/>
    <x v="511"/>
    <x v="0"/>
    <s v="MZ-17515"/>
    <x v="281"/>
    <s v="Corporate"/>
    <x v="132"/>
    <x v="0"/>
    <s v="India"/>
    <x v="0"/>
    <s v="TEC-PH-10004402"/>
    <x v="1"/>
    <x v="12"/>
    <x v="855"/>
    <x v="1072"/>
    <n v="8"/>
    <x v="900"/>
    <n v="58.83"/>
    <x v="0"/>
    <n v="428"/>
    <x v="2"/>
    <x v="8"/>
    <x v="0"/>
    <x v="144"/>
    <x v="268"/>
  </r>
  <r>
    <n v="1188"/>
    <x v="600"/>
    <x v="0"/>
    <s v="HR-14830"/>
    <x v="416"/>
    <s v="Corporate"/>
    <x v="127"/>
    <x v="4"/>
    <s v="India"/>
    <x v="0"/>
    <s v="TEC-PH-10004261"/>
    <x v="1"/>
    <x v="12"/>
    <x v="550"/>
    <x v="1073"/>
    <n v="4"/>
    <x v="901"/>
    <n v="46.16"/>
    <x v="0"/>
    <n v="350"/>
    <x v="2"/>
    <x v="9"/>
    <x v="1"/>
    <x v="32"/>
    <x v="240"/>
  </r>
  <r>
    <n v="1189"/>
    <x v="601"/>
    <x v="0"/>
    <s v="MM-18280"/>
    <x v="346"/>
    <s v="Corporate"/>
    <x v="58"/>
    <x v="9"/>
    <s v="India"/>
    <x v="2"/>
    <s v="TEC-CO-10001157"/>
    <x v="1"/>
    <x v="10"/>
    <x v="856"/>
    <x v="1074"/>
    <n v="2"/>
    <x v="902"/>
    <n v="15.33"/>
    <x v="0"/>
    <n v="120"/>
    <x v="2"/>
    <x v="8"/>
    <x v="1"/>
    <x v="261"/>
    <x v="265"/>
  </r>
  <r>
    <n v="1190"/>
    <x v="602"/>
    <x v="0"/>
    <s v="RP-19855"/>
    <x v="417"/>
    <s v="Corporate"/>
    <x v="85"/>
    <x v="18"/>
    <s v="India"/>
    <x v="2"/>
    <s v="TEC-AC-10004704"/>
    <x v="1"/>
    <x v="11"/>
    <x v="857"/>
    <x v="856"/>
    <n v="2"/>
    <x v="903"/>
    <n v="5.39"/>
    <x v="0"/>
    <n v="510"/>
    <x v="2"/>
    <x v="9"/>
    <x v="1"/>
    <x v="261"/>
    <x v="265"/>
  </r>
  <r>
    <n v="1191"/>
    <x v="59"/>
    <x v="0"/>
    <s v="SC-20770"/>
    <x v="53"/>
    <s v="Corporate"/>
    <x v="39"/>
    <x v="15"/>
    <s v="India"/>
    <x v="1"/>
    <s v="TEC-AC-10004562"/>
    <x v="1"/>
    <x v="11"/>
    <x v="199"/>
    <x v="1075"/>
    <n v="2"/>
    <x v="54"/>
    <n v="5.1100000000000003"/>
    <x v="0"/>
    <n v="489"/>
    <x v="2"/>
    <x v="10"/>
    <x v="1"/>
    <x v="264"/>
    <x v="269"/>
  </r>
  <r>
    <n v="1192"/>
    <x v="516"/>
    <x v="0"/>
    <s v="SC-20230"/>
    <x v="378"/>
    <s v="Corporate"/>
    <x v="36"/>
    <x v="9"/>
    <s v="India"/>
    <x v="2"/>
    <s v="TEC-PH-10002601"/>
    <x v="1"/>
    <x v="12"/>
    <x v="215"/>
    <x v="1076"/>
    <n v="2"/>
    <x v="904"/>
    <n v="91.09"/>
    <x v="0"/>
    <n v="201"/>
    <x v="2"/>
    <x v="11"/>
    <x v="1"/>
    <x v="32"/>
    <x v="240"/>
  </r>
  <r>
    <n v="1193"/>
    <x v="509"/>
    <x v="0"/>
    <s v="KB-16585"/>
    <x v="374"/>
    <s v="Corporate"/>
    <x v="7"/>
    <x v="6"/>
    <s v="India"/>
    <x v="2"/>
    <s v="TEC-PH-10001428"/>
    <x v="1"/>
    <x v="12"/>
    <x v="858"/>
    <x v="1077"/>
    <n v="2"/>
    <x v="905"/>
    <n v="5.41"/>
    <x v="0"/>
    <n v="479"/>
    <x v="2"/>
    <x v="9"/>
    <x v="1"/>
    <x v="99"/>
    <x v="103"/>
  </r>
  <r>
    <n v="1194"/>
    <x v="603"/>
    <x v="0"/>
    <s v="MG-18145"/>
    <x v="418"/>
    <s v="Consumer"/>
    <x v="137"/>
    <x v="8"/>
    <s v="India"/>
    <x v="0"/>
    <s v="FUR-TA-10004744"/>
    <x v="2"/>
    <x v="16"/>
    <x v="859"/>
    <x v="1078"/>
    <n v="3"/>
    <x v="906"/>
    <n v="216.06"/>
    <x v="0"/>
    <n v="374"/>
    <x v="2"/>
    <x v="8"/>
    <x v="0"/>
    <x v="99"/>
    <x v="103"/>
  </r>
  <r>
    <n v="1195"/>
    <x v="16"/>
    <x v="0"/>
    <s v="TC-21295"/>
    <x v="16"/>
    <s v="Consumer"/>
    <x v="15"/>
    <x v="2"/>
    <s v="India"/>
    <x v="2"/>
    <s v="FUR-TA-10002860"/>
    <x v="2"/>
    <x v="16"/>
    <x v="860"/>
    <x v="1079"/>
    <n v="3"/>
    <x v="907"/>
    <n v="61.25"/>
    <x v="0"/>
    <n v="565"/>
    <x v="2"/>
    <x v="9"/>
    <x v="1"/>
    <x v="255"/>
    <x v="60"/>
  </r>
  <r>
    <n v="1196"/>
    <x v="604"/>
    <x v="0"/>
    <s v="RD-19900"/>
    <x v="419"/>
    <s v="Consumer"/>
    <x v="57"/>
    <x v="8"/>
    <s v="India"/>
    <x v="0"/>
    <s v="FUR-CH-10001871"/>
    <x v="2"/>
    <x v="13"/>
    <x v="861"/>
    <x v="1080"/>
    <n v="3"/>
    <x v="908"/>
    <n v="12.23"/>
    <x v="0"/>
    <n v="534"/>
    <x v="2"/>
    <x v="11"/>
    <x v="1"/>
    <x v="373"/>
    <x v="381"/>
  </r>
  <r>
    <n v="1197"/>
    <x v="270"/>
    <x v="0"/>
    <s v="JH-15910"/>
    <x v="236"/>
    <s v="Consumer"/>
    <x v="110"/>
    <x v="17"/>
    <s v="India"/>
    <x v="1"/>
    <s v="FUR-FU-10003052"/>
    <x v="2"/>
    <x v="15"/>
    <x v="862"/>
    <x v="1081"/>
    <n v="3"/>
    <x v="909"/>
    <n v="15.54"/>
    <x v="0"/>
    <n v="60"/>
    <x v="2"/>
    <x v="8"/>
    <x v="0"/>
    <x v="374"/>
    <x v="382"/>
  </r>
  <r>
    <n v="1198"/>
    <x v="30"/>
    <x v="0"/>
    <s v="CC-12370"/>
    <x v="28"/>
    <s v="Consumer"/>
    <x v="10"/>
    <x v="12"/>
    <s v="India"/>
    <x v="3"/>
    <s v="FUR-FU-10001351"/>
    <x v="2"/>
    <x v="15"/>
    <x v="635"/>
    <x v="731"/>
    <n v="3"/>
    <x v="628"/>
    <n v="9.5500000000000007"/>
    <x v="0"/>
    <n v="796"/>
    <x v="2"/>
    <x v="10"/>
    <x v="1"/>
    <x v="100"/>
    <x v="104"/>
  </r>
  <r>
    <n v="1199"/>
    <x v="507"/>
    <x v="0"/>
    <s v="BD-11770"/>
    <x v="373"/>
    <s v="Consumer"/>
    <x v="3"/>
    <x v="2"/>
    <s v="India"/>
    <x v="2"/>
    <s v="FUR-FU-10003214"/>
    <x v="2"/>
    <x v="15"/>
    <x v="863"/>
    <x v="1082"/>
    <n v="3"/>
    <x v="910"/>
    <n v="3.41"/>
    <x v="0"/>
    <n v="254"/>
    <x v="2"/>
    <x v="11"/>
    <x v="0"/>
    <x v="265"/>
    <x v="270"/>
  </r>
  <r>
    <n v="1200"/>
    <x v="605"/>
    <x v="0"/>
    <s v="PO-18850"/>
    <x v="80"/>
    <s v="Consumer"/>
    <x v="138"/>
    <x v="10"/>
    <s v="India"/>
    <x v="3"/>
    <s v="TEC-PH-10004680"/>
    <x v="1"/>
    <x v="12"/>
    <x v="864"/>
    <x v="748"/>
    <n v="3"/>
    <x v="911"/>
    <n v="41.32"/>
    <x v="0"/>
    <n v="687"/>
    <x v="2"/>
    <x v="8"/>
    <x v="0"/>
    <x v="51"/>
    <x v="51"/>
  </r>
  <r>
    <n v="1201"/>
    <x v="17"/>
    <x v="0"/>
    <s v="KD-16345"/>
    <x v="17"/>
    <s v="Consumer"/>
    <x v="16"/>
    <x v="0"/>
    <s v="India"/>
    <x v="0"/>
    <s v="TEC-CO-10001703"/>
    <x v="1"/>
    <x v="10"/>
    <x v="865"/>
    <x v="1083"/>
    <n v="3"/>
    <x v="912"/>
    <n v="43.02"/>
    <x v="0"/>
    <n v="132"/>
    <x v="2"/>
    <x v="10"/>
    <x v="0"/>
    <x v="492"/>
    <x v="518"/>
  </r>
  <r>
    <n v="1202"/>
    <x v="278"/>
    <x v="0"/>
    <s v="BG-11035"/>
    <x v="241"/>
    <s v="Consumer"/>
    <x v="66"/>
    <x v="5"/>
    <s v="India"/>
    <x v="0"/>
    <s v="TEC-CO-10000778"/>
    <x v="1"/>
    <x v="10"/>
    <x v="359"/>
    <x v="1084"/>
    <n v="3"/>
    <x v="913"/>
    <n v="24.01"/>
    <x v="0"/>
    <n v="307"/>
    <x v="2"/>
    <x v="11"/>
    <x v="1"/>
    <x v="370"/>
    <x v="377"/>
  </r>
  <r>
    <n v="1203"/>
    <x v="606"/>
    <x v="0"/>
    <s v="JJ-15445"/>
    <x v="22"/>
    <s v="Consumer"/>
    <x v="25"/>
    <x v="11"/>
    <s v="India"/>
    <x v="3"/>
    <s v="TEC-MA-10001627"/>
    <x v="1"/>
    <x v="9"/>
    <x v="866"/>
    <x v="1085"/>
    <n v="3"/>
    <x v="914"/>
    <n v="67.430000000000007"/>
    <x v="0"/>
    <n v="83"/>
    <x v="2"/>
    <x v="8"/>
    <x v="1"/>
    <x v="98"/>
    <x v="102"/>
  </r>
  <r>
    <n v="1204"/>
    <x v="605"/>
    <x v="0"/>
    <s v="PO-18850"/>
    <x v="80"/>
    <s v="Consumer"/>
    <x v="138"/>
    <x v="10"/>
    <s v="India"/>
    <x v="3"/>
    <s v="TEC-MA-10001726"/>
    <x v="1"/>
    <x v="9"/>
    <x v="867"/>
    <x v="1086"/>
    <n v="3"/>
    <x v="63"/>
    <n v="25.73"/>
    <x v="0"/>
    <n v="384"/>
    <x v="2"/>
    <x v="9"/>
    <x v="1"/>
    <x v="119"/>
    <x v="121"/>
  </r>
  <r>
    <n v="1205"/>
    <x v="607"/>
    <x v="0"/>
    <s v="VM-21835"/>
    <x v="14"/>
    <s v="Consumer"/>
    <x v="10"/>
    <x v="12"/>
    <s v="India"/>
    <x v="3"/>
    <s v="TEC-AC-10003776"/>
    <x v="1"/>
    <x v="11"/>
    <x v="868"/>
    <x v="1087"/>
    <n v="3"/>
    <x v="915"/>
    <n v="7.35"/>
    <x v="0"/>
    <n v="598"/>
    <x v="2"/>
    <x v="11"/>
    <x v="1"/>
    <x v="381"/>
    <x v="519"/>
  </r>
  <r>
    <n v="1206"/>
    <x v="608"/>
    <x v="0"/>
    <s v="JS-16030"/>
    <x v="126"/>
    <s v="Consumer"/>
    <x v="49"/>
    <x v="5"/>
    <s v="India"/>
    <x v="0"/>
    <s v="FUR-CH-10000432"/>
    <x v="2"/>
    <x v="13"/>
    <x v="869"/>
    <x v="1088"/>
    <n v="3"/>
    <x v="916"/>
    <n v="18.420000000000002"/>
    <x v="0"/>
    <n v="608"/>
    <x v="2"/>
    <x v="8"/>
    <x v="1"/>
    <x v="493"/>
    <x v="520"/>
  </r>
  <r>
    <n v="1207"/>
    <x v="507"/>
    <x v="0"/>
    <s v="BD-11770"/>
    <x v="373"/>
    <s v="Consumer"/>
    <x v="3"/>
    <x v="2"/>
    <s v="India"/>
    <x v="2"/>
    <s v="FUR-FU-10001770"/>
    <x v="2"/>
    <x v="15"/>
    <x v="630"/>
    <x v="1010"/>
    <n v="4"/>
    <x v="917"/>
    <n v="15.21"/>
    <x v="0"/>
    <n v="207"/>
    <x v="2"/>
    <x v="9"/>
    <x v="1"/>
    <x v="120"/>
    <x v="122"/>
  </r>
  <r>
    <n v="1208"/>
    <x v="503"/>
    <x v="0"/>
    <s v="CD-12280"/>
    <x v="371"/>
    <s v="Consumer"/>
    <x v="46"/>
    <x v="11"/>
    <s v="India"/>
    <x v="3"/>
    <s v="TEC-CO-10003113"/>
    <x v="1"/>
    <x v="10"/>
    <x v="870"/>
    <x v="1089"/>
    <n v="4"/>
    <x v="918"/>
    <n v="68.290000000000006"/>
    <x v="0"/>
    <n v="20"/>
    <x v="2"/>
    <x v="10"/>
    <x v="0"/>
    <x v="494"/>
    <x v="521"/>
  </r>
  <r>
    <n v="1209"/>
    <x v="13"/>
    <x v="0"/>
    <s v="ZC-21910"/>
    <x v="13"/>
    <s v="Consumer"/>
    <x v="12"/>
    <x v="9"/>
    <s v="India"/>
    <x v="2"/>
    <s v="TEC-MA-10004666"/>
    <x v="1"/>
    <x v="9"/>
    <x v="871"/>
    <x v="1090"/>
    <n v="4"/>
    <x v="919"/>
    <n v="120.39"/>
    <x v="0"/>
    <n v="130"/>
    <x v="2"/>
    <x v="11"/>
    <x v="0"/>
    <x v="250"/>
    <x v="254"/>
  </r>
  <r>
    <n v="1210"/>
    <x v="312"/>
    <x v="0"/>
    <s v="JM-15535"/>
    <x v="6"/>
    <s v="Consumer"/>
    <x v="66"/>
    <x v="5"/>
    <s v="India"/>
    <x v="0"/>
    <s v="TEC-MA-10000473"/>
    <x v="1"/>
    <x v="9"/>
    <x v="872"/>
    <x v="1091"/>
    <n v="4"/>
    <x v="920"/>
    <n v="34.08"/>
    <x v="0"/>
    <n v="142"/>
    <x v="2"/>
    <x v="8"/>
    <x v="1"/>
    <x v="116"/>
    <x v="118"/>
  </r>
  <r>
    <n v="1211"/>
    <x v="494"/>
    <x v="0"/>
    <s v="AC-10450"/>
    <x v="130"/>
    <s v="Consumer"/>
    <x v="18"/>
    <x v="9"/>
    <s v="India"/>
    <x v="2"/>
    <s v="FUR-TA-10002256"/>
    <x v="2"/>
    <x v="16"/>
    <x v="873"/>
    <x v="1092"/>
    <n v="5"/>
    <x v="921"/>
    <n v="325.54000000000002"/>
    <x v="0"/>
    <n v="509"/>
    <x v="2"/>
    <x v="9"/>
    <x v="1"/>
    <x v="32"/>
    <x v="431"/>
  </r>
  <r>
    <n v="1212"/>
    <x v="22"/>
    <x v="0"/>
    <s v="KH-16360"/>
    <x v="20"/>
    <s v="Consumer"/>
    <x v="18"/>
    <x v="9"/>
    <s v="India"/>
    <x v="2"/>
    <s v="FUR-CH-10004331"/>
    <x v="2"/>
    <x v="13"/>
    <x v="565"/>
    <x v="1093"/>
    <n v="5"/>
    <x v="922"/>
    <n v="37.85"/>
    <x v="0"/>
    <n v="323"/>
    <x v="2"/>
    <x v="10"/>
    <x v="0"/>
    <x v="495"/>
    <x v="522"/>
  </r>
  <r>
    <n v="1213"/>
    <x v="8"/>
    <x v="0"/>
    <s v="TR-21325"/>
    <x v="8"/>
    <s v="Consumer"/>
    <x v="8"/>
    <x v="7"/>
    <s v="India"/>
    <x v="3"/>
    <s v="FUR-FU-10003451"/>
    <x v="2"/>
    <x v="15"/>
    <x v="874"/>
    <x v="1094"/>
    <n v="5"/>
    <x v="501"/>
    <n v="38.799999999999997"/>
    <x v="0"/>
    <n v="526"/>
    <x v="2"/>
    <x v="11"/>
    <x v="1"/>
    <x v="160"/>
    <x v="158"/>
  </r>
  <r>
    <n v="1214"/>
    <x v="25"/>
    <x v="0"/>
    <s v="DC-12850"/>
    <x v="23"/>
    <s v="Consumer"/>
    <x v="8"/>
    <x v="7"/>
    <s v="India"/>
    <x v="3"/>
    <s v="FUR-FU-10000628"/>
    <x v="2"/>
    <x v="15"/>
    <x v="875"/>
    <x v="85"/>
    <n v="5"/>
    <x v="923"/>
    <n v="6.09"/>
    <x v="0"/>
    <n v="782"/>
    <x v="2"/>
    <x v="8"/>
    <x v="1"/>
    <x v="496"/>
    <x v="356"/>
  </r>
  <r>
    <n v="1215"/>
    <x v="286"/>
    <x v="0"/>
    <s v="SG-20080"/>
    <x v="248"/>
    <s v="Consumer"/>
    <x v="24"/>
    <x v="10"/>
    <s v="India"/>
    <x v="3"/>
    <s v="TEC-MA-10004954"/>
    <x v="1"/>
    <x v="9"/>
    <x v="876"/>
    <x v="1095"/>
    <n v="5"/>
    <x v="924"/>
    <n v="11.66"/>
    <x v="0"/>
    <n v="611"/>
    <x v="2"/>
    <x v="9"/>
    <x v="1"/>
    <x v="440"/>
    <x v="81"/>
  </r>
  <r>
    <n v="1216"/>
    <x v="295"/>
    <x v="0"/>
    <s v="JR-15700"/>
    <x v="4"/>
    <s v="Consumer"/>
    <x v="58"/>
    <x v="9"/>
    <s v="India"/>
    <x v="2"/>
    <s v="TEC-AC-10004414"/>
    <x v="1"/>
    <x v="11"/>
    <x v="877"/>
    <x v="1096"/>
    <n v="5"/>
    <x v="925"/>
    <n v="89.9"/>
    <x v="0"/>
    <n v="215"/>
    <x v="2"/>
    <x v="10"/>
    <x v="1"/>
    <x v="438"/>
    <x v="444"/>
  </r>
  <r>
    <n v="1217"/>
    <x v="17"/>
    <x v="0"/>
    <s v="KD-16345"/>
    <x v="17"/>
    <s v="Consumer"/>
    <x v="16"/>
    <x v="0"/>
    <s v="India"/>
    <x v="0"/>
    <s v="FUR-BO-10003282"/>
    <x v="2"/>
    <x v="14"/>
    <x v="878"/>
    <x v="1097"/>
    <n v="6"/>
    <x v="926"/>
    <n v="248.41"/>
    <x v="0"/>
    <n v="578"/>
    <x v="2"/>
    <x v="8"/>
    <x v="0"/>
    <x v="432"/>
    <x v="437"/>
  </r>
  <r>
    <n v="1218"/>
    <x v="310"/>
    <x v="0"/>
    <s v="MG-17695"/>
    <x v="260"/>
    <s v="Consumer"/>
    <x v="95"/>
    <x v="2"/>
    <s v="India"/>
    <x v="2"/>
    <s v="FUR-BO-10003206"/>
    <x v="2"/>
    <x v="14"/>
    <x v="879"/>
    <x v="1098"/>
    <n v="6"/>
    <x v="927"/>
    <n v="72.14"/>
    <x v="0"/>
    <n v="304"/>
    <x v="2"/>
    <x v="9"/>
    <x v="0"/>
    <x v="245"/>
    <x v="249"/>
  </r>
  <r>
    <n v="1219"/>
    <x v="479"/>
    <x v="0"/>
    <s v="KH-16510"/>
    <x v="123"/>
    <s v="Consumer"/>
    <x v="51"/>
    <x v="11"/>
    <s v="India"/>
    <x v="3"/>
    <s v="FUR-TA-10001237"/>
    <x v="2"/>
    <x v="16"/>
    <x v="880"/>
    <x v="1099"/>
    <n v="7"/>
    <x v="928"/>
    <n v="78.290000000000006"/>
    <x v="0"/>
    <n v="154"/>
    <x v="2"/>
    <x v="11"/>
    <x v="0"/>
    <x v="132"/>
    <x v="135"/>
  </r>
  <r>
    <n v="1220"/>
    <x v="11"/>
    <x v="0"/>
    <s v="ME-17725"/>
    <x v="11"/>
    <s v="Consumer"/>
    <x v="10"/>
    <x v="8"/>
    <s v="India"/>
    <x v="0"/>
    <s v="FUR-FU-10004820"/>
    <x v="2"/>
    <x v="15"/>
    <x v="352"/>
    <x v="1100"/>
    <n v="7"/>
    <x v="929"/>
    <n v="34.729999999999997"/>
    <x v="0"/>
    <n v="145"/>
    <x v="2"/>
    <x v="8"/>
    <x v="1"/>
    <x v="229"/>
    <x v="220"/>
  </r>
  <r>
    <n v="1221"/>
    <x v="501"/>
    <x v="0"/>
    <s v="TM-21010"/>
    <x v="195"/>
    <s v="Consumer"/>
    <x v="99"/>
    <x v="8"/>
    <s v="India"/>
    <x v="0"/>
    <s v="TEC-PH-10002042"/>
    <x v="1"/>
    <x v="12"/>
    <x v="881"/>
    <x v="1101"/>
    <n v="7"/>
    <x v="930"/>
    <n v="51.35"/>
    <x v="0"/>
    <n v="381"/>
    <x v="2"/>
    <x v="10"/>
    <x v="0"/>
    <x v="494"/>
    <x v="523"/>
  </r>
  <r>
    <n v="1222"/>
    <x v="290"/>
    <x v="0"/>
    <s v="RL-19615"/>
    <x v="250"/>
    <s v="Consumer"/>
    <x v="24"/>
    <x v="10"/>
    <s v="India"/>
    <x v="3"/>
    <s v="TEC-CO-10004998"/>
    <x v="1"/>
    <x v="10"/>
    <x v="531"/>
    <x v="1102"/>
    <n v="7"/>
    <x v="931"/>
    <n v="105.66"/>
    <x v="0"/>
    <n v="707"/>
    <x v="2"/>
    <x v="11"/>
    <x v="1"/>
    <x v="244"/>
    <x v="84"/>
  </r>
  <r>
    <n v="1223"/>
    <x v="35"/>
    <x v="0"/>
    <s v="CA-12775"/>
    <x v="31"/>
    <s v="Consumer"/>
    <x v="30"/>
    <x v="14"/>
    <s v="India"/>
    <x v="3"/>
    <s v="FUR-TA-10001786"/>
    <x v="2"/>
    <x v="16"/>
    <x v="882"/>
    <x v="1103"/>
    <n v="8"/>
    <x v="932"/>
    <n v="205.63"/>
    <x v="0"/>
    <n v="405"/>
    <x v="2"/>
    <x v="8"/>
    <x v="1"/>
    <x v="232"/>
    <x v="237"/>
  </r>
  <r>
    <n v="1224"/>
    <x v="499"/>
    <x v="0"/>
    <s v="PF-19165"/>
    <x v="168"/>
    <s v="Consumer"/>
    <x v="61"/>
    <x v="7"/>
    <s v="India"/>
    <x v="3"/>
    <s v="TEC-PH-10003481"/>
    <x v="1"/>
    <x v="12"/>
    <x v="883"/>
    <x v="1104"/>
    <n v="8"/>
    <x v="247"/>
    <n v="54.94"/>
    <x v="0"/>
    <n v="422"/>
    <x v="2"/>
    <x v="9"/>
    <x v="1"/>
    <x v="104"/>
    <x v="436"/>
  </r>
  <r>
    <n v="1225"/>
    <x v="28"/>
    <x v="0"/>
    <s v="GZ-14470"/>
    <x v="26"/>
    <s v="Consumer"/>
    <x v="25"/>
    <x v="11"/>
    <s v="India"/>
    <x v="3"/>
    <s v="TEC-AC-10004108"/>
    <x v="1"/>
    <x v="11"/>
    <x v="336"/>
    <x v="1105"/>
    <n v="9"/>
    <x v="933"/>
    <n v="166.98"/>
    <x v="0"/>
    <n v="406"/>
    <x v="2"/>
    <x v="10"/>
    <x v="0"/>
    <x v="497"/>
    <x v="453"/>
  </r>
  <r>
    <n v="1226"/>
    <x v="8"/>
    <x v="0"/>
    <s v="TR-21325"/>
    <x v="8"/>
    <s v="Consumer"/>
    <x v="8"/>
    <x v="7"/>
    <s v="India"/>
    <x v="3"/>
    <s v="FUR-BO-10004529"/>
    <x v="2"/>
    <x v="14"/>
    <x v="826"/>
    <x v="1106"/>
    <n v="1"/>
    <x v="934"/>
    <n v="6.01"/>
    <x v="0"/>
    <n v="524"/>
    <x v="2"/>
    <x v="11"/>
    <x v="1"/>
    <x v="92"/>
    <x v="133"/>
  </r>
  <r>
    <n v="1227"/>
    <x v="609"/>
    <x v="0"/>
    <s v="CS-12505"/>
    <x v="156"/>
    <s v="Consumer"/>
    <x v="24"/>
    <x v="10"/>
    <s v="India"/>
    <x v="3"/>
    <s v="FUR-CH-10002209"/>
    <x v="2"/>
    <x v="13"/>
    <x v="645"/>
    <x v="1107"/>
    <n v="1"/>
    <x v="115"/>
    <n v="4.7300000000000004"/>
    <x v="0"/>
    <n v="286"/>
    <x v="2"/>
    <x v="8"/>
    <x v="0"/>
    <x v="126"/>
    <x v="128"/>
  </r>
  <r>
    <n v="1228"/>
    <x v="287"/>
    <x v="0"/>
    <s v="TB-21625"/>
    <x v="245"/>
    <s v="Consumer"/>
    <x v="115"/>
    <x v="1"/>
    <s v="India"/>
    <x v="1"/>
    <s v="FUR-CH-10001797"/>
    <x v="2"/>
    <x v="13"/>
    <x v="355"/>
    <x v="1062"/>
    <n v="1"/>
    <x v="892"/>
    <n v="2.46"/>
    <x v="0"/>
    <n v="393"/>
    <x v="2"/>
    <x v="9"/>
    <x v="0"/>
    <x v="498"/>
    <x v="524"/>
  </r>
  <r>
    <n v="1229"/>
    <x v="479"/>
    <x v="0"/>
    <s v="KH-16510"/>
    <x v="123"/>
    <s v="Consumer"/>
    <x v="51"/>
    <x v="11"/>
    <s v="India"/>
    <x v="3"/>
    <s v="FUR-FU-10002659"/>
    <x v="2"/>
    <x v="15"/>
    <x v="884"/>
    <x v="0"/>
    <n v="1"/>
    <x v="701"/>
    <n v="1.96"/>
    <x v="0"/>
    <n v="70"/>
    <x v="2"/>
    <x v="10"/>
    <x v="1"/>
    <x v="225"/>
    <x v="231"/>
  </r>
  <r>
    <n v="1230"/>
    <x v="33"/>
    <x v="0"/>
    <s v="CA-12775"/>
    <x v="31"/>
    <s v="Consumer"/>
    <x v="28"/>
    <x v="4"/>
    <s v="India"/>
    <x v="0"/>
    <s v="FUR-FU-10003605"/>
    <x v="2"/>
    <x v="15"/>
    <x v="266"/>
    <x v="1108"/>
    <n v="1"/>
    <x v="722"/>
    <n v="0.85"/>
    <x v="0"/>
    <n v="291"/>
    <x v="2"/>
    <x v="11"/>
    <x v="0"/>
    <x v="122"/>
    <x v="124"/>
  </r>
  <r>
    <n v="1231"/>
    <x v="610"/>
    <x v="0"/>
    <s v="HZ-14950"/>
    <x v="420"/>
    <s v="Consumer"/>
    <x v="57"/>
    <x v="8"/>
    <s v="India"/>
    <x v="0"/>
    <s v="TEC-PH-10001921"/>
    <x v="1"/>
    <x v="12"/>
    <x v="547"/>
    <x v="1109"/>
    <n v="1"/>
    <x v="12"/>
    <n v="9.9600000000000009"/>
    <x v="0"/>
    <n v="369"/>
    <x v="2"/>
    <x v="8"/>
    <x v="0"/>
    <x v="225"/>
    <x v="231"/>
  </r>
  <r>
    <n v="1232"/>
    <x v="289"/>
    <x v="0"/>
    <s v="SG-20080"/>
    <x v="248"/>
    <s v="Consumer"/>
    <x v="54"/>
    <x v="9"/>
    <s v="India"/>
    <x v="2"/>
    <s v="FUR-TA-10002351"/>
    <x v="2"/>
    <x v="16"/>
    <x v="885"/>
    <x v="1110"/>
    <n v="2"/>
    <x v="935"/>
    <n v="63.15"/>
    <x v="0"/>
    <n v="399"/>
    <x v="2"/>
    <x v="9"/>
    <x v="0"/>
    <x v="42"/>
    <x v="246"/>
  </r>
  <r>
    <n v="1233"/>
    <x v="611"/>
    <x v="0"/>
    <s v="LP-17095"/>
    <x v="247"/>
    <s v="Consumer"/>
    <x v="22"/>
    <x v="5"/>
    <s v="India"/>
    <x v="0"/>
    <s v="FUR-BO-10002031"/>
    <x v="2"/>
    <x v="14"/>
    <x v="303"/>
    <x v="1111"/>
    <n v="2"/>
    <x v="936"/>
    <n v="57.11"/>
    <x v="0"/>
    <n v="30"/>
    <x v="2"/>
    <x v="10"/>
    <x v="0"/>
    <x v="125"/>
    <x v="127"/>
  </r>
  <r>
    <n v="1234"/>
    <x v="318"/>
    <x v="0"/>
    <s v="TS-21505"/>
    <x v="265"/>
    <s v="Consumer"/>
    <x v="6"/>
    <x v="5"/>
    <s v="India"/>
    <x v="0"/>
    <s v="FUR-FU-10003052"/>
    <x v="2"/>
    <x v="15"/>
    <x v="862"/>
    <x v="1112"/>
    <n v="2"/>
    <x v="937"/>
    <n v="7.66"/>
    <x v="0"/>
    <n v="343"/>
    <x v="2"/>
    <x v="11"/>
    <x v="1"/>
    <x v="126"/>
    <x v="128"/>
  </r>
  <r>
    <n v="1235"/>
    <x v="277"/>
    <x v="0"/>
    <s v="DL-13330"/>
    <x v="240"/>
    <s v="Consumer"/>
    <x v="45"/>
    <x v="5"/>
    <s v="India"/>
    <x v="0"/>
    <s v="FUR-FU-10004464"/>
    <x v="2"/>
    <x v="15"/>
    <x v="251"/>
    <x v="1113"/>
    <n v="2"/>
    <x v="123"/>
    <n v="2.61"/>
    <x v="0"/>
    <n v="581"/>
    <x v="2"/>
    <x v="8"/>
    <x v="0"/>
    <x v="133"/>
    <x v="136"/>
  </r>
  <r>
    <n v="1236"/>
    <x v="612"/>
    <x v="0"/>
    <s v="LC-17140"/>
    <x v="421"/>
    <s v="Consumer"/>
    <x v="44"/>
    <x v="5"/>
    <s v="India"/>
    <x v="0"/>
    <s v="FUR-CH-10002468"/>
    <x v="2"/>
    <x v="13"/>
    <x v="233"/>
    <x v="248"/>
    <n v="2"/>
    <x v="229"/>
    <n v="21.8"/>
    <x v="0"/>
    <n v="455"/>
    <x v="2"/>
    <x v="9"/>
    <x v="0"/>
    <x v="142"/>
    <x v="144"/>
  </r>
  <r>
    <n v="1237"/>
    <x v="275"/>
    <x v="0"/>
    <s v="LD-17005"/>
    <x v="193"/>
    <s v="Consumer"/>
    <x v="112"/>
    <x v="18"/>
    <s v="India"/>
    <x v="2"/>
    <s v="FUR-CH-10002631"/>
    <x v="2"/>
    <x v="13"/>
    <x v="886"/>
    <x v="1114"/>
    <n v="2"/>
    <x v="938"/>
    <n v="6.48"/>
    <x v="0"/>
    <n v="274"/>
    <x v="2"/>
    <x v="10"/>
    <x v="1"/>
    <x v="389"/>
    <x v="299"/>
  </r>
  <r>
    <n v="1238"/>
    <x v="34"/>
    <x v="0"/>
    <s v="Co-12640"/>
    <x v="32"/>
    <s v="Consumer"/>
    <x v="29"/>
    <x v="2"/>
    <s v="India"/>
    <x v="2"/>
    <s v="TEC-AC-10000483"/>
    <x v="1"/>
    <x v="11"/>
    <x v="543"/>
    <x v="616"/>
    <n v="2"/>
    <x v="525"/>
    <n v="14.51"/>
    <x v="0"/>
    <n v="31"/>
    <x v="2"/>
    <x v="11"/>
    <x v="0"/>
    <x v="14"/>
    <x v="226"/>
  </r>
  <r>
    <n v="1239"/>
    <x v="17"/>
    <x v="0"/>
    <s v="KD-16345"/>
    <x v="17"/>
    <s v="Consumer"/>
    <x v="16"/>
    <x v="0"/>
    <s v="India"/>
    <x v="0"/>
    <s v="TEC-AC-10004252"/>
    <x v="1"/>
    <x v="11"/>
    <x v="887"/>
    <x v="1115"/>
    <n v="2"/>
    <x v="130"/>
    <n v="8.5299999999999994"/>
    <x v="0"/>
    <n v="327"/>
    <x v="2"/>
    <x v="8"/>
    <x v="0"/>
    <x v="499"/>
    <x v="369"/>
  </r>
  <r>
    <n v="1240"/>
    <x v="4"/>
    <x v="0"/>
    <s v="JR-15700"/>
    <x v="4"/>
    <s v="Consumer"/>
    <x v="4"/>
    <x v="3"/>
    <s v="India"/>
    <x v="2"/>
    <s v="TEC-AC-10002324"/>
    <x v="1"/>
    <x v="11"/>
    <x v="327"/>
    <x v="686"/>
    <n v="2"/>
    <x v="494"/>
    <n v="2.33"/>
    <x v="0"/>
    <n v="292"/>
    <x v="2"/>
    <x v="9"/>
    <x v="0"/>
    <x v="500"/>
    <x v="267"/>
  </r>
  <r>
    <n v="1241"/>
    <x v="613"/>
    <x v="0"/>
    <s v="TB-21520"/>
    <x v="422"/>
    <s v="Consumer"/>
    <x v="29"/>
    <x v="2"/>
    <s v="India"/>
    <x v="2"/>
    <s v="TEC-PH-10002138"/>
    <x v="1"/>
    <x v="12"/>
    <x v="888"/>
    <x v="1116"/>
    <n v="2"/>
    <x v="939"/>
    <n v="17.34"/>
    <x v="0"/>
    <n v="199"/>
    <x v="2"/>
    <x v="10"/>
    <x v="0"/>
    <x v="388"/>
    <x v="396"/>
  </r>
  <r>
    <n v="1242"/>
    <x v="306"/>
    <x v="0"/>
    <s v="BD-11635"/>
    <x v="210"/>
    <s v="Consumer"/>
    <x v="57"/>
    <x v="8"/>
    <s v="India"/>
    <x v="0"/>
    <s v="TEC-MA-10001627"/>
    <x v="1"/>
    <x v="9"/>
    <x v="866"/>
    <x v="1117"/>
    <n v="2"/>
    <x v="940"/>
    <n v="43.64"/>
    <x v="0"/>
    <n v="651"/>
    <x v="2"/>
    <x v="11"/>
    <x v="0"/>
    <x v="499"/>
    <x v="369"/>
  </r>
  <r>
    <n v="1243"/>
    <x v="614"/>
    <x v="0"/>
    <s v="AJ-10945"/>
    <x v="344"/>
    <s v="Consumer"/>
    <x v="7"/>
    <x v="6"/>
    <s v="India"/>
    <x v="2"/>
    <s v="TEC-CO-10002040"/>
    <x v="1"/>
    <x v="10"/>
    <x v="187"/>
    <x v="1118"/>
    <n v="2"/>
    <x v="941"/>
    <n v="42.12"/>
    <x v="0"/>
    <n v="11"/>
    <x v="2"/>
    <x v="9"/>
    <x v="1"/>
    <x v="501"/>
    <x v="525"/>
  </r>
  <r>
    <n v="1244"/>
    <x v="615"/>
    <x v="0"/>
    <s v="AG-10900"/>
    <x v="146"/>
    <s v="Consumer"/>
    <x v="49"/>
    <x v="5"/>
    <s v="India"/>
    <x v="0"/>
    <s v="OFF-AR-10000989"/>
    <x v="0"/>
    <x v="7"/>
    <x v="889"/>
    <x v="1119"/>
    <n v="2"/>
    <x v="942"/>
    <n v="3.76"/>
    <x v="0"/>
    <n v="620"/>
    <x v="0"/>
    <x v="0"/>
    <x v="1"/>
    <x v="500"/>
    <x v="267"/>
  </r>
  <r>
    <n v="1245"/>
    <x v="616"/>
    <x v="0"/>
    <s v="SC-20380"/>
    <x v="423"/>
    <s v="Consumer"/>
    <x v="18"/>
    <x v="9"/>
    <s v="India"/>
    <x v="2"/>
    <s v="OFF-PA-10003020"/>
    <x v="0"/>
    <x v="6"/>
    <x v="890"/>
    <x v="1120"/>
    <n v="2"/>
    <x v="736"/>
    <n v="2.79"/>
    <x v="0"/>
    <n v="403"/>
    <x v="0"/>
    <x v="0"/>
    <x v="1"/>
    <x v="502"/>
    <x v="526"/>
  </r>
  <r>
    <n v="1246"/>
    <x v="617"/>
    <x v="0"/>
    <s v="SC-20725"/>
    <x v="424"/>
    <s v="Consumer"/>
    <x v="52"/>
    <x v="18"/>
    <s v="India"/>
    <x v="2"/>
    <s v="OFF-EN-10002556"/>
    <x v="0"/>
    <x v="2"/>
    <x v="495"/>
    <x v="1121"/>
    <n v="1"/>
    <x v="446"/>
    <n v="2.04"/>
    <x v="0"/>
    <n v="26"/>
    <x v="0"/>
    <x v="2"/>
    <x v="0"/>
    <x v="26"/>
    <x v="527"/>
  </r>
  <r>
    <n v="1247"/>
    <x v="618"/>
    <x v="0"/>
    <s v="BW-11200"/>
    <x v="425"/>
    <s v="Consumer"/>
    <x v="126"/>
    <x v="21"/>
    <s v="India"/>
    <x v="1"/>
    <s v="OFF-PA-10000215"/>
    <x v="0"/>
    <x v="6"/>
    <x v="120"/>
    <x v="68"/>
    <n v="1"/>
    <x v="943"/>
    <n v="0.86"/>
    <x v="0"/>
    <n v="110"/>
    <x v="0"/>
    <x v="3"/>
    <x v="0"/>
    <x v="235"/>
    <x v="241"/>
  </r>
  <r>
    <n v="1248"/>
    <x v="619"/>
    <x v="0"/>
    <s v="RR-19315"/>
    <x v="256"/>
    <s v="Consumer"/>
    <x v="10"/>
    <x v="1"/>
    <s v="India"/>
    <x v="1"/>
    <s v="OFF-AP-10000004"/>
    <x v="0"/>
    <x v="8"/>
    <x v="891"/>
    <x v="1122"/>
    <n v="1"/>
    <x v="944"/>
    <n v="22.77"/>
    <x v="0"/>
    <n v="464"/>
    <x v="0"/>
    <x v="0"/>
    <x v="0"/>
    <x v="150"/>
    <x v="152"/>
  </r>
  <r>
    <n v="1249"/>
    <x v="620"/>
    <x v="0"/>
    <s v="DL-12925"/>
    <x v="426"/>
    <s v="Consumer"/>
    <x v="13"/>
    <x v="8"/>
    <s v="India"/>
    <x v="0"/>
    <s v="OFF-BI-10004700"/>
    <x v="0"/>
    <x v="0"/>
    <x v="20"/>
    <x v="21"/>
    <n v="3"/>
    <x v="20"/>
    <n v="2.56"/>
    <x v="0"/>
    <n v="439"/>
    <x v="0"/>
    <x v="3"/>
    <x v="1"/>
    <x v="440"/>
    <x v="81"/>
  </r>
  <r>
    <n v="1250"/>
    <x v="621"/>
    <x v="0"/>
    <s v="GB-14575"/>
    <x v="427"/>
    <s v="Consumer"/>
    <x v="17"/>
    <x v="7"/>
    <s v="India"/>
    <x v="3"/>
    <s v="OFF-SU-10001686"/>
    <x v="0"/>
    <x v="5"/>
    <x v="729"/>
    <x v="1123"/>
    <n v="3"/>
    <x v="945"/>
    <n v="12.47"/>
    <x v="0"/>
    <n v="84"/>
    <x v="0"/>
    <x v="2"/>
    <x v="0"/>
    <x v="433"/>
    <x v="438"/>
  </r>
  <r>
    <n v="1251"/>
    <x v="622"/>
    <x v="0"/>
    <s v="SC-20020"/>
    <x v="150"/>
    <s v="Consumer"/>
    <x v="48"/>
    <x v="17"/>
    <s v="India"/>
    <x v="1"/>
    <s v="OFF-PA-10000127"/>
    <x v="0"/>
    <x v="6"/>
    <x v="59"/>
    <x v="62"/>
    <n v="3"/>
    <x v="61"/>
    <n v="4.72"/>
    <x v="0"/>
    <n v="485"/>
    <x v="0"/>
    <x v="0"/>
    <x v="1"/>
    <x v="433"/>
    <x v="438"/>
  </r>
  <r>
    <n v="1252"/>
    <x v="623"/>
    <x v="0"/>
    <s v="WB-21850"/>
    <x v="337"/>
    <s v="Consumer"/>
    <x v="65"/>
    <x v="5"/>
    <s v="India"/>
    <x v="0"/>
    <s v="OFF-ST-10000351"/>
    <x v="0"/>
    <x v="1"/>
    <x v="892"/>
    <x v="196"/>
    <n v="5"/>
    <x v="946"/>
    <n v="1.36"/>
    <x v="0"/>
    <n v="342"/>
    <x v="0"/>
    <x v="1"/>
    <x v="0"/>
    <x v="392"/>
    <x v="401"/>
  </r>
  <r>
    <n v="1253"/>
    <x v="624"/>
    <x v="0"/>
    <s v="SO-20335"/>
    <x v="428"/>
    <s v="Consumer"/>
    <x v="89"/>
    <x v="4"/>
    <s v="India"/>
    <x v="0"/>
    <s v="OFF-EN-10000114"/>
    <x v="0"/>
    <x v="2"/>
    <x v="17"/>
    <x v="1124"/>
    <n v="6"/>
    <x v="8"/>
    <n v="6.12"/>
    <x v="0"/>
    <n v="664"/>
    <x v="0"/>
    <x v="2"/>
    <x v="0"/>
    <x v="153"/>
    <x v="155"/>
  </r>
  <r>
    <n v="1254"/>
    <x v="625"/>
    <x v="0"/>
    <s v="LH-16900"/>
    <x v="370"/>
    <s v="Consumer"/>
    <x v="101"/>
    <x v="7"/>
    <s v="India"/>
    <x v="3"/>
    <s v="OFF-SU-10004077"/>
    <x v="0"/>
    <x v="5"/>
    <x v="893"/>
    <x v="1125"/>
    <n v="9"/>
    <x v="947"/>
    <n v="16.84"/>
    <x v="0"/>
    <n v="726"/>
    <x v="0"/>
    <x v="3"/>
    <x v="1"/>
    <x v="503"/>
    <x v="528"/>
  </r>
  <r>
    <n v="1255"/>
    <x v="626"/>
    <x v="0"/>
    <s v="KH-16330"/>
    <x v="97"/>
    <s v="Corporate"/>
    <x v="139"/>
    <x v="17"/>
    <s v="India"/>
    <x v="1"/>
    <s v="OFF-ST-10003953"/>
    <x v="0"/>
    <x v="1"/>
    <x v="152"/>
    <x v="1126"/>
    <n v="5"/>
    <x v="948"/>
    <n v="59.41"/>
    <x v="0"/>
    <n v="266"/>
    <x v="0"/>
    <x v="0"/>
    <x v="1"/>
    <x v="395"/>
    <x v="404"/>
  </r>
  <r>
    <n v="1256"/>
    <x v="627"/>
    <x v="0"/>
    <s v="SC-20230"/>
    <x v="378"/>
    <s v="Corporate"/>
    <x v="82"/>
    <x v="0"/>
    <s v="India"/>
    <x v="0"/>
    <s v="OFF-BI-10002632"/>
    <x v="0"/>
    <x v="0"/>
    <x v="894"/>
    <x v="1127"/>
    <n v="5"/>
    <x v="33"/>
    <n v="16.66"/>
    <x v="0"/>
    <n v="267"/>
    <x v="0"/>
    <x v="1"/>
    <x v="0"/>
    <x v="217"/>
    <x v="223"/>
  </r>
  <r>
    <n v="1257"/>
    <x v="628"/>
    <x v="0"/>
    <s v="Dl-13600"/>
    <x v="98"/>
    <s v="Corporate"/>
    <x v="30"/>
    <x v="14"/>
    <s v="India"/>
    <x v="3"/>
    <s v="OFF-FA-10000248"/>
    <x v="0"/>
    <x v="4"/>
    <x v="54"/>
    <x v="960"/>
    <n v="4"/>
    <x v="472"/>
    <n v="1.31"/>
    <x v="0"/>
    <n v="118"/>
    <x v="0"/>
    <x v="3"/>
    <x v="1"/>
    <x v="217"/>
    <x v="223"/>
  </r>
  <r>
    <n v="1258"/>
    <x v="629"/>
    <x v="0"/>
    <s v="DJ-13420"/>
    <x v="235"/>
    <s v="Corporate"/>
    <x v="115"/>
    <x v="1"/>
    <s v="India"/>
    <x v="1"/>
    <s v="OFF-SU-10000178"/>
    <x v="0"/>
    <x v="5"/>
    <x v="705"/>
    <x v="1128"/>
    <n v="3"/>
    <x v="105"/>
    <n v="2.88"/>
    <x v="0"/>
    <n v="410"/>
    <x v="0"/>
    <x v="3"/>
    <x v="0"/>
    <x v="390"/>
    <x v="40"/>
  </r>
  <r>
    <n v="1259"/>
    <x v="626"/>
    <x v="0"/>
    <s v="KH-16330"/>
    <x v="97"/>
    <s v="Corporate"/>
    <x v="139"/>
    <x v="17"/>
    <s v="India"/>
    <x v="1"/>
    <s v="OFF-BI-10000305"/>
    <x v="0"/>
    <x v="0"/>
    <x v="103"/>
    <x v="1129"/>
    <n v="3"/>
    <x v="23"/>
    <n v="1.31"/>
    <x v="0"/>
    <n v="426"/>
    <x v="0"/>
    <x v="3"/>
    <x v="1"/>
    <x v="504"/>
    <x v="529"/>
  </r>
  <r>
    <n v="1260"/>
    <x v="630"/>
    <x v="0"/>
    <s v="AS-10225"/>
    <x v="429"/>
    <s v="Corporate"/>
    <x v="52"/>
    <x v="18"/>
    <s v="India"/>
    <x v="2"/>
    <s v="OFF-LA-10003379"/>
    <x v="0"/>
    <x v="3"/>
    <x v="895"/>
    <x v="1130"/>
    <n v="1"/>
    <x v="67"/>
    <n v="1.05"/>
    <x v="0"/>
    <n v="626"/>
    <x v="0"/>
    <x v="2"/>
    <x v="1"/>
    <x v="505"/>
    <x v="530"/>
  </r>
  <r>
    <n v="1261"/>
    <x v="631"/>
    <x v="0"/>
    <s v="GR-14560"/>
    <x v="430"/>
    <s v="Corporate"/>
    <x v="18"/>
    <x v="9"/>
    <s v="India"/>
    <x v="2"/>
    <s v="OFF-PA-10000453"/>
    <x v="0"/>
    <x v="6"/>
    <x v="151"/>
    <x v="1131"/>
    <n v="2"/>
    <x v="949"/>
    <n v="10.23"/>
    <x v="0"/>
    <n v="312"/>
    <x v="0"/>
    <x v="3"/>
    <x v="0"/>
    <x v="506"/>
    <x v="498"/>
  </r>
  <r>
    <n v="1262"/>
    <x v="632"/>
    <x v="0"/>
    <s v="GM-14695"/>
    <x v="431"/>
    <s v="Corporate"/>
    <x v="99"/>
    <x v="8"/>
    <s v="India"/>
    <x v="0"/>
    <s v="OFF-EN-10001882"/>
    <x v="0"/>
    <x v="2"/>
    <x v="896"/>
    <x v="1132"/>
    <n v="2"/>
    <x v="950"/>
    <n v="2.73"/>
    <x v="0"/>
    <n v="466"/>
    <x v="0"/>
    <x v="2"/>
    <x v="1"/>
    <x v="392"/>
    <x v="401"/>
  </r>
  <r>
    <n v="1263"/>
    <x v="633"/>
    <x v="0"/>
    <s v="PV-18985"/>
    <x v="407"/>
    <s v="Home Office"/>
    <x v="128"/>
    <x v="9"/>
    <s v="India"/>
    <x v="2"/>
    <s v="OFF-ST-10003547"/>
    <x v="0"/>
    <x v="1"/>
    <x v="897"/>
    <x v="725"/>
    <n v="2"/>
    <x v="660"/>
    <n v="9.1"/>
    <x v="0"/>
    <n v="67"/>
    <x v="0"/>
    <x v="1"/>
    <x v="0"/>
    <x v="391"/>
    <x v="400"/>
  </r>
  <r>
    <n v="1264"/>
    <x v="634"/>
    <x v="0"/>
    <s v="DA-13450"/>
    <x v="60"/>
    <s v="Home Office"/>
    <x v="66"/>
    <x v="5"/>
    <s v="India"/>
    <x v="0"/>
    <s v="OFF-BI-10002335"/>
    <x v="0"/>
    <x v="0"/>
    <x v="481"/>
    <x v="1133"/>
    <n v="1"/>
    <x v="2"/>
    <n v="1.1000000000000001"/>
    <x v="0"/>
    <n v="241"/>
    <x v="0"/>
    <x v="1"/>
    <x v="1"/>
    <x v="145"/>
    <x v="147"/>
  </r>
  <r>
    <n v="1265"/>
    <x v="635"/>
    <x v="0"/>
    <s v="MG-17890"/>
    <x v="432"/>
    <s v="Home Office"/>
    <x v="52"/>
    <x v="18"/>
    <s v="India"/>
    <x v="2"/>
    <s v="OFF-BI-10004440"/>
    <x v="0"/>
    <x v="0"/>
    <x v="898"/>
    <x v="1134"/>
    <n v="1"/>
    <x v="496"/>
    <n v="0.97"/>
    <x v="0"/>
    <n v="195"/>
    <x v="0"/>
    <x v="2"/>
    <x v="1"/>
    <x v="504"/>
    <x v="529"/>
  </r>
  <r>
    <n v="1266"/>
    <x v="636"/>
    <x v="0"/>
    <s v="NK-18490"/>
    <x v="433"/>
    <s v="Home Office"/>
    <x v="1"/>
    <x v="1"/>
    <s v="India"/>
    <x v="1"/>
    <s v="OFF-SU-10001731"/>
    <x v="0"/>
    <x v="5"/>
    <x v="789"/>
    <x v="1135"/>
    <n v="3"/>
    <x v="221"/>
    <n v="5.25"/>
    <x v="0"/>
    <n v="432"/>
    <x v="0"/>
    <x v="0"/>
    <x v="0"/>
    <x v="504"/>
    <x v="529"/>
  </r>
  <r>
    <n v="1267"/>
    <x v="637"/>
    <x v="0"/>
    <s v="VT-21700"/>
    <x v="63"/>
    <s v="Home Office"/>
    <x v="10"/>
    <x v="1"/>
    <s v="India"/>
    <x v="1"/>
    <s v="OFF-LA-10000219"/>
    <x v="0"/>
    <x v="3"/>
    <x v="899"/>
    <x v="462"/>
    <n v="7"/>
    <x v="423"/>
    <n v="4.04"/>
    <x v="0"/>
    <n v="764"/>
    <x v="0"/>
    <x v="1"/>
    <x v="1"/>
    <x v="148"/>
    <x v="150"/>
  </r>
  <r>
    <n v="1268"/>
    <x v="638"/>
    <x v="0"/>
    <s v="GK-14620"/>
    <x v="434"/>
    <s v="Corporate"/>
    <x v="21"/>
    <x v="15"/>
    <s v="India"/>
    <x v="1"/>
    <s v="OFF-ST-10001124"/>
    <x v="0"/>
    <x v="1"/>
    <x v="900"/>
    <x v="1136"/>
    <n v="4"/>
    <x v="766"/>
    <n v="29.35"/>
    <x v="1"/>
    <n v="128"/>
    <x v="0"/>
    <x v="3"/>
    <x v="0"/>
    <x v="218"/>
    <x v="224"/>
  </r>
  <r>
    <n v="1269"/>
    <x v="638"/>
    <x v="0"/>
    <s v="GK-14620"/>
    <x v="434"/>
    <s v="Corporate"/>
    <x v="21"/>
    <x v="15"/>
    <s v="India"/>
    <x v="1"/>
    <s v="OFF-PA-10003381"/>
    <x v="0"/>
    <x v="6"/>
    <x v="901"/>
    <x v="468"/>
    <n v="2"/>
    <x v="951"/>
    <n v="11.11"/>
    <x v="1"/>
    <n v="285"/>
    <x v="0"/>
    <x v="3"/>
    <x v="1"/>
    <x v="154"/>
    <x v="156"/>
  </r>
  <r>
    <n v="1270"/>
    <x v="639"/>
    <x v="0"/>
    <s v="RH-19510"/>
    <x v="221"/>
    <s v="Home Office"/>
    <x v="49"/>
    <x v="5"/>
    <s v="India"/>
    <x v="0"/>
    <s v="OFF-LA-10003236"/>
    <x v="0"/>
    <x v="3"/>
    <x v="902"/>
    <x v="1137"/>
    <n v="2"/>
    <x v="952"/>
    <n v="0.57999999999999996"/>
    <x v="1"/>
    <n v="28"/>
    <x v="0"/>
    <x v="0"/>
    <x v="0"/>
    <x v="504"/>
    <x v="529"/>
  </r>
  <r>
    <n v="1271"/>
    <x v="640"/>
    <x v="0"/>
    <s v="NM-18445"/>
    <x v="89"/>
    <s v="Home Office"/>
    <x v="27"/>
    <x v="13"/>
    <s v="India"/>
    <x v="1"/>
    <s v="OFF-SU-10001346"/>
    <x v="0"/>
    <x v="5"/>
    <x v="774"/>
    <x v="1138"/>
    <n v="3"/>
    <x v="44"/>
    <n v="33.35"/>
    <x v="1"/>
    <n v="787"/>
    <x v="0"/>
    <x v="2"/>
    <x v="0"/>
    <x v="503"/>
    <x v="528"/>
  </r>
  <r>
    <n v="1272"/>
    <x v="641"/>
    <x v="0"/>
    <s v="TN-21040"/>
    <x v="435"/>
    <s v="Home Office"/>
    <x v="45"/>
    <x v="5"/>
    <s v="India"/>
    <x v="0"/>
    <s v="OFF-PA-10004741"/>
    <x v="0"/>
    <x v="6"/>
    <x v="132"/>
    <x v="1139"/>
    <n v="6"/>
    <x v="424"/>
    <n v="24.44"/>
    <x v="1"/>
    <n v="796"/>
    <x v="0"/>
    <x v="0"/>
    <x v="0"/>
    <x v="219"/>
    <x v="225"/>
  </r>
  <r>
    <n v="1273"/>
    <x v="642"/>
    <x v="0"/>
    <s v="LF-17185"/>
    <x v="399"/>
    <s v="Consumer"/>
    <x v="33"/>
    <x v="16"/>
    <s v="India"/>
    <x v="2"/>
    <s v="OFF-FA-10002015"/>
    <x v="0"/>
    <x v="4"/>
    <x v="11"/>
    <x v="1140"/>
    <n v="7"/>
    <x v="953"/>
    <n v="4.9800000000000004"/>
    <x v="1"/>
    <n v="665"/>
    <x v="0"/>
    <x v="0"/>
    <x v="0"/>
    <x v="417"/>
    <x v="424"/>
  </r>
  <r>
    <n v="1274"/>
    <x v="643"/>
    <x v="0"/>
    <s v="SA-20830"/>
    <x v="436"/>
    <s v="Consumer"/>
    <x v="8"/>
    <x v="7"/>
    <s v="India"/>
    <x v="3"/>
    <s v="OFF-FA-10003980"/>
    <x v="0"/>
    <x v="4"/>
    <x v="731"/>
    <x v="1141"/>
    <n v="4"/>
    <x v="494"/>
    <n v="9.36"/>
    <x v="1"/>
    <n v="651"/>
    <x v="0"/>
    <x v="2"/>
    <x v="1"/>
    <x v="211"/>
    <x v="217"/>
  </r>
  <r>
    <n v="1275"/>
    <x v="644"/>
    <x v="0"/>
    <s v="JM-16195"/>
    <x v="137"/>
    <s v="Consumer"/>
    <x v="58"/>
    <x v="9"/>
    <s v="India"/>
    <x v="2"/>
    <s v="OFF-EN-10000061"/>
    <x v="0"/>
    <x v="2"/>
    <x v="903"/>
    <x v="1142"/>
    <n v="2"/>
    <x v="105"/>
    <n v="2.87"/>
    <x v="1"/>
    <n v="278"/>
    <x v="0"/>
    <x v="1"/>
    <x v="0"/>
    <x v="236"/>
    <x v="242"/>
  </r>
  <r>
    <n v="1276"/>
    <x v="645"/>
    <x v="0"/>
    <s v="TB-21055"/>
    <x v="136"/>
    <s v="Consumer"/>
    <x v="61"/>
    <x v="7"/>
    <s v="India"/>
    <x v="3"/>
    <s v="OFF-AR-10002036"/>
    <x v="0"/>
    <x v="7"/>
    <x v="735"/>
    <x v="1143"/>
    <n v="3"/>
    <x v="954"/>
    <n v="9.6199999999999992"/>
    <x v="1"/>
    <n v="641"/>
    <x v="0"/>
    <x v="3"/>
    <x v="0"/>
    <x v="507"/>
    <x v="531"/>
  </r>
  <r>
    <n v="1277"/>
    <x v="646"/>
    <x v="0"/>
    <s v="KD-16345"/>
    <x v="17"/>
    <s v="Consumer"/>
    <x v="95"/>
    <x v="2"/>
    <s v="India"/>
    <x v="2"/>
    <s v="OFF-AR-10003446"/>
    <x v="0"/>
    <x v="7"/>
    <x v="484"/>
    <x v="1144"/>
    <n v="2"/>
    <x v="68"/>
    <n v="5.48"/>
    <x v="1"/>
    <n v="449"/>
    <x v="0"/>
    <x v="0"/>
    <x v="1"/>
    <x v="407"/>
    <x v="412"/>
  </r>
  <r>
    <n v="1278"/>
    <x v="647"/>
    <x v="0"/>
    <s v="HJ-14875"/>
    <x v="288"/>
    <s v="Home Office"/>
    <x v="52"/>
    <x v="18"/>
    <s v="India"/>
    <x v="2"/>
    <s v="OFF-AR-10001850"/>
    <x v="0"/>
    <x v="7"/>
    <x v="904"/>
    <x v="1145"/>
    <n v="3"/>
    <x v="955"/>
    <n v="11.65"/>
    <x v="2"/>
    <n v="765"/>
    <x v="0"/>
    <x v="2"/>
    <x v="1"/>
    <x v="209"/>
    <x v="213"/>
  </r>
  <r>
    <n v="1279"/>
    <x v="648"/>
    <x v="0"/>
    <s v="LT-16765"/>
    <x v="133"/>
    <s v="Consumer"/>
    <x v="105"/>
    <x v="22"/>
    <s v="India"/>
    <x v="1"/>
    <s v="OFF-AP-10002371"/>
    <x v="0"/>
    <x v="8"/>
    <x v="687"/>
    <x v="42"/>
    <n v="1"/>
    <x v="956"/>
    <n v="7.26"/>
    <x v="2"/>
    <n v="41"/>
    <x v="0"/>
    <x v="3"/>
    <x v="0"/>
    <x v="82"/>
    <x v="532"/>
  </r>
  <r>
    <n v="1280"/>
    <x v="649"/>
    <x v="0"/>
    <s v="JM-15250"/>
    <x v="437"/>
    <s v="Consumer"/>
    <x v="80"/>
    <x v="21"/>
    <s v="India"/>
    <x v="1"/>
    <s v="OFF-LA-10004114"/>
    <x v="0"/>
    <x v="3"/>
    <x v="483"/>
    <x v="1146"/>
    <n v="1"/>
    <x v="175"/>
    <n v="0.71"/>
    <x v="2"/>
    <n v="389"/>
    <x v="0"/>
    <x v="0"/>
    <x v="1"/>
    <x v="508"/>
    <x v="533"/>
  </r>
  <r>
    <n v="1281"/>
    <x v="650"/>
    <x v="1"/>
    <s v="TA-21385"/>
    <x v="438"/>
    <s v="Home Office"/>
    <x v="72"/>
    <x v="9"/>
    <s v="India"/>
    <x v="2"/>
    <s v="OFF-EN-10004424"/>
    <x v="0"/>
    <x v="2"/>
    <x v="462"/>
    <x v="1147"/>
    <n v="4"/>
    <x v="725"/>
    <n v="25"/>
    <x v="0"/>
    <n v="652"/>
    <x v="0"/>
    <x v="0"/>
    <x v="1"/>
    <x v="509"/>
    <x v="534"/>
  </r>
  <r>
    <n v="1282"/>
    <x v="651"/>
    <x v="1"/>
    <s v="MH-18115"/>
    <x v="345"/>
    <s v="Home Office"/>
    <x v="75"/>
    <x v="7"/>
    <s v="India"/>
    <x v="3"/>
    <s v="OFF-LA-10004062"/>
    <x v="0"/>
    <x v="3"/>
    <x v="905"/>
    <x v="1148"/>
    <n v="4"/>
    <x v="957"/>
    <n v="6.27"/>
    <x v="1"/>
    <n v="108"/>
    <x v="0"/>
    <x v="2"/>
    <x v="0"/>
    <x v="2"/>
    <x v="2"/>
  </r>
  <r>
    <n v="1283"/>
    <x v="651"/>
    <x v="1"/>
    <s v="MH-18115"/>
    <x v="345"/>
    <s v="Home Office"/>
    <x v="75"/>
    <x v="7"/>
    <s v="India"/>
    <x v="3"/>
    <s v="OFF-EN-10002700"/>
    <x v="0"/>
    <x v="2"/>
    <x v="699"/>
    <x v="957"/>
    <n v="1"/>
    <x v="157"/>
    <n v="10.34"/>
    <x v="1"/>
    <n v="19"/>
    <x v="0"/>
    <x v="0"/>
    <x v="1"/>
    <x v="192"/>
    <x v="193"/>
  </r>
  <r>
    <n v="1284"/>
    <x v="652"/>
    <x v="2"/>
    <s v="SH-20635"/>
    <x v="439"/>
    <s v="Corporate"/>
    <x v="0"/>
    <x v="0"/>
    <s v="India"/>
    <x v="0"/>
    <s v="OFF-AP-10000043"/>
    <x v="0"/>
    <x v="8"/>
    <x v="906"/>
    <x v="1149"/>
    <n v="2"/>
    <x v="596"/>
    <n v="11.08"/>
    <x v="0"/>
    <n v="154"/>
    <x v="0"/>
    <x v="1"/>
    <x v="0"/>
    <x v="400"/>
    <x v="165"/>
  </r>
  <r>
    <n v="1285"/>
    <x v="653"/>
    <x v="1"/>
    <s v="KC-16255"/>
    <x v="440"/>
    <s v="Corporate"/>
    <x v="49"/>
    <x v="5"/>
    <s v="India"/>
    <x v="0"/>
    <s v="OFF-ST-10003411"/>
    <x v="0"/>
    <x v="1"/>
    <x v="907"/>
    <x v="1150"/>
    <n v="3"/>
    <x v="958"/>
    <n v="11.67"/>
    <x v="1"/>
    <n v="77"/>
    <x v="0"/>
    <x v="0"/>
    <x v="1"/>
    <x v="408"/>
    <x v="414"/>
  </r>
  <r>
    <n v="1286"/>
    <x v="654"/>
    <x v="1"/>
    <s v="HH-15010"/>
    <x v="176"/>
    <s v="Corporate"/>
    <x v="11"/>
    <x v="4"/>
    <s v="India"/>
    <x v="0"/>
    <s v="OFF-EN-10001627"/>
    <x v="0"/>
    <x v="2"/>
    <x v="433"/>
    <x v="1151"/>
    <n v="5"/>
    <x v="959"/>
    <n v="18.43"/>
    <x v="1"/>
    <n v="289"/>
    <x v="0"/>
    <x v="0"/>
    <x v="1"/>
    <x v="339"/>
    <x v="535"/>
  </r>
  <r>
    <n v="1287"/>
    <x v="655"/>
    <x v="1"/>
    <s v="MZ-17515"/>
    <x v="281"/>
    <s v="Corporate"/>
    <x v="49"/>
    <x v="5"/>
    <s v="India"/>
    <x v="0"/>
    <s v="OFF-LA-10001383"/>
    <x v="0"/>
    <x v="3"/>
    <x v="908"/>
    <x v="1152"/>
    <n v="8"/>
    <x v="960"/>
    <n v="5.64"/>
    <x v="1"/>
    <n v="480"/>
    <x v="0"/>
    <x v="1"/>
    <x v="1"/>
    <x v="103"/>
    <x v="161"/>
  </r>
  <r>
    <n v="1288"/>
    <x v="656"/>
    <x v="1"/>
    <s v="JD-15895"/>
    <x v="282"/>
    <s v="Corporate"/>
    <x v="42"/>
    <x v="0"/>
    <s v="India"/>
    <x v="0"/>
    <s v="OFF-SU-10003789"/>
    <x v="0"/>
    <x v="5"/>
    <x v="436"/>
    <x v="1153"/>
    <n v="2"/>
    <x v="779"/>
    <n v="9.0299999999999994"/>
    <x v="1"/>
    <n v="88"/>
    <x v="0"/>
    <x v="2"/>
    <x v="1"/>
    <x v="213"/>
    <x v="219"/>
  </r>
  <r>
    <n v="1289"/>
    <x v="657"/>
    <x v="1"/>
    <s v="AS-10285"/>
    <x v="107"/>
    <s v="Corporate"/>
    <x v="8"/>
    <x v="7"/>
    <s v="India"/>
    <x v="3"/>
    <s v="OFF-LA-10002364"/>
    <x v="0"/>
    <x v="3"/>
    <x v="513"/>
    <x v="125"/>
    <n v="2"/>
    <x v="39"/>
    <n v="2.14"/>
    <x v="0"/>
    <n v="137"/>
    <x v="0"/>
    <x v="0"/>
    <x v="1"/>
    <x v="2"/>
    <x v="2"/>
  </r>
  <r>
    <n v="1290"/>
    <x v="658"/>
    <x v="1"/>
    <s v="RB-19360"/>
    <x v="441"/>
    <s v="Consumer"/>
    <x v="53"/>
    <x v="4"/>
    <s v="India"/>
    <x v="0"/>
    <s v="OFF-SU-10000649"/>
    <x v="0"/>
    <x v="5"/>
    <x v="909"/>
    <x v="1154"/>
    <n v="5"/>
    <x v="961"/>
    <n v="24.44"/>
    <x v="1"/>
    <n v="255"/>
    <x v="0"/>
    <x v="1"/>
    <x v="0"/>
    <x v="214"/>
    <x v="221"/>
  </r>
  <r>
    <n v="1291"/>
    <x v="659"/>
    <x v="1"/>
    <s v="DJ-13630"/>
    <x v="442"/>
    <s v="Consumer"/>
    <x v="102"/>
    <x v="16"/>
    <s v="India"/>
    <x v="2"/>
    <s v="OFF-LA-10003678"/>
    <x v="0"/>
    <x v="3"/>
    <x v="910"/>
    <x v="1155"/>
    <n v="5"/>
    <x v="68"/>
    <n v="1.58"/>
    <x v="0"/>
    <n v="767"/>
    <x v="0"/>
    <x v="2"/>
    <x v="1"/>
    <x v="231"/>
    <x v="236"/>
  </r>
  <r>
    <n v="1292"/>
    <x v="660"/>
    <x v="1"/>
    <s v="JK-16090"/>
    <x v="252"/>
    <s v="Consumer"/>
    <x v="30"/>
    <x v="14"/>
    <s v="India"/>
    <x v="3"/>
    <s v="OFF-AP-10003275"/>
    <x v="0"/>
    <x v="8"/>
    <x v="48"/>
    <x v="1156"/>
    <n v="8"/>
    <x v="962"/>
    <n v="286.52999999999997"/>
    <x v="1"/>
    <n v="751"/>
    <x v="0"/>
    <x v="2"/>
    <x v="0"/>
    <x v="339"/>
    <x v="535"/>
  </r>
  <r>
    <n v="1293"/>
    <x v="661"/>
    <x v="1"/>
    <s v="LC-16870"/>
    <x v="238"/>
    <s v="Consumer"/>
    <x v="32"/>
    <x v="2"/>
    <s v="India"/>
    <x v="2"/>
    <s v="OFF-PA-10003686"/>
    <x v="0"/>
    <x v="6"/>
    <x v="126"/>
    <x v="136"/>
    <n v="3"/>
    <x v="131"/>
    <n v="5.5"/>
    <x v="0"/>
    <n v="117"/>
    <x v="0"/>
    <x v="0"/>
    <x v="0"/>
    <x v="192"/>
    <x v="193"/>
  </r>
  <r>
    <n v="1294"/>
    <x v="662"/>
    <x v="1"/>
    <s v="VM-21835"/>
    <x v="14"/>
    <s v="Consumer"/>
    <x v="52"/>
    <x v="18"/>
    <s v="India"/>
    <x v="2"/>
    <s v="OFF-BI-10004651"/>
    <x v="0"/>
    <x v="0"/>
    <x v="31"/>
    <x v="1157"/>
    <n v="3"/>
    <x v="963"/>
    <n v="9.1199999999999992"/>
    <x v="0"/>
    <n v="352"/>
    <x v="0"/>
    <x v="2"/>
    <x v="1"/>
    <x v="192"/>
    <x v="193"/>
  </r>
  <r>
    <n v="1295"/>
    <x v="662"/>
    <x v="1"/>
    <s v="VM-21835"/>
    <x v="14"/>
    <s v="Consumer"/>
    <x v="52"/>
    <x v="18"/>
    <s v="India"/>
    <x v="2"/>
    <s v="OFF-BI-10002301"/>
    <x v="0"/>
    <x v="0"/>
    <x v="911"/>
    <x v="968"/>
    <n v="3"/>
    <x v="437"/>
    <n v="0.97"/>
    <x v="0"/>
    <n v="477"/>
    <x v="0"/>
    <x v="1"/>
    <x v="0"/>
    <x v="94"/>
    <x v="419"/>
  </r>
  <r>
    <n v="1296"/>
    <x v="663"/>
    <x v="1"/>
    <s v="DK-13090"/>
    <x v="76"/>
    <s v="Consumer"/>
    <x v="30"/>
    <x v="14"/>
    <s v="India"/>
    <x v="3"/>
    <s v="OFF-SU-10002961"/>
    <x v="0"/>
    <x v="5"/>
    <x v="912"/>
    <x v="478"/>
    <n v="1"/>
    <x v="409"/>
    <n v="0.71"/>
    <x v="0"/>
    <n v="741"/>
    <x v="0"/>
    <x v="1"/>
    <x v="0"/>
    <x v="443"/>
    <x v="451"/>
  </r>
  <r>
    <n v="1297"/>
    <x v="664"/>
    <x v="1"/>
    <s v="JK-15730"/>
    <x v="443"/>
    <s v="Consumer"/>
    <x v="80"/>
    <x v="21"/>
    <s v="India"/>
    <x v="1"/>
    <s v="OFF-PA-10003943"/>
    <x v="0"/>
    <x v="6"/>
    <x v="913"/>
    <x v="1158"/>
    <n v="2"/>
    <x v="341"/>
    <n v="5.32"/>
    <x v="1"/>
    <n v="275"/>
    <x v="0"/>
    <x v="2"/>
    <x v="0"/>
    <x v="150"/>
    <x v="167"/>
  </r>
  <r>
    <n v="1298"/>
    <x v="665"/>
    <x v="1"/>
    <s v="LW-16825"/>
    <x v="51"/>
    <s v="Corporate"/>
    <x v="121"/>
    <x v="5"/>
    <s v="India"/>
    <x v="0"/>
    <s v="TEC-CO-10004961"/>
    <x v="1"/>
    <x v="10"/>
    <x v="914"/>
    <x v="635"/>
    <n v="2"/>
    <x v="964"/>
    <n v="273.63"/>
    <x v="3"/>
    <n v="19"/>
    <x v="0"/>
    <x v="0"/>
    <x v="1"/>
    <x v="510"/>
    <x v="313"/>
  </r>
  <r>
    <n v="1299"/>
    <x v="664"/>
    <x v="1"/>
    <s v="JK-15730"/>
    <x v="443"/>
    <s v="Consumer"/>
    <x v="80"/>
    <x v="21"/>
    <s v="India"/>
    <x v="1"/>
    <s v="TEC-CO-10002587"/>
    <x v="1"/>
    <x v="10"/>
    <x v="597"/>
    <x v="528"/>
    <n v="1"/>
    <x v="586"/>
    <n v="25.8"/>
    <x v="1"/>
    <n v="11"/>
    <x v="0"/>
    <x v="2"/>
    <x v="0"/>
    <x v="341"/>
    <x v="417"/>
  </r>
  <r>
    <n v="1300"/>
    <x v="654"/>
    <x v="1"/>
    <s v="HH-15010"/>
    <x v="176"/>
    <s v="Corporate"/>
    <x v="11"/>
    <x v="4"/>
    <s v="India"/>
    <x v="0"/>
    <s v="TEC-AC-10002533"/>
    <x v="1"/>
    <x v="11"/>
    <x v="198"/>
    <x v="1159"/>
    <n v="7"/>
    <x v="965"/>
    <n v="126.84"/>
    <x v="1"/>
    <n v="748"/>
    <x v="0"/>
    <x v="1"/>
    <x v="1"/>
    <x v="258"/>
    <x v="426"/>
  </r>
  <r>
    <n v="1301"/>
    <x v="666"/>
    <x v="2"/>
    <s v="SN-20560"/>
    <x v="283"/>
    <s v="Home Office"/>
    <x v="46"/>
    <x v="11"/>
    <s v="India"/>
    <x v="3"/>
    <s v="TEC-AC-10000284"/>
    <x v="1"/>
    <x v="11"/>
    <x v="915"/>
    <x v="1160"/>
    <n v="6"/>
    <x v="966"/>
    <n v="43.1"/>
    <x v="3"/>
    <n v="430"/>
    <x v="0"/>
    <x v="0"/>
    <x v="0"/>
    <x v="179"/>
    <x v="181"/>
  </r>
  <r>
    <n v="1302"/>
    <x v="667"/>
    <x v="2"/>
    <s v="MH-17455"/>
    <x v="444"/>
    <s v="Consumer"/>
    <x v="26"/>
    <x v="1"/>
    <s v="India"/>
    <x v="1"/>
    <s v="TEC-PH-10001884"/>
    <x v="1"/>
    <x v="12"/>
    <x v="916"/>
    <x v="1161"/>
    <n v="10"/>
    <x v="967"/>
    <n v="105.33"/>
    <x v="1"/>
    <n v="589"/>
    <x v="0"/>
    <x v="2"/>
    <x v="0"/>
    <x v="2"/>
    <x v="2"/>
  </r>
  <r>
    <n v="1303"/>
    <x v="668"/>
    <x v="1"/>
    <s v="LC-17140"/>
    <x v="421"/>
    <s v="Consumer"/>
    <x v="5"/>
    <x v="4"/>
    <s v="India"/>
    <x v="0"/>
    <s v="FUR-CH-10004009"/>
    <x v="2"/>
    <x v="13"/>
    <x v="917"/>
    <x v="1162"/>
    <n v="5"/>
    <x v="968"/>
    <n v="90.31"/>
    <x v="0"/>
    <n v="14"/>
    <x v="0"/>
    <x v="0"/>
    <x v="1"/>
    <x v="193"/>
    <x v="194"/>
  </r>
  <r>
    <n v="1304"/>
    <x v="669"/>
    <x v="2"/>
    <s v="CD-12280"/>
    <x v="371"/>
    <s v="Consumer"/>
    <x v="30"/>
    <x v="14"/>
    <s v="India"/>
    <x v="3"/>
    <s v="FUR-CH-10004082"/>
    <x v="2"/>
    <x v="13"/>
    <x v="622"/>
    <x v="1163"/>
    <n v="7"/>
    <x v="969"/>
    <n v="40.36"/>
    <x v="0"/>
    <n v="399"/>
    <x v="0"/>
    <x v="0"/>
    <x v="0"/>
    <x v="401"/>
    <x v="425"/>
  </r>
  <r>
    <n v="1305"/>
    <x v="670"/>
    <x v="1"/>
    <s v="GM-14455"/>
    <x v="188"/>
    <s v="Home Office"/>
    <x v="52"/>
    <x v="18"/>
    <s v="India"/>
    <x v="2"/>
    <s v="FUR-CH-10004572"/>
    <x v="2"/>
    <x v="13"/>
    <x v="918"/>
    <x v="1164"/>
    <n v="1"/>
    <x v="970"/>
    <n v="5.23"/>
    <x v="0"/>
    <n v="767"/>
    <x v="0"/>
    <x v="2"/>
    <x v="1"/>
    <x v="511"/>
    <x v="460"/>
  </r>
  <r>
    <n v="1306"/>
    <x v="671"/>
    <x v="2"/>
    <s v="JG-15805"/>
    <x v="233"/>
    <s v="Corporate"/>
    <x v="42"/>
    <x v="8"/>
    <s v="India"/>
    <x v="0"/>
    <s v="FUR-CH-10002631"/>
    <x v="2"/>
    <x v="13"/>
    <x v="886"/>
    <x v="1114"/>
    <n v="2"/>
    <x v="938"/>
    <n v="5.0199999999999996"/>
    <x v="0"/>
    <n v="115"/>
    <x v="0"/>
    <x v="0"/>
    <x v="1"/>
    <x v="94"/>
    <x v="419"/>
  </r>
  <r>
    <n v="1307"/>
    <x v="672"/>
    <x v="1"/>
    <s v="MH-17455"/>
    <x v="444"/>
    <s v="Consumer"/>
    <x v="29"/>
    <x v="2"/>
    <s v="India"/>
    <x v="2"/>
    <s v="FUR-CH-10004913"/>
    <x v="2"/>
    <x v="13"/>
    <x v="919"/>
    <x v="1165"/>
    <n v="3"/>
    <x v="734"/>
    <n v="3.03"/>
    <x v="0"/>
    <n v="485"/>
    <x v="0"/>
    <x v="1"/>
    <x v="1"/>
    <x v="405"/>
    <x v="411"/>
  </r>
  <r>
    <n v="1308"/>
    <x v="669"/>
    <x v="2"/>
    <s v="CD-12280"/>
    <x v="371"/>
    <s v="Consumer"/>
    <x v="30"/>
    <x v="14"/>
    <s v="India"/>
    <x v="3"/>
    <s v="FUR-BO-10000288"/>
    <x v="2"/>
    <x v="14"/>
    <x v="920"/>
    <x v="1166"/>
    <n v="5"/>
    <x v="971"/>
    <n v="327.55"/>
    <x v="0"/>
    <n v="164"/>
    <x v="0"/>
    <x v="0"/>
    <x v="1"/>
    <x v="416"/>
    <x v="423"/>
  </r>
  <r>
    <n v="1309"/>
    <x v="673"/>
    <x v="1"/>
    <s v="SR-20740"/>
    <x v="391"/>
    <s v="Home Office"/>
    <x v="61"/>
    <x v="7"/>
    <s v="India"/>
    <x v="3"/>
    <s v="FUR-FU-10000556"/>
    <x v="2"/>
    <x v="15"/>
    <x v="921"/>
    <x v="1167"/>
    <n v="1"/>
    <x v="972"/>
    <n v="1.22"/>
    <x v="1"/>
    <n v="557"/>
    <x v="0"/>
    <x v="1"/>
    <x v="0"/>
    <x v="47"/>
    <x v="174"/>
  </r>
  <r>
    <n v="1310"/>
    <x v="674"/>
    <x v="0"/>
    <s v="RB-19330"/>
    <x v="445"/>
    <s v="Consumer"/>
    <x v="115"/>
    <x v="1"/>
    <s v="India"/>
    <x v="1"/>
    <s v="FUR-BO-10001874"/>
    <x v="2"/>
    <x v="14"/>
    <x v="601"/>
    <x v="1168"/>
    <n v="3"/>
    <x v="454"/>
    <n v="65.56"/>
    <x v="2"/>
    <n v="253"/>
    <x v="0"/>
    <x v="1"/>
    <x v="0"/>
    <x v="183"/>
    <x v="185"/>
  </r>
  <r>
    <n v="1311"/>
    <x v="648"/>
    <x v="0"/>
    <s v="LT-16765"/>
    <x v="133"/>
    <s v="Consumer"/>
    <x v="105"/>
    <x v="22"/>
    <s v="India"/>
    <x v="1"/>
    <s v="FUR-TA-10004711"/>
    <x v="2"/>
    <x v="16"/>
    <x v="922"/>
    <x v="1169"/>
    <n v="5"/>
    <x v="973"/>
    <n v="297.81"/>
    <x v="2"/>
    <n v="214"/>
    <x v="0"/>
    <x v="2"/>
    <x v="1"/>
    <x v="298"/>
    <x v="536"/>
  </r>
  <r>
    <n v="1312"/>
    <x v="675"/>
    <x v="0"/>
    <s v="NM-18520"/>
    <x v="446"/>
    <s v="Consumer"/>
    <x v="125"/>
    <x v="5"/>
    <s v="India"/>
    <x v="0"/>
    <s v="FUR-TA-10000558"/>
    <x v="2"/>
    <x v="16"/>
    <x v="923"/>
    <x v="1170"/>
    <n v="2"/>
    <x v="974"/>
    <n v="118.56"/>
    <x v="2"/>
    <n v="95"/>
    <x v="0"/>
    <x v="1"/>
    <x v="1"/>
    <x v="161"/>
    <x v="163"/>
  </r>
  <r>
    <n v="1313"/>
    <x v="676"/>
    <x v="0"/>
    <s v="PN-18775"/>
    <x v="354"/>
    <s v="Home Office"/>
    <x v="33"/>
    <x v="16"/>
    <s v="India"/>
    <x v="2"/>
    <s v="TEC-PH-10001730"/>
    <x v="1"/>
    <x v="12"/>
    <x v="924"/>
    <x v="1171"/>
    <n v="2"/>
    <x v="975"/>
    <n v="53.02"/>
    <x v="1"/>
    <n v="547"/>
    <x v="0"/>
    <x v="3"/>
    <x v="0"/>
    <x v="403"/>
    <x v="408"/>
  </r>
  <r>
    <n v="1314"/>
    <x v="639"/>
    <x v="0"/>
    <s v="RH-19510"/>
    <x v="221"/>
    <s v="Home Office"/>
    <x v="49"/>
    <x v="5"/>
    <s v="India"/>
    <x v="0"/>
    <s v="TEC-CO-10003917"/>
    <x v="1"/>
    <x v="10"/>
    <x v="925"/>
    <x v="1172"/>
    <n v="4"/>
    <x v="976"/>
    <n v="33.56"/>
    <x v="1"/>
    <n v="660"/>
    <x v="0"/>
    <x v="0"/>
    <x v="0"/>
    <x v="219"/>
    <x v="225"/>
  </r>
  <r>
    <n v="1315"/>
    <x v="677"/>
    <x v="0"/>
    <s v="AT-10435"/>
    <x v="90"/>
    <s v="Home Office"/>
    <x v="106"/>
    <x v="2"/>
    <s v="India"/>
    <x v="2"/>
    <s v="TEC-AC-10002455"/>
    <x v="1"/>
    <x v="11"/>
    <x v="926"/>
    <x v="1173"/>
    <n v="1"/>
    <x v="710"/>
    <n v="3.3"/>
    <x v="1"/>
    <n v="264"/>
    <x v="0"/>
    <x v="2"/>
    <x v="1"/>
    <x v="183"/>
    <x v="185"/>
  </r>
  <r>
    <n v="1316"/>
    <x v="678"/>
    <x v="0"/>
    <s v="KC-16255"/>
    <x v="440"/>
    <s v="Corporate"/>
    <x v="103"/>
    <x v="4"/>
    <s v="India"/>
    <x v="0"/>
    <s v="TEC-CO-10004267"/>
    <x v="1"/>
    <x v="10"/>
    <x v="927"/>
    <x v="1174"/>
    <n v="1"/>
    <x v="977"/>
    <n v="21.46"/>
    <x v="1"/>
    <n v="423"/>
    <x v="0"/>
    <x v="3"/>
    <x v="1"/>
    <x v="512"/>
    <x v="182"/>
  </r>
  <r>
    <n v="1317"/>
    <x v="646"/>
    <x v="0"/>
    <s v="KD-16345"/>
    <x v="17"/>
    <s v="Consumer"/>
    <x v="95"/>
    <x v="2"/>
    <s v="India"/>
    <x v="2"/>
    <s v="FUR-BO-10003408"/>
    <x v="2"/>
    <x v="14"/>
    <x v="639"/>
    <x v="1175"/>
    <n v="3"/>
    <x v="978"/>
    <n v="37.54"/>
    <x v="1"/>
    <n v="288"/>
    <x v="0"/>
    <x v="3"/>
    <x v="0"/>
    <x v="513"/>
    <x v="537"/>
  </r>
  <r>
    <n v="1318"/>
    <x v="679"/>
    <x v="0"/>
    <s v="CR-12730"/>
    <x v="329"/>
    <s v="Consumer"/>
    <x v="49"/>
    <x v="5"/>
    <s v="India"/>
    <x v="0"/>
    <s v="FUR-FU-10001130"/>
    <x v="2"/>
    <x v="15"/>
    <x v="606"/>
    <x v="1176"/>
    <n v="2"/>
    <x v="979"/>
    <n v="3.84"/>
    <x v="1"/>
    <n v="747"/>
    <x v="0"/>
    <x v="1"/>
    <x v="0"/>
    <x v="514"/>
    <x v="404"/>
  </r>
  <r>
    <n v="1319"/>
    <x v="680"/>
    <x v="0"/>
    <s v="RA-19285"/>
    <x v="447"/>
    <s v="Consumer"/>
    <x v="2"/>
    <x v="2"/>
    <s v="India"/>
    <x v="2"/>
    <s v="TEC-CO-10004170"/>
    <x v="1"/>
    <x v="10"/>
    <x v="928"/>
    <x v="1177"/>
    <n v="3"/>
    <x v="980"/>
    <n v="136.44999999999999"/>
    <x v="1"/>
    <n v="186"/>
    <x v="0"/>
    <x v="2"/>
    <x v="0"/>
    <x v="231"/>
    <x v="236"/>
  </r>
  <r>
    <n v="1320"/>
    <x v="642"/>
    <x v="0"/>
    <s v="LF-17185"/>
    <x v="399"/>
    <s v="Consumer"/>
    <x v="33"/>
    <x v="16"/>
    <s v="India"/>
    <x v="2"/>
    <s v="TEC-PH-10003913"/>
    <x v="1"/>
    <x v="12"/>
    <x v="929"/>
    <x v="1178"/>
    <n v="5"/>
    <x v="981"/>
    <n v="64.69"/>
    <x v="1"/>
    <n v="766"/>
    <x v="0"/>
    <x v="2"/>
    <x v="0"/>
    <x v="209"/>
    <x v="213"/>
  </r>
  <r>
    <n v="1321"/>
    <x v="681"/>
    <x v="0"/>
    <s v="TS-21340"/>
    <x v="448"/>
    <s v="Consumer"/>
    <x v="21"/>
    <x v="5"/>
    <s v="India"/>
    <x v="0"/>
    <s v="TEC-PH-10000822"/>
    <x v="1"/>
    <x v="12"/>
    <x v="836"/>
    <x v="1039"/>
    <n v="2"/>
    <x v="874"/>
    <n v="48.52"/>
    <x v="1"/>
    <n v="487"/>
    <x v="0"/>
    <x v="3"/>
    <x v="1"/>
    <x v="515"/>
    <x v="538"/>
  </r>
  <r>
    <n v="1322"/>
    <x v="682"/>
    <x v="0"/>
    <s v="AS-10135"/>
    <x v="290"/>
    <s v="Home Office"/>
    <x v="40"/>
    <x v="9"/>
    <s v="India"/>
    <x v="2"/>
    <s v="TEC-MA-10002680"/>
    <x v="1"/>
    <x v="9"/>
    <x v="522"/>
    <x v="1179"/>
    <n v="3"/>
    <x v="982"/>
    <n v="116.18"/>
    <x v="0"/>
    <n v="703"/>
    <x v="0"/>
    <x v="2"/>
    <x v="0"/>
    <x v="7"/>
    <x v="335"/>
  </r>
  <r>
    <n v="1323"/>
    <x v="683"/>
    <x v="0"/>
    <s v="DL-13495"/>
    <x v="414"/>
    <s v="Corporate"/>
    <x v="140"/>
    <x v="2"/>
    <s v="India"/>
    <x v="2"/>
    <s v="FUR-CH-10004082"/>
    <x v="2"/>
    <x v="13"/>
    <x v="622"/>
    <x v="1180"/>
    <n v="14"/>
    <x v="983"/>
    <n v="86.53"/>
    <x v="0"/>
    <n v="466"/>
    <x v="0"/>
    <x v="0"/>
    <x v="1"/>
    <x v="159"/>
    <x v="162"/>
  </r>
  <r>
    <n v="1324"/>
    <x v="684"/>
    <x v="0"/>
    <s v="NH-18610"/>
    <x v="312"/>
    <s v="Corporate"/>
    <x v="124"/>
    <x v="5"/>
    <s v="India"/>
    <x v="0"/>
    <s v="FUR-CH-10004600"/>
    <x v="2"/>
    <x v="13"/>
    <x v="591"/>
    <x v="1181"/>
    <n v="8"/>
    <x v="984"/>
    <n v="62.95"/>
    <x v="0"/>
    <n v="200"/>
    <x v="0"/>
    <x v="1"/>
    <x v="1"/>
    <x v="158"/>
    <x v="160"/>
  </r>
  <r>
    <n v="1325"/>
    <x v="630"/>
    <x v="0"/>
    <s v="AS-10225"/>
    <x v="429"/>
    <s v="Corporate"/>
    <x v="52"/>
    <x v="18"/>
    <s v="India"/>
    <x v="2"/>
    <s v="FUR-CH-10001147"/>
    <x v="2"/>
    <x v="13"/>
    <x v="930"/>
    <x v="1044"/>
    <n v="5"/>
    <x v="985"/>
    <n v="48"/>
    <x v="0"/>
    <n v="191"/>
    <x v="0"/>
    <x v="3"/>
    <x v="1"/>
    <x v="192"/>
    <x v="193"/>
  </r>
  <r>
    <n v="1326"/>
    <x v="685"/>
    <x v="0"/>
    <s v="JP-15460"/>
    <x v="449"/>
    <s v="Corporate"/>
    <x v="52"/>
    <x v="18"/>
    <s v="India"/>
    <x v="2"/>
    <s v="TEC-AC-10000332"/>
    <x v="1"/>
    <x v="11"/>
    <x v="314"/>
    <x v="1182"/>
    <n v="1"/>
    <x v="986"/>
    <n v="7.65"/>
    <x v="0"/>
    <n v="454"/>
    <x v="0"/>
    <x v="2"/>
    <x v="0"/>
    <x v="40"/>
    <x v="214"/>
  </r>
  <r>
    <n v="1327"/>
    <x v="686"/>
    <x v="0"/>
    <s v="RW-19630"/>
    <x v="450"/>
    <s v="Corporate"/>
    <x v="30"/>
    <x v="14"/>
    <s v="India"/>
    <x v="3"/>
    <s v="TEC-MA-10003868"/>
    <x v="1"/>
    <x v="9"/>
    <x v="931"/>
    <x v="1183"/>
    <n v="5"/>
    <x v="987"/>
    <n v="25.3"/>
    <x v="0"/>
    <n v="316"/>
    <x v="0"/>
    <x v="0"/>
    <x v="1"/>
    <x v="430"/>
    <x v="435"/>
  </r>
  <r>
    <n v="1328"/>
    <x v="687"/>
    <x v="0"/>
    <s v="MS-17980"/>
    <x v="311"/>
    <s v="Corporate"/>
    <x v="52"/>
    <x v="18"/>
    <s v="India"/>
    <x v="2"/>
    <s v="TEC-PH-10003856"/>
    <x v="1"/>
    <x v="12"/>
    <x v="268"/>
    <x v="288"/>
    <n v="4"/>
    <x v="263"/>
    <n v="208.88"/>
    <x v="0"/>
    <n v="723"/>
    <x v="0"/>
    <x v="1"/>
    <x v="0"/>
    <x v="516"/>
    <x v="429"/>
  </r>
  <r>
    <n v="1329"/>
    <x v="688"/>
    <x v="0"/>
    <s v="MD-17860"/>
    <x v="451"/>
    <s v="Corporate"/>
    <x v="47"/>
    <x v="7"/>
    <s v="India"/>
    <x v="3"/>
    <s v="TEC-PH-10001457"/>
    <x v="1"/>
    <x v="12"/>
    <x v="812"/>
    <x v="1184"/>
    <n v="5"/>
    <x v="988"/>
    <n v="114.05"/>
    <x v="0"/>
    <n v="336"/>
    <x v="0"/>
    <x v="2"/>
    <x v="0"/>
    <x v="140"/>
    <x v="142"/>
  </r>
  <r>
    <n v="1330"/>
    <x v="689"/>
    <x v="0"/>
    <s v="JR-16210"/>
    <x v="452"/>
    <s v="Corporate"/>
    <x v="76"/>
    <x v="19"/>
    <s v="India"/>
    <x v="3"/>
    <s v="TEC-AC-10003734"/>
    <x v="1"/>
    <x v="11"/>
    <x v="195"/>
    <x v="388"/>
    <n v="2"/>
    <x v="354"/>
    <n v="10.9"/>
    <x v="0"/>
    <n v="477"/>
    <x v="0"/>
    <x v="2"/>
    <x v="1"/>
    <x v="395"/>
    <x v="404"/>
  </r>
  <r>
    <n v="1331"/>
    <x v="689"/>
    <x v="0"/>
    <s v="JR-16210"/>
    <x v="452"/>
    <s v="Corporate"/>
    <x v="76"/>
    <x v="19"/>
    <s v="India"/>
    <x v="3"/>
    <s v="TEC-PH-10004675"/>
    <x v="1"/>
    <x v="12"/>
    <x v="213"/>
    <x v="227"/>
    <n v="2"/>
    <x v="209"/>
    <n v="17.48"/>
    <x v="0"/>
    <n v="675"/>
    <x v="0"/>
    <x v="1"/>
    <x v="0"/>
    <x v="431"/>
    <x v="269"/>
  </r>
  <r>
    <n v="1332"/>
    <x v="690"/>
    <x v="0"/>
    <s v="SC-20695"/>
    <x v="35"/>
    <s v="Corporate"/>
    <x v="65"/>
    <x v="5"/>
    <s v="India"/>
    <x v="0"/>
    <s v="FUR-TA-10000665"/>
    <x v="2"/>
    <x v="16"/>
    <x v="932"/>
    <x v="1185"/>
    <n v="2"/>
    <x v="989"/>
    <n v="67.59"/>
    <x v="0"/>
    <n v="112"/>
    <x v="0"/>
    <x v="2"/>
    <x v="0"/>
    <x v="104"/>
    <x v="436"/>
  </r>
  <r>
    <n v="1333"/>
    <x v="691"/>
    <x v="0"/>
    <s v="SV-20815"/>
    <x v="100"/>
    <s v="Corporate"/>
    <x v="90"/>
    <x v="15"/>
    <s v="India"/>
    <x v="1"/>
    <s v="FUR-BO-10004699"/>
    <x v="2"/>
    <x v="14"/>
    <x v="247"/>
    <x v="263"/>
    <n v="2"/>
    <x v="68"/>
    <n v="17.53"/>
    <x v="0"/>
    <n v="746"/>
    <x v="0"/>
    <x v="0"/>
    <x v="0"/>
    <x v="200"/>
    <x v="183"/>
  </r>
  <r>
    <n v="1334"/>
    <x v="623"/>
    <x v="0"/>
    <s v="WB-21850"/>
    <x v="337"/>
    <s v="Consumer"/>
    <x v="65"/>
    <x v="5"/>
    <s v="India"/>
    <x v="0"/>
    <s v="FUR-BO-10001192"/>
    <x v="2"/>
    <x v="14"/>
    <x v="933"/>
    <x v="1186"/>
    <n v="3"/>
    <x v="990"/>
    <n v="62.94"/>
    <x v="0"/>
    <n v="669"/>
    <x v="0"/>
    <x v="3"/>
    <x v="1"/>
    <x v="442"/>
    <x v="227"/>
  </r>
  <r>
    <n v="1335"/>
    <x v="692"/>
    <x v="0"/>
    <s v="CB-12025"/>
    <x v="453"/>
    <s v="Consumer"/>
    <x v="97"/>
    <x v="15"/>
    <s v="India"/>
    <x v="1"/>
    <s v="FUR-BO-10004043"/>
    <x v="2"/>
    <x v="14"/>
    <x v="239"/>
    <x v="1187"/>
    <n v="3"/>
    <x v="875"/>
    <n v="60.67"/>
    <x v="0"/>
    <n v="395"/>
    <x v="0"/>
    <x v="0"/>
    <x v="1"/>
    <x v="42"/>
    <x v="246"/>
  </r>
  <r>
    <n v="1336"/>
    <x v="623"/>
    <x v="0"/>
    <s v="WB-21850"/>
    <x v="337"/>
    <s v="Consumer"/>
    <x v="65"/>
    <x v="5"/>
    <s v="India"/>
    <x v="0"/>
    <s v="FUR-CH-10002207"/>
    <x v="2"/>
    <x v="13"/>
    <x v="333"/>
    <x v="1188"/>
    <n v="3"/>
    <x v="991"/>
    <n v="12.61"/>
    <x v="0"/>
    <n v="534"/>
    <x v="0"/>
    <x v="1"/>
    <x v="0"/>
    <x v="235"/>
    <x v="241"/>
  </r>
  <r>
    <n v="1337"/>
    <x v="693"/>
    <x v="0"/>
    <s v="AR-10510"/>
    <x v="1"/>
    <s v="Consumer"/>
    <x v="42"/>
    <x v="8"/>
    <s v="India"/>
    <x v="0"/>
    <s v="FUR-FU-10002972"/>
    <x v="2"/>
    <x v="15"/>
    <x v="837"/>
    <x v="1189"/>
    <n v="3"/>
    <x v="992"/>
    <n v="7.22"/>
    <x v="0"/>
    <n v="157"/>
    <x v="0"/>
    <x v="2"/>
    <x v="0"/>
    <x v="517"/>
    <x v="128"/>
  </r>
  <r>
    <n v="1338"/>
    <x v="619"/>
    <x v="0"/>
    <s v="RR-19315"/>
    <x v="256"/>
    <s v="Consumer"/>
    <x v="10"/>
    <x v="1"/>
    <s v="India"/>
    <x v="1"/>
    <s v="TEC-PH-10004959"/>
    <x v="1"/>
    <x v="12"/>
    <x v="934"/>
    <x v="1190"/>
    <n v="3"/>
    <x v="993"/>
    <n v="44"/>
    <x v="0"/>
    <n v="281"/>
    <x v="0"/>
    <x v="3"/>
    <x v="1"/>
    <x v="285"/>
    <x v="413"/>
  </r>
  <r>
    <n v="1339"/>
    <x v="694"/>
    <x v="0"/>
    <s v="CC-12685"/>
    <x v="77"/>
    <s v="Consumer"/>
    <x v="33"/>
    <x v="16"/>
    <s v="India"/>
    <x v="2"/>
    <s v="TEC-CO-10000565"/>
    <x v="1"/>
    <x v="10"/>
    <x v="312"/>
    <x v="1191"/>
    <n v="3"/>
    <x v="994"/>
    <n v="43.96"/>
    <x v="0"/>
    <n v="375"/>
    <x v="0"/>
    <x v="1"/>
    <x v="0"/>
    <x v="398"/>
    <x v="406"/>
  </r>
  <r>
    <n v="1340"/>
    <x v="695"/>
    <x v="0"/>
    <s v="DK-12985"/>
    <x v="9"/>
    <s v="Consumer"/>
    <x v="30"/>
    <x v="14"/>
    <s v="India"/>
    <x v="3"/>
    <s v="TEC-PH-10002936"/>
    <x v="1"/>
    <x v="12"/>
    <x v="935"/>
    <x v="1192"/>
    <n v="5"/>
    <x v="995"/>
    <n v="209.29"/>
    <x v="0"/>
    <n v="154"/>
    <x v="0"/>
    <x v="0"/>
    <x v="1"/>
    <x v="518"/>
    <x v="539"/>
  </r>
  <r>
    <n v="1341"/>
    <x v="696"/>
    <x v="0"/>
    <s v="RB-19435"/>
    <x v="253"/>
    <s v="Consumer"/>
    <x v="115"/>
    <x v="1"/>
    <s v="India"/>
    <x v="1"/>
    <s v="FUR-BO-10004648"/>
    <x v="2"/>
    <x v="14"/>
    <x v="936"/>
    <x v="1193"/>
    <n v="7"/>
    <x v="996"/>
    <n v="137.38"/>
    <x v="0"/>
    <n v="694"/>
    <x v="0"/>
    <x v="2"/>
    <x v="1"/>
    <x v="519"/>
    <x v="540"/>
  </r>
  <r>
    <n v="1342"/>
    <x v="697"/>
    <x v="0"/>
    <s v="SC-20020"/>
    <x v="150"/>
    <s v="Consumer"/>
    <x v="53"/>
    <x v="4"/>
    <s v="India"/>
    <x v="0"/>
    <s v="TEC-AC-10000221"/>
    <x v="1"/>
    <x v="11"/>
    <x v="937"/>
    <x v="1194"/>
    <n v="7"/>
    <x v="997"/>
    <n v="30.64"/>
    <x v="0"/>
    <n v="605"/>
    <x v="0"/>
    <x v="3"/>
    <x v="0"/>
    <x v="520"/>
    <x v="541"/>
  </r>
  <r>
    <n v="1343"/>
    <x v="698"/>
    <x v="0"/>
    <s v="JK-15625"/>
    <x v="401"/>
    <s v="Consumer"/>
    <x v="33"/>
    <x v="16"/>
    <s v="India"/>
    <x v="2"/>
    <s v="TEC-AC-10004938"/>
    <x v="1"/>
    <x v="11"/>
    <x v="315"/>
    <x v="1195"/>
    <n v="7"/>
    <x v="998"/>
    <n v="13.23"/>
    <x v="0"/>
    <n v="117"/>
    <x v="0"/>
    <x v="0"/>
    <x v="1"/>
    <x v="520"/>
    <x v="541"/>
  </r>
  <r>
    <n v="1344"/>
    <x v="696"/>
    <x v="0"/>
    <s v="RB-19435"/>
    <x v="253"/>
    <s v="Consumer"/>
    <x v="115"/>
    <x v="1"/>
    <s v="India"/>
    <x v="1"/>
    <s v="FUR-BO-10002390"/>
    <x v="2"/>
    <x v="14"/>
    <x v="245"/>
    <x v="1196"/>
    <n v="1"/>
    <x v="999"/>
    <n v="21.58"/>
    <x v="0"/>
    <n v="531"/>
    <x v="0"/>
    <x v="1"/>
    <x v="0"/>
    <x v="77"/>
    <x v="201"/>
  </r>
  <r>
    <n v="1345"/>
    <x v="699"/>
    <x v="0"/>
    <s v="MC-17845"/>
    <x v="199"/>
    <s v="Consumer"/>
    <x v="49"/>
    <x v="5"/>
    <s v="India"/>
    <x v="0"/>
    <s v="FUR-CH-10003419"/>
    <x v="2"/>
    <x v="13"/>
    <x v="938"/>
    <x v="1197"/>
    <n v="1"/>
    <x v="1000"/>
    <n v="2.0699999999999998"/>
    <x v="0"/>
    <n v="787"/>
    <x v="0"/>
    <x v="3"/>
    <x v="0"/>
    <x v="225"/>
    <x v="231"/>
  </r>
  <r>
    <n v="1346"/>
    <x v="696"/>
    <x v="0"/>
    <s v="RB-19435"/>
    <x v="253"/>
    <s v="Consumer"/>
    <x v="115"/>
    <x v="1"/>
    <s v="India"/>
    <x v="1"/>
    <s v="FUR-CH-10000187"/>
    <x v="2"/>
    <x v="13"/>
    <x v="939"/>
    <x v="1198"/>
    <n v="2"/>
    <x v="740"/>
    <n v="4.1100000000000003"/>
    <x v="0"/>
    <n v="353"/>
    <x v="0"/>
    <x v="3"/>
    <x v="0"/>
    <x v="216"/>
    <x v="222"/>
  </r>
  <r>
    <n v="1347"/>
    <x v="700"/>
    <x v="0"/>
    <s v="AB-10015"/>
    <x v="128"/>
    <s v="Consumer"/>
    <x v="22"/>
    <x v="5"/>
    <s v="India"/>
    <x v="0"/>
    <s v="TEC-AC-10004054"/>
    <x v="1"/>
    <x v="11"/>
    <x v="940"/>
    <x v="1199"/>
    <n v="2"/>
    <x v="202"/>
    <n v="9.76"/>
    <x v="0"/>
    <n v="630"/>
    <x v="0"/>
    <x v="0"/>
    <x v="1"/>
    <x v="18"/>
    <x v="199"/>
  </r>
  <r>
    <n v="1348"/>
    <x v="618"/>
    <x v="0"/>
    <s v="BW-11200"/>
    <x v="425"/>
    <s v="Consumer"/>
    <x v="126"/>
    <x v="21"/>
    <s v="India"/>
    <x v="1"/>
    <s v="OFF-ST-10003121"/>
    <x v="0"/>
    <x v="1"/>
    <x v="738"/>
    <x v="1200"/>
    <n v="2"/>
    <x v="195"/>
    <n v="2.46"/>
    <x v="0"/>
    <n v="444"/>
    <x v="1"/>
    <x v="4"/>
    <x v="1"/>
    <x v="200"/>
    <x v="183"/>
  </r>
  <r>
    <n v="1349"/>
    <x v="618"/>
    <x v="0"/>
    <s v="BW-11200"/>
    <x v="425"/>
    <s v="Consumer"/>
    <x v="126"/>
    <x v="21"/>
    <s v="India"/>
    <x v="1"/>
    <s v="OFF-PA-10003303"/>
    <x v="0"/>
    <x v="6"/>
    <x v="70"/>
    <x v="73"/>
    <n v="2"/>
    <x v="72"/>
    <n v="3.7"/>
    <x v="0"/>
    <n v="304"/>
    <x v="1"/>
    <x v="7"/>
    <x v="0"/>
    <x v="370"/>
    <x v="542"/>
  </r>
  <r>
    <n v="1350"/>
    <x v="701"/>
    <x v="0"/>
    <s v="BF-11080"/>
    <x v="454"/>
    <s v="Consumer"/>
    <x v="132"/>
    <x v="0"/>
    <s v="India"/>
    <x v="0"/>
    <s v="OFF-PA-10004380"/>
    <x v="0"/>
    <x v="6"/>
    <x v="941"/>
    <x v="1201"/>
    <n v="2"/>
    <x v="1001"/>
    <n v="3.33"/>
    <x v="0"/>
    <n v="709"/>
    <x v="1"/>
    <x v="4"/>
    <x v="0"/>
    <x v="234"/>
    <x v="239"/>
  </r>
  <r>
    <n v="1351"/>
    <x v="702"/>
    <x v="0"/>
    <s v="BD-11500"/>
    <x v="455"/>
    <s v="Consumer"/>
    <x v="44"/>
    <x v="5"/>
    <s v="India"/>
    <x v="0"/>
    <s v="OFF-PA-10003416"/>
    <x v="0"/>
    <x v="6"/>
    <x v="942"/>
    <x v="841"/>
    <n v="2"/>
    <x v="496"/>
    <n v="3.17"/>
    <x v="0"/>
    <n v="455"/>
    <x v="1"/>
    <x v="6"/>
    <x v="1"/>
    <x v="231"/>
    <x v="236"/>
  </r>
  <r>
    <n v="1352"/>
    <x v="703"/>
    <x v="0"/>
    <s v="DF-13135"/>
    <x v="387"/>
    <s v="Consumer"/>
    <x v="61"/>
    <x v="7"/>
    <s v="India"/>
    <x v="3"/>
    <s v="OFF-AR-10000681"/>
    <x v="0"/>
    <x v="7"/>
    <x v="943"/>
    <x v="250"/>
    <n v="3"/>
    <x v="751"/>
    <n v="6.83"/>
    <x v="0"/>
    <n v="596"/>
    <x v="1"/>
    <x v="7"/>
    <x v="0"/>
    <x v="74"/>
    <x v="75"/>
  </r>
  <r>
    <n v="1353"/>
    <x v="704"/>
    <x v="0"/>
    <s v="TB-21400"/>
    <x v="456"/>
    <s v="Consumer"/>
    <x v="30"/>
    <x v="14"/>
    <s v="India"/>
    <x v="3"/>
    <s v="OFF-FA-10001246"/>
    <x v="0"/>
    <x v="4"/>
    <x v="710"/>
    <x v="1202"/>
    <n v="3"/>
    <x v="77"/>
    <n v="2.72"/>
    <x v="0"/>
    <n v="142"/>
    <x v="1"/>
    <x v="6"/>
    <x v="1"/>
    <x v="26"/>
    <x v="543"/>
  </r>
  <r>
    <n v="1354"/>
    <x v="696"/>
    <x v="0"/>
    <s v="RB-19435"/>
    <x v="253"/>
    <s v="Consumer"/>
    <x v="115"/>
    <x v="1"/>
    <s v="India"/>
    <x v="1"/>
    <s v="OFF-SU-10000932"/>
    <x v="0"/>
    <x v="5"/>
    <x v="422"/>
    <x v="1203"/>
    <n v="3"/>
    <x v="22"/>
    <n v="8.2100000000000009"/>
    <x v="0"/>
    <n v="71"/>
    <x v="1"/>
    <x v="6"/>
    <x v="1"/>
    <x v="448"/>
    <x v="544"/>
  </r>
  <r>
    <n v="1355"/>
    <x v="703"/>
    <x v="0"/>
    <s v="DF-13135"/>
    <x v="387"/>
    <s v="Consumer"/>
    <x v="61"/>
    <x v="7"/>
    <s v="India"/>
    <x v="3"/>
    <s v="OFF-PA-10004815"/>
    <x v="0"/>
    <x v="6"/>
    <x v="944"/>
    <x v="1204"/>
    <n v="3"/>
    <x v="1002"/>
    <n v="7.54"/>
    <x v="0"/>
    <n v="344"/>
    <x v="1"/>
    <x v="4"/>
    <x v="0"/>
    <x v="387"/>
    <x v="395"/>
  </r>
  <r>
    <n v="1356"/>
    <x v="694"/>
    <x v="0"/>
    <s v="CC-12685"/>
    <x v="77"/>
    <s v="Consumer"/>
    <x v="33"/>
    <x v="16"/>
    <s v="India"/>
    <x v="2"/>
    <s v="OFF-ST-10000344"/>
    <x v="0"/>
    <x v="1"/>
    <x v="945"/>
    <x v="1205"/>
    <n v="5"/>
    <x v="1003"/>
    <n v="3.73"/>
    <x v="0"/>
    <n v="688"/>
    <x v="1"/>
    <x v="6"/>
    <x v="1"/>
    <x v="521"/>
    <x v="545"/>
  </r>
  <r>
    <n v="1357"/>
    <x v="698"/>
    <x v="0"/>
    <s v="JK-15625"/>
    <x v="401"/>
    <s v="Consumer"/>
    <x v="33"/>
    <x v="16"/>
    <s v="India"/>
    <x v="2"/>
    <s v="OFF-EN-10000871"/>
    <x v="0"/>
    <x v="2"/>
    <x v="946"/>
    <x v="1206"/>
    <n v="5"/>
    <x v="1004"/>
    <n v="19.98"/>
    <x v="0"/>
    <n v="766"/>
    <x v="1"/>
    <x v="7"/>
    <x v="0"/>
    <x v="522"/>
    <x v="330"/>
  </r>
  <r>
    <n v="1358"/>
    <x v="705"/>
    <x v="0"/>
    <s v="AC-10615"/>
    <x v="38"/>
    <s v="Corporate"/>
    <x v="141"/>
    <x v="15"/>
    <s v="India"/>
    <x v="1"/>
    <s v="OFF-PA-10001006"/>
    <x v="0"/>
    <x v="6"/>
    <x v="469"/>
    <x v="1207"/>
    <n v="10"/>
    <x v="1005"/>
    <n v="9.6300000000000008"/>
    <x v="0"/>
    <n v="552"/>
    <x v="1"/>
    <x v="5"/>
    <x v="0"/>
    <x v="384"/>
    <x v="393"/>
  </r>
  <r>
    <n v="1359"/>
    <x v="632"/>
    <x v="0"/>
    <s v="GM-14695"/>
    <x v="431"/>
    <s v="Corporate"/>
    <x v="99"/>
    <x v="8"/>
    <s v="India"/>
    <x v="0"/>
    <s v="OFF-LA-10003973"/>
    <x v="0"/>
    <x v="3"/>
    <x v="947"/>
    <x v="1208"/>
    <n v="9"/>
    <x v="1006"/>
    <n v="5.04"/>
    <x v="0"/>
    <n v="513"/>
    <x v="1"/>
    <x v="6"/>
    <x v="0"/>
    <x v="94"/>
    <x v="419"/>
  </r>
  <r>
    <n v="1360"/>
    <x v="706"/>
    <x v="0"/>
    <s v="HG-14965"/>
    <x v="413"/>
    <s v="Corporate"/>
    <x v="142"/>
    <x v="10"/>
    <s v="India"/>
    <x v="3"/>
    <s v="OFF-SU-10002362"/>
    <x v="0"/>
    <x v="5"/>
    <x v="948"/>
    <x v="1209"/>
    <n v="11"/>
    <x v="1007"/>
    <n v="2.16"/>
    <x v="0"/>
    <n v="304"/>
    <x v="1"/>
    <x v="7"/>
    <x v="0"/>
    <x v="523"/>
    <x v="442"/>
  </r>
  <r>
    <n v="1361"/>
    <x v="686"/>
    <x v="0"/>
    <s v="RW-19630"/>
    <x v="450"/>
    <s v="Corporate"/>
    <x v="30"/>
    <x v="14"/>
    <s v="India"/>
    <x v="3"/>
    <s v="OFF-PA-10000344"/>
    <x v="0"/>
    <x v="6"/>
    <x v="399"/>
    <x v="436"/>
    <n v="5"/>
    <x v="393"/>
    <n v="3.37"/>
    <x v="0"/>
    <n v="694"/>
    <x v="1"/>
    <x v="7"/>
    <x v="0"/>
    <x v="104"/>
    <x v="84"/>
  </r>
  <r>
    <n v="1362"/>
    <x v="707"/>
    <x v="0"/>
    <s v="ML-17395"/>
    <x v="457"/>
    <s v="Corporate"/>
    <x v="29"/>
    <x v="2"/>
    <s v="India"/>
    <x v="2"/>
    <s v="OFF-BI-10002627"/>
    <x v="0"/>
    <x v="0"/>
    <x v="949"/>
    <x v="1210"/>
    <n v="5"/>
    <x v="1008"/>
    <n v="3.99"/>
    <x v="0"/>
    <n v="361"/>
    <x v="1"/>
    <x v="7"/>
    <x v="1"/>
    <x v="286"/>
    <x v="546"/>
  </r>
  <r>
    <n v="1363"/>
    <x v="687"/>
    <x v="0"/>
    <s v="MS-17980"/>
    <x v="311"/>
    <s v="Corporate"/>
    <x v="52"/>
    <x v="18"/>
    <s v="India"/>
    <x v="2"/>
    <s v="OFF-PA-10000030"/>
    <x v="0"/>
    <x v="6"/>
    <x v="950"/>
    <x v="1211"/>
    <n v="4"/>
    <x v="652"/>
    <n v="2.4500000000000002"/>
    <x v="0"/>
    <n v="307"/>
    <x v="1"/>
    <x v="5"/>
    <x v="1"/>
    <x v="141"/>
    <x v="547"/>
  </r>
  <r>
    <n v="1364"/>
    <x v="706"/>
    <x v="0"/>
    <s v="HG-14965"/>
    <x v="413"/>
    <s v="Corporate"/>
    <x v="142"/>
    <x v="10"/>
    <s v="India"/>
    <x v="3"/>
    <s v="OFF-SU-10003559"/>
    <x v="0"/>
    <x v="5"/>
    <x v="951"/>
    <x v="569"/>
    <n v="3"/>
    <x v="1009"/>
    <n v="1.39"/>
    <x v="0"/>
    <n v="324"/>
    <x v="1"/>
    <x v="7"/>
    <x v="0"/>
    <x v="163"/>
    <x v="165"/>
  </r>
  <r>
    <n v="1365"/>
    <x v="708"/>
    <x v="0"/>
    <s v="ON-18715"/>
    <x v="50"/>
    <s v="Corporate"/>
    <x v="33"/>
    <x v="16"/>
    <s v="India"/>
    <x v="2"/>
    <s v="OFF-BI-10000698"/>
    <x v="0"/>
    <x v="0"/>
    <x v="952"/>
    <x v="1212"/>
    <n v="1"/>
    <x v="796"/>
    <n v="0.47"/>
    <x v="0"/>
    <n v="128"/>
    <x v="1"/>
    <x v="4"/>
    <x v="0"/>
    <x v="158"/>
    <x v="160"/>
  </r>
  <r>
    <n v="1366"/>
    <x v="629"/>
    <x v="0"/>
    <s v="DJ-13420"/>
    <x v="235"/>
    <s v="Corporate"/>
    <x v="115"/>
    <x v="1"/>
    <s v="India"/>
    <x v="1"/>
    <s v="OFF-LA-10000668"/>
    <x v="0"/>
    <x v="3"/>
    <x v="470"/>
    <x v="519"/>
    <n v="2"/>
    <x v="73"/>
    <n v="2.78"/>
    <x v="0"/>
    <n v="115"/>
    <x v="1"/>
    <x v="6"/>
    <x v="1"/>
    <x v="522"/>
    <x v="330"/>
  </r>
  <r>
    <n v="1367"/>
    <x v="709"/>
    <x v="0"/>
    <s v="MC-17635"/>
    <x v="458"/>
    <s v="Corporate"/>
    <x v="116"/>
    <x v="23"/>
    <s v="India"/>
    <x v="1"/>
    <s v="OFF-ST-10001124"/>
    <x v="0"/>
    <x v="1"/>
    <x v="900"/>
    <x v="1213"/>
    <n v="2"/>
    <x v="222"/>
    <n v="10.73"/>
    <x v="0"/>
    <n v="576"/>
    <x v="1"/>
    <x v="6"/>
    <x v="0"/>
    <x v="387"/>
    <x v="395"/>
  </r>
  <r>
    <n v="1368"/>
    <x v="710"/>
    <x v="0"/>
    <s v="MG-17875"/>
    <x v="459"/>
    <s v="Home Office"/>
    <x v="21"/>
    <x v="15"/>
    <s v="India"/>
    <x v="1"/>
    <s v="OFF-EN-10003455"/>
    <x v="0"/>
    <x v="2"/>
    <x v="953"/>
    <x v="1214"/>
    <n v="2"/>
    <x v="1010"/>
    <n v="3.92"/>
    <x v="0"/>
    <n v="670"/>
    <x v="1"/>
    <x v="4"/>
    <x v="0"/>
    <x v="524"/>
    <x v="548"/>
  </r>
  <r>
    <n v="1369"/>
    <x v="711"/>
    <x v="0"/>
    <s v="MH-17290"/>
    <x v="198"/>
    <s v="Home Office"/>
    <x v="18"/>
    <x v="9"/>
    <s v="India"/>
    <x v="2"/>
    <s v="OFF-LA-10004623"/>
    <x v="0"/>
    <x v="3"/>
    <x v="954"/>
    <x v="1215"/>
    <n v="2"/>
    <x v="65"/>
    <n v="1.97"/>
    <x v="0"/>
    <n v="429"/>
    <x v="1"/>
    <x v="6"/>
    <x v="1"/>
    <x v="442"/>
    <x v="227"/>
  </r>
  <r>
    <n v="1370"/>
    <x v="712"/>
    <x v="0"/>
    <s v="DP-13390"/>
    <x v="460"/>
    <s v="Home Office"/>
    <x v="8"/>
    <x v="7"/>
    <s v="India"/>
    <x v="3"/>
    <s v="OFF-BI-10004534"/>
    <x v="0"/>
    <x v="0"/>
    <x v="955"/>
    <x v="1216"/>
    <n v="3"/>
    <x v="1011"/>
    <n v="10.41"/>
    <x v="0"/>
    <n v="65"/>
    <x v="1"/>
    <x v="6"/>
    <x v="1"/>
    <x v="182"/>
    <x v="398"/>
  </r>
  <r>
    <n v="1371"/>
    <x v="711"/>
    <x v="0"/>
    <s v="MH-17290"/>
    <x v="198"/>
    <s v="Home Office"/>
    <x v="18"/>
    <x v="9"/>
    <s v="India"/>
    <x v="2"/>
    <s v="OFF-SU-10002547"/>
    <x v="0"/>
    <x v="5"/>
    <x v="956"/>
    <x v="1217"/>
    <n v="4"/>
    <x v="1012"/>
    <n v="1.1200000000000001"/>
    <x v="0"/>
    <n v="550"/>
    <x v="1"/>
    <x v="7"/>
    <x v="0"/>
    <x v="148"/>
    <x v="150"/>
  </r>
  <r>
    <n v="1372"/>
    <x v="713"/>
    <x v="0"/>
    <s v="LS-16975"/>
    <x v="202"/>
    <s v="Home Office"/>
    <x v="13"/>
    <x v="8"/>
    <s v="India"/>
    <x v="0"/>
    <s v="OFF-FA-10002058"/>
    <x v="0"/>
    <x v="4"/>
    <x v="957"/>
    <x v="1218"/>
    <n v="6"/>
    <x v="20"/>
    <n v="4.3899999999999997"/>
    <x v="0"/>
    <n v="354"/>
    <x v="1"/>
    <x v="5"/>
    <x v="0"/>
    <x v="515"/>
    <x v="538"/>
  </r>
  <r>
    <n v="1373"/>
    <x v="714"/>
    <x v="0"/>
    <s v="AS-10630"/>
    <x v="461"/>
    <s v="Home Office"/>
    <x v="90"/>
    <x v="15"/>
    <s v="India"/>
    <x v="1"/>
    <s v="OFF-EN-10003463"/>
    <x v="0"/>
    <x v="2"/>
    <x v="958"/>
    <x v="1219"/>
    <n v="9"/>
    <x v="265"/>
    <n v="12.46"/>
    <x v="0"/>
    <n v="710"/>
    <x v="1"/>
    <x v="7"/>
    <x v="0"/>
    <x v="525"/>
    <x v="549"/>
  </r>
  <r>
    <n v="1374"/>
    <x v="715"/>
    <x v="0"/>
    <s v="SC-20695"/>
    <x v="35"/>
    <s v="Corporate"/>
    <x v="49"/>
    <x v="5"/>
    <s v="India"/>
    <x v="0"/>
    <s v="OFF-AR-10001922"/>
    <x v="0"/>
    <x v="7"/>
    <x v="762"/>
    <x v="1220"/>
    <n v="4"/>
    <x v="1013"/>
    <n v="2.37"/>
    <x v="1"/>
    <n v="661"/>
    <x v="1"/>
    <x v="5"/>
    <x v="1"/>
    <x v="195"/>
    <x v="196"/>
  </r>
  <r>
    <n v="1375"/>
    <x v="716"/>
    <x v="0"/>
    <s v="SP-20860"/>
    <x v="462"/>
    <s v="Corporate"/>
    <x v="29"/>
    <x v="2"/>
    <s v="India"/>
    <x v="2"/>
    <s v="OFF-BI-10001659"/>
    <x v="0"/>
    <x v="0"/>
    <x v="154"/>
    <x v="519"/>
    <n v="3"/>
    <x v="75"/>
    <n v="2.92"/>
    <x v="1"/>
    <n v="682"/>
    <x v="1"/>
    <x v="6"/>
    <x v="0"/>
    <x v="526"/>
    <x v="102"/>
  </r>
  <r>
    <n v="1376"/>
    <x v="678"/>
    <x v="0"/>
    <s v="KC-16255"/>
    <x v="440"/>
    <s v="Corporate"/>
    <x v="103"/>
    <x v="4"/>
    <s v="India"/>
    <x v="0"/>
    <s v="OFF-BI-10001659"/>
    <x v="0"/>
    <x v="0"/>
    <x v="154"/>
    <x v="519"/>
    <n v="3"/>
    <x v="75"/>
    <n v="1.56"/>
    <x v="1"/>
    <n v="634"/>
    <x v="1"/>
    <x v="7"/>
    <x v="0"/>
    <x v="145"/>
    <x v="147"/>
  </r>
  <r>
    <n v="1377"/>
    <x v="717"/>
    <x v="0"/>
    <s v="BF-11005"/>
    <x v="295"/>
    <s v="Home Office"/>
    <x v="29"/>
    <x v="2"/>
    <s v="India"/>
    <x v="2"/>
    <s v="OFF-AR-10001132"/>
    <x v="0"/>
    <x v="7"/>
    <x v="959"/>
    <x v="852"/>
    <n v="3"/>
    <x v="673"/>
    <n v="10.66"/>
    <x v="1"/>
    <n v="59"/>
    <x v="1"/>
    <x v="7"/>
    <x v="0"/>
    <x v="395"/>
    <x v="404"/>
  </r>
  <r>
    <n v="1378"/>
    <x v="718"/>
    <x v="0"/>
    <s v="EM-14140"/>
    <x v="463"/>
    <s v="Home Office"/>
    <x v="31"/>
    <x v="5"/>
    <s v="India"/>
    <x v="0"/>
    <s v="OFF-SU-10002344"/>
    <x v="0"/>
    <x v="5"/>
    <x v="960"/>
    <x v="1221"/>
    <n v="5"/>
    <x v="1014"/>
    <n v="18.89"/>
    <x v="1"/>
    <n v="327"/>
    <x v="1"/>
    <x v="5"/>
    <x v="0"/>
    <x v="216"/>
    <x v="550"/>
  </r>
  <r>
    <n v="1379"/>
    <x v="719"/>
    <x v="0"/>
    <s v="AG-10270"/>
    <x v="464"/>
    <s v="Consumer"/>
    <x v="85"/>
    <x v="18"/>
    <s v="India"/>
    <x v="2"/>
    <s v="OFF-FA-10003437"/>
    <x v="0"/>
    <x v="4"/>
    <x v="439"/>
    <x v="800"/>
    <n v="5"/>
    <x v="245"/>
    <n v="14.73"/>
    <x v="1"/>
    <n v="35"/>
    <x v="1"/>
    <x v="7"/>
    <x v="0"/>
    <x v="392"/>
    <x v="264"/>
  </r>
  <r>
    <n v="1380"/>
    <x v="679"/>
    <x v="0"/>
    <s v="CR-12730"/>
    <x v="329"/>
    <s v="Consumer"/>
    <x v="49"/>
    <x v="5"/>
    <s v="India"/>
    <x v="0"/>
    <s v="OFF-SU-10001731"/>
    <x v="0"/>
    <x v="5"/>
    <x v="491"/>
    <x v="1222"/>
    <n v="5"/>
    <x v="1015"/>
    <n v="9.56"/>
    <x v="1"/>
    <n v="70"/>
    <x v="1"/>
    <x v="4"/>
    <x v="0"/>
    <x v="140"/>
    <x v="142"/>
  </r>
  <r>
    <n v="1381"/>
    <x v="642"/>
    <x v="0"/>
    <s v="LF-17185"/>
    <x v="399"/>
    <s v="Consumer"/>
    <x v="33"/>
    <x v="16"/>
    <s v="India"/>
    <x v="2"/>
    <s v="OFF-LA-10001731"/>
    <x v="0"/>
    <x v="3"/>
    <x v="142"/>
    <x v="1223"/>
    <n v="2"/>
    <x v="276"/>
    <n v="0.83"/>
    <x v="1"/>
    <n v="657"/>
    <x v="1"/>
    <x v="6"/>
    <x v="0"/>
    <x v="199"/>
    <x v="201"/>
  </r>
  <r>
    <n v="1382"/>
    <x v="720"/>
    <x v="0"/>
    <s v="DL-13330"/>
    <x v="240"/>
    <s v="Consumer"/>
    <x v="35"/>
    <x v="10"/>
    <s v="India"/>
    <x v="3"/>
    <s v="OFF-AR-10002727"/>
    <x v="0"/>
    <x v="7"/>
    <x v="734"/>
    <x v="1224"/>
    <n v="7"/>
    <x v="1016"/>
    <n v="18.53"/>
    <x v="1"/>
    <n v="732"/>
    <x v="1"/>
    <x v="7"/>
    <x v="1"/>
    <x v="114"/>
    <x v="206"/>
  </r>
  <r>
    <n v="1383"/>
    <x v="644"/>
    <x v="0"/>
    <s v="JM-16195"/>
    <x v="137"/>
    <s v="Consumer"/>
    <x v="58"/>
    <x v="9"/>
    <s v="India"/>
    <x v="2"/>
    <s v="OFF-BI-10003367"/>
    <x v="0"/>
    <x v="0"/>
    <x v="377"/>
    <x v="409"/>
    <n v="3"/>
    <x v="157"/>
    <n v="6.5"/>
    <x v="1"/>
    <n v="575"/>
    <x v="1"/>
    <x v="6"/>
    <x v="0"/>
    <x v="207"/>
    <x v="210"/>
  </r>
  <r>
    <n v="1384"/>
    <x v="721"/>
    <x v="0"/>
    <s v="TS-21610"/>
    <x v="465"/>
    <s v="Consumer"/>
    <x v="58"/>
    <x v="9"/>
    <s v="India"/>
    <x v="2"/>
    <s v="OFF-BI-10003340"/>
    <x v="0"/>
    <x v="0"/>
    <x v="511"/>
    <x v="11"/>
    <n v="3"/>
    <x v="80"/>
    <n v="4.13"/>
    <x v="1"/>
    <n v="700"/>
    <x v="1"/>
    <x v="7"/>
    <x v="1"/>
    <x v="242"/>
    <x v="247"/>
  </r>
  <r>
    <n v="1385"/>
    <x v="722"/>
    <x v="0"/>
    <s v="SM-20005"/>
    <x v="466"/>
    <s v="Consumer"/>
    <x v="143"/>
    <x v="10"/>
    <s v="India"/>
    <x v="3"/>
    <s v="OFF-BI-10003646"/>
    <x v="0"/>
    <x v="0"/>
    <x v="514"/>
    <x v="1225"/>
    <n v="5"/>
    <x v="1017"/>
    <n v="4.87"/>
    <x v="2"/>
    <n v="767"/>
    <x v="1"/>
    <x v="4"/>
    <x v="1"/>
    <x v="119"/>
    <x v="92"/>
  </r>
  <r>
    <n v="1386"/>
    <x v="723"/>
    <x v="0"/>
    <s v="RH-19555"/>
    <x v="467"/>
    <s v="Consumer"/>
    <x v="124"/>
    <x v="5"/>
    <s v="India"/>
    <x v="0"/>
    <s v="OFF-BI-10004140"/>
    <x v="0"/>
    <x v="0"/>
    <x v="154"/>
    <x v="188"/>
    <n v="5"/>
    <x v="12"/>
    <n v="1.79"/>
    <x v="2"/>
    <n v="191"/>
    <x v="1"/>
    <x v="5"/>
    <x v="1"/>
    <x v="499"/>
    <x v="369"/>
  </r>
  <r>
    <n v="1387"/>
    <x v="724"/>
    <x v="0"/>
    <s v="NP-18325"/>
    <x v="468"/>
    <s v="Consumer"/>
    <x v="16"/>
    <x v="0"/>
    <s v="India"/>
    <x v="0"/>
    <s v="OFF-BI-10004869"/>
    <x v="0"/>
    <x v="0"/>
    <x v="961"/>
    <x v="1226"/>
    <n v="6"/>
    <x v="1018"/>
    <n v="20.29"/>
    <x v="2"/>
    <n v="313"/>
    <x v="1"/>
    <x v="6"/>
    <x v="1"/>
    <x v="527"/>
    <x v="132"/>
  </r>
  <r>
    <n v="1388"/>
    <x v="725"/>
    <x v="0"/>
    <s v="YS-21880"/>
    <x v="273"/>
    <s v="Corporate"/>
    <x v="52"/>
    <x v="18"/>
    <s v="India"/>
    <x v="2"/>
    <s v="OFF-BI-10001399"/>
    <x v="0"/>
    <x v="0"/>
    <x v="757"/>
    <x v="508"/>
    <n v="3"/>
    <x v="569"/>
    <n v="3.13"/>
    <x v="2"/>
    <n v="468"/>
    <x v="1"/>
    <x v="4"/>
    <x v="1"/>
    <x v="207"/>
    <x v="551"/>
  </r>
  <r>
    <n v="1389"/>
    <x v="725"/>
    <x v="0"/>
    <s v="YS-21880"/>
    <x v="273"/>
    <s v="Corporate"/>
    <x v="52"/>
    <x v="18"/>
    <s v="India"/>
    <x v="2"/>
    <s v="OFF-ST-10001214"/>
    <x v="0"/>
    <x v="1"/>
    <x v="74"/>
    <x v="476"/>
    <n v="2"/>
    <x v="281"/>
    <n v="1.34"/>
    <x v="2"/>
    <n v="507"/>
    <x v="1"/>
    <x v="6"/>
    <x v="1"/>
    <x v="392"/>
    <x v="401"/>
  </r>
  <r>
    <n v="1390"/>
    <x v="726"/>
    <x v="0"/>
    <s v="BD-11770"/>
    <x v="373"/>
    <s v="Consumer"/>
    <x v="18"/>
    <x v="9"/>
    <s v="India"/>
    <x v="2"/>
    <s v="OFF-SU-10001709"/>
    <x v="0"/>
    <x v="5"/>
    <x v="962"/>
    <x v="1227"/>
    <n v="2"/>
    <x v="977"/>
    <n v="5.32"/>
    <x v="2"/>
    <n v="728"/>
    <x v="1"/>
    <x v="4"/>
    <x v="1"/>
    <x v="192"/>
    <x v="193"/>
  </r>
  <r>
    <n v="1391"/>
    <x v="648"/>
    <x v="0"/>
    <s v="LT-16765"/>
    <x v="133"/>
    <s v="Consumer"/>
    <x v="105"/>
    <x v="22"/>
    <s v="India"/>
    <x v="1"/>
    <s v="OFF-BI-10002907"/>
    <x v="0"/>
    <x v="0"/>
    <x v="702"/>
    <x v="546"/>
    <n v="2"/>
    <x v="318"/>
    <n v="3.65"/>
    <x v="2"/>
    <n v="312"/>
    <x v="1"/>
    <x v="5"/>
    <x v="1"/>
    <x v="103"/>
    <x v="161"/>
  </r>
  <r>
    <n v="1392"/>
    <x v="727"/>
    <x v="2"/>
    <s v="NF-18475"/>
    <x v="296"/>
    <s v="Home Office"/>
    <x v="59"/>
    <x v="4"/>
    <s v="India"/>
    <x v="0"/>
    <s v="OFF-SU-10000649"/>
    <x v="0"/>
    <x v="5"/>
    <x v="909"/>
    <x v="1228"/>
    <n v="3"/>
    <x v="1019"/>
    <n v="16.64"/>
    <x v="0"/>
    <n v="635"/>
    <x v="1"/>
    <x v="5"/>
    <x v="1"/>
    <x v="217"/>
    <x v="223"/>
  </r>
  <r>
    <n v="1393"/>
    <x v="728"/>
    <x v="2"/>
    <s v="JW-15220"/>
    <x v="271"/>
    <s v="Corporate"/>
    <x v="18"/>
    <x v="9"/>
    <s v="India"/>
    <x v="2"/>
    <s v="OFF-BI-10004098"/>
    <x v="0"/>
    <x v="0"/>
    <x v="171"/>
    <x v="1229"/>
    <n v="5"/>
    <x v="1020"/>
    <n v="28.47"/>
    <x v="0"/>
    <n v="259"/>
    <x v="1"/>
    <x v="4"/>
    <x v="0"/>
    <x v="248"/>
    <x v="252"/>
  </r>
  <r>
    <n v="1394"/>
    <x v="729"/>
    <x v="2"/>
    <s v="DW-13195"/>
    <x v="48"/>
    <s v="Corporate"/>
    <x v="44"/>
    <x v="5"/>
    <s v="India"/>
    <x v="0"/>
    <s v="OFF-BI-10000389"/>
    <x v="0"/>
    <x v="0"/>
    <x v="478"/>
    <x v="885"/>
    <n v="2"/>
    <x v="68"/>
    <n v="17.86"/>
    <x v="3"/>
    <n v="201"/>
    <x v="1"/>
    <x v="4"/>
    <x v="0"/>
    <x v="528"/>
    <x v="552"/>
  </r>
  <r>
    <n v="1395"/>
    <x v="730"/>
    <x v="1"/>
    <s v="AR-10825"/>
    <x v="469"/>
    <s v="Corporate"/>
    <x v="44"/>
    <x v="5"/>
    <s v="India"/>
    <x v="0"/>
    <s v="OFF-AR-10000058"/>
    <x v="0"/>
    <x v="7"/>
    <x v="760"/>
    <x v="1230"/>
    <n v="3"/>
    <x v="1021"/>
    <n v="28.6"/>
    <x v="1"/>
    <n v="543"/>
    <x v="1"/>
    <x v="7"/>
    <x v="1"/>
    <x v="203"/>
    <x v="553"/>
  </r>
  <r>
    <n v="1396"/>
    <x v="731"/>
    <x v="1"/>
    <s v="BG-11695"/>
    <x v="470"/>
    <s v="Corporate"/>
    <x v="44"/>
    <x v="5"/>
    <s v="India"/>
    <x v="0"/>
    <s v="OFF-ST-10000892"/>
    <x v="0"/>
    <x v="1"/>
    <x v="963"/>
    <x v="1231"/>
    <n v="4"/>
    <x v="1022"/>
    <n v="22.69"/>
    <x v="0"/>
    <n v="645"/>
    <x v="1"/>
    <x v="4"/>
    <x v="1"/>
    <x v="31"/>
    <x v="477"/>
  </r>
  <r>
    <n v="1397"/>
    <x v="665"/>
    <x v="1"/>
    <s v="LW-16825"/>
    <x v="51"/>
    <s v="Corporate"/>
    <x v="121"/>
    <x v="5"/>
    <s v="India"/>
    <x v="0"/>
    <s v="OFF-BI-10003012"/>
    <x v="0"/>
    <x v="0"/>
    <x v="365"/>
    <x v="1232"/>
    <n v="1"/>
    <x v="426"/>
    <n v="0.69"/>
    <x v="3"/>
    <n v="62"/>
    <x v="1"/>
    <x v="4"/>
    <x v="0"/>
    <x v="94"/>
    <x v="36"/>
  </r>
  <r>
    <n v="1398"/>
    <x v="657"/>
    <x v="1"/>
    <s v="AS-10285"/>
    <x v="107"/>
    <s v="Corporate"/>
    <x v="8"/>
    <x v="7"/>
    <s v="India"/>
    <x v="3"/>
    <s v="OFF-ST-10003121"/>
    <x v="0"/>
    <x v="1"/>
    <x v="738"/>
    <x v="1200"/>
    <n v="2"/>
    <x v="195"/>
    <n v="3.75"/>
    <x v="0"/>
    <n v="368"/>
    <x v="1"/>
    <x v="6"/>
    <x v="1"/>
    <x v="529"/>
    <x v="554"/>
  </r>
  <r>
    <n v="1399"/>
    <x v="732"/>
    <x v="2"/>
    <s v="BD-11320"/>
    <x v="471"/>
    <s v="Consumer"/>
    <x v="87"/>
    <x v="5"/>
    <s v="India"/>
    <x v="0"/>
    <s v="OFF-FA-10000757"/>
    <x v="0"/>
    <x v="4"/>
    <x v="438"/>
    <x v="117"/>
    <n v="5"/>
    <x v="1023"/>
    <n v="8.33"/>
    <x v="0"/>
    <n v="642"/>
    <x v="1"/>
    <x v="4"/>
    <x v="0"/>
    <x v="126"/>
    <x v="555"/>
  </r>
  <r>
    <n v="1400"/>
    <x v="733"/>
    <x v="1"/>
    <s v="JK-15730"/>
    <x v="443"/>
    <s v="Consumer"/>
    <x v="123"/>
    <x v="7"/>
    <s v="India"/>
    <x v="3"/>
    <s v="OFF-ST-10000287"/>
    <x v="0"/>
    <x v="1"/>
    <x v="744"/>
    <x v="1233"/>
    <n v="5"/>
    <x v="1024"/>
    <n v="17.25"/>
    <x v="0"/>
    <n v="118"/>
    <x v="1"/>
    <x v="5"/>
    <x v="1"/>
    <x v="247"/>
    <x v="251"/>
  </r>
  <r>
    <n v="1401"/>
    <x v="734"/>
    <x v="1"/>
    <s v="PW-19240"/>
    <x v="472"/>
    <s v="Consumer"/>
    <x v="18"/>
    <x v="9"/>
    <s v="India"/>
    <x v="2"/>
    <s v="OFF-LA-10002992"/>
    <x v="0"/>
    <x v="3"/>
    <x v="487"/>
    <x v="1234"/>
    <n v="4"/>
    <x v="1025"/>
    <n v="3.77"/>
    <x v="1"/>
    <n v="412"/>
    <x v="1"/>
    <x v="5"/>
    <x v="0"/>
    <x v="369"/>
    <x v="233"/>
  </r>
  <r>
    <n v="1402"/>
    <x v="658"/>
    <x v="1"/>
    <s v="RB-19360"/>
    <x v="441"/>
    <s v="Consumer"/>
    <x v="53"/>
    <x v="4"/>
    <s v="India"/>
    <x v="0"/>
    <s v="OFF-AR-10004153"/>
    <x v="0"/>
    <x v="7"/>
    <x v="714"/>
    <x v="1235"/>
    <n v="1"/>
    <x v="21"/>
    <n v="2.14"/>
    <x v="1"/>
    <n v="237"/>
    <x v="1"/>
    <x v="7"/>
    <x v="0"/>
    <x v="194"/>
    <x v="257"/>
  </r>
  <r>
    <n v="1403"/>
    <x v="735"/>
    <x v="1"/>
    <s v="JF-15415"/>
    <x v="473"/>
    <s v="Consumer"/>
    <x v="33"/>
    <x v="16"/>
    <s v="India"/>
    <x v="2"/>
    <s v="OFF-SU-10001689"/>
    <x v="0"/>
    <x v="5"/>
    <x v="964"/>
    <x v="1236"/>
    <n v="2"/>
    <x v="1026"/>
    <n v="7.77"/>
    <x v="0"/>
    <n v="317"/>
    <x v="1"/>
    <x v="6"/>
    <x v="0"/>
    <x v="251"/>
    <x v="168"/>
  </r>
  <r>
    <n v="1404"/>
    <x v="734"/>
    <x v="1"/>
    <s v="PW-19240"/>
    <x v="472"/>
    <s v="Consumer"/>
    <x v="18"/>
    <x v="9"/>
    <s v="India"/>
    <x v="2"/>
    <s v="OFF-PA-10003381"/>
    <x v="0"/>
    <x v="6"/>
    <x v="901"/>
    <x v="468"/>
    <n v="2"/>
    <x v="951"/>
    <n v="18.010000000000002"/>
    <x v="1"/>
    <n v="277"/>
    <x v="1"/>
    <x v="7"/>
    <x v="1"/>
    <x v="354"/>
    <x v="359"/>
  </r>
  <r>
    <n v="1405"/>
    <x v="736"/>
    <x v="1"/>
    <s v="ST-20530"/>
    <x v="474"/>
    <s v="Consumer"/>
    <x v="144"/>
    <x v="14"/>
    <s v="India"/>
    <x v="3"/>
    <s v="OFF-BI-10000168"/>
    <x v="0"/>
    <x v="0"/>
    <x v="23"/>
    <x v="17"/>
    <n v="2"/>
    <x v="107"/>
    <n v="0.8"/>
    <x v="0"/>
    <n v="483"/>
    <x v="1"/>
    <x v="7"/>
    <x v="1"/>
    <x v="253"/>
    <x v="258"/>
  </r>
  <r>
    <n v="1406"/>
    <x v="731"/>
    <x v="1"/>
    <s v="BG-11695"/>
    <x v="470"/>
    <s v="Corporate"/>
    <x v="44"/>
    <x v="5"/>
    <s v="India"/>
    <x v="0"/>
    <s v="TEC-MA-10003682"/>
    <x v="1"/>
    <x v="9"/>
    <x v="965"/>
    <x v="1237"/>
    <n v="2"/>
    <x v="246"/>
    <n v="8.6300000000000008"/>
    <x v="0"/>
    <n v="310"/>
    <x v="1"/>
    <x v="6"/>
    <x v="0"/>
    <x v="354"/>
    <x v="359"/>
  </r>
  <r>
    <n v="1407"/>
    <x v="666"/>
    <x v="2"/>
    <s v="SN-20560"/>
    <x v="283"/>
    <s v="Home Office"/>
    <x v="46"/>
    <x v="11"/>
    <s v="India"/>
    <x v="3"/>
    <s v="TEC-MA-10002039"/>
    <x v="1"/>
    <x v="9"/>
    <x v="966"/>
    <x v="1238"/>
    <n v="2"/>
    <x v="678"/>
    <n v="16.03"/>
    <x v="3"/>
    <n v="550"/>
    <x v="1"/>
    <x v="7"/>
    <x v="1"/>
    <x v="92"/>
    <x v="96"/>
  </r>
  <r>
    <n v="1408"/>
    <x v="658"/>
    <x v="1"/>
    <s v="RB-19360"/>
    <x v="441"/>
    <s v="Consumer"/>
    <x v="53"/>
    <x v="4"/>
    <s v="India"/>
    <x v="0"/>
    <s v="TEC-CO-10000269"/>
    <x v="1"/>
    <x v="10"/>
    <x v="798"/>
    <x v="1239"/>
    <n v="7"/>
    <x v="1027"/>
    <n v="107.47"/>
    <x v="1"/>
    <n v="526"/>
    <x v="1"/>
    <x v="6"/>
    <x v="0"/>
    <x v="367"/>
    <x v="375"/>
  </r>
  <r>
    <n v="1409"/>
    <x v="737"/>
    <x v="1"/>
    <s v="JH-16180"/>
    <x v="158"/>
    <s v="Consumer"/>
    <x v="94"/>
    <x v="18"/>
    <s v="India"/>
    <x v="2"/>
    <s v="TEC-CO-10000953"/>
    <x v="1"/>
    <x v="10"/>
    <x v="967"/>
    <x v="1240"/>
    <n v="2"/>
    <x v="1028"/>
    <n v="115.78"/>
    <x v="3"/>
    <n v="73"/>
    <x v="1"/>
    <x v="6"/>
    <x v="0"/>
    <x v="367"/>
    <x v="375"/>
  </r>
  <r>
    <n v="1410"/>
    <x v="659"/>
    <x v="1"/>
    <s v="DJ-13630"/>
    <x v="442"/>
    <s v="Consumer"/>
    <x v="102"/>
    <x v="16"/>
    <s v="India"/>
    <x v="2"/>
    <s v="TEC-PH-10001321"/>
    <x v="1"/>
    <x v="12"/>
    <x v="316"/>
    <x v="1241"/>
    <n v="6"/>
    <x v="1029"/>
    <n v="74.290000000000006"/>
    <x v="0"/>
    <n v="760"/>
    <x v="1"/>
    <x v="5"/>
    <x v="0"/>
    <x v="331"/>
    <x v="279"/>
  </r>
  <r>
    <n v="1411"/>
    <x v="738"/>
    <x v="1"/>
    <s v="ST-20530"/>
    <x v="474"/>
    <s v="Consumer"/>
    <x v="137"/>
    <x v="8"/>
    <s v="India"/>
    <x v="0"/>
    <s v="TEC-PH-10000840"/>
    <x v="1"/>
    <x v="12"/>
    <x v="835"/>
    <x v="1242"/>
    <n v="4"/>
    <x v="1030"/>
    <n v="63.55"/>
    <x v="1"/>
    <n v="330"/>
    <x v="1"/>
    <x v="6"/>
    <x v="0"/>
    <x v="369"/>
    <x v="233"/>
  </r>
  <r>
    <n v="1412"/>
    <x v="739"/>
    <x v="1"/>
    <s v="JF-15490"/>
    <x v="167"/>
    <s v="Consumer"/>
    <x v="13"/>
    <x v="1"/>
    <s v="India"/>
    <x v="1"/>
    <s v="TEC-PH-10004300"/>
    <x v="1"/>
    <x v="12"/>
    <x v="968"/>
    <x v="1243"/>
    <n v="4"/>
    <x v="1031"/>
    <n v="37.72"/>
    <x v="0"/>
    <n v="346"/>
    <x v="1"/>
    <x v="7"/>
    <x v="1"/>
    <x v="252"/>
    <x v="256"/>
  </r>
  <r>
    <n v="1413"/>
    <x v="659"/>
    <x v="1"/>
    <s v="DJ-13630"/>
    <x v="442"/>
    <s v="Consumer"/>
    <x v="102"/>
    <x v="16"/>
    <s v="India"/>
    <x v="2"/>
    <s v="FUR-CH-10002932"/>
    <x v="2"/>
    <x v="13"/>
    <x v="325"/>
    <x v="650"/>
    <n v="1"/>
    <x v="558"/>
    <n v="13.64"/>
    <x v="0"/>
    <n v="340"/>
    <x v="1"/>
    <x v="6"/>
    <x v="1"/>
    <x v="530"/>
    <x v="23"/>
  </r>
  <r>
    <n v="1414"/>
    <x v="653"/>
    <x v="1"/>
    <s v="KC-16255"/>
    <x v="440"/>
    <s v="Corporate"/>
    <x v="49"/>
    <x v="5"/>
    <s v="India"/>
    <x v="0"/>
    <s v="FUR-CH-10004580"/>
    <x v="2"/>
    <x v="13"/>
    <x v="567"/>
    <x v="1244"/>
    <n v="3"/>
    <x v="1032"/>
    <n v="13.6"/>
    <x v="1"/>
    <n v="271"/>
    <x v="1"/>
    <x v="6"/>
    <x v="0"/>
    <x v="299"/>
    <x v="458"/>
  </r>
  <r>
    <n v="1415"/>
    <x v="667"/>
    <x v="2"/>
    <s v="MH-17455"/>
    <x v="444"/>
    <s v="Consumer"/>
    <x v="26"/>
    <x v="1"/>
    <s v="India"/>
    <x v="1"/>
    <s v="FUR-FU-10002459"/>
    <x v="2"/>
    <x v="15"/>
    <x v="353"/>
    <x v="1245"/>
    <n v="3"/>
    <x v="115"/>
    <n v="12.04"/>
    <x v="1"/>
    <n v="50"/>
    <x v="1"/>
    <x v="7"/>
    <x v="0"/>
    <x v="450"/>
    <x v="461"/>
  </r>
  <r>
    <n v="1416"/>
    <x v="740"/>
    <x v="1"/>
    <s v="BO-11425"/>
    <x v="318"/>
    <s v="Consumer"/>
    <x v="86"/>
    <x v="8"/>
    <s v="India"/>
    <x v="0"/>
    <s v="FUR-FU-10002525"/>
    <x v="2"/>
    <x v="15"/>
    <x v="969"/>
    <x v="556"/>
    <n v="2"/>
    <x v="1033"/>
    <n v="8.25"/>
    <x v="1"/>
    <n v="569"/>
    <x v="1"/>
    <x v="6"/>
    <x v="1"/>
    <x v="259"/>
    <x v="263"/>
  </r>
  <r>
    <n v="1417"/>
    <x v="718"/>
    <x v="0"/>
    <s v="EM-14140"/>
    <x v="463"/>
    <s v="Home Office"/>
    <x v="31"/>
    <x v="5"/>
    <s v="India"/>
    <x v="0"/>
    <s v="FUR-FU-10002648"/>
    <x v="2"/>
    <x v="15"/>
    <x v="606"/>
    <x v="70"/>
    <n v="4"/>
    <x v="1034"/>
    <n v="12.24"/>
    <x v="1"/>
    <n v="414"/>
    <x v="1"/>
    <x v="7"/>
    <x v="0"/>
    <x v="264"/>
    <x v="269"/>
  </r>
  <r>
    <n v="1418"/>
    <x v="741"/>
    <x v="0"/>
    <s v="DR-12940"/>
    <x v="93"/>
    <s v="Home Office"/>
    <x v="72"/>
    <x v="9"/>
    <s v="India"/>
    <x v="2"/>
    <s v="FUR-CH-10002573"/>
    <x v="2"/>
    <x v="13"/>
    <x v="221"/>
    <x v="235"/>
    <n v="3"/>
    <x v="217"/>
    <n v="244.5"/>
    <x v="1"/>
    <n v="56"/>
    <x v="1"/>
    <x v="4"/>
    <x v="0"/>
    <x v="531"/>
    <x v="359"/>
  </r>
  <r>
    <n v="1419"/>
    <x v="718"/>
    <x v="0"/>
    <s v="EM-14140"/>
    <x v="463"/>
    <s v="Home Office"/>
    <x v="31"/>
    <x v="5"/>
    <s v="India"/>
    <x v="0"/>
    <s v="TEC-CO-10003982"/>
    <x v="1"/>
    <x v="10"/>
    <x v="970"/>
    <x v="1246"/>
    <n v="4"/>
    <x v="1035"/>
    <n v="44.47"/>
    <x v="1"/>
    <n v="665"/>
    <x v="1"/>
    <x v="5"/>
    <x v="1"/>
    <x v="269"/>
    <x v="273"/>
  </r>
  <r>
    <n v="1420"/>
    <x v="742"/>
    <x v="0"/>
    <s v="TC-20980"/>
    <x v="408"/>
    <s v="Corporate"/>
    <x v="18"/>
    <x v="9"/>
    <s v="India"/>
    <x v="2"/>
    <s v="FUR-CH-10002872"/>
    <x v="2"/>
    <x v="13"/>
    <x v="971"/>
    <x v="1247"/>
    <n v="3"/>
    <x v="1036"/>
    <n v="223.52"/>
    <x v="1"/>
    <n v="798"/>
    <x v="1"/>
    <x v="5"/>
    <x v="1"/>
    <x v="532"/>
    <x v="503"/>
  </r>
  <r>
    <n v="1421"/>
    <x v="743"/>
    <x v="0"/>
    <s v="DG-13300"/>
    <x v="112"/>
    <s v="Corporate"/>
    <x v="70"/>
    <x v="7"/>
    <s v="India"/>
    <x v="3"/>
    <s v="FUR-CH-10004196"/>
    <x v="2"/>
    <x v="13"/>
    <x v="223"/>
    <x v="1248"/>
    <n v="3"/>
    <x v="1037"/>
    <n v="83.06"/>
    <x v="1"/>
    <n v="124"/>
    <x v="1"/>
    <x v="6"/>
    <x v="0"/>
    <x v="99"/>
    <x v="103"/>
  </r>
  <r>
    <n v="1422"/>
    <x v="638"/>
    <x v="0"/>
    <s v="GK-14620"/>
    <x v="434"/>
    <s v="Corporate"/>
    <x v="21"/>
    <x v="15"/>
    <s v="India"/>
    <x v="1"/>
    <s v="FUR-CH-10000825"/>
    <x v="2"/>
    <x v="13"/>
    <x v="814"/>
    <x v="766"/>
    <n v="3"/>
    <x v="1038"/>
    <n v="20.36"/>
    <x v="1"/>
    <n v="318"/>
    <x v="1"/>
    <x v="4"/>
    <x v="1"/>
    <x v="99"/>
    <x v="103"/>
  </r>
  <r>
    <n v="1423"/>
    <x v="715"/>
    <x v="0"/>
    <s v="SC-20695"/>
    <x v="35"/>
    <s v="Corporate"/>
    <x v="49"/>
    <x v="5"/>
    <s v="India"/>
    <x v="0"/>
    <s v="FUR-CH-10004863"/>
    <x v="2"/>
    <x v="13"/>
    <x v="972"/>
    <x v="1249"/>
    <n v="5"/>
    <x v="1039"/>
    <n v="55.14"/>
    <x v="1"/>
    <n v="226"/>
    <x v="1"/>
    <x v="5"/>
    <x v="0"/>
    <x v="263"/>
    <x v="267"/>
  </r>
  <r>
    <n v="1424"/>
    <x v="744"/>
    <x v="0"/>
    <s v="DV-13465"/>
    <x v="409"/>
    <s v="Consumer"/>
    <x v="68"/>
    <x v="19"/>
    <s v="India"/>
    <x v="3"/>
    <s v="FUR-FU-10001471"/>
    <x v="2"/>
    <x v="15"/>
    <x v="973"/>
    <x v="729"/>
    <n v="3"/>
    <x v="1040"/>
    <n v="15.62"/>
    <x v="1"/>
    <n v="474"/>
    <x v="1"/>
    <x v="7"/>
    <x v="1"/>
    <x v="263"/>
    <x v="267"/>
  </r>
  <r>
    <n v="1425"/>
    <x v="642"/>
    <x v="0"/>
    <s v="LF-17185"/>
    <x v="399"/>
    <s v="Consumer"/>
    <x v="33"/>
    <x v="16"/>
    <s v="India"/>
    <x v="2"/>
    <s v="TEC-MA-10003441"/>
    <x v="1"/>
    <x v="9"/>
    <x v="318"/>
    <x v="1250"/>
    <n v="2"/>
    <x v="1041"/>
    <n v="49.92"/>
    <x v="1"/>
    <n v="465"/>
    <x v="1"/>
    <x v="5"/>
    <x v="1"/>
    <x v="104"/>
    <x v="84"/>
  </r>
  <r>
    <n v="1426"/>
    <x v="680"/>
    <x v="0"/>
    <s v="RA-19285"/>
    <x v="447"/>
    <s v="Consumer"/>
    <x v="2"/>
    <x v="2"/>
    <s v="India"/>
    <x v="2"/>
    <s v="TEC-PH-10004300"/>
    <x v="1"/>
    <x v="12"/>
    <x v="968"/>
    <x v="1251"/>
    <n v="6"/>
    <x v="1042"/>
    <n v="46.71"/>
    <x v="1"/>
    <n v="247"/>
    <x v="1"/>
    <x v="4"/>
    <x v="0"/>
    <x v="51"/>
    <x v="51"/>
  </r>
  <r>
    <n v="1427"/>
    <x v="682"/>
    <x v="0"/>
    <s v="AS-10135"/>
    <x v="290"/>
    <s v="Home Office"/>
    <x v="40"/>
    <x v="9"/>
    <s v="India"/>
    <x v="2"/>
    <s v="TEC-AC-10003668"/>
    <x v="1"/>
    <x v="11"/>
    <x v="974"/>
    <x v="1252"/>
    <n v="1"/>
    <x v="1043"/>
    <n v="1.06"/>
    <x v="0"/>
    <n v="235"/>
    <x v="1"/>
    <x v="5"/>
    <x v="1"/>
    <x v="106"/>
    <x v="109"/>
  </r>
  <r>
    <n v="1428"/>
    <x v="745"/>
    <x v="0"/>
    <s v="LB-16795"/>
    <x v="284"/>
    <s v="Home Office"/>
    <x v="145"/>
    <x v="9"/>
    <s v="India"/>
    <x v="2"/>
    <s v="TEC-PH-10001354"/>
    <x v="1"/>
    <x v="12"/>
    <x v="203"/>
    <x v="1253"/>
    <n v="5"/>
    <x v="1044"/>
    <n v="48.66"/>
    <x v="0"/>
    <n v="578"/>
    <x v="1"/>
    <x v="5"/>
    <x v="1"/>
    <x v="144"/>
    <x v="268"/>
  </r>
  <r>
    <n v="1429"/>
    <x v="626"/>
    <x v="0"/>
    <s v="KH-16330"/>
    <x v="97"/>
    <s v="Corporate"/>
    <x v="139"/>
    <x v="17"/>
    <s v="India"/>
    <x v="1"/>
    <s v="FUR-FU-10000482"/>
    <x v="2"/>
    <x v="15"/>
    <x v="975"/>
    <x v="1254"/>
    <n v="3"/>
    <x v="1045"/>
    <n v="7.65"/>
    <x v="0"/>
    <n v="19"/>
    <x v="1"/>
    <x v="7"/>
    <x v="1"/>
    <x v="144"/>
    <x v="268"/>
  </r>
  <r>
    <n v="1430"/>
    <x v="626"/>
    <x v="0"/>
    <s v="KH-16330"/>
    <x v="97"/>
    <s v="Corporate"/>
    <x v="139"/>
    <x v="17"/>
    <s v="India"/>
    <x v="1"/>
    <s v="FUR-FU-10003094"/>
    <x v="2"/>
    <x v="15"/>
    <x v="819"/>
    <x v="1052"/>
    <n v="3"/>
    <x v="1046"/>
    <n v="7.21"/>
    <x v="0"/>
    <n v="729"/>
    <x v="1"/>
    <x v="4"/>
    <x v="0"/>
    <x v="264"/>
    <x v="269"/>
  </r>
  <r>
    <n v="1431"/>
    <x v="746"/>
    <x v="0"/>
    <s v="VP-21760"/>
    <x v="352"/>
    <s v="Corporate"/>
    <x v="27"/>
    <x v="13"/>
    <s v="India"/>
    <x v="1"/>
    <s v="FUR-BO-10001708"/>
    <x v="2"/>
    <x v="14"/>
    <x v="602"/>
    <x v="1255"/>
    <n v="3"/>
    <x v="1047"/>
    <n v="35.83"/>
    <x v="0"/>
    <n v="118"/>
    <x v="1"/>
    <x v="7"/>
    <x v="0"/>
    <x v="58"/>
    <x v="58"/>
  </r>
  <r>
    <n v="1432"/>
    <x v="684"/>
    <x v="0"/>
    <s v="NH-18610"/>
    <x v="312"/>
    <s v="Corporate"/>
    <x v="124"/>
    <x v="5"/>
    <s v="India"/>
    <x v="0"/>
    <s v="FUR-CH-10004196"/>
    <x v="2"/>
    <x v="13"/>
    <x v="223"/>
    <x v="1256"/>
    <n v="5"/>
    <x v="1048"/>
    <n v="65.819999999999993"/>
    <x v="0"/>
    <n v="58"/>
    <x v="1"/>
    <x v="5"/>
    <x v="0"/>
    <x v="255"/>
    <x v="60"/>
  </r>
  <r>
    <n v="1433"/>
    <x v="707"/>
    <x v="0"/>
    <s v="ML-17395"/>
    <x v="457"/>
    <s v="Corporate"/>
    <x v="29"/>
    <x v="2"/>
    <s v="India"/>
    <x v="2"/>
    <s v="FUR-CH-10000117"/>
    <x v="2"/>
    <x v="13"/>
    <x v="976"/>
    <x v="160"/>
    <n v="1"/>
    <x v="450"/>
    <n v="6.54"/>
    <x v="0"/>
    <n v="271"/>
    <x v="1"/>
    <x v="5"/>
    <x v="0"/>
    <x v="104"/>
    <x v="84"/>
  </r>
  <r>
    <n v="1434"/>
    <x v="689"/>
    <x v="0"/>
    <s v="JR-16210"/>
    <x v="452"/>
    <s v="Corporate"/>
    <x v="76"/>
    <x v="19"/>
    <s v="India"/>
    <x v="3"/>
    <s v="TEC-CO-10001787"/>
    <x v="1"/>
    <x v="10"/>
    <x v="977"/>
    <x v="1257"/>
    <n v="3"/>
    <x v="1049"/>
    <n v="23.49"/>
    <x v="0"/>
    <n v="59"/>
    <x v="1"/>
    <x v="5"/>
    <x v="0"/>
    <x v="108"/>
    <x v="111"/>
  </r>
  <r>
    <n v="1435"/>
    <x v="626"/>
    <x v="0"/>
    <s v="KH-16330"/>
    <x v="97"/>
    <s v="Corporate"/>
    <x v="139"/>
    <x v="17"/>
    <s v="India"/>
    <x v="1"/>
    <s v="TEC-AC-10001463"/>
    <x v="1"/>
    <x v="11"/>
    <x v="196"/>
    <x v="509"/>
    <n v="2"/>
    <x v="457"/>
    <n v="5.9"/>
    <x v="0"/>
    <n v="288"/>
    <x v="1"/>
    <x v="6"/>
    <x v="1"/>
    <x v="347"/>
    <x v="556"/>
  </r>
  <r>
    <n v="1436"/>
    <x v="709"/>
    <x v="0"/>
    <s v="MC-17635"/>
    <x v="458"/>
    <s v="Corporate"/>
    <x v="116"/>
    <x v="23"/>
    <s v="India"/>
    <x v="1"/>
    <s v="FUR-BO-10002204"/>
    <x v="2"/>
    <x v="14"/>
    <x v="978"/>
    <x v="1258"/>
    <n v="2"/>
    <x v="1050"/>
    <n v="18.47"/>
    <x v="0"/>
    <n v="195"/>
    <x v="1"/>
    <x v="7"/>
    <x v="1"/>
    <x v="453"/>
    <x v="557"/>
  </r>
  <r>
    <n v="1437"/>
    <x v="621"/>
    <x v="0"/>
    <s v="GB-14575"/>
    <x v="427"/>
    <s v="Consumer"/>
    <x v="17"/>
    <x v="7"/>
    <s v="India"/>
    <x v="3"/>
    <s v="FUR-FU-10000339"/>
    <x v="2"/>
    <x v="15"/>
    <x v="979"/>
    <x v="1259"/>
    <n v="3"/>
    <x v="1051"/>
    <n v="14.29"/>
    <x v="0"/>
    <n v="8"/>
    <x v="1"/>
    <x v="5"/>
    <x v="0"/>
    <x v="177"/>
    <x v="471"/>
  </r>
  <r>
    <n v="1438"/>
    <x v="747"/>
    <x v="0"/>
    <s v="TS-21655"/>
    <x v="366"/>
    <s v="Consumer"/>
    <x v="0"/>
    <x v="0"/>
    <s v="India"/>
    <x v="0"/>
    <s v="FUR-FU-10000422"/>
    <x v="2"/>
    <x v="15"/>
    <x v="980"/>
    <x v="321"/>
    <n v="3"/>
    <x v="422"/>
    <n v="7.55"/>
    <x v="0"/>
    <n v="269"/>
    <x v="1"/>
    <x v="4"/>
    <x v="0"/>
    <x v="204"/>
    <x v="558"/>
  </r>
  <r>
    <n v="1439"/>
    <x v="748"/>
    <x v="0"/>
    <s v="LB-16735"/>
    <x v="475"/>
    <s v="Consumer"/>
    <x v="41"/>
    <x v="4"/>
    <s v="India"/>
    <x v="0"/>
    <s v="TEC-CO-10003759"/>
    <x v="1"/>
    <x v="10"/>
    <x v="981"/>
    <x v="1260"/>
    <n v="3"/>
    <x v="1052"/>
    <n v="106.42"/>
    <x v="0"/>
    <n v="590"/>
    <x v="1"/>
    <x v="7"/>
    <x v="1"/>
    <x v="357"/>
    <x v="362"/>
  </r>
  <r>
    <n v="1440"/>
    <x v="749"/>
    <x v="0"/>
    <s v="JS-15880"/>
    <x v="476"/>
    <s v="Consumer"/>
    <x v="50"/>
    <x v="0"/>
    <s v="India"/>
    <x v="0"/>
    <s v="TEC-CO-10003982"/>
    <x v="1"/>
    <x v="10"/>
    <x v="970"/>
    <x v="1261"/>
    <n v="3"/>
    <x v="1053"/>
    <n v="28"/>
    <x v="0"/>
    <n v="334"/>
    <x v="1"/>
    <x v="6"/>
    <x v="0"/>
    <x v="83"/>
    <x v="85"/>
  </r>
  <r>
    <n v="1441"/>
    <x v="750"/>
    <x v="0"/>
    <s v="AA-10375"/>
    <x v="477"/>
    <s v="Consumer"/>
    <x v="49"/>
    <x v="5"/>
    <s v="India"/>
    <x v="0"/>
    <s v="FUR-BO-10000208"/>
    <x v="2"/>
    <x v="14"/>
    <x v="982"/>
    <x v="1262"/>
    <n v="3"/>
    <x v="1054"/>
    <n v="13.27"/>
    <x v="0"/>
    <n v="772"/>
    <x v="1"/>
    <x v="4"/>
    <x v="0"/>
    <x v="44"/>
    <x v="88"/>
  </r>
  <r>
    <n v="1442"/>
    <x v="615"/>
    <x v="0"/>
    <s v="AG-10900"/>
    <x v="146"/>
    <s v="Consumer"/>
    <x v="49"/>
    <x v="5"/>
    <s v="India"/>
    <x v="0"/>
    <s v="FUR-CH-10004447"/>
    <x v="2"/>
    <x v="13"/>
    <x v="983"/>
    <x v="1263"/>
    <n v="3"/>
    <x v="1055"/>
    <n v="7.09"/>
    <x v="0"/>
    <n v="264"/>
    <x v="1"/>
    <x v="5"/>
    <x v="0"/>
    <x v="430"/>
    <x v="512"/>
  </r>
  <r>
    <n v="1443"/>
    <x v="700"/>
    <x v="0"/>
    <s v="AB-10015"/>
    <x v="128"/>
    <s v="Consumer"/>
    <x v="22"/>
    <x v="5"/>
    <s v="India"/>
    <x v="0"/>
    <s v="TEC-AC-10002719"/>
    <x v="1"/>
    <x v="11"/>
    <x v="984"/>
    <x v="1264"/>
    <n v="4"/>
    <x v="1056"/>
    <n v="59.62"/>
    <x v="0"/>
    <n v="50"/>
    <x v="1"/>
    <x v="6"/>
    <x v="0"/>
    <x v="80"/>
    <x v="82"/>
  </r>
  <r>
    <n v="1444"/>
    <x v="751"/>
    <x v="0"/>
    <s v="CA-12775"/>
    <x v="31"/>
    <s v="Consumer"/>
    <x v="13"/>
    <x v="1"/>
    <s v="India"/>
    <x v="1"/>
    <s v="TEC-PH-10000169"/>
    <x v="1"/>
    <x v="12"/>
    <x v="985"/>
    <x v="1265"/>
    <n v="9"/>
    <x v="1057"/>
    <n v="353.85"/>
    <x v="0"/>
    <n v="283"/>
    <x v="1"/>
    <x v="5"/>
    <x v="0"/>
    <x v="58"/>
    <x v="365"/>
  </r>
  <r>
    <n v="1445"/>
    <x v="703"/>
    <x v="0"/>
    <s v="DF-13135"/>
    <x v="387"/>
    <s v="Consumer"/>
    <x v="61"/>
    <x v="7"/>
    <s v="India"/>
    <x v="3"/>
    <s v="FUR-BO-10001471"/>
    <x v="2"/>
    <x v="14"/>
    <x v="986"/>
    <x v="1266"/>
    <n v="1"/>
    <x v="1058"/>
    <n v="29.68"/>
    <x v="0"/>
    <n v="398"/>
    <x v="1"/>
    <x v="7"/>
    <x v="0"/>
    <x v="452"/>
    <x v="127"/>
  </r>
  <r>
    <n v="1446"/>
    <x v="752"/>
    <x v="0"/>
    <s v="JM-15580"/>
    <x v="478"/>
    <s v="Consumer"/>
    <x v="49"/>
    <x v="5"/>
    <s v="India"/>
    <x v="0"/>
    <s v="FUR-TA-10002172"/>
    <x v="2"/>
    <x v="16"/>
    <x v="987"/>
    <x v="1267"/>
    <n v="2"/>
    <x v="1059"/>
    <n v="38.47"/>
    <x v="0"/>
    <n v="417"/>
    <x v="1"/>
    <x v="7"/>
    <x v="0"/>
    <x v="356"/>
    <x v="361"/>
  </r>
  <r>
    <n v="1447"/>
    <x v="753"/>
    <x v="0"/>
    <s v="BD-11725"/>
    <x v="479"/>
    <s v="Consumer"/>
    <x v="18"/>
    <x v="9"/>
    <s v="India"/>
    <x v="2"/>
    <s v="FUR-FU-10002659"/>
    <x v="2"/>
    <x v="15"/>
    <x v="884"/>
    <x v="1268"/>
    <n v="2"/>
    <x v="1060"/>
    <n v="4.4000000000000004"/>
    <x v="0"/>
    <n v="598"/>
    <x v="1"/>
    <x v="7"/>
    <x v="1"/>
    <x v="177"/>
    <x v="471"/>
  </r>
  <r>
    <n v="1448"/>
    <x v="616"/>
    <x v="0"/>
    <s v="SC-20380"/>
    <x v="423"/>
    <s v="Consumer"/>
    <x v="18"/>
    <x v="9"/>
    <s v="India"/>
    <x v="2"/>
    <s v="OFF-LA-10000707"/>
    <x v="0"/>
    <x v="3"/>
    <x v="988"/>
    <x v="1269"/>
    <n v="2"/>
    <x v="364"/>
    <n v="0.8"/>
    <x v="0"/>
    <n v="475"/>
    <x v="2"/>
    <x v="10"/>
    <x v="1"/>
    <x v="533"/>
    <x v="559"/>
  </r>
  <r>
    <n v="1449"/>
    <x v="748"/>
    <x v="0"/>
    <s v="LB-16735"/>
    <x v="475"/>
    <s v="Consumer"/>
    <x v="41"/>
    <x v="4"/>
    <s v="India"/>
    <x v="0"/>
    <s v="OFF-AP-10004972"/>
    <x v="0"/>
    <x v="8"/>
    <x v="389"/>
    <x v="793"/>
    <n v="2"/>
    <x v="1061"/>
    <n v="9.51"/>
    <x v="0"/>
    <n v="333"/>
    <x v="2"/>
    <x v="10"/>
    <x v="1"/>
    <x v="83"/>
    <x v="85"/>
  </r>
  <r>
    <n v="1450"/>
    <x v="615"/>
    <x v="0"/>
    <s v="AG-10900"/>
    <x v="146"/>
    <s v="Consumer"/>
    <x v="49"/>
    <x v="5"/>
    <s v="India"/>
    <x v="0"/>
    <s v="OFF-PA-10000944"/>
    <x v="0"/>
    <x v="6"/>
    <x v="989"/>
    <x v="1270"/>
    <n v="1"/>
    <x v="1062"/>
    <n v="1.34"/>
    <x v="0"/>
    <n v="344"/>
    <x v="2"/>
    <x v="10"/>
    <x v="0"/>
    <x v="456"/>
    <x v="470"/>
  </r>
  <r>
    <n v="1451"/>
    <x v="754"/>
    <x v="0"/>
    <s v="MK-18160"/>
    <x v="10"/>
    <s v="Consumer"/>
    <x v="73"/>
    <x v="7"/>
    <s v="India"/>
    <x v="3"/>
    <s v="OFF-BI-10003018"/>
    <x v="0"/>
    <x v="0"/>
    <x v="784"/>
    <x v="956"/>
    <n v="3"/>
    <x v="801"/>
    <n v="1.01"/>
    <x v="0"/>
    <n v="693"/>
    <x v="2"/>
    <x v="9"/>
    <x v="1"/>
    <x v="39"/>
    <x v="280"/>
  </r>
  <r>
    <n v="1452"/>
    <x v="748"/>
    <x v="0"/>
    <s v="LB-16735"/>
    <x v="475"/>
    <s v="Consumer"/>
    <x v="41"/>
    <x v="4"/>
    <s v="India"/>
    <x v="0"/>
    <s v="OFF-ST-10001753"/>
    <x v="0"/>
    <x v="1"/>
    <x v="990"/>
    <x v="1271"/>
    <n v="3"/>
    <x v="550"/>
    <n v="8.42"/>
    <x v="0"/>
    <n v="531"/>
    <x v="2"/>
    <x v="11"/>
    <x v="0"/>
    <x v="80"/>
    <x v="82"/>
  </r>
  <r>
    <n v="1453"/>
    <x v="621"/>
    <x v="0"/>
    <s v="GB-14575"/>
    <x v="427"/>
    <s v="Consumer"/>
    <x v="17"/>
    <x v="7"/>
    <s v="India"/>
    <x v="3"/>
    <s v="OFF-FA-10004447"/>
    <x v="0"/>
    <x v="4"/>
    <x v="409"/>
    <x v="1272"/>
    <n v="4"/>
    <x v="550"/>
    <n v="4.22"/>
    <x v="0"/>
    <n v="614"/>
    <x v="2"/>
    <x v="10"/>
    <x v="0"/>
    <x v="363"/>
    <x v="265"/>
  </r>
  <r>
    <n v="1454"/>
    <x v="755"/>
    <x v="0"/>
    <s v="CA-12265"/>
    <x v="480"/>
    <s v="Consumer"/>
    <x v="70"/>
    <x v="7"/>
    <s v="India"/>
    <x v="3"/>
    <s v="OFF-AR-10002400"/>
    <x v="0"/>
    <x v="7"/>
    <x v="991"/>
    <x v="1273"/>
    <n v="4"/>
    <x v="1063"/>
    <n v="7.21"/>
    <x v="0"/>
    <n v="156"/>
    <x v="2"/>
    <x v="10"/>
    <x v="1"/>
    <x v="534"/>
    <x v="560"/>
  </r>
  <r>
    <n v="1455"/>
    <x v="756"/>
    <x v="0"/>
    <s v="LD-17005"/>
    <x v="193"/>
    <s v="Consumer"/>
    <x v="80"/>
    <x v="21"/>
    <s v="India"/>
    <x v="1"/>
    <s v="OFF-ST-10003203"/>
    <x v="0"/>
    <x v="1"/>
    <x v="56"/>
    <x v="58"/>
    <n v="4"/>
    <x v="57"/>
    <n v="55.42"/>
    <x v="0"/>
    <n v="765"/>
    <x v="2"/>
    <x v="11"/>
    <x v="1"/>
    <x v="79"/>
    <x v="81"/>
  </r>
  <r>
    <n v="1456"/>
    <x v="624"/>
    <x v="0"/>
    <s v="SO-20335"/>
    <x v="428"/>
    <s v="Consumer"/>
    <x v="89"/>
    <x v="4"/>
    <s v="India"/>
    <x v="0"/>
    <s v="OFF-ST-10004226"/>
    <x v="0"/>
    <x v="1"/>
    <x v="992"/>
    <x v="1274"/>
    <n v="4"/>
    <x v="1064"/>
    <n v="28.98"/>
    <x v="0"/>
    <n v="517"/>
    <x v="2"/>
    <x v="8"/>
    <x v="0"/>
    <x v="56"/>
    <x v="56"/>
  </r>
  <r>
    <n v="1457"/>
    <x v="757"/>
    <x v="0"/>
    <s v="EP-13915"/>
    <x v="481"/>
    <s v="Consumer"/>
    <x v="84"/>
    <x v="21"/>
    <s v="India"/>
    <x v="1"/>
    <s v="OFF-BI-10004181"/>
    <x v="0"/>
    <x v="0"/>
    <x v="993"/>
    <x v="1275"/>
    <n v="4"/>
    <x v="156"/>
    <n v="11.4"/>
    <x v="0"/>
    <n v="532"/>
    <x v="2"/>
    <x v="10"/>
    <x v="1"/>
    <x v="480"/>
    <x v="502"/>
  </r>
  <r>
    <n v="1458"/>
    <x v="758"/>
    <x v="0"/>
    <s v="NP-18700"/>
    <x v="129"/>
    <s v="Consumer"/>
    <x v="48"/>
    <x v="17"/>
    <s v="India"/>
    <x v="1"/>
    <s v="OFF-FA-10004523"/>
    <x v="0"/>
    <x v="4"/>
    <x v="416"/>
    <x v="1276"/>
    <n v="5"/>
    <x v="479"/>
    <n v="5.98"/>
    <x v="0"/>
    <n v="618"/>
    <x v="2"/>
    <x v="11"/>
    <x v="0"/>
    <x v="535"/>
    <x v="561"/>
  </r>
  <r>
    <n v="1459"/>
    <x v="753"/>
    <x v="0"/>
    <s v="BD-11725"/>
    <x v="479"/>
    <s v="Consumer"/>
    <x v="18"/>
    <x v="9"/>
    <s v="India"/>
    <x v="2"/>
    <s v="OFF-SU-10002362"/>
    <x v="0"/>
    <x v="5"/>
    <x v="948"/>
    <x v="1277"/>
    <n v="5"/>
    <x v="908"/>
    <n v="2.68"/>
    <x v="0"/>
    <n v="389"/>
    <x v="2"/>
    <x v="11"/>
    <x v="1"/>
    <x v="284"/>
    <x v="289"/>
  </r>
  <r>
    <n v="1460"/>
    <x v="759"/>
    <x v="0"/>
    <s v="SM-20905"/>
    <x v="179"/>
    <s v="Consumer"/>
    <x v="60"/>
    <x v="17"/>
    <s v="India"/>
    <x v="1"/>
    <s v="OFF-LA-10002107"/>
    <x v="0"/>
    <x v="3"/>
    <x v="419"/>
    <x v="211"/>
    <n v="6"/>
    <x v="484"/>
    <n v="2.11"/>
    <x v="0"/>
    <n v="768"/>
    <x v="2"/>
    <x v="10"/>
    <x v="1"/>
    <x v="57"/>
    <x v="57"/>
  </r>
  <r>
    <n v="1461"/>
    <x v="760"/>
    <x v="0"/>
    <s v="DB-13120"/>
    <x v="482"/>
    <s v="Corporate"/>
    <x v="15"/>
    <x v="2"/>
    <s v="India"/>
    <x v="2"/>
    <s v="OFF-BI-10003779"/>
    <x v="0"/>
    <x v="0"/>
    <x v="164"/>
    <x v="1278"/>
    <n v="6"/>
    <x v="427"/>
    <n v="11.02"/>
    <x v="0"/>
    <n v="423"/>
    <x v="2"/>
    <x v="10"/>
    <x v="1"/>
    <x v="283"/>
    <x v="288"/>
  </r>
  <r>
    <n v="1462"/>
    <x v="708"/>
    <x v="0"/>
    <s v="ON-18715"/>
    <x v="50"/>
    <s v="Corporate"/>
    <x v="33"/>
    <x v="16"/>
    <s v="India"/>
    <x v="2"/>
    <s v="OFF-LA-10000195"/>
    <x v="0"/>
    <x v="3"/>
    <x v="412"/>
    <x v="1279"/>
    <n v="5"/>
    <x v="1065"/>
    <n v="2.2999999999999998"/>
    <x v="0"/>
    <n v="54"/>
    <x v="2"/>
    <x v="11"/>
    <x v="0"/>
    <x v="317"/>
    <x v="329"/>
  </r>
  <r>
    <n v="1463"/>
    <x v="761"/>
    <x v="0"/>
    <s v="AH-10075"/>
    <x v="52"/>
    <s v="Corporate"/>
    <x v="139"/>
    <x v="17"/>
    <s v="India"/>
    <x v="1"/>
    <s v="OFF-ST-10003953"/>
    <x v="0"/>
    <x v="1"/>
    <x v="152"/>
    <x v="1126"/>
    <n v="5"/>
    <x v="948"/>
    <n v="59.03"/>
    <x v="0"/>
    <n v="637"/>
    <x v="2"/>
    <x v="9"/>
    <x v="0"/>
    <x v="478"/>
    <x v="339"/>
  </r>
  <r>
    <n v="1464"/>
    <x v="689"/>
    <x v="0"/>
    <s v="JR-16210"/>
    <x v="452"/>
    <s v="Corporate"/>
    <x v="76"/>
    <x v="19"/>
    <s v="India"/>
    <x v="3"/>
    <s v="OFF-PA-10002073"/>
    <x v="0"/>
    <x v="6"/>
    <x v="994"/>
    <x v="1280"/>
    <n v="4"/>
    <x v="682"/>
    <n v="3.41"/>
    <x v="0"/>
    <n v="106"/>
    <x v="2"/>
    <x v="8"/>
    <x v="0"/>
    <x v="56"/>
    <x v="56"/>
  </r>
  <r>
    <n v="1465"/>
    <x v="686"/>
    <x v="0"/>
    <s v="RW-19630"/>
    <x v="450"/>
    <s v="Corporate"/>
    <x v="30"/>
    <x v="14"/>
    <s v="India"/>
    <x v="3"/>
    <s v="OFF-AP-10002226"/>
    <x v="0"/>
    <x v="8"/>
    <x v="995"/>
    <x v="1281"/>
    <n v="3"/>
    <x v="1066"/>
    <n v="19.2"/>
    <x v="0"/>
    <n v="431"/>
    <x v="2"/>
    <x v="8"/>
    <x v="0"/>
    <x v="65"/>
    <x v="66"/>
  </r>
  <r>
    <n v="1466"/>
    <x v="684"/>
    <x v="0"/>
    <s v="NH-18610"/>
    <x v="312"/>
    <s v="Corporate"/>
    <x v="124"/>
    <x v="5"/>
    <s v="India"/>
    <x v="0"/>
    <s v="OFF-AR-10003536"/>
    <x v="0"/>
    <x v="7"/>
    <x v="996"/>
    <x v="1282"/>
    <n v="3"/>
    <x v="847"/>
    <n v="3.54"/>
    <x v="0"/>
    <n v="497"/>
    <x v="2"/>
    <x v="8"/>
    <x v="1"/>
    <x v="68"/>
    <x v="70"/>
  </r>
  <r>
    <n v="1467"/>
    <x v="630"/>
    <x v="0"/>
    <s v="AS-10225"/>
    <x v="429"/>
    <s v="Corporate"/>
    <x v="52"/>
    <x v="18"/>
    <s v="India"/>
    <x v="2"/>
    <s v="OFF-PA-10004380"/>
    <x v="0"/>
    <x v="6"/>
    <x v="941"/>
    <x v="1283"/>
    <n v="1"/>
    <x v="653"/>
    <n v="0.76"/>
    <x v="0"/>
    <n v="167"/>
    <x v="2"/>
    <x v="10"/>
    <x v="1"/>
    <x v="23"/>
    <x v="60"/>
  </r>
  <r>
    <n v="1468"/>
    <x v="627"/>
    <x v="0"/>
    <s v="SC-20230"/>
    <x v="378"/>
    <s v="Corporate"/>
    <x v="82"/>
    <x v="0"/>
    <s v="India"/>
    <x v="0"/>
    <s v="OFF-ST-10004015"/>
    <x v="0"/>
    <x v="1"/>
    <x v="997"/>
    <x v="1284"/>
    <n v="1"/>
    <x v="1067"/>
    <n v="1.8"/>
    <x v="0"/>
    <n v="762"/>
    <x v="2"/>
    <x v="11"/>
    <x v="1"/>
    <x v="536"/>
    <x v="562"/>
  </r>
  <r>
    <n v="1469"/>
    <x v="762"/>
    <x v="0"/>
    <s v="PW-19030"/>
    <x v="232"/>
    <s v="Corporate"/>
    <x v="106"/>
    <x v="2"/>
    <s v="India"/>
    <x v="2"/>
    <s v="OFF-AR-10000539"/>
    <x v="0"/>
    <x v="7"/>
    <x v="998"/>
    <x v="1285"/>
    <n v="2"/>
    <x v="744"/>
    <n v="3.69"/>
    <x v="0"/>
    <n v="286"/>
    <x v="2"/>
    <x v="10"/>
    <x v="0"/>
    <x v="61"/>
    <x v="62"/>
  </r>
  <r>
    <n v="1470"/>
    <x v="712"/>
    <x v="0"/>
    <s v="DP-13390"/>
    <x v="460"/>
    <s v="Home Office"/>
    <x v="8"/>
    <x v="7"/>
    <s v="India"/>
    <x v="3"/>
    <s v="OFF-BI-10003475"/>
    <x v="0"/>
    <x v="0"/>
    <x v="999"/>
    <x v="1286"/>
    <n v="3"/>
    <x v="1068"/>
    <n v="1.33"/>
    <x v="0"/>
    <n v="306"/>
    <x v="2"/>
    <x v="9"/>
    <x v="0"/>
    <x v="537"/>
    <x v="563"/>
  </r>
  <r>
    <n v="1471"/>
    <x v="763"/>
    <x v="0"/>
    <s v="TB-21190"/>
    <x v="291"/>
    <s v="Home Office"/>
    <x v="61"/>
    <x v="7"/>
    <s v="India"/>
    <x v="3"/>
    <s v="OFF-AP-10001305"/>
    <x v="0"/>
    <x v="8"/>
    <x v="1000"/>
    <x v="1287"/>
    <n v="3"/>
    <x v="1069"/>
    <n v="76.34"/>
    <x v="0"/>
    <n v="288"/>
    <x v="2"/>
    <x v="11"/>
    <x v="0"/>
    <x v="65"/>
    <x v="66"/>
  </r>
  <r>
    <n v="1472"/>
    <x v="636"/>
    <x v="0"/>
    <s v="NK-18490"/>
    <x v="433"/>
    <s v="Home Office"/>
    <x v="1"/>
    <x v="1"/>
    <s v="India"/>
    <x v="1"/>
    <s v="OFF-AR-10002417"/>
    <x v="0"/>
    <x v="7"/>
    <x v="1001"/>
    <x v="1288"/>
    <n v="3"/>
    <x v="89"/>
    <n v="12.52"/>
    <x v="0"/>
    <n v="197"/>
    <x v="2"/>
    <x v="8"/>
    <x v="0"/>
    <x v="535"/>
    <x v="561"/>
  </r>
  <r>
    <n v="1473"/>
    <x v="764"/>
    <x v="0"/>
    <s v="JJ-15760"/>
    <x v="483"/>
    <s v="Home Office"/>
    <x v="50"/>
    <x v="0"/>
    <s v="India"/>
    <x v="0"/>
    <s v="OFF-SU-10001762"/>
    <x v="0"/>
    <x v="5"/>
    <x v="122"/>
    <x v="1289"/>
    <n v="3"/>
    <x v="893"/>
    <n v="6.01"/>
    <x v="0"/>
    <n v="187"/>
    <x v="2"/>
    <x v="11"/>
    <x v="1"/>
    <x v="380"/>
    <x v="209"/>
  </r>
  <r>
    <n v="1474"/>
    <x v="712"/>
    <x v="0"/>
    <s v="DP-13390"/>
    <x v="460"/>
    <s v="Home Office"/>
    <x v="8"/>
    <x v="7"/>
    <s v="India"/>
    <x v="3"/>
    <s v="OFF-SU-10003665"/>
    <x v="0"/>
    <x v="5"/>
    <x v="1002"/>
    <x v="1290"/>
    <n v="3"/>
    <x v="1070"/>
    <n v="5.08"/>
    <x v="0"/>
    <n v="256"/>
    <x v="2"/>
    <x v="9"/>
    <x v="0"/>
    <x v="286"/>
    <x v="47"/>
  </r>
  <r>
    <n v="1475"/>
    <x v="763"/>
    <x v="0"/>
    <s v="TB-21190"/>
    <x v="291"/>
    <s v="Home Office"/>
    <x v="61"/>
    <x v="7"/>
    <s v="India"/>
    <x v="3"/>
    <s v="OFF-SU-10000914"/>
    <x v="0"/>
    <x v="5"/>
    <x v="672"/>
    <x v="1291"/>
    <n v="9"/>
    <x v="1071"/>
    <n v="9.14"/>
    <x v="0"/>
    <n v="288"/>
    <x v="2"/>
    <x v="9"/>
    <x v="1"/>
    <x v="57"/>
    <x v="57"/>
  </r>
  <r>
    <n v="1476"/>
    <x v="678"/>
    <x v="0"/>
    <s v="KC-16255"/>
    <x v="440"/>
    <s v="Corporate"/>
    <x v="103"/>
    <x v="4"/>
    <s v="India"/>
    <x v="0"/>
    <s v="OFF-FA-10004839"/>
    <x v="0"/>
    <x v="4"/>
    <x v="1003"/>
    <x v="1292"/>
    <n v="4"/>
    <x v="1072"/>
    <n v="8.2799999999999994"/>
    <x v="1"/>
    <n v="739"/>
    <x v="2"/>
    <x v="10"/>
    <x v="1"/>
    <x v="535"/>
    <x v="561"/>
  </r>
  <r>
    <n v="1477"/>
    <x v="765"/>
    <x v="0"/>
    <s v="MW-18235"/>
    <x v="395"/>
    <s v="Corporate"/>
    <x v="52"/>
    <x v="18"/>
    <s v="India"/>
    <x v="2"/>
    <s v="OFF-AR-10000097"/>
    <x v="0"/>
    <x v="7"/>
    <x v="1004"/>
    <x v="784"/>
    <n v="3"/>
    <x v="105"/>
    <n v="17.66"/>
    <x v="1"/>
    <n v="580"/>
    <x v="2"/>
    <x v="8"/>
    <x v="0"/>
    <x v="537"/>
    <x v="563"/>
  </r>
  <r>
    <n v="1478"/>
    <x v="638"/>
    <x v="0"/>
    <s v="GK-14620"/>
    <x v="434"/>
    <s v="Corporate"/>
    <x v="21"/>
    <x v="15"/>
    <s v="India"/>
    <x v="1"/>
    <s v="OFF-ST-10002240"/>
    <x v="0"/>
    <x v="1"/>
    <x v="503"/>
    <x v="1293"/>
    <n v="2"/>
    <x v="1073"/>
    <n v="15.35"/>
    <x v="1"/>
    <n v="491"/>
    <x v="2"/>
    <x v="10"/>
    <x v="0"/>
    <x v="371"/>
    <x v="503"/>
  </r>
  <r>
    <n v="1479"/>
    <x v="742"/>
    <x v="0"/>
    <s v="TC-20980"/>
    <x v="408"/>
    <s v="Corporate"/>
    <x v="18"/>
    <x v="9"/>
    <s v="India"/>
    <x v="2"/>
    <s v="OFF-FA-10004839"/>
    <x v="0"/>
    <x v="4"/>
    <x v="1003"/>
    <x v="1294"/>
    <n v="2"/>
    <x v="1074"/>
    <n v="6.82"/>
    <x v="1"/>
    <n v="193"/>
    <x v="2"/>
    <x v="8"/>
    <x v="0"/>
    <x v="51"/>
    <x v="51"/>
  </r>
  <r>
    <n v="1480"/>
    <x v="742"/>
    <x v="0"/>
    <s v="TC-20980"/>
    <x v="408"/>
    <s v="Corporate"/>
    <x v="18"/>
    <x v="9"/>
    <s v="India"/>
    <x v="2"/>
    <s v="OFF-FA-10004739"/>
    <x v="0"/>
    <x v="4"/>
    <x v="1005"/>
    <x v="844"/>
    <n v="2"/>
    <x v="500"/>
    <n v="5.07"/>
    <x v="1"/>
    <n v="189"/>
    <x v="2"/>
    <x v="9"/>
    <x v="0"/>
    <x v="281"/>
    <x v="49"/>
  </r>
  <r>
    <n v="1481"/>
    <x v="642"/>
    <x v="0"/>
    <s v="LF-17185"/>
    <x v="399"/>
    <s v="Consumer"/>
    <x v="33"/>
    <x v="16"/>
    <s v="India"/>
    <x v="2"/>
    <s v="OFF-AP-10000391"/>
    <x v="0"/>
    <x v="8"/>
    <x v="1006"/>
    <x v="1295"/>
    <n v="3"/>
    <x v="840"/>
    <n v="15.87"/>
    <x v="1"/>
    <n v="116"/>
    <x v="2"/>
    <x v="8"/>
    <x v="0"/>
    <x v="538"/>
    <x v="440"/>
  </r>
  <r>
    <n v="1482"/>
    <x v="680"/>
    <x v="0"/>
    <s v="RA-19285"/>
    <x v="447"/>
    <s v="Consumer"/>
    <x v="2"/>
    <x v="2"/>
    <s v="India"/>
    <x v="2"/>
    <s v="OFF-PA-10000215"/>
    <x v="0"/>
    <x v="6"/>
    <x v="120"/>
    <x v="128"/>
    <n v="2"/>
    <x v="123"/>
    <n v="2.95"/>
    <x v="1"/>
    <n v="529"/>
    <x v="2"/>
    <x v="11"/>
    <x v="1"/>
    <x v="539"/>
    <x v="542"/>
  </r>
  <r>
    <n v="1483"/>
    <x v="679"/>
    <x v="0"/>
    <s v="CR-12730"/>
    <x v="329"/>
    <s v="Consumer"/>
    <x v="49"/>
    <x v="5"/>
    <s v="India"/>
    <x v="0"/>
    <s v="OFF-EN-10002700"/>
    <x v="0"/>
    <x v="2"/>
    <x v="699"/>
    <x v="957"/>
    <n v="2"/>
    <x v="1075"/>
    <n v="5.15"/>
    <x v="1"/>
    <n v="126"/>
    <x v="2"/>
    <x v="9"/>
    <x v="1"/>
    <x v="62"/>
    <x v="63"/>
  </r>
  <r>
    <n v="1484"/>
    <x v="720"/>
    <x v="0"/>
    <s v="DL-13330"/>
    <x v="240"/>
    <s v="Consumer"/>
    <x v="35"/>
    <x v="10"/>
    <s v="India"/>
    <x v="3"/>
    <s v="OFF-AR-10003774"/>
    <x v="0"/>
    <x v="7"/>
    <x v="29"/>
    <x v="1296"/>
    <n v="3"/>
    <x v="559"/>
    <n v="14.04"/>
    <x v="1"/>
    <n v="457"/>
    <x v="2"/>
    <x v="9"/>
    <x v="1"/>
    <x v="158"/>
    <x v="292"/>
  </r>
  <r>
    <n v="1485"/>
    <x v="642"/>
    <x v="0"/>
    <s v="LF-17185"/>
    <x v="399"/>
    <s v="Consumer"/>
    <x v="33"/>
    <x v="16"/>
    <s v="India"/>
    <x v="2"/>
    <s v="OFF-AR-10003592"/>
    <x v="0"/>
    <x v="7"/>
    <x v="1007"/>
    <x v="1297"/>
    <n v="2"/>
    <x v="1076"/>
    <n v="8.5299999999999994"/>
    <x v="1"/>
    <n v="554"/>
    <x v="2"/>
    <x v="11"/>
    <x v="1"/>
    <x v="482"/>
    <x v="506"/>
  </r>
  <r>
    <n v="1486"/>
    <x v="642"/>
    <x v="0"/>
    <s v="LF-17185"/>
    <x v="399"/>
    <s v="Consumer"/>
    <x v="33"/>
    <x v="16"/>
    <s v="India"/>
    <x v="2"/>
    <s v="OFF-AR-10001226"/>
    <x v="0"/>
    <x v="7"/>
    <x v="53"/>
    <x v="1298"/>
    <n v="1"/>
    <x v="670"/>
    <n v="4.2300000000000004"/>
    <x v="1"/>
    <n v="589"/>
    <x v="2"/>
    <x v="8"/>
    <x v="0"/>
    <x v="479"/>
    <x v="501"/>
  </r>
  <r>
    <n v="1487"/>
    <x v="721"/>
    <x v="0"/>
    <s v="TS-21610"/>
    <x v="465"/>
    <s v="Consumer"/>
    <x v="58"/>
    <x v="9"/>
    <s v="India"/>
    <x v="2"/>
    <s v="OFF-ST-10004837"/>
    <x v="0"/>
    <x v="1"/>
    <x v="423"/>
    <x v="1299"/>
    <n v="3"/>
    <x v="709"/>
    <n v="61.6"/>
    <x v="1"/>
    <n v="178"/>
    <x v="2"/>
    <x v="11"/>
    <x v="1"/>
    <x v="540"/>
    <x v="564"/>
  </r>
  <r>
    <n v="1488"/>
    <x v="648"/>
    <x v="0"/>
    <s v="LT-16765"/>
    <x v="133"/>
    <s v="Consumer"/>
    <x v="105"/>
    <x v="22"/>
    <s v="India"/>
    <x v="1"/>
    <s v="OFF-PA-10004124"/>
    <x v="0"/>
    <x v="6"/>
    <x v="1008"/>
    <x v="1300"/>
    <n v="4"/>
    <x v="361"/>
    <n v="14.51"/>
    <x v="2"/>
    <n v="7"/>
    <x v="2"/>
    <x v="10"/>
    <x v="0"/>
    <x v="72"/>
    <x v="47"/>
  </r>
  <r>
    <n v="1489"/>
    <x v="649"/>
    <x v="0"/>
    <s v="JM-15250"/>
    <x v="437"/>
    <s v="Consumer"/>
    <x v="80"/>
    <x v="21"/>
    <s v="India"/>
    <x v="1"/>
    <s v="OFF-LA-10003141"/>
    <x v="0"/>
    <x v="3"/>
    <x v="85"/>
    <x v="153"/>
    <n v="5"/>
    <x v="1077"/>
    <n v="6.66"/>
    <x v="2"/>
    <n v="410"/>
    <x v="2"/>
    <x v="9"/>
    <x v="0"/>
    <x v="349"/>
    <x v="353"/>
  </r>
  <r>
    <n v="1490"/>
    <x v="766"/>
    <x v="0"/>
    <s v="AA-10645"/>
    <x v="212"/>
    <s v="Consumer"/>
    <x v="52"/>
    <x v="18"/>
    <s v="India"/>
    <x v="2"/>
    <s v="OFF-AR-10002256"/>
    <x v="0"/>
    <x v="7"/>
    <x v="1009"/>
    <x v="1301"/>
    <n v="7"/>
    <x v="1078"/>
    <n v="13.22"/>
    <x v="2"/>
    <n v="682"/>
    <x v="2"/>
    <x v="10"/>
    <x v="1"/>
    <x v="541"/>
    <x v="565"/>
  </r>
  <r>
    <n v="1491"/>
    <x v="767"/>
    <x v="0"/>
    <s v="JB-15925"/>
    <x v="484"/>
    <s v="Consumer"/>
    <x v="30"/>
    <x v="14"/>
    <s v="India"/>
    <x v="3"/>
    <s v="OFF-EN-10001162"/>
    <x v="0"/>
    <x v="2"/>
    <x v="368"/>
    <x v="400"/>
    <n v="2"/>
    <x v="339"/>
    <n v="11.24"/>
    <x v="2"/>
    <n v="484"/>
    <x v="2"/>
    <x v="9"/>
    <x v="0"/>
    <x v="542"/>
    <x v="139"/>
  </r>
  <r>
    <n v="1492"/>
    <x v="768"/>
    <x v="2"/>
    <s v="PS-18970"/>
    <x v="304"/>
    <s v="Home Office"/>
    <x v="131"/>
    <x v="15"/>
    <s v="India"/>
    <x v="1"/>
    <s v="OFF-FA-10003186"/>
    <x v="0"/>
    <x v="4"/>
    <x v="148"/>
    <x v="1302"/>
    <n v="5"/>
    <x v="1079"/>
    <n v="2.4300000000000002"/>
    <x v="0"/>
    <n v="438"/>
    <x v="2"/>
    <x v="8"/>
    <x v="0"/>
    <x v="71"/>
    <x v="73"/>
  </r>
  <r>
    <n v="1493"/>
    <x v="670"/>
    <x v="1"/>
    <s v="GM-14455"/>
    <x v="188"/>
    <s v="Home Office"/>
    <x v="52"/>
    <x v="18"/>
    <s v="India"/>
    <x v="2"/>
    <s v="OFF-AR-10000242"/>
    <x v="0"/>
    <x v="7"/>
    <x v="1010"/>
    <x v="1303"/>
    <n v="1"/>
    <x v="162"/>
    <n v="1.77"/>
    <x v="0"/>
    <n v="778"/>
    <x v="2"/>
    <x v="9"/>
    <x v="1"/>
    <x v="317"/>
    <x v="329"/>
  </r>
  <r>
    <n v="1494"/>
    <x v="651"/>
    <x v="1"/>
    <s v="MH-18115"/>
    <x v="345"/>
    <s v="Home Office"/>
    <x v="75"/>
    <x v="7"/>
    <s v="India"/>
    <x v="3"/>
    <s v="OFF-BI-10002562"/>
    <x v="0"/>
    <x v="0"/>
    <x v="783"/>
    <x v="1304"/>
    <n v="2"/>
    <x v="1080"/>
    <n v="18.45"/>
    <x v="1"/>
    <n v="596"/>
    <x v="2"/>
    <x v="9"/>
    <x v="0"/>
    <x v="65"/>
    <x v="66"/>
  </r>
  <r>
    <n v="1495"/>
    <x v="651"/>
    <x v="1"/>
    <s v="MH-18115"/>
    <x v="345"/>
    <s v="Home Office"/>
    <x v="75"/>
    <x v="7"/>
    <s v="India"/>
    <x v="3"/>
    <s v="OFF-BI-10001867"/>
    <x v="0"/>
    <x v="0"/>
    <x v="659"/>
    <x v="767"/>
    <n v="2"/>
    <x v="661"/>
    <n v="2.85"/>
    <x v="1"/>
    <n v="162"/>
    <x v="2"/>
    <x v="8"/>
    <x v="1"/>
    <x v="478"/>
    <x v="339"/>
  </r>
  <r>
    <n v="1496"/>
    <x v="769"/>
    <x v="2"/>
    <s v="MH-17785"/>
    <x v="485"/>
    <s v="Corporate"/>
    <x v="107"/>
    <x v="5"/>
    <s v="India"/>
    <x v="0"/>
    <s v="OFF-EN-10004590"/>
    <x v="0"/>
    <x v="2"/>
    <x v="1011"/>
    <x v="1305"/>
    <n v="2"/>
    <x v="366"/>
    <n v="5.35"/>
    <x v="1"/>
    <n v="679"/>
    <x v="2"/>
    <x v="8"/>
    <x v="0"/>
    <x v="351"/>
    <x v="356"/>
  </r>
  <r>
    <n v="1497"/>
    <x v="654"/>
    <x v="1"/>
    <s v="HH-15010"/>
    <x v="176"/>
    <s v="Corporate"/>
    <x v="11"/>
    <x v="4"/>
    <s v="India"/>
    <x v="0"/>
    <s v="OFF-PA-10003252"/>
    <x v="0"/>
    <x v="6"/>
    <x v="1012"/>
    <x v="1306"/>
    <n v="3"/>
    <x v="68"/>
    <n v="16.8"/>
    <x v="1"/>
    <n v="466"/>
    <x v="2"/>
    <x v="10"/>
    <x v="0"/>
    <x v="543"/>
    <x v="566"/>
  </r>
  <r>
    <n v="1498"/>
    <x v="731"/>
    <x v="1"/>
    <s v="BG-11695"/>
    <x v="470"/>
    <s v="Corporate"/>
    <x v="44"/>
    <x v="5"/>
    <s v="India"/>
    <x v="0"/>
    <s v="OFF-EN-10003601"/>
    <x v="0"/>
    <x v="2"/>
    <x v="1013"/>
    <x v="1307"/>
    <n v="3"/>
    <x v="68"/>
    <n v="2.87"/>
    <x v="0"/>
    <n v="9"/>
    <x v="2"/>
    <x v="10"/>
    <x v="0"/>
    <x v="544"/>
    <x v="213"/>
  </r>
  <r>
    <n v="1499"/>
    <x v="770"/>
    <x v="1"/>
    <s v="AR-10405"/>
    <x v="486"/>
    <s v="Corporate"/>
    <x v="129"/>
    <x v="7"/>
    <s v="India"/>
    <x v="3"/>
    <s v="OFF-ST-10004837"/>
    <x v="0"/>
    <x v="1"/>
    <x v="423"/>
    <x v="1308"/>
    <n v="6"/>
    <x v="280"/>
    <n v="132.72999999999999"/>
    <x v="1"/>
    <n v="438"/>
    <x v="2"/>
    <x v="11"/>
    <x v="1"/>
    <x v="19"/>
    <x v="19"/>
  </r>
  <r>
    <n v="1500"/>
    <x v="731"/>
    <x v="1"/>
    <s v="BG-11695"/>
    <x v="470"/>
    <s v="Corporate"/>
    <x v="44"/>
    <x v="5"/>
    <s v="India"/>
    <x v="0"/>
    <s v="OFF-BI-10000721"/>
    <x v="0"/>
    <x v="0"/>
    <x v="101"/>
    <x v="87"/>
    <n v="6"/>
    <x v="361"/>
    <n v="9.85"/>
    <x v="0"/>
    <n v="81"/>
    <x v="2"/>
    <x v="8"/>
    <x v="1"/>
    <x v="22"/>
    <x v="22"/>
  </r>
  <r>
    <n v="1501"/>
    <x v="655"/>
    <x v="1"/>
    <s v="MZ-17515"/>
    <x v="281"/>
    <s v="Corporate"/>
    <x v="49"/>
    <x v="5"/>
    <s v="India"/>
    <x v="0"/>
    <s v="OFF-ST-10003445"/>
    <x v="0"/>
    <x v="1"/>
    <x v="456"/>
    <x v="1309"/>
    <n v="1"/>
    <x v="1081"/>
    <n v="2.2599999999999998"/>
    <x v="1"/>
    <n v="48"/>
    <x v="2"/>
    <x v="11"/>
    <x v="0"/>
    <x v="545"/>
    <x v="567"/>
  </r>
  <r>
    <n v="1502"/>
    <x v="771"/>
    <x v="1"/>
    <s v="TH-21100"/>
    <x v="487"/>
    <s v="Consumer"/>
    <x v="72"/>
    <x v="9"/>
    <s v="India"/>
    <x v="2"/>
    <s v="OFF-LA-10000707"/>
    <x v="0"/>
    <x v="3"/>
    <x v="988"/>
    <x v="1310"/>
    <n v="5"/>
    <x v="35"/>
    <n v="12.88"/>
    <x v="3"/>
    <n v="82"/>
    <x v="2"/>
    <x v="10"/>
    <x v="1"/>
    <x v="35"/>
    <x v="19"/>
  </r>
  <r>
    <n v="1503"/>
    <x v="734"/>
    <x v="1"/>
    <s v="PW-19240"/>
    <x v="472"/>
    <s v="Consumer"/>
    <x v="18"/>
    <x v="9"/>
    <s v="India"/>
    <x v="2"/>
    <s v="OFF-BI-10003142"/>
    <x v="0"/>
    <x v="0"/>
    <x v="115"/>
    <x v="1311"/>
    <n v="6"/>
    <x v="68"/>
    <n v="12.59"/>
    <x v="1"/>
    <n v="642"/>
    <x v="2"/>
    <x v="11"/>
    <x v="0"/>
    <x v="462"/>
    <x v="31"/>
  </r>
  <r>
    <n v="1504"/>
    <x v="664"/>
    <x v="1"/>
    <s v="JK-15730"/>
    <x v="443"/>
    <s v="Consumer"/>
    <x v="80"/>
    <x v="21"/>
    <s v="India"/>
    <x v="1"/>
    <s v="OFF-LA-10000216"/>
    <x v="0"/>
    <x v="3"/>
    <x v="1014"/>
    <x v="1312"/>
    <n v="3"/>
    <x v="1082"/>
    <n v="2.23"/>
    <x v="1"/>
    <n v="49"/>
    <x v="2"/>
    <x v="9"/>
    <x v="0"/>
    <x v="38"/>
    <x v="37"/>
  </r>
  <r>
    <n v="1505"/>
    <x v="735"/>
    <x v="1"/>
    <s v="JF-15415"/>
    <x v="473"/>
    <s v="Consumer"/>
    <x v="33"/>
    <x v="16"/>
    <s v="India"/>
    <x v="2"/>
    <s v="OFF-ST-10004668"/>
    <x v="0"/>
    <x v="1"/>
    <x v="1015"/>
    <x v="578"/>
    <n v="3"/>
    <x v="1083"/>
    <n v="18.600000000000001"/>
    <x v="0"/>
    <n v="353"/>
    <x v="2"/>
    <x v="10"/>
    <x v="1"/>
    <x v="92"/>
    <x v="289"/>
  </r>
  <r>
    <n v="1506"/>
    <x v="658"/>
    <x v="1"/>
    <s v="RB-19360"/>
    <x v="441"/>
    <s v="Consumer"/>
    <x v="53"/>
    <x v="4"/>
    <s v="India"/>
    <x v="0"/>
    <s v="OFF-BI-10004440"/>
    <x v="0"/>
    <x v="0"/>
    <x v="898"/>
    <x v="1313"/>
    <n v="2"/>
    <x v="39"/>
    <n v="0.37"/>
    <x v="1"/>
    <n v="78"/>
    <x v="2"/>
    <x v="10"/>
    <x v="0"/>
    <x v="336"/>
    <x v="343"/>
  </r>
  <r>
    <n v="1507"/>
    <x v="772"/>
    <x v="1"/>
    <s v="DM-13345"/>
    <x v="314"/>
    <s v="Corporate"/>
    <x v="123"/>
    <x v="7"/>
    <s v="India"/>
    <x v="3"/>
    <s v="TEC-CO-10004404"/>
    <x v="1"/>
    <x v="10"/>
    <x v="1016"/>
    <x v="1314"/>
    <n v="8"/>
    <x v="1084"/>
    <n v="224.28"/>
    <x v="0"/>
    <n v="676"/>
    <x v="2"/>
    <x v="11"/>
    <x v="1"/>
    <x v="546"/>
    <x v="353"/>
  </r>
  <r>
    <n v="1508"/>
    <x v="773"/>
    <x v="2"/>
    <s v="MK-17905"/>
    <x v="488"/>
    <s v="Corporate"/>
    <x v="49"/>
    <x v="5"/>
    <s v="India"/>
    <x v="0"/>
    <s v="TEC-AC-10004012"/>
    <x v="1"/>
    <x v="11"/>
    <x v="338"/>
    <x v="1315"/>
    <n v="6"/>
    <x v="1085"/>
    <n v="33.93"/>
    <x v="1"/>
    <n v="364"/>
    <x v="2"/>
    <x v="11"/>
    <x v="0"/>
    <x v="20"/>
    <x v="20"/>
  </r>
  <r>
    <n v="1509"/>
    <x v="672"/>
    <x v="1"/>
    <s v="MH-17455"/>
    <x v="444"/>
    <s v="Consumer"/>
    <x v="29"/>
    <x v="2"/>
    <s v="India"/>
    <x v="2"/>
    <s v="TEC-AC-10002243"/>
    <x v="1"/>
    <x v="11"/>
    <x v="1017"/>
    <x v="1316"/>
    <n v="5"/>
    <x v="1086"/>
    <n v="24"/>
    <x v="0"/>
    <n v="745"/>
    <x v="2"/>
    <x v="8"/>
    <x v="1"/>
    <x v="302"/>
    <x v="309"/>
  </r>
  <r>
    <n v="1510"/>
    <x v="662"/>
    <x v="1"/>
    <s v="VM-21835"/>
    <x v="14"/>
    <s v="Consumer"/>
    <x v="52"/>
    <x v="18"/>
    <s v="India"/>
    <x v="2"/>
    <s v="TEC-AC-10001463"/>
    <x v="1"/>
    <x v="11"/>
    <x v="196"/>
    <x v="1147"/>
    <n v="4"/>
    <x v="949"/>
    <n v="18.47"/>
    <x v="0"/>
    <n v="86"/>
    <x v="2"/>
    <x v="10"/>
    <x v="0"/>
    <x v="228"/>
    <x v="313"/>
  </r>
  <r>
    <n v="1511"/>
    <x v="774"/>
    <x v="1"/>
    <s v="VG-21790"/>
    <x v="246"/>
    <s v="Consumer"/>
    <x v="21"/>
    <x v="15"/>
    <s v="India"/>
    <x v="1"/>
    <s v="TEC-AC-10001835"/>
    <x v="1"/>
    <x v="11"/>
    <x v="1018"/>
    <x v="1317"/>
    <n v="3"/>
    <x v="157"/>
    <n v="12.98"/>
    <x v="0"/>
    <n v="438"/>
    <x v="2"/>
    <x v="11"/>
    <x v="1"/>
    <x v="336"/>
    <x v="343"/>
  </r>
  <r>
    <n v="1512"/>
    <x v="775"/>
    <x v="2"/>
    <s v="LC-17140"/>
    <x v="421"/>
    <s v="Consumer"/>
    <x v="63"/>
    <x v="16"/>
    <s v="India"/>
    <x v="2"/>
    <s v="TEC-PH-10001917"/>
    <x v="1"/>
    <x v="12"/>
    <x v="298"/>
    <x v="1318"/>
    <n v="1"/>
    <x v="712"/>
    <n v="29.62"/>
    <x v="1"/>
    <n v="521"/>
    <x v="2"/>
    <x v="8"/>
    <x v="1"/>
    <x v="547"/>
    <x v="568"/>
  </r>
  <r>
    <n v="1513"/>
    <x v="658"/>
    <x v="1"/>
    <s v="RB-19360"/>
    <x v="441"/>
    <s v="Consumer"/>
    <x v="53"/>
    <x v="4"/>
    <s v="India"/>
    <x v="0"/>
    <s v="FUR-CH-10003861"/>
    <x v="2"/>
    <x v="13"/>
    <x v="1019"/>
    <x v="1319"/>
    <n v="3"/>
    <x v="1087"/>
    <n v="50.39"/>
    <x v="1"/>
    <n v="388"/>
    <x v="2"/>
    <x v="11"/>
    <x v="1"/>
    <x v="548"/>
    <x v="487"/>
  </r>
  <r>
    <n v="1514"/>
    <x v="730"/>
    <x v="1"/>
    <s v="AR-10825"/>
    <x v="469"/>
    <s v="Corporate"/>
    <x v="44"/>
    <x v="5"/>
    <s v="India"/>
    <x v="0"/>
    <s v="FUR-CH-10001756"/>
    <x v="2"/>
    <x v="13"/>
    <x v="621"/>
    <x v="800"/>
    <n v="2"/>
    <x v="1088"/>
    <n v="12.74"/>
    <x v="1"/>
    <n v="620"/>
    <x v="2"/>
    <x v="8"/>
    <x v="1"/>
    <x v="375"/>
    <x v="569"/>
  </r>
  <r>
    <n v="1515"/>
    <x v="731"/>
    <x v="1"/>
    <s v="BG-11695"/>
    <x v="470"/>
    <s v="Corporate"/>
    <x v="44"/>
    <x v="5"/>
    <s v="India"/>
    <x v="0"/>
    <s v="FUR-FU-10000735"/>
    <x v="2"/>
    <x v="15"/>
    <x v="579"/>
    <x v="1320"/>
    <n v="3"/>
    <x v="1089"/>
    <n v="16.25"/>
    <x v="0"/>
    <n v="434"/>
    <x v="2"/>
    <x v="11"/>
    <x v="0"/>
    <x v="92"/>
    <x v="289"/>
  </r>
  <r>
    <n v="1516"/>
    <x v="776"/>
    <x v="0"/>
    <s v="EC-14050"/>
    <x v="489"/>
    <s v="Consumer"/>
    <x v="44"/>
    <x v="5"/>
    <s v="India"/>
    <x v="0"/>
    <s v="TEC-AC-10002244"/>
    <x v="1"/>
    <x v="11"/>
    <x v="1020"/>
    <x v="1321"/>
    <n v="7"/>
    <x v="1090"/>
    <n v="145.13"/>
    <x v="2"/>
    <n v="230"/>
    <x v="2"/>
    <x v="10"/>
    <x v="0"/>
    <x v="474"/>
    <x v="496"/>
  </r>
  <r>
    <n v="1517"/>
    <x v="777"/>
    <x v="0"/>
    <s v="AJ-10780"/>
    <x v="490"/>
    <s v="Corporate"/>
    <x v="114"/>
    <x v="16"/>
    <s v="India"/>
    <x v="2"/>
    <s v="FUR-BO-10004852"/>
    <x v="2"/>
    <x v="14"/>
    <x v="815"/>
    <x v="1322"/>
    <n v="2"/>
    <x v="1091"/>
    <n v="126.02"/>
    <x v="2"/>
    <n v="229"/>
    <x v="2"/>
    <x v="8"/>
    <x v="1"/>
    <x v="14"/>
    <x v="14"/>
  </r>
  <r>
    <n v="1518"/>
    <x v="674"/>
    <x v="0"/>
    <s v="RB-19330"/>
    <x v="445"/>
    <s v="Consumer"/>
    <x v="115"/>
    <x v="1"/>
    <s v="India"/>
    <x v="1"/>
    <s v="TEC-AC-10000111"/>
    <x v="1"/>
    <x v="11"/>
    <x v="192"/>
    <x v="206"/>
    <n v="2"/>
    <x v="68"/>
    <n v="7.18"/>
    <x v="2"/>
    <n v="267"/>
    <x v="2"/>
    <x v="10"/>
    <x v="0"/>
    <x v="331"/>
    <x v="279"/>
  </r>
  <r>
    <n v="1519"/>
    <x v="718"/>
    <x v="0"/>
    <s v="EM-14140"/>
    <x v="463"/>
    <s v="Home Office"/>
    <x v="31"/>
    <x v="5"/>
    <s v="India"/>
    <x v="0"/>
    <s v="FUR-BO-10003301"/>
    <x v="2"/>
    <x v="14"/>
    <x v="1021"/>
    <x v="1323"/>
    <n v="13"/>
    <x v="1092"/>
    <n v="210.22"/>
    <x v="1"/>
    <n v="454"/>
    <x v="2"/>
    <x v="11"/>
    <x v="1"/>
    <x v="131"/>
    <x v="488"/>
  </r>
  <r>
    <n v="1520"/>
    <x v="718"/>
    <x v="0"/>
    <s v="EM-14140"/>
    <x v="463"/>
    <s v="Home Office"/>
    <x v="31"/>
    <x v="5"/>
    <s v="India"/>
    <x v="0"/>
    <s v="TEC-PH-10003075"/>
    <x v="1"/>
    <x v="12"/>
    <x v="1022"/>
    <x v="1324"/>
    <n v="3"/>
    <x v="1093"/>
    <n v="56.92"/>
    <x v="1"/>
    <n v="290"/>
    <x v="2"/>
    <x v="9"/>
    <x v="0"/>
    <x v="28"/>
    <x v="28"/>
  </r>
  <r>
    <n v="1521"/>
    <x v="680"/>
    <x v="0"/>
    <s v="RA-19285"/>
    <x v="447"/>
    <s v="Consumer"/>
    <x v="2"/>
    <x v="2"/>
    <s v="India"/>
    <x v="2"/>
    <s v="FUR-BO-10001934"/>
    <x v="2"/>
    <x v="14"/>
    <x v="328"/>
    <x v="1325"/>
    <n v="3"/>
    <x v="1094"/>
    <n v="110.88"/>
    <x v="1"/>
    <n v="752"/>
    <x v="2"/>
    <x v="11"/>
    <x v="1"/>
    <x v="9"/>
    <x v="9"/>
  </r>
  <r>
    <n v="1522"/>
    <x v="681"/>
    <x v="0"/>
    <s v="TS-21340"/>
    <x v="448"/>
    <s v="Consumer"/>
    <x v="21"/>
    <x v="5"/>
    <s v="India"/>
    <x v="0"/>
    <s v="FUR-CH-10003580"/>
    <x v="2"/>
    <x v="13"/>
    <x v="1023"/>
    <x v="1326"/>
    <n v="7"/>
    <x v="1095"/>
    <n v="39.82"/>
    <x v="1"/>
    <n v="489"/>
    <x v="2"/>
    <x v="9"/>
    <x v="1"/>
    <x v="32"/>
    <x v="32"/>
  </r>
  <r>
    <n v="1523"/>
    <x v="642"/>
    <x v="0"/>
    <s v="LF-17185"/>
    <x v="399"/>
    <s v="Consumer"/>
    <x v="33"/>
    <x v="16"/>
    <s v="India"/>
    <x v="2"/>
    <s v="FUR-CH-10001397"/>
    <x v="2"/>
    <x v="13"/>
    <x v="230"/>
    <x v="1327"/>
    <n v="2"/>
    <x v="655"/>
    <n v="17.93"/>
    <x v="1"/>
    <n v="366"/>
    <x v="2"/>
    <x v="11"/>
    <x v="0"/>
    <x v="310"/>
    <x v="318"/>
  </r>
  <r>
    <n v="1524"/>
    <x v="642"/>
    <x v="0"/>
    <s v="LF-17185"/>
    <x v="399"/>
    <s v="Consumer"/>
    <x v="33"/>
    <x v="16"/>
    <s v="India"/>
    <x v="2"/>
    <s v="FUR-FU-10001351"/>
    <x v="2"/>
    <x v="15"/>
    <x v="635"/>
    <x v="1328"/>
    <n v="12"/>
    <x v="1096"/>
    <n v="74.63"/>
    <x v="1"/>
    <n v="557"/>
    <x v="2"/>
    <x v="8"/>
    <x v="0"/>
    <x v="315"/>
    <x v="327"/>
  </r>
  <r>
    <n v="1525"/>
    <x v="679"/>
    <x v="0"/>
    <s v="CR-12730"/>
    <x v="329"/>
    <s v="Consumer"/>
    <x v="49"/>
    <x v="5"/>
    <s v="India"/>
    <x v="0"/>
    <s v="TEC-CO-10002376"/>
    <x v="1"/>
    <x v="10"/>
    <x v="526"/>
    <x v="1329"/>
    <n v="4"/>
    <x v="1097"/>
    <n v="100.34"/>
    <x v="1"/>
    <n v="56"/>
    <x v="2"/>
    <x v="10"/>
    <x v="0"/>
    <x v="286"/>
    <x v="570"/>
  </r>
  <r>
    <n v="1526"/>
    <x v="679"/>
    <x v="0"/>
    <s v="CR-12730"/>
    <x v="329"/>
    <s v="Consumer"/>
    <x v="49"/>
    <x v="5"/>
    <s v="India"/>
    <x v="0"/>
    <s v="TEC-CO-10003702"/>
    <x v="1"/>
    <x v="10"/>
    <x v="1024"/>
    <x v="1330"/>
    <n v="1"/>
    <x v="1098"/>
    <n v="6.5"/>
    <x v="1"/>
    <n v="653"/>
    <x v="2"/>
    <x v="11"/>
    <x v="1"/>
    <x v="20"/>
    <x v="20"/>
  </r>
  <r>
    <n v="1527"/>
    <x v="680"/>
    <x v="0"/>
    <s v="RA-19285"/>
    <x v="447"/>
    <s v="Consumer"/>
    <x v="2"/>
    <x v="2"/>
    <s v="India"/>
    <x v="2"/>
    <s v="TEC-MA-10000697"/>
    <x v="1"/>
    <x v="9"/>
    <x v="1025"/>
    <x v="1331"/>
    <n v="1"/>
    <x v="1099"/>
    <n v="21.12"/>
    <x v="1"/>
    <n v="103"/>
    <x v="2"/>
    <x v="8"/>
    <x v="1"/>
    <x v="328"/>
    <x v="337"/>
  </r>
  <r>
    <n v="1528"/>
    <x v="745"/>
    <x v="0"/>
    <s v="LB-16795"/>
    <x v="284"/>
    <s v="Home Office"/>
    <x v="145"/>
    <x v="9"/>
    <s v="India"/>
    <x v="2"/>
    <s v="FUR-FU-10004780"/>
    <x v="2"/>
    <x v="15"/>
    <x v="1026"/>
    <x v="1332"/>
    <n v="7"/>
    <x v="708"/>
    <n v="50.59"/>
    <x v="0"/>
    <n v="415"/>
    <x v="2"/>
    <x v="11"/>
    <x v="0"/>
    <x v="4"/>
    <x v="39"/>
  </r>
  <r>
    <n v="1529"/>
    <x v="778"/>
    <x v="0"/>
    <s v="CR-12580"/>
    <x v="61"/>
    <s v="Home Office"/>
    <x v="123"/>
    <x v="7"/>
    <s v="India"/>
    <x v="3"/>
    <s v="FUR-FU-10002525"/>
    <x v="2"/>
    <x v="15"/>
    <x v="969"/>
    <x v="1333"/>
    <n v="3"/>
    <x v="1100"/>
    <n v="8.83"/>
    <x v="0"/>
    <n v="427"/>
    <x v="2"/>
    <x v="8"/>
    <x v="0"/>
    <x v="67"/>
    <x v="480"/>
  </r>
  <r>
    <n v="1530"/>
    <x v="745"/>
    <x v="0"/>
    <s v="LB-16795"/>
    <x v="284"/>
    <s v="Home Office"/>
    <x v="145"/>
    <x v="9"/>
    <s v="India"/>
    <x v="2"/>
    <s v="TEC-CO-10003087"/>
    <x v="1"/>
    <x v="10"/>
    <x v="1027"/>
    <x v="1334"/>
    <n v="9"/>
    <x v="1101"/>
    <n v="193.81"/>
    <x v="0"/>
    <n v="307"/>
    <x v="2"/>
    <x v="9"/>
    <x v="1"/>
    <x v="12"/>
    <x v="12"/>
  </r>
  <r>
    <n v="1531"/>
    <x v="779"/>
    <x v="0"/>
    <s v="LC-16960"/>
    <x v="491"/>
    <s v="Home Office"/>
    <x v="0"/>
    <x v="0"/>
    <s v="India"/>
    <x v="0"/>
    <s v="TEC-CO-10004535"/>
    <x v="1"/>
    <x v="10"/>
    <x v="185"/>
    <x v="741"/>
    <n v="4"/>
    <x v="638"/>
    <n v="75.06"/>
    <x v="0"/>
    <n v="28"/>
    <x v="2"/>
    <x v="10"/>
    <x v="0"/>
    <x v="419"/>
    <x v="478"/>
  </r>
  <r>
    <n v="1532"/>
    <x v="636"/>
    <x v="0"/>
    <s v="NK-18490"/>
    <x v="433"/>
    <s v="Home Office"/>
    <x v="1"/>
    <x v="1"/>
    <s v="India"/>
    <x v="1"/>
    <s v="TEC-PH-10004300"/>
    <x v="1"/>
    <x v="12"/>
    <x v="968"/>
    <x v="1335"/>
    <n v="3"/>
    <x v="1102"/>
    <n v="13.73"/>
    <x v="0"/>
    <n v="731"/>
    <x v="2"/>
    <x v="9"/>
    <x v="1"/>
    <x v="133"/>
    <x v="493"/>
  </r>
  <r>
    <n v="1533"/>
    <x v="626"/>
    <x v="0"/>
    <s v="KH-16330"/>
    <x v="97"/>
    <s v="Corporate"/>
    <x v="139"/>
    <x v="17"/>
    <s v="India"/>
    <x v="1"/>
    <s v="FUR-FU-10001942"/>
    <x v="2"/>
    <x v="15"/>
    <x v="1028"/>
    <x v="1336"/>
    <n v="6"/>
    <x v="1103"/>
    <n v="54.13"/>
    <x v="0"/>
    <n v="436"/>
    <x v="2"/>
    <x v="10"/>
    <x v="1"/>
    <x v="208"/>
    <x v="43"/>
  </r>
  <r>
    <n v="1534"/>
    <x v="761"/>
    <x v="0"/>
    <s v="AH-10075"/>
    <x v="52"/>
    <s v="Corporate"/>
    <x v="139"/>
    <x v="17"/>
    <s v="India"/>
    <x v="1"/>
    <s v="FUR-FU-10002223"/>
    <x v="2"/>
    <x v="15"/>
    <x v="588"/>
    <x v="1337"/>
    <n v="9"/>
    <x v="1104"/>
    <n v="18.84"/>
    <x v="0"/>
    <n v="128"/>
    <x v="2"/>
    <x v="11"/>
    <x v="0"/>
    <x v="43"/>
    <x v="43"/>
  </r>
  <r>
    <n v="1535"/>
    <x v="627"/>
    <x v="0"/>
    <s v="SC-20230"/>
    <x v="378"/>
    <s v="Corporate"/>
    <x v="82"/>
    <x v="0"/>
    <s v="India"/>
    <x v="0"/>
    <s v="FUR-FU-10001452"/>
    <x v="2"/>
    <x v="15"/>
    <x v="1029"/>
    <x v="1338"/>
    <n v="1"/>
    <x v="1105"/>
    <n v="4.53"/>
    <x v="0"/>
    <n v="434"/>
    <x v="2"/>
    <x v="10"/>
    <x v="1"/>
    <x v="208"/>
    <x v="265"/>
  </r>
  <r>
    <n v="1536"/>
    <x v="626"/>
    <x v="0"/>
    <s v="KH-16330"/>
    <x v="97"/>
    <s v="Corporate"/>
    <x v="139"/>
    <x v="17"/>
    <s v="India"/>
    <x v="1"/>
    <s v="FUR-BO-10000670"/>
    <x v="2"/>
    <x v="14"/>
    <x v="343"/>
    <x v="1339"/>
    <n v="8"/>
    <x v="996"/>
    <n v="76.84"/>
    <x v="0"/>
    <n v="744"/>
    <x v="2"/>
    <x v="10"/>
    <x v="1"/>
    <x v="36"/>
    <x v="35"/>
  </r>
  <r>
    <n v="1537"/>
    <x v="629"/>
    <x v="0"/>
    <s v="DJ-13420"/>
    <x v="235"/>
    <s v="Corporate"/>
    <x v="115"/>
    <x v="1"/>
    <s v="India"/>
    <x v="1"/>
    <s v="FUR-BO-10003783"/>
    <x v="2"/>
    <x v="14"/>
    <x v="1030"/>
    <x v="1340"/>
    <n v="3"/>
    <x v="1106"/>
    <n v="72.55"/>
    <x v="0"/>
    <n v="95"/>
    <x v="2"/>
    <x v="11"/>
    <x v="0"/>
    <x v="9"/>
    <x v="9"/>
  </r>
  <r>
    <n v="1538"/>
    <x v="630"/>
    <x v="0"/>
    <s v="AS-10225"/>
    <x v="429"/>
    <s v="Corporate"/>
    <x v="52"/>
    <x v="18"/>
    <s v="India"/>
    <x v="2"/>
    <s v="FUR-BO-10004507"/>
    <x v="2"/>
    <x v="14"/>
    <x v="1031"/>
    <x v="1341"/>
    <n v="5"/>
    <x v="42"/>
    <n v="53.01"/>
    <x v="0"/>
    <n v="531"/>
    <x v="2"/>
    <x v="8"/>
    <x v="0"/>
    <x v="297"/>
    <x v="571"/>
  </r>
  <r>
    <n v="1539"/>
    <x v="629"/>
    <x v="0"/>
    <s v="DJ-13420"/>
    <x v="235"/>
    <s v="Corporate"/>
    <x v="115"/>
    <x v="1"/>
    <s v="India"/>
    <x v="1"/>
    <s v="FUR-CH-10001895"/>
    <x v="2"/>
    <x v="13"/>
    <x v="310"/>
    <x v="1342"/>
    <n v="3"/>
    <x v="1107"/>
    <n v="14.92"/>
    <x v="0"/>
    <n v="354"/>
    <x v="2"/>
    <x v="9"/>
    <x v="0"/>
    <x v="311"/>
    <x v="319"/>
  </r>
  <r>
    <n v="1540"/>
    <x v="685"/>
    <x v="0"/>
    <s v="JP-15460"/>
    <x v="449"/>
    <s v="Corporate"/>
    <x v="52"/>
    <x v="18"/>
    <s v="India"/>
    <x v="2"/>
    <s v="TEC-AC-10000269"/>
    <x v="1"/>
    <x v="11"/>
    <x v="1032"/>
    <x v="213"/>
    <n v="4"/>
    <x v="1108"/>
    <n v="18.420000000000002"/>
    <x v="0"/>
    <n v="547"/>
    <x v="2"/>
    <x v="8"/>
    <x v="0"/>
    <x v="67"/>
    <x v="480"/>
  </r>
  <r>
    <n v="1541"/>
    <x v="627"/>
    <x v="0"/>
    <s v="SC-20230"/>
    <x v="378"/>
    <s v="Corporate"/>
    <x v="82"/>
    <x v="0"/>
    <s v="India"/>
    <x v="0"/>
    <s v="TEC-AC-10000483"/>
    <x v="1"/>
    <x v="11"/>
    <x v="543"/>
    <x v="1343"/>
    <n v="3"/>
    <x v="1109"/>
    <n v="10.3"/>
    <x v="0"/>
    <n v="418"/>
    <x v="2"/>
    <x v="9"/>
    <x v="0"/>
    <x v="41"/>
    <x v="41"/>
  </r>
  <r>
    <n v="1542"/>
    <x v="686"/>
    <x v="0"/>
    <s v="RW-19630"/>
    <x v="450"/>
    <s v="Corporate"/>
    <x v="30"/>
    <x v="14"/>
    <s v="India"/>
    <x v="3"/>
    <s v="TEC-MA-10004423"/>
    <x v="1"/>
    <x v="9"/>
    <x v="181"/>
    <x v="1344"/>
    <n v="8"/>
    <x v="1110"/>
    <n v="25.41"/>
    <x v="0"/>
    <n v="267"/>
    <x v="2"/>
    <x v="10"/>
    <x v="0"/>
    <x v="367"/>
    <x v="375"/>
  </r>
  <r>
    <n v="1543"/>
    <x v="632"/>
    <x v="0"/>
    <s v="GM-14695"/>
    <x v="431"/>
    <s v="Corporate"/>
    <x v="99"/>
    <x v="8"/>
    <s v="India"/>
    <x v="0"/>
    <s v="TEC-PH-10001362"/>
    <x v="1"/>
    <x v="12"/>
    <x v="332"/>
    <x v="1345"/>
    <n v="3"/>
    <x v="1100"/>
    <n v="29.38"/>
    <x v="0"/>
    <n v="570"/>
    <x v="2"/>
    <x v="10"/>
    <x v="0"/>
    <x v="135"/>
    <x v="321"/>
  </r>
  <r>
    <n v="1544"/>
    <x v="708"/>
    <x v="0"/>
    <s v="ON-18715"/>
    <x v="50"/>
    <s v="Corporate"/>
    <x v="33"/>
    <x v="16"/>
    <s v="India"/>
    <x v="2"/>
    <s v="TEC-PH-10003546"/>
    <x v="1"/>
    <x v="12"/>
    <x v="1033"/>
    <x v="1346"/>
    <n v="3"/>
    <x v="505"/>
    <n v="20.6"/>
    <x v="0"/>
    <n v="270"/>
    <x v="2"/>
    <x v="11"/>
    <x v="0"/>
    <x v="493"/>
    <x v="96"/>
  </r>
  <r>
    <n v="1545"/>
    <x v="629"/>
    <x v="0"/>
    <s v="DJ-13420"/>
    <x v="235"/>
    <s v="Corporate"/>
    <x v="115"/>
    <x v="1"/>
    <s v="India"/>
    <x v="1"/>
    <s v="TEC-PH-10002138"/>
    <x v="1"/>
    <x v="12"/>
    <x v="888"/>
    <x v="1116"/>
    <n v="2"/>
    <x v="939"/>
    <n v="10.64"/>
    <x v="0"/>
    <n v="700"/>
    <x v="2"/>
    <x v="8"/>
    <x v="0"/>
    <x v="336"/>
    <x v="343"/>
  </r>
  <r>
    <n v="1546"/>
    <x v="709"/>
    <x v="0"/>
    <s v="MC-17635"/>
    <x v="458"/>
    <s v="Corporate"/>
    <x v="116"/>
    <x v="23"/>
    <s v="India"/>
    <x v="1"/>
    <s v="FUR-FU-10002659"/>
    <x v="2"/>
    <x v="15"/>
    <x v="884"/>
    <x v="1268"/>
    <n v="2"/>
    <x v="1060"/>
    <n v="10.52"/>
    <x v="0"/>
    <n v="467"/>
    <x v="2"/>
    <x v="10"/>
    <x v="1"/>
    <x v="301"/>
    <x v="307"/>
  </r>
  <r>
    <n v="1547"/>
    <x v="780"/>
    <x v="0"/>
    <s v="MY-17380"/>
    <x v="492"/>
    <s v="Corporate"/>
    <x v="76"/>
    <x v="19"/>
    <s v="India"/>
    <x v="3"/>
    <s v="FUR-CH-10000994"/>
    <x v="2"/>
    <x v="13"/>
    <x v="558"/>
    <x v="727"/>
    <n v="2"/>
    <x v="625"/>
    <n v="13.13"/>
    <x v="0"/>
    <n v="763"/>
    <x v="2"/>
    <x v="11"/>
    <x v="0"/>
    <x v="549"/>
    <x v="282"/>
  </r>
  <r>
    <n v="1548"/>
    <x v="619"/>
    <x v="0"/>
    <s v="RR-19315"/>
    <x v="256"/>
    <s v="Consumer"/>
    <x v="10"/>
    <x v="1"/>
    <s v="India"/>
    <x v="1"/>
    <s v="FUR-CH-10000026"/>
    <x v="2"/>
    <x v="13"/>
    <x v="229"/>
    <x v="1347"/>
    <n v="3"/>
    <x v="1111"/>
    <n v="26.96"/>
    <x v="0"/>
    <n v="63"/>
    <x v="2"/>
    <x v="10"/>
    <x v="0"/>
    <x v="299"/>
    <x v="306"/>
  </r>
  <r>
    <n v="1549"/>
    <x v="748"/>
    <x v="0"/>
    <s v="LB-16735"/>
    <x v="475"/>
    <s v="Consumer"/>
    <x v="41"/>
    <x v="4"/>
    <s v="India"/>
    <x v="0"/>
    <s v="FUR-FU-10003420"/>
    <x v="2"/>
    <x v="15"/>
    <x v="1034"/>
    <x v="1348"/>
    <n v="3"/>
    <x v="1112"/>
    <n v="10.029999999999999"/>
    <x v="0"/>
    <n v="430"/>
    <x v="2"/>
    <x v="9"/>
    <x v="1"/>
    <x v="42"/>
    <x v="42"/>
  </r>
  <r>
    <n v="1550"/>
    <x v="781"/>
    <x v="0"/>
    <s v="CR-12730"/>
    <x v="329"/>
    <s v="Consumer"/>
    <x v="30"/>
    <x v="14"/>
    <s v="India"/>
    <x v="3"/>
    <s v="TEC-PH-10002443"/>
    <x v="1"/>
    <x v="12"/>
    <x v="1035"/>
    <x v="1349"/>
    <n v="3"/>
    <x v="1113"/>
    <n v="9.24"/>
    <x v="0"/>
    <n v="711"/>
    <x v="2"/>
    <x v="9"/>
    <x v="1"/>
    <x v="20"/>
    <x v="20"/>
  </r>
  <r>
    <n v="1551"/>
    <x v="782"/>
    <x v="0"/>
    <s v="SC-20380"/>
    <x v="423"/>
    <s v="Consumer"/>
    <x v="30"/>
    <x v="14"/>
    <s v="India"/>
    <x v="3"/>
    <s v="TEC-AC-10003951"/>
    <x v="1"/>
    <x v="11"/>
    <x v="1036"/>
    <x v="1350"/>
    <n v="3"/>
    <x v="1114"/>
    <n v="13.99"/>
    <x v="0"/>
    <n v="499"/>
    <x v="2"/>
    <x v="10"/>
    <x v="0"/>
    <x v="5"/>
    <x v="5"/>
  </r>
  <r>
    <n v="1552"/>
    <x v="783"/>
    <x v="0"/>
    <s v="JK-16090"/>
    <x v="252"/>
    <s v="Consumer"/>
    <x v="11"/>
    <x v="4"/>
    <s v="India"/>
    <x v="0"/>
    <s v="TEC-AC-10003416"/>
    <x v="1"/>
    <x v="11"/>
    <x v="1037"/>
    <x v="144"/>
    <n v="5"/>
    <x v="276"/>
    <n v="11.11"/>
    <x v="0"/>
    <n v="201"/>
    <x v="2"/>
    <x v="11"/>
    <x v="1"/>
    <x v="550"/>
    <x v="409"/>
  </r>
  <r>
    <n v="1553"/>
    <x v="623"/>
    <x v="0"/>
    <s v="WB-21850"/>
    <x v="337"/>
    <s v="Consumer"/>
    <x v="65"/>
    <x v="5"/>
    <s v="India"/>
    <x v="0"/>
    <s v="FUR-BO-10003887"/>
    <x v="2"/>
    <x v="14"/>
    <x v="350"/>
    <x v="1351"/>
    <n v="6"/>
    <x v="1115"/>
    <n v="60.19"/>
    <x v="0"/>
    <n v="442"/>
    <x v="2"/>
    <x v="10"/>
    <x v="1"/>
    <x v="325"/>
    <x v="333"/>
  </r>
  <r>
    <n v="1554"/>
    <x v="749"/>
    <x v="0"/>
    <s v="JS-15880"/>
    <x v="476"/>
    <s v="Consumer"/>
    <x v="50"/>
    <x v="0"/>
    <s v="India"/>
    <x v="0"/>
    <s v="TEC-PH-10003488"/>
    <x v="1"/>
    <x v="12"/>
    <x v="556"/>
    <x v="1352"/>
    <n v="7"/>
    <x v="1116"/>
    <n v="89.01"/>
    <x v="0"/>
    <n v="95"/>
    <x v="2"/>
    <x v="9"/>
    <x v="0"/>
    <x v="551"/>
    <x v="159"/>
  </r>
  <r>
    <n v="1555"/>
    <x v="784"/>
    <x v="0"/>
    <s v="CS-12130"/>
    <x v="493"/>
    <s v="Consumer"/>
    <x v="17"/>
    <x v="7"/>
    <s v="India"/>
    <x v="3"/>
    <s v="TEC-CO-10002035"/>
    <x v="1"/>
    <x v="10"/>
    <x v="1038"/>
    <x v="1353"/>
    <n v="2"/>
    <x v="1117"/>
    <n v="74.650000000000006"/>
    <x v="0"/>
    <n v="542"/>
    <x v="2"/>
    <x v="8"/>
    <x v="1"/>
    <x v="552"/>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s v="IN-2014-54694"/>
    <s v="Standard Class"/>
    <s v="HG-14845"/>
    <s v="Harry Greene"/>
    <s v="Consumer"/>
    <s v="Rajkot"/>
    <s v="Gujarat"/>
    <s v="India"/>
    <s v="West"/>
    <s v="OFF-BI-10001312"/>
    <s v="Office Supplies"/>
    <s v="Binders"/>
    <s v="Cardinal 3-Hole Punch, Clear"/>
    <n v="56.52"/>
    <n v="2"/>
    <n v="23.7"/>
    <n v="2.15"/>
    <s v="Medium"/>
    <n v="386"/>
    <s v="Mahesh"/>
    <s v="Mohit"/>
    <s v="Male"/>
    <d v="2024-01-12T00:00:00"/>
    <x v="0"/>
  </r>
  <r>
    <n v="2"/>
    <s v="IN-2013-53763"/>
    <s v="Standard Class"/>
    <s v="AR-10510"/>
    <s v="Andrew Roberts"/>
    <s v="Consumer"/>
    <s v="Durg"/>
    <s v="Chhattisgarh"/>
    <s v="India"/>
    <s v="East"/>
    <s v="OFF-BI-10002386"/>
    <s v="Office Supplies"/>
    <s v="Binders"/>
    <s v="Acco Index Tab, Clear"/>
    <n v="17.16"/>
    <n v="2"/>
    <n v="2.04"/>
    <n v="1.5"/>
    <s v="Medium"/>
    <n v="401"/>
    <s v="Mahesh"/>
    <s v="Mohan"/>
    <s v="Female"/>
    <d v="2023-12-27T00:00:00"/>
    <x v="1"/>
  </r>
  <r>
    <n v="3"/>
    <s v="IN-2014-15473"/>
    <s v="Standard Class"/>
    <s v="TP-21130"/>
    <s v="Theone Pippenger"/>
    <s v="Consumer"/>
    <s v="Mangalore"/>
    <s v="Karnataka"/>
    <s v="India"/>
    <s v="South"/>
    <s v="OFF-BI-10004436"/>
    <s v="Office Supplies"/>
    <s v="Binders"/>
    <s v="Acco Hole Reinforcements, Recycled"/>
    <n v="14.04"/>
    <n v="2"/>
    <n v="0.24"/>
    <n v="0.79"/>
    <s v="Medium"/>
    <n v="293"/>
    <s v="Mahesh"/>
    <s v="Manu"/>
    <s v="Female"/>
    <d v="2024-02-12T00:00:00"/>
    <x v="0"/>
  </r>
  <r>
    <n v="4"/>
    <s v="IN-2014-24622"/>
    <s v="Standard Class"/>
    <s v="MM-17920"/>
    <s v="Michael Moore"/>
    <s v="Consumer"/>
    <s v="Bijapur"/>
    <s v="Karnataka"/>
    <s v="India"/>
    <s v="South"/>
    <s v="OFF-BI-10002885"/>
    <s v="Office Supplies"/>
    <s v="Binders"/>
    <s v="Avery Hole Reinforcements, Recycled"/>
    <n v="9.5399999999999991"/>
    <n v="2"/>
    <n v="4.4400000000000004"/>
    <n v="0.14000000000000001"/>
    <s v="Medium"/>
    <n v="609"/>
    <s v="Mahesh"/>
    <s v="Meena"/>
    <s v="Female"/>
    <d v="2024-10-22T00:00:00"/>
    <x v="0"/>
  </r>
  <r>
    <n v="5"/>
    <s v="IN-2012-29130"/>
    <s v="Standard Class"/>
    <s v="JR-15700"/>
    <s v="Jocasta Rupert"/>
    <s v="Consumer"/>
    <s v="Kollam"/>
    <s v="Kerala"/>
    <s v="India"/>
    <s v="South"/>
    <s v="OFF-ST-10001290"/>
    <s v="Office Supplies"/>
    <s v="Storage"/>
    <s v="Rogers Shelving, Single Width"/>
    <n v="124.32"/>
    <n v="2"/>
    <n v="54.66"/>
    <n v="11.12"/>
    <s v="Medium"/>
    <n v="750"/>
    <s v="Mahesh"/>
    <s v="Mohan"/>
    <s v="Male"/>
    <d v="2021-09-27T00:00:00"/>
    <x v="2"/>
  </r>
  <r>
    <n v="6"/>
    <s v="IN-2013-22648"/>
    <s v="Standard Class"/>
    <s v="SF-20065"/>
    <s v="Sandra Flanagan"/>
    <s v="Consumer"/>
    <s v="Ratlam"/>
    <s v="Madhya Pradesh"/>
    <s v="India"/>
    <s v="West"/>
    <s v="OFF-ST-10000327"/>
    <s v="Office Supplies"/>
    <s v="Storage"/>
    <s v="Smead Folders, Wire Frame"/>
    <n v="33.119999999999997"/>
    <n v="2"/>
    <n v="4.62"/>
    <n v="0.91"/>
    <s v="Medium"/>
    <n v="647"/>
    <s v="Mahesh"/>
    <s v="Manu"/>
    <s v="Female"/>
    <d v="2022-06-16T00:00:00"/>
    <x v="3"/>
  </r>
  <r>
    <n v="7"/>
    <s v="IN-2011-24769"/>
    <s v="Standard Class"/>
    <s v="JM-15535"/>
    <s v="Jessica Myrick"/>
    <s v="Consumer"/>
    <s v="Solapur"/>
    <s v="Maharashtra"/>
    <s v="India"/>
    <s v="West"/>
    <s v="OFF-EN-10003632"/>
    <s v="Office Supplies"/>
    <s v="Envelopes"/>
    <s v="Jiffy Mailers, Recycled"/>
    <n v="71.94"/>
    <n v="2"/>
    <n v="10.74"/>
    <n v="8.4600000000000009"/>
    <s v="Medium"/>
    <n v="167"/>
    <s v="Mahesh"/>
    <s v="Meena"/>
    <s v="Female"/>
    <d v="2023-05-14T00:00:00"/>
    <x v="1"/>
  </r>
  <r>
    <n v="8"/>
    <s v="IN-2012-43165"/>
    <s v="Standard Class"/>
    <s v="MM-17260"/>
    <s v="Magdelene Morse"/>
    <s v="Consumer"/>
    <s v="Puducherry"/>
    <s v="Puducherry"/>
    <s v="India"/>
    <s v="South"/>
    <s v="OFF-EN-10002007"/>
    <s v="Office Supplies"/>
    <s v="Envelopes"/>
    <s v="Kraft Clasp Envelope, with clear poly window"/>
    <n v="25.08"/>
    <n v="2"/>
    <n v="3.96"/>
    <n v="1.88"/>
    <s v="Medium"/>
    <n v="189"/>
    <s v="Mahesh"/>
    <s v="Mohit"/>
    <s v="Female"/>
    <d v="2021-05-09T00:00:00"/>
    <x v="2"/>
  </r>
  <r>
    <n v="9"/>
    <s v="IN-2012-32882"/>
    <s v="Standard Class"/>
    <s v="TR-21325"/>
    <s v="Toby Ritter"/>
    <s v="Consumer"/>
    <s v="Kanpur"/>
    <s v="Uttar Pradesh"/>
    <s v="India"/>
    <s v="North"/>
    <s v="OFF-LA-10003273"/>
    <s v="Office Supplies"/>
    <s v="Labels"/>
    <s v="Harbour Creations Color Coded Labels, Adjustable"/>
    <n v="21.6"/>
    <n v="2"/>
    <n v="1.26"/>
    <n v="1.38"/>
    <s v="Medium"/>
    <n v="774"/>
    <s v="Mahesh"/>
    <s v="Mohan"/>
    <s v="Male"/>
    <d v="2022-01-24T00:00:00"/>
    <x v="3"/>
  </r>
  <r>
    <n v="10"/>
    <s v="IN-2011-59510"/>
    <s v="Standard Class"/>
    <s v="DK-12985"/>
    <s v="Darren Koutras"/>
    <s v="Consumer"/>
    <s v="Meerut"/>
    <s v="Uttar Pradesh"/>
    <s v="India"/>
    <s v="North"/>
    <s v="OFF-LA-10002272"/>
    <s v="Office Supplies"/>
    <s v="Labels"/>
    <s v="Smead File Folder Labels, Alphabetical"/>
    <n v="17.399999999999999"/>
    <n v="2"/>
    <n v="1.38"/>
    <n v="1.36"/>
    <s v="Medium"/>
    <n v="389"/>
    <s v="Mahesh"/>
    <s v="Manu"/>
    <s v="Female"/>
    <d v="2022-08-17T00:00:00"/>
    <x v="3"/>
  </r>
  <r>
    <n v="11"/>
    <s v="IN-2014-63766"/>
    <s v="Standard Class"/>
    <s v="MK-18160"/>
    <s v="Mike Kennedy"/>
    <s v="Consumer"/>
    <s v="Mangalore"/>
    <s v="Karnataka"/>
    <s v="India"/>
    <s v="South"/>
    <s v="OFF-LA-10004745"/>
    <s v="Office Supplies"/>
    <s v="Labels"/>
    <s v="Harbour Creations Shipping Labels, Adjustable"/>
    <n v="18.72"/>
    <n v="2"/>
    <n v="9.1199999999999992"/>
    <n v="1.26"/>
    <s v="Medium"/>
    <n v="585"/>
    <s v="Mahesh"/>
    <s v="Meena"/>
    <s v="Male"/>
    <d v="2021-03-18T00:00:00"/>
    <x v="2"/>
  </r>
  <r>
    <n v="12"/>
    <s v="IN-2011-78823"/>
    <s v="Standard Class"/>
    <s v="ME-17725"/>
    <s v="Max Engle"/>
    <s v="Consumer"/>
    <s v="Raipur"/>
    <s v="Rajasthan"/>
    <s v="India"/>
    <s v="West"/>
    <s v="OFF-FA-10000577"/>
    <s v="Office Supplies"/>
    <s v="Fasteners"/>
    <s v="Stockwell Push Pins, 12 Pack"/>
    <n v="26.82"/>
    <n v="2"/>
    <n v="13.38"/>
    <n v="2.4900000000000002"/>
    <s v="Medium"/>
    <n v="146"/>
    <s v="Mahesh"/>
    <s v="Mohit"/>
    <s v="Male"/>
    <d v="2024-11-22T00:00:00"/>
    <x v="0"/>
  </r>
  <r>
    <n v="13"/>
    <s v="IN-2013-18707"/>
    <s v="Standard Class"/>
    <s v="JF-15190"/>
    <s v="Jamie Frazer"/>
    <s v="Consumer"/>
    <s v="Indore"/>
    <s v="Madhya Pradesh"/>
    <s v="India"/>
    <s v="West"/>
    <s v="OFF-SU-10004872"/>
    <s v="Office Supplies"/>
    <s v="Supplies"/>
    <s v="Elite Letter Opener, Easy Grip"/>
    <n v="57.84"/>
    <n v="2"/>
    <n v="15"/>
    <n v="5.33"/>
    <s v="Medium"/>
    <n v="671"/>
    <s v="Mahesh"/>
    <s v="Mohan"/>
    <s v="Male"/>
    <d v="2021-09-15T00:00:00"/>
    <x v="2"/>
  </r>
  <r>
    <n v="14"/>
    <s v="IN-2012-43165"/>
    <s v="Standard Class"/>
    <s v="MM-17260"/>
    <s v="Magdelene Morse"/>
    <s v="Consumer"/>
    <s v="Puducherry"/>
    <s v="Puducherry"/>
    <s v="India"/>
    <s v="South"/>
    <s v="OFF-SU-10000970"/>
    <s v="Office Supplies"/>
    <s v="Supplies"/>
    <s v="Elite Box Cutter, Easy Grip"/>
    <n v="73.02"/>
    <n v="2"/>
    <n v="9.48"/>
    <n v="2.75"/>
    <s v="Medium"/>
    <n v="399"/>
    <s v="Mahesh"/>
    <s v="Manu"/>
    <s v="Male"/>
    <d v="2023-09-18T00:00:00"/>
    <x v="1"/>
  </r>
  <r>
    <n v="15"/>
    <s v="IN-2013-46252"/>
    <s v="Standard Class"/>
    <s v="ZC-21910"/>
    <s v="Zuschuss Carroll"/>
    <s v="Consumer"/>
    <s v="Tiruppur"/>
    <s v="Tamil Nadu"/>
    <s v="India"/>
    <s v="South"/>
    <s v="OFF-PA-10000776"/>
    <s v="Office Supplies"/>
    <s v="Paper"/>
    <s v="Xerox Cards &amp; Envelopes, Premium"/>
    <n v="89.94"/>
    <n v="2"/>
    <n v="42.24"/>
    <n v="5.51"/>
    <s v="Medium"/>
    <n v="256"/>
    <s v="Mahesh"/>
    <s v="Meena"/>
    <s v="Male"/>
    <d v="2022-01-24T00:00:00"/>
    <x v="3"/>
  </r>
  <r>
    <n v="16"/>
    <s v="IN-2011-16831"/>
    <s v="Standard Class"/>
    <s v="VM-21835"/>
    <s v="Vivian Mathis"/>
    <s v="Consumer"/>
    <s v="Kota"/>
    <s v="Rajasthan"/>
    <s v="India"/>
    <s v="West"/>
    <s v="OFF-ST-10003274"/>
    <s v="Office Supplies"/>
    <s v="Storage"/>
    <s v="Eldon Box, Wire Frame"/>
    <n v="9.33"/>
    <n v="1"/>
    <n v="2.04"/>
    <n v="0.49"/>
    <s v="Medium"/>
    <n v="25"/>
    <s v="Mahesh"/>
    <s v="Mohan"/>
    <s v="Female"/>
    <d v="2023-01-05T00:00:00"/>
    <x v="1"/>
  </r>
  <r>
    <n v="17"/>
    <s v="IN-2014-16082"/>
    <s v="Standard Class"/>
    <s v="SC-20305"/>
    <s v="Sean Christensen"/>
    <s v="Consumer"/>
    <s v="Dhule"/>
    <s v="Maharashtra"/>
    <s v="India"/>
    <s v="West"/>
    <s v="OFF-EN-10001946"/>
    <s v="Office Supplies"/>
    <s v="Envelopes"/>
    <s v="Kraft Mailers, Security-Tint"/>
    <n v="40.049999999999997"/>
    <n v="1"/>
    <n v="18.809999999999999"/>
    <n v="1.1200000000000001"/>
    <s v="Medium"/>
    <n v="495"/>
    <s v="Mahesh"/>
    <s v="Meena"/>
    <s v="Female"/>
    <d v="2023-09-08T00:00:00"/>
    <x v="1"/>
  </r>
  <r>
    <n v="18"/>
    <s v="IN-2013-11448"/>
    <s v="Standard Class"/>
    <s v="TC-21295"/>
    <s v="Toby Carlisle"/>
    <s v="Consumer"/>
    <s v="Hubli"/>
    <s v="Karnataka"/>
    <s v="India"/>
    <s v="South"/>
    <s v="OFF-EN-10000114"/>
    <s v="Office Supplies"/>
    <s v="Envelopes"/>
    <s v="Kraft Clasp Envelope, Security-Tint"/>
    <n v="11.4"/>
    <n v="1"/>
    <n v="0.21"/>
    <n v="0.28000000000000003"/>
    <s v="Medium"/>
    <n v="411"/>
    <s v="Mahesh"/>
    <s v="Mohit"/>
    <s v="Female"/>
    <d v="2021-06-12T00:00:00"/>
    <x v="2"/>
  </r>
  <r>
    <n v="19"/>
    <s v="IN-2014-46777"/>
    <s v="Standard Class"/>
    <s v="KD-16345"/>
    <s v="Katherine Ducich"/>
    <s v="Consumer"/>
    <s v="Surat"/>
    <s v="Gujarat"/>
    <s v="India"/>
    <s v="West"/>
    <s v="OFF-LA-10000624"/>
    <s v="Office Supplies"/>
    <s v="Labels"/>
    <s v="Hon File Folder Labels, 5000 Label Set"/>
    <n v="9.0299999999999994"/>
    <n v="1"/>
    <n v="3.33"/>
    <n v="0.79"/>
    <s v="Medium"/>
    <n v="30"/>
    <s v="Mahesh"/>
    <s v="Mohan"/>
    <s v="Male"/>
    <d v="2021-07-29T00:00:00"/>
    <x v="2"/>
  </r>
  <r>
    <n v="20"/>
    <s v="IN-2012-32882"/>
    <s v="Standard Class"/>
    <s v="TR-21325"/>
    <s v="Toby Ritter"/>
    <s v="Consumer"/>
    <s v="Kanpur"/>
    <s v="Uttar Pradesh"/>
    <s v="India"/>
    <s v="North"/>
    <s v="OFF-FA-10002015"/>
    <s v="Office Supplies"/>
    <s v="Fasteners"/>
    <s v="Stockwell Push Pins, 12 Pack"/>
    <n v="13.8"/>
    <n v="1"/>
    <n v="1.77"/>
    <n v="0.85"/>
    <s v="Medium"/>
    <n v="332"/>
    <s v="Mahesh"/>
    <s v="Manu"/>
    <s v="Female"/>
    <d v="2024-06-10T00:00:00"/>
    <x v="0"/>
  </r>
  <r>
    <n v="21"/>
    <s v="IN-2011-29998"/>
    <s v="Standard Class"/>
    <s v="GT-14755"/>
    <s v="Guy Thornton"/>
    <s v="Consumer"/>
    <s v="Bilaspur"/>
    <s v="Uttar Pradesh"/>
    <s v="India"/>
    <s v="North"/>
    <s v="OFF-BI-10001967"/>
    <s v="Office Supplies"/>
    <s v="Binders"/>
    <s v="Acco Binder, Recycled"/>
    <n v="46.53"/>
    <n v="3"/>
    <n v="1.8"/>
    <n v="3.9"/>
    <s v="Medium"/>
    <n v="597"/>
    <s v="Mahesh"/>
    <s v="Mohan"/>
    <s v="Female"/>
    <d v="2023-06-02T00:00:00"/>
    <x v="1"/>
  </r>
  <r>
    <n v="22"/>
    <s v="IN-2014-55191"/>
    <s v="Standard Class"/>
    <s v="AA-10315"/>
    <s v="Alex Avila"/>
    <s v="Consumer"/>
    <s v="Chennai"/>
    <s v="Tamil Nadu"/>
    <s v="India"/>
    <s v="South"/>
    <s v="OFF-BI-10004700"/>
    <s v="Office Supplies"/>
    <s v="Binders"/>
    <s v="Cardinal Binder, Durable"/>
    <n v="45.99"/>
    <n v="3"/>
    <n v="13.32"/>
    <n v="2.57"/>
    <s v="Medium"/>
    <n v="367"/>
    <s v="Mahesh"/>
    <s v="Manu"/>
    <s v="Female"/>
    <d v="2024-01-25T00:00:00"/>
    <x v="0"/>
  </r>
  <r>
    <n v="23"/>
    <s v="IN-2011-39392"/>
    <s v="Standard Class"/>
    <s v="GT-14755"/>
    <s v="Guy Thornton"/>
    <s v="Consumer"/>
    <s v="Ajmer"/>
    <s v="Rajasthan"/>
    <s v="India"/>
    <s v="West"/>
    <s v="OFF-BI-10004369"/>
    <s v="Office Supplies"/>
    <s v="Binders"/>
    <s v="Ibico Hole Reinforcements, Recycled"/>
    <n v="22.05"/>
    <n v="3"/>
    <n v="7.92"/>
    <n v="1.19"/>
    <s v="Medium"/>
    <n v="327"/>
    <s v="Mahesh"/>
    <s v="Mohit"/>
    <s v="Male"/>
    <d v="2022-08-17T00:00:00"/>
    <x v="3"/>
  </r>
  <r>
    <n v="24"/>
    <s v="IN-2012-39763"/>
    <s v="Standard Class"/>
    <s v="MM-17260"/>
    <s v="Magdelene Morse"/>
    <s v="Consumer"/>
    <s v="Sangli"/>
    <s v="Maharashtra"/>
    <s v="India"/>
    <s v="West"/>
    <s v="OFF-BI-10002684"/>
    <s v="Office Supplies"/>
    <s v="Binders"/>
    <s v="Avery Hole Reinforcements, Clear"/>
    <n v="11.61"/>
    <n v="3"/>
    <n v="5.49"/>
    <n v="0.86"/>
    <s v="Medium"/>
    <n v="677"/>
    <s v="Mahesh"/>
    <s v="Mohan"/>
    <s v="Male"/>
    <d v="2023-12-06T00:00:00"/>
    <x v="1"/>
  </r>
  <r>
    <n v="25"/>
    <s v="IN-2013-46091"/>
    <s v="Standard Class"/>
    <s v="KH-16360"/>
    <s v="Katherine Hughes"/>
    <s v="Consumer"/>
    <s v="Chennai"/>
    <s v="Tamil Nadu"/>
    <s v="India"/>
    <s v="South"/>
    <s v="OFF-BI-10000168"/>
    <s v="Office Supplies"/>
    <s v="Binders"/>
    <s v="Cardinal Hole Reinforcements, Recycled"/>
    <n v="17.100000000000001"/>
    <n v="3"/>
    <n v="4.2300000000000004"/>
    <n v="0.67"/>
    <s v="Medium"/>
    <n v="294"/>
    <s v="Mahesh"/>
    <s v="Manu"/>
    <s v="Female"/>
    <d v="2024-09-08T00:00:00"/>
    <x v="0"/>
  </r>
  <r>
    <n v="26"/>
    <s v="IN-2014-17244"/>
    <s v="Standard Class"/>
    <s v="TM-21490"/>
    <s v="Tony Molinari"/>
    <s v="Consumer"/>
    <s v="Durgapur"/>
    <s v="Maharashtra"/>
    <s v="India"/>
    <s v="West"/>
    <s v="OFF-EN-10002119"/>
    <s v="Office Supplies"/>
    <s v="Envelopes"/>
    <s v="Ames Manila Envelope, Security-Tint"/>
    <n v="81.27"/>
    <n v="3"/>
    <n v="36.54"/>
    <n v="4.1900000000000004"/>
    <s v="Medium"/>
    <n v="18"/>
    <s v="Mahesh"/>
    <s v="Meena"/>
    <s v="Female"/>
    <d v="2021-12-30T00:00:00"/>
    <x v="2"/>
  </r>
  <r>
    <n v="27"/>
    <s v="IN-2014-61414"/>
    <s v="Standard Class"/>
    <s v="JJ-15445"/>
    <s v="Jennifer Jackson"/>
    <s v="Consumer"/>
    <s v="Kolhapur"/>
    <s v="Maharashtra"/>
    <s v="India"/>
    <s v="West"/>
    <s v="OFF-LA-10004738"/>
    <s v="Office Supplies"/>
    <s v="Labels"/>
    <s v="Harbour Creations Legal Exhibit Labels, Alphabetical"/>
    <n v="32.31"/>
    <n v="3"/>
    <n v="12.6"/>
    <n v="3.33"/>
    <s v="Medium"/>
    <n v="744"/>
    <s v="Mahesh"/>
    <s v="Mohit"/>
    <s v="Female"/>
    <d v="2024-12-23T00:00:00"/>
    <x v="0"/>
  </r>
  <r>
    <n v="28"/>
    <s v="IN-2011-78823"/>
    <s v="Standard Class"/>
    <s v="ME-17725"/>
    <s v="Max Engle"/>
    <s v="Consumer"/>
    <s v="Raipur"/>
    <s v="Rajasthan"/>
    <s v="India"/>
    <s v="West"/>
    <s v="OFF-FA-10004813"/>
    <s v="Office Supplies"/>
    <s v="Fasteners"/>
    <s v="Stockwell Rubber Bands, Bulk Pack"/>
    <n v="49.59"/>
    <n v="3"/>
    <n v="12.33"/>
    <n v="3"/>
    <s v="Medium"/>
    <n v="484"/>
    <s v="Mahesh"/>
    <s v="Mohan"/>
    <s v="Male"/>
    <d v="2024-12-06T00:00:00"/>
    <x v="0"/>
  </r>
  <r>
    <n v="29"/>
    <s v="IN-2014-21143"/>
    <s v="Standard Class"/>
    <s v="DC-12850"/>
    <s v="Dan Campbell"/>
    <s v="Consumer"/>
    <s v="Kanpur"/>
    <s v="Uttar Pradesh"/>
    <s v="India"/>
    <s v="North"/>
    <s v="OFF-SU-10000789"/>
    <s v="Office Supplies"/>
    <s v="Supplies"/>
    <s v="Kleencut Box Cutter, Serrated"/>
    <n v="94.05"/>
    <n v="3"/>
    <n v="33.840000000000003"/>
    <n v="8.3699999999999992"/>
    <s v="Medium"/>
    <n v="247"/>
    <s v="Mahesh"/>
    <s v="Meena"/>
    <s v="Female"/>
    <d v="2021-03-30T00:00:00"/>
    <x v="2"/>
  </r>
  <r>
    <n v="30"/>
    <s v="IN-2011-12890"/>
    <s v="Standard Class"/>
    <s v="CT-11995"/>
    <s v="Carol Triggs"/>
    <s v="Consumer"/>
    <s v="Bharatpur"/>
    <s v="Rajasthan"/>
    <s v="India"/>
    <s v="West"/>
    <s v="OFF-PA-10003654"/>
    <s v="Office Supplies"/>
    <s v="Paper"/>
    <s v="SanDisk Memo Slips, Recycled"/>
    <n v="50.67"/>
    <n v="3"/>
    <n v="10.62"/>
    <n v="3.35"/>
    <s v="Medium"/>
    <n v="555"/>
    <s v="Mahesh"/>
    <s v="Mohan"/>
    <s v="Male"/>
    <d v="2022-10-12T00:00:00"/>
    <x v="3"/>
  </r>
  <r>
    <n v="31"/>
    <s v="IN-2013-58747"/>
    <s v="Standard Class"/>
    <s v="LR-16915"/>
    <s v="Lena Radford"/>
    <s v="Consumer"/>
    <s v="Gorakhpur"/>
    <s v="Haryana"/>
    <s v="India"/>
    <s v="North"/>
    <s v="OFF-AR-10003774"/>
    <s v="Office Supplies"/>
    <s v="Art"/>
    <s v="Stanley Sketch Pad, Fluorescent"/>
    <n v="182.76"/>
    <n v="4"/>
    <n v="74.88"/>
    <n v="7.39"/>
    <s v="Medium"/>
    <n v="236"/>
    <s v="Mahesh"/>
    <s v="Manu"/>
    <s v="Male"/>
    <d v="2023-01-07T00:00:00"/>
    <x v="1"/>
  </r>
  <r>
    <n v="32"/>
    <s v="IN-2013-65075"/>
    <s v="Standard Class"/>
    <s v="GZ-14470"/>
    <s v="Gary Zandusky"/>
    <s v="Consumer"/>
    <s v="Ludhiana"/>
    <s v="Punjab"/>
    <s v="India"/>
    <s v="North"/>
    <s v="OFF-ST-10004382"/>
    <s v="Office Supplies"/>
    <s v="Storage"/>
    <s v="Tenex Folders, Industrial"/>
    <n v="94.8"/>
    <n v="4"/>
    <n v="19.8"/>
    <n v="5.41"/>
    <s v="Medium"/>
    <n v="421"/>
    <s v="Mahesh"/>
    <s v="Meena"/>
    <s v="Female"/>
    <d v="2024-01-22T00:00:00"/>
    <x v="0"/>
  </r>
  <r>
    <n v="33"/>
    <s v="IN-2014-41723"/>
    <s v="Standard Class"/>
    <s v="IL-15100"/>
    <s v="Ivan Liston"/>
    <s v="Consumer"/>
    <s v="Bhilai"/>
    <s v="Chhattisgarh"/>
    <s v="India"/>
    <s v="East"/>
    <s v="OFF-BI-10004651"/>
    <s v="Office Supplies"/>
    <s v="Binders"/>
    <s v="Cardinal Binding Machine, Clear"/>
    <n v="196.92"/>
    <n v="4"/>
    <n v="90.48"/>
    <n v="13.96"/>
    <s v="Medium"/>
    <n v="394"/>
    <s v="Mahesh"/>
    <s v="Mohit"/>
    <s v="Male"/>
    <d v="2024-01-16T00:00:00"/>
    <x v="0"/>
  </r>
  <r>
    <n v="34"/>
    <s v="IN-2014-24622"/>
    <s v="Standard Class"/>
    <s v="MM-17920"/>
    <s v="Michael Moore"/>
    <s v="Consumer"/>
    <s v="Bijapur"/>
    <s v="Karnataka"/>
    <s v="India"/>
    <s v="South"/>
    <s v="OFF-BI-10003025"/>
    <s v="Office Supplies"/>
    <s v="Binders"/>
    <s v="Cardinal Binding Machine, Durable"/>
    <n v="205.08"/>
    <n v="4"/>
    <n v="36.840000000000003"/>
    <n v="13.11"/>
    <s v="Medium"/>
    <n v="586"/>
    <s v="Mahesh"/>
    <s v="Mohan"/>
    <s v="Male"/>
    <d v="2021-09-15T00:00:00"/>
    <x v="2"/>
  </r>
  <r>
    <n v="35"/>
    <s v="IN-2013-51502"/>
    <s v="Standard Class"/>
    <s v="CC-12370"/>
    <s v="Christopher Conant"/>
    <s v="Consumer"/>
    <s v="Raipur"/>
    <s v="Uttarakhand"/>
    <s v="India"/>
    <s v="North"/>
    <s v="OFF-BI-10000089"/>
    <s v="Office Supplies"/>
    <s v="Binders"/>
    <s v="Wilson Jones 3-Hole Punch, Recycled"/>
    <n v="141.75"/>
    <n v="5"/>
    <n v="69.45"/>
    <n v="7.79"/>
    <s v="Medium"/>
    <n v="362"/>
    <s v="Mahesh"/>
    <s v="Manu"/>
    <s v="Male"/>
    <d v="2022-11-27T00:00:00"/>
    <x v="3"/>
  </r>
  <r>
    <n v="36"/>
    <s v="IN-2014-69205"/>
    <s v="Standard Class"/>
    <s v="LC-16885"/>
    <s v="Lena Creighton"/>
    <s v="Consumer"/>
    <s v="Guwahati"/>
    <s v="Assam"/>
    <s v="India"/>
    <s v="East"/>
    <s v="OFF-BI-10002594"/>
    <s v="Office Supplies"/>
    <s v="Binders"/>
    <s v="Cardinal Binder Covers, Recycled"/>
    <n v="61.8"/>
    <n v="5"/>
    <n v="26.55"/>
    <n v="4.21"/>
    <s v="Medium"/>
    <n v="671"/>
    <s v="Mahesh"/>
    <s v="Meena"/>
    <s v="Female"/>
    <d v="2024-09-25T00:00:00"/>
    <x v="0"/>
  </r>
  <r>
    <n v="37"/>
    <s v="IN-2013-46252"/>
    <s v="Standard Class"/>
    <s v="ZC-21910"/>
    <s v="Zuschuss Carroll"/>
    <s v="Consumer"/>
    <s v="Tiruppur"/>
    <s v="Tamil Nadu"/>
    <s v="India"/>
    <s v="South"/>
    <s v="OFF-BI-10001808"/>
    <s v="Office Supplies"/>
    <s v="Binders"/>
    <s v="Ibico Index Tab, Clear"/>
    <n v="44.55"/>
    <n v="5"/>
    <n v="1.2"/>
    <n v="2.09"/>
    <s v="Medium"/>
    <n v="494"/>
    <s v="Mahesh"/>
    <s v="Mohit"/>
    <s v="Male"/>
    <d v="2023-05-31T00:00:00"/>
    <x v="1"/>
  </r>
  <r>
    <n v="38"/>
    <s v="IN-2013-46252"/>
    <s v="Standard Class"/>
    <s v="ZC-21910"/>
    <s v="Zuschuss Carroll"/>
    <s v="Consumer"/>
    <s v="Tiruppur"/>
    <s v="Tamil Nadu"/>
    <s v="India"/>
    <s v="South"/>
    <s v="OFF-EN-10002464"/>
    <s v="Office Supplies"/>
    <s v="Envelopes"/>
    <s v="Cameo Peel and Seal, Security-Tint"/>
    <n v="117"/>
    <n v="5"/>
    <n v="22.2"/>
    <n v="8.7899999999999991"/>
    <s v="Medium"/>
    <n v="743"/>
    <s v="Mahesh"/>
    <s v="Manu"/>
    <s v="Male"/>
    <d v="2021-06-21T00:00:00"/>
    <x v="2"/>
  </r>
  <r>
    <n v="39"/>
    <s v="IN-2014-75785"/>
    <s v="Standard Class"/>
    <s v="KW-16570"/>
    <s v="Kelly Williams"/>
    <s v="Consumer"/>
    <s v="Meerut"/>
    <s v="Uttar Pradesh"/>
    <s v="India"/>
    <s v="North"/>
    <s v="OFF-EN-10000224"/>
    <s v="Office Supplies"/>
    <s v="Envelopes"/>
    <s v="Cameo Clasp Envelope, Recycled"/>
    <n v="41.55"/>
    <n v="5"/>
    <n v="8.25"/>
    <n v="2.6"/>
    <s v="Medium"/>
    <n v="142"/>
    <s v="Mahesh"/>
    <s v="Meena"/>
    <s v="Male"/>
    <d v="2023-07-02T00:00:00"/>
    <x v="1"/>
  </r>
  <r>
    <n v="40"/>
    <s v="IN-2011-18959"/>
    <s v="Standard Class"/>
    <s v="CA-12775"/>
    <s v="Cynthia Arntzen"/>
    <s v="Consumer"/>
    <s v="Satna"/>
    <s v="Madhya Pradesh"/>
    <s v="India"/>
    <s v="West"/>
    <s v="OFF-LA-10002674"/>
    <s v="Office Supplies"/>
    <s v="Labels"/>
    <s v="Harbour Creations Color Coded Labels, 5000 Label Set"/>
    <n v="66.45"/>
    <n v="5"/>
    <n v="3.9"/>
    <n v="4.88"/>
    <s v="Medium"/>
    <n v="452"/>
    <s v="Mahesh"/>
    <s v="Mohit"/>
    <s v="Female"/>
    <d v="2023-03-23T00:00:00"/>
    <x v="1"/>
  </r>
  <r>
    <n v="41"/>
    <s v="IN-2014-65992"/>
    <s v="Standard Class"/>
    <s v="Co-12640"/>
    <s v="Corey-Lock"/>
    <s v="Consumer"/>
    <s v="Bangalore"/>
    <s v="Karnataka"/>
    <s v="India"/>
    <s v="South"/>
    <s v="OFF-LA-10001672"/>
    <s v="Office Supplies"/>
    <s v="Labels"/>
    <s v="Avery Legal Exhibit Labels, Alphabetical"/>
    <n v="55.8"/>
    <n v="5"/>
    <n v="6.6"/>
    <n v="3.48"/>
    <s v="Medium"/>
    <n v="137"/>
    <s v="Mahesh"/>
    <s v="Mohan"/>
    <s v="Male"/>
    <d v="2024-07-08T00:00:00"/>
    <x v="0"/>
  </r>
  <r>
    <n v="42"/>
    <s v="IN-2013-46252"/>
    <s v="Standard Class"/>
    <s v="ZC-21910"/>
    <s v="Zuschuss Carroll"/>
    <s v="Consumer"/>
    <s v="Tiruppur"/>
    <s v="Tamil Nadu"/>
    <s v="India"/>
    <s v="South"/>
    <s v="OFF-FA-10000697"/>
    <s v="Office Supplies"/>
    <s v="Fasteners"/>
    <s v="Advantus Rubber Bands, 12 Pack"/>
    <n v="80.099999999999994"/>
    <n v="5"/>
    <n v="11.1"/>
    <n v="5.89"/>
    <s v="Medium"/>
    <n v="555"/>
    <s v="Mahesh"/>
    <s v="Manu"/>
    <s v="Male"/>
    <d v="2024-10-22T00:00:00"/>
    <x v="0"/>
  </r>
  <r>
    <n v="43"/>
    <s v="IN-2012-32882"/>
    <s v="Standard Class"/>
    <s v="TR-21325"/>
    <s v="Toby Ritter"/>
    <s v="Consumer"/>
    <s v="Kanpur"/>
    <s v="Uttar Pradesh"/>
    <s v="India"/>
    <s v="North"/>
    <s v="OFF-FA-10003530"/>
    <s v="Office Supplies"/>
    <s v="Fasteners"/>
    <s v="OIC Clamps, Bulk Pack"/>
    <n v="98.85"/>
    <n v="5"/>
    <n v="24.6"/>
    <n v="3.72"/>
    <s v="Medium"/>
    <n v="474"/>
    <s v="Mahesh"/>
    <s v="Meena"/>
    <s v="Male"/>
    <d v="2023-09-12T00:00:00"/>
    <x v="1"/>
  </r>
  <r>
    <n v="44"/>
    <s v="IN-2012-28528"/>
    <s v="Standard Class"/>
    <s v="CA-12775"/>
    <s v="Cynthia Arntzen"/>
    <s v="Consumer"/>
    <s v="Delhi"/>
    <s v="Delhi"/>
    <s v="India"/>
    <s v="North"/>
    <s v="OFF-PA-10004930"/>
    <s v="Office Supplies"/>
    <s v="Paper"/>
    <s v="Xerox Note Cards, Recycled"/>
    <n v="131.4"/>
    <n v="5"/>
    <n v="55.05"/>
    <n v="3.58"/>
    <s v="Medium"/>
    <n v="705"/>
    <s v="Mahesh"/>
    <s v="Mohit"/>
    <s v="Male"/>
    <d v="2024-08-13T00:00:00"/>
    <x v="0"/>
  </r>
  <r>
    <n v="45"/>
    <s v="IN-2013-59748"/>
    <s v="Standard Class"/>
    <s v="TR-21325"/>
    <s v="Toby Ritter"/>
    <s v="Consumer"/>
    <s v="Durgapur"/>
    <s v="West Bengal"/>
    <s v="India"/>
    <s v="East"/>
    <s v="OFF-EN-10001491"/>
    <s v="Office Supplies"/>
    <s v="Envelopes"/>
    <s v="Jiffy Interoffice Envelope, Set of 50"/>
    <n v="278.64"/>
    <n v="6"/>
    <n v="55.62"/>
    <n v="20.91"/>
    <s v="Medium"/>
    <n v="291"/>
    <s v="Mahesh"/>
    <s v="Mohan"/>
    <s v="Female"/>
    <d v="2023-01-05T00:00:00"/>
    <x v="1"/>
  </r>
  <r>
    <n v="46"/>
    <s v="IN-2012-35752"/>
    <s v="Standard Class"/>
    <s v="OT-18730"/>
    <s v="Olvera Toch"/>
    <s v="Consumer"/>
    <s v="Raipur"/>
    <s v="Chhattisgarh"/>
    <s v="India"/>
    <s v="East"/>
    <s v="OFF-PA-10001944"/>
    <s v="Office Supplies"/>
    <s v="Paper"/>
    <s v="SanDisk Computer Printout Paper, Premium"/>
    <n v="178.74"/>
    <n v="6"/>
    <n v="14.22"/>
    <n v="11.09"/>
    <s v="Medium"/>
    <n v="752"/>
    <s v="Mahesh"/>
    <s v="Meena"/>
    <s v="Male"/>
    <d v="2021-09-27T00:00:00"/>
    <x v="2"/>
  </r>
  <r>
    <n v="47"/>
    <s v="IN-2014-63766"/>
    <s v="Standard Class"/>
    <s v="MK-18160"/>
    <s v="Mike Kennedy"/>
    <s v="Consumer"/>
    <s v="Mangalore"/>
    <s v="Karnataka"/>
    <s v="India"/>
    <s v="South"/>
    <s v="OFF-BI-10003265"/>
    <s v="Office Supplies"/>
    <s v="Binders"/>
    <s v="Wilson Jones Binder, Clear"/>
    <n v="87.36"/>
    <n v="7"/>
    <n v="7.77"/>
    <n v="7.72"/>
    <s v="Medium"/>
    <n v="364"/>
    <s v="Mahesh"/>
    <s v="Mohit"/>
    <s v="Female"/>
    <d v="2023-01-05T00:00:00"/>
    <x v="1"/>
  </r>
  <r>
    <n v="48"/>
    <s v="IN-2014-54967"/>
    <s v="Standard Class"/>
    <s v="KW-16570"/>
    <s v="Kelly Williams"/>
    <s v="Consumer"/>
    <s v="Chennai"/>
    <s v="Tamil Nadu"/>
    <s v="India"/>
    <s v="South"/>
    <s v="OFF-BI-10002432"/>
    <s v="Office Supplies"/>
    <s v="Binders"/>
    <s v="Ibico Binder, Recycled"/>
    <n v="110.88"/>
    <n v="7"/>
    <n v="43.05"/>
    <n v="5.7"/>
    <s v="Medium"/>
    <n v="353"/>
    <s v="Mahesh"/>
    <s v="Mohan"/>
    <s v="Male"/>
    <d v="2024-03-20T00:00:00"/>
    <x v="0"/>
  </r>
  <r>
    <n v="49"/>
    <s v="IN-2013-59748"/>
    <s v="Standard Class"/>
    <s v="TR-21325"/>
    <s v="Toby Ritter"/>
    <s v="Consumer"/>
    <s v="Durgapur"/>
    <s v="West Bengal"/>
    <s v="India"/>
    <s v="East"/>
    <s v="OFF-PA-10003805"/>
    <s v="Office Supplies"/>
    <s v="Paper"/>
    <s v="Eaton Note Cards, Multicolor"/>
    <n v="215.04"/>
    <n v="7"/>
    <n v="53.76"/>
    <n v="20.39"/>
    <s v="Medium"/>
    <n v="525"/>
    <s v="Mahesh"/>
    <s v="Manu"/>
    <s v="Female"/>
    <d v="2021-02-11T00:00:00"/>
    <x v="2"/>
  </r>
  <r>
    <n v="50"/>
    <s v="IN-2012-29130"/>
    <s v="Standard Class"/>
    <s v="JR-15700"/>
    <s v="Jocasta Rupert"/>
    <s v="Consumer"/>
    <s v="Kollam"/>
    <s v="Kerala"/>
    <s v="India"/>
    <s v="South"/>
    <s v="OFF-AP-10003275"/>
    <s v="Office Supplies"/>
    <s v="Appliances"/>
    <s v="KitchenAid Microwave, Silver"/>
    <n v="2799.63"/>
    <n v="9"/>
    <n v="391.77"/>
    <n v="265.45999999999998"/>
    <s v="Medium"/>
    <n v="550"/>
    <s v="Mahesh"/>
    <s v="Mohit"/>
    <s v="Male"/>
    <d v="2024-11-18T00:00:00"/>
    <x v="0"/>
  </r>
  <r>
    <n v="51"/>
    <s v="IN-2013-52972"/>
    <s v="Standard Class"/>
    <s v="BD-11620"/>
    <s v="Brian DeCherney"/>
    <s v="Consumer"/>
    <s v="Malegaon"/>
    <s v="Maharashtra"/>
    <s v="India"/>
    <s v="West"/>
    <s v="OFF-PA-10001258"/>
    <s v="Office Supplies"/>
    <s v="Paper"/>
    <s v="Green Bar Cards &amp; Envelopes, Multicolor"/>
    <n v="498"/>
    <n v="10"/>
    <n v="44.7"/>
    <n v="41.18"/>
    <s v="Medium"/>
    <n v="695"/>
    <s v="Mahesh"/>
    <s v="Mohan"/>
    <s v="Male"/>
    <d v="2023-01-05T00:00:00"/>
    <x v="1"/>
  </r>
  <r>
    <n v="52"/>
    <s v="IN-2012-25231"/>
    <s v="Standard Class"/>
    <s v="SC-20695"/>
    <s v="Steve Chapman"/>
    <s v="Corporate"/>
    <s v="Durg"/>
    <s v="Chhattisgarh"/>
    <s v="India"/>
    <s v="East"/>
    <s v="OFF-LA-10000869"/>
    <s v="Office Supplies"/>
    <s v="Labels"/>
    <s v="Harbour Creations Removable Labels, Adjustable"/>
    <n v="85.92"/>
    <n v="8"/>
    <n v="30"/>
    <n v="5.38"/>
    <s v="Medium"/>
    <n v="109"/>
    <s v="Mahesh"/>
    <s v="Manu"/>
    <s v="Female"/>
    <d v="2022-08-17T00:00:00"/>
    <x v="3"/>
  </r>
  <r>
    <n v="53"/>
    <s v="IN-2012-43081"/>
    <s v="Standard Class"/>
    <s v="JS-15685"/>
    <s v="Jim Sink"/>
    <s v="Corporate"/>
    <s v="Delhi"/>
    <s v="Delhi"/>
    <s v="India"/>
    <s v="North"/>
    <s v="OFF-SU-10000835"/>
    <s v="Office Supplies"/>
    <s v="Supplies"/>
    <s v="Acme Box Cutter, Steel"/>
    <n v="260.39999999999998"/>
    <n v="7"/>
    <n v="31.08"/>
    <n v="21.26"/>
    <s v="Medium"/>
    <n v="273"/>
    <s v="Mahesh"/>
    <s v="Meena"/>
    <s v="Male"/>
    <d v="2022-01-10T00:00:00"/>
    <x v="3"/>
  </r>
  <r>
    <n v="54"/>
    <s v="IN-2014-29074"/>
    <s v="Standard Class"/>
    <s v="CS-12250"/>
    <s v="Chris Selesnick"/>
    <s v="Corporate"/>
    <s v="Ajmer"/>
    <s v="Rajasthan"/>
    <s v="India"/>
    <s v="West"/>
    <s v="OFF-AP-10001670"/>
    <s v="Office Supplies"/>
    <s v="Appliances"/>
    <s v="Hoover Coffee Grinder, White"/>
    <n v="401.58"/>
    <n v="6"/>
    <n v="16.02"/>
    <n v="35.28"/>
    <s v="Medium"/>
    <n v="774"/>
    <s v="Mahesh"/>
    <s v="Mohit"/>
    <s v="Male"/>
    <d v="2023-06-14T00:00:00"/>
    <x v="1"/>
  </r>
  <r>
    <n v="55"/>
    <s v="IN-2014-48534"/>
    <s v="Standard Class"/>
    <s v="AC-10615"/>
    <s v="Ann Chong"/>
    <s v="Corporate"/>
    <s v="Durgapur"/>
    <s v="Maharashtra"/>
    <s v="India"/>
    <s v="West"/>
    <s v="OFF-EN-10002007"/>
    <s v="Office Supplies"/>
    <s v="Envelopes"/>
    <s v="Kraft Clasp Envelope, with clear poly window"/>
    <n v="75.239999999999995"/>
    <n v="6"/>
    <n v="11.88"/>
    <n v="7.34"/>
    <s v="Medium"/>
    <n v="235"/>
    <s v="Mahesh"/>
    <s v="Mohan"/>
    <s v="Female"/>
    <d v="2022-09-05T00:00:00"/>
    <x v="3"/>
  </r>
  <r>
    <n v="56"/>
    <s v="IN-2013-18483"/>
    <s v="Standard Class"/>
    <s v="ND-18460"/>
    <s v="Neil Ducich"/>
    <s v="Corporate"/>
    <s v="Raipur"/>
    <s v="Uttarakhand"/>
    <s v="India"/>
    <s v="North"/>
    <s v="OFF-AR-10001226"/>
    <s v="Office Supplies"/>
    <s v="Art"/>
    <s v="Boston Pencil Sharpener, Fluorescent"/>
    <n v="173.7"/>
    <n v="6"/>
    <n v="3.42"/>
    <n v="11.37"/>
    <s v="Medium"/>
    <n v="97"/>
    <s v="Mahesh"/>
    <s v="Manu"/>
    <s v="Female"/>
    <d v="2022-07-07T00:00:00"/>
    <x v="3"/>
  </r>
  <r>
    <n v="57"/>
    <s v="IN-2013-79390"/>
    <s v="Standard Class"/>
    <s v="SC-20695"/>
    <s v="Steve Chapman"/>
    <s v="Corporate"/>
    <s v="Mysore"/>
    <s v="Karnataka"/>
    <s v="India"/>
    <s v="South"/>
    <s v="OFF-FA-10003838"/>
    <s v="Office Supplies"/>
    <s v="Fasteners"/>
    <s v="Stockwell Rubber Bands, Assorted Sizes"/>
    <n v="67.95"/>
    <n v="5"/>
    <n v="12.15"/>
    <n v="2.62"/>
    <s v="Medium"/>
    <n v="353"/>
    <s v="Mahesh"/>
    <s v="Meena"/>
    <s v="Female"/>
    <d v="2024-11-22T00:00:00"/>
    <x v="0"/>
  </r>
  <r>
    <n v="58"/>
    <s v="IN-2011-10055"/>
    <s v="Standard Class"/>
    <s v="TS-21370"/>
    <s v="Todd Sumrall"/>
    <s v="Corporate"/>
    <s v="Visakhapatnam"/>
    <s v="Andhra Pradesh"/>
    <s v="India"/>
    <s v="South"/>
    <s v="OFF-AP-10003598"/>
    <s v="Office Supplies"/>
    <s v="Appliances"/>
    <s v="Breville Refrigerator, Red"/>
    <n v="2077.3200000000002"/>
    <n v="4"/>
    <n v="581.64"/>
    <n v="269.89"/>
    <s v="Medium"/>
    <n v="604"/>
    <s v="Mahesh"/>
    <s v="Manu"/>
    <s v="Male"/>
    <d v="2024-09-09T00:00:00"/>
    <x v="0"/>
  </r>
  <r>
    <n v="59"/>
    <s v="IN-2011-12554"/>
    <s v="Standard Class"/>
    <s v="YC-21895"/>
    <s v="Yoseph Carroll"/>
    <s v="Corporate"/>
    <s v="Bangalore"/>
    <s v="Karnataka"/>
    <s v="India"/>
    <s v="South"/>
    <s v="OFF-ST-10003203"/>
    <s v="Office Supplies"/>
    <s v="Storage"/>
    <s v="Eldon Lockers, Wire Frame"/>
    <n v="787.92"/>
    <n v="4"/>
    <n v="338.76"/>
    <n v="40.840000000000003"/>
    <s v="Medium"/>
    <n v="758"/>
    <s v="Mahesh"/>
    <s v="Mohit"/>
    <s v="Male"/>
    <d v="2023-06-14T00:00:00"/>
    <x v="1"/>
  </r>
  <r>
    <n v="60"/>
    <s v="IN-2013-79390"/>
    <s v="Standard Class"/>
    <s v="SC-20695"/>
    <s v="Steve Chapman"/>
    <s v="Corporate"/>
    <s v="Mysore"/>
    <s v="Karnataka"/>
    <s v="India"/>
    <s v="South"/>
    <s v="OFF-ST-10001290"/>
    <s v="Office Supplies"/>
    <s v="Storage"/>
    <s v="Rogers Shelving, Single Width"/>
    <n v="248.64"/>
    <n v="4"/>
    <n v="109.32"/>
    <n v="15.39"/>
    <s v="Medium"/>
    <n v="431"/>
    <s v="Mahesh"/>
    <s v="Mohan"/>
    <s v="Female"/>
    <d v="2023-08-30T00:00:00"/>
    <x v="1"/>
  </r>
  <r>
    <n v="61"/>
    <s v="IN-2012-56857"/>
    <s v="Standard Class"/>
    <s v="GB-14530"/>
    <s v="George Bell"/>
    <s v="Corporate"/>
    <s v="Ambattur"/>
    <s v="Tamil Nadu"/>
    <s v="India"/>
    <s v="South"/>
    <s v="OFF-FA-10002360"/>
    <s v="Office Supplies"/>
    <s v="Fasteners"/>
    <s v="Advantus Staples, Bulk Pack"/>
    <n v="32.58"/>
    <n v="3"/>
    <n v="11.07"/>
    <n v="1.01"/>
    <s v="Medium"/>
    <n v="643"/>
    <s v="Mahesh"/>
    <s v="Manu"/>
    <s v="Female"/>
    <d v="2022-06-16T00:00:00"/>
    <x v="3"/>
  </r>
  <r>
    <n v="62"/>
    <s v="IN-2014-34128"/>
    <s v="Standard Class"/>
    <s v="KN-16450"/>
    <s v="Kean Nguyen"/>
    <s v="Corporate"/>
    <s v="Gorakhpur"/>
    <s v="Uttar Pradesh"/>
    <s v="India"/>
    <s v="North"/>
    <s v="OFF-FA-10003615"/>
    <s v="Office Supplies"/>
    <s v="Fasteners"/>
    <s v="Stockwell Staples, Assorted Sizes"/>
    <n v="23.58"/>
    <n v="3"/>
    <n v="5.4"/>
    <n v="0.64"/>
    <s v="Medium"/>
    <n v="13"/>
    <s v="Mahesh"/>
    <s v="Meena"/>
    <s v="Female"/>
    <d v="2023-12-31T00:00:00"/>
    <x v="1"/>
  </r>
  <r>
    <n v="63"/>
    <s v="IN-2011-14983"/>
    <s v="Standard Class"/>
    <s v="GH-14485"/>
    <s v="Gene Hale"/>
    <s v="Corporate"/>
    <s v="Visakhapatnam"/>
    <s v="Andhra Pradesh"/>
    <s v="India"/>
    <s v="South"/>
    <s v="OFF-PA-10000127"/>
    <s v="Office Supplies"/>
    <s v="Paper"/>
    <s v="SanDisk Parchment Paper, Multicolor"/>
    <n v="54.36"/>
    <n v="3"/>
    <n v="20.07"/>
    <n v="3.29"/>
    <s v="Medium"/>
    <n v="771"/>
    <s v="Mahesh"/>
    <s v="Mohit"/>
    <s v="Male"/>
    <d v="2022-05-16T00:00:00"/>
    <x v="3"/>
  </r>
  <r>
    <n v="64"/>
    <s v="IN-2012-26204"/>
    <s v="Standard Class"/>
    <s v="DB-13555"/>
    <s v="Dorothy Badders"/>
    <s v="Corporate"/>
    <s v="Chennai"/>
    <s v="Tamil Nadu"/>
    <s v="India"/>
    <s v="South"/>
    <s v="OFF-SU-10002388"/>
    <s v="Office Supplies"/>
    <s v="Supplies"/>
    <s v="Elite Shears, Easy Grip"/>
    <n v="145.88999999999999"/>
    <n v="3"/>
    <n v="17.46"/>
    <n v="15.08"/>
    <s v="Medium"/>
    <n v="727"/>
    <s v="Mahesh"/>
    <s v="Mohan"/>
    <s v="Male"/>
    <d v="2022-07-04T00:00:00"/>
    <x v="3"/>
  </r>
  <r>
    <n v="65"/>
    <s v="IN-2011-67840"/>
    <s v="Standard Class"/>
    <s v="VG-21805"/>
    <s v="Vivek Grady"/>
    <s v="Corporate"/>
    <s v="Surat"/>
    <s v="Gujarat"/>
    <s v="India"/>
    <s v="West"/>
    <s v="OFF-SU-10000866"/>
    <s v="Office Supplies"/>
    <s v="Supplies"/>
    <s v="Elite Trimmer, Serrated"/>
    <n v="115.11"/>
    <n v="3"/>
    <n v="13.77"/>
    <n v="7.61"/>
    <s v="Medium"/>
    <n v="120"/>
    <s v="Mahesh"/>
    <s v="Manu"/>
    <s v="Male"/>
    <d v="2024-07-11T00:00:00"/>
    <x v="0"/>
  </r>
  <r>
    <n v="66"/>
    <s v="IN-2012-57844"/>
    <s v="Standard Class"/>
    <s v="CS-12490"/>
    <s v="Cindy Schnelling"/>
    <s v="Corporate"/>
    <s v="Panipat"/>
    <s v="Haryana"/>
    <s v="India"/>
    <s v="North"/>
    <s v="OFF-ST-10003528"/>
    <s v="Office Supplies"/>
    <s v="Storage"/>
    <s v="Fellowes Folders, Wire Frame"/>
    <n v="76.41"/>
    <n v="3"/>
    <n v="2.97"/>
    <n v="1.36"/>
    <s v="Medium"/>
    <n v="134"/>
    <s v="Mahesh"/>
    <s v="Mohit"/>
    <s v="Female"/>
    <d v="2024-12-19T00:00:00"/>
    <x v="0"/>
  </r>
  <r>
    <n v="67"/>
    <s v="IN-2013-44432"/>
    <s v="Standard Class"/>
    <s v="DW-13195"/>
    <s v="David Wiener"/>
    <s v="Corporate"/>
    <s v="Avadi"/>
    <s v="Tamil Nadu"/>
    <s v="India"/>
    <s v="South"/>
    <s v="OFF-ST-10000268"/>
    <s v="Office Supplies"/>
    <s v="Storage"/>
    <s v="Smead Box, Blue"/>
    <n v="32.31"/>
    <n v="3"/>
    <n v="9"/>
    <n v="0.76"/>
    <s v="Medium"/>
    <n v="692"/>
    <s v="Mahesh"/>
    <s v="Mohan"/>
    <s v="Male"/>
    <d v="2023-05-24T00:00:00"/>
    <x v="1"/>
  </r>
  <r>
    <n v="68"/>
    <s v="IN-2014-53000"/>
    <s v="Standard Class"/>
    <s v="JO-15145"/>
    <s v="Jack O'Briant"/>
    <s v="Corporate"/>
    <s v="Kozhikode"/>
    <s v="Kerala"/>
    <s v="India"/>
    <s v="South"/>
    <s v="OFF-AR-10003046"/>
    <s v="Office Supplies"/>
    <s v="Art"/>
    <s v="Sanford Sketch Pad, Fluorescent"/>
    <n v="140.22"/>
    <n v="3"/>
    <n v="42.03"/>
    <n v="11.86"/>
    <s v="Medium"/>
    <n v="637"/>
    <s v="Mahesh"/>
    <s v="Manu"/>
    <s v="Female"/>
    <d v="2023-07-05T00:00:00"/>
    <x v="1"/>
  </r>
  <r>
    <n v="69"/>
    <s v="IN-2012-61918"/>
    <s v="Standard Class"/>
    <s v="ON-18715"/>
    <s v="Odella Nelson"/>
    <s v="Corporate"/>
    <s v="Bangalore"/>
    <s v="Karnataka"/>
    <s v="India"/>
    <s v="South"/>
    <s v="OFF-BI-10000518"/>
    <s v="Office Supplies"/>
    <s v="Binders"/>
    <s v="Wilson Jones Index Tab, Clear"/>
    <n v="17.73"/>
    <n v="3"/>
    <n v="0.63"/>
    <n v="0.86"/>
    <s v="Medium"/>
    <n v="72"/>
    <s v="Mahesh"/>
    <s v="Mohit"/>
    <s v="Female"/>
    <d v="2023-08-07T00:00:00"/>
    <x v="1"/>
  </r>
  <r>
    <n v="70"/>
    <s v="IN-2014-19463"/>
    <s v="Standard Class"/>
    <s v="LW-16825"/>
    <s v="Laurel Workman"/>
    <s v="Corporate"/>
    <s v="Mysore"/>
    <s v="Karnataka"/>
    <s v="India"/>
    <s v="South"/>
    <s v="OFF-FA-10001126"/>
    <s v="Office Supplies"/>
    <s v="Fasteners"/>
    <s v="Accos Paper Clips, Metal"/>
    <n v="13.47"/>
    <n v="1"/>
    <n v="1.2"/>
    <n v="0.62"/>
    <s v="Medium"/>
    <n v="691"/>
    <s v="Mahesh"/>
    <s v="Mohan"/>
    <s v="Male"/>
    <d v="2022-08-29T00:00:00"/>
    <x v="3"/>
  </r>
  <r>
    <n v="71"/>
    <s v="IN-2012-13037"/>
    <s v="Standard Class"/>
    <s v="AH-10075"/>
    <s v="Adam Hart"/>
    <s v="Corporate"/>
    <s v="Faridabad"/>
    <s v="Haryana"/>
    <s v="India"/>
    <s v="North"/>
    <s v="OFF-PA-10001835"/>
    <s v="Office Supplies"/>
    <s v="Paper"/>
    <s v="SanDisk Computer Printout Paper, 8.5 x 11"/>
    <n v="67.86"/>
    <n v="2"/>
    <n v="0"/>
    <n v="1.91"/>
    <s v="Medium"/>
    <n v="84"/>
    <s v="Mahesh"/>
    <s v="Mohit"/>
    <s v="Female"/>
    <d v="2021-06-10T00:00:00"/>
    <x v="2"/>
  </r>
  <r>
    <n v="72"/>
    <s v="IN-2012-38713"/>
    <s v="Standard Class"/>
    <s v="SC-20770"/>
    <s v="Stewart Carmichael"/>
    <s v="Corporate"/>
    <s v="Kamarhati"/>
    <s v="West Bengal"/>
    <s v="India"/>
    <s v="East"/>
    <s v="OFF-EN-10002757"/>
    <s v="Office Supplies"/>
    <s v="Envelopes"/>
    <s v="Ames Interoffice Envelope, Security-Tint"/>
    <n v="95.04"/>
    <n v="2"/>
    <n v="13.26"/>
    <n v="5.15"/>
    <s v="Medium"/>
    <n v="560"/>
    <s v="Mahesh"/>
    <s v="Mohan"/>
    <s v="Male"/>
    <d v="2022-10-03T00:00:00"/>
    <x v="3"/>
  </r>
  <r>
    <n v="73"/>
    <s v="IN-2012-61918"/>
    <s v="Standard Class"/>
    <s v="ON-18715"/>
    <s v="Odella Nelson"/>
    <s v="Corporate"/>
    <s v="Bangalore"/>
    <s v="Karnataka"/>
    <s v="India"/>
    <s v="South"/>
    <s v="OFF-BI-10003588"/>
    <s v="Office Supplies"/>
    <s v="Binders"/>
    <s v="Ibico Binder, Economy"/>
    <n v="30.96"/>
    <n v="2"/>
    <n v="7.74"/>
    <n v="2.97"/>
    <s v="Medium"/>
    <n v="590"/>
    <s v="Mahesh"/>
    <s v="Meena"/>
    <s v="Female"/>
    <d v="2021-12-30T00:00:00"/>
    <x v="2"/>
  </r>
  <r>
    <n v="74"/>
    <s v="IN-2013-28094"/>
    <s v="Standard Class"/>
    <s v="AC-10615"/>
    <s v="Ann Chong"/>
    <s v="Corporate"/>
    <s v="Ludhiana"/>
    <s v="Punjab"/>
    <s v="India"/>
    <s v="North"/>
    <s v="OFF-BI-10004483"/>
    <s v="Office Supplies"/>
    <s v="Binders"/>
    <s v="Ibico Index Tab, Clear"/>
    <n v="16.739999999999998"/>
    <n v="2"/>
    <n v="0.66"/>
    <n v="1.1399999999999999"/>
    <s v="Medium"/>
    <n v="441"/>
    <s v="Mahesh"/>
    <s v="Mohit"/>
    <s v="Male"/>
    <d v="2023-07-05T00:00:00"/>
    <x v="1"/>
  </r>
  <r>
    <n v="75"/>
    <s v="IN-2014-13331"/>
    <s v="Standard Class"/>
    <s v="BD-11560"/>
    <s v="Brendan Dodson"/>
    <s v="Home Office"/>
    <s v="Nagercoil"/>
    <s v="Tamil Nadu"/>
    <s v="India"/>
    <s v="South"/>
    <s v="OFF-PA-10003303"/>
    <s v="Office Supplies"/>
    <s v="Paper"/>
    <s v="Xerox Computer Printout Paper, Multicolor"/>
    <n v="55.5"/>
    <n v="2"/>
    <n v="25.5"/>
    <n v="4.9800000000000004"/>
    <s v="Medium"/>
    <n v="699"/>
    <s v="Mahesh"/>
    <s v="Manu"/>
    <s v="Male"/>
    <d v="2022-08-10T00:00:00"/>
    <x v="3"/>
  </r>
  <r>
    <n v="76"/>
    <s v="IN-2014-75911"/>
    <s v="Standard Class"/>
    <s v="CG-12040"/>
    <s v="Catherine Glotzbach"/>
    <s v="Home Office"/>
    <s v="Ujjain"/>
    <s v="Madhya Pradesh"/>
    <s v="India"/>
    <s v="West"/>
    <s v="OFF-ST-10002505"/>
    <s v="Office Supplies"/>
    <s v="Storage"/>
    <s v="Tenex Box, Wire Frame"/>
    <n v="31.14"/>
    <n v="2"/>
    <n v="10.86"/>
    <n v="1.58"/>
    <s v="Medium"/>
    <n v="731"/>
    <s v="Mahesh"/>
    <s v="Meena"/>
    <s v="Male"/>
    <d v="2024-04-15T00:00:00"/>
    <x v="0"/>
  </r>
  <r>
    <n v="77"/>
    <s v="IN-2014-39826"/>
    <s v="Standard Class"/>
    <s v="RS-19870"/>
    <s v="Roy Skaria"/>
    <s v="Home Office"/>
    <s v="Jodhpur"/>
    <s v="Rajasthan"/>
    <s v="India"/>
    <s v="West"/>
    <s v="OFF-BI-10002243"/>
    <s v="Office Supplies"/>
    <s v="Binders"/>
    <s v="Wilson Jones 3-Hole Punch, Durable"/>
    <n v="29.49"/>
    <n v="1"/>
    <n v="12.66"/>
    <n v="3.1"/>
    <s v="Medium"/>
    <n v="620"/>
    <s v="Mahesh"/>
    <s v="Mohit"/>
    <s v="Female"/>
    <d v="2021-10-10T00:00:00"/>
    <x v="2"/>
  </r>
  <r>
    <n v="78"/>
    <s v="IN-2014-39826"/>
    <s v="Standard Class"/>
    <s v="RS-19870"/>
    <s v="Roy Skaria"/>
    <s v="Home Office"/>
    <s v="Jodhpur"/>
    <s v="Rajasthan"/>
    <s v="India"/>
    <s v="West"/>
    <s v="OFF-BI-10003588"/>
    <s v="Office Supplies"/>
    <s v="Binders"/>
    <s v="Ibico Binder, Economy"/>
    <n v="15.48"/>
    <n v="1"/>
    <n v="3.87"/>
    <n v="0.47"/>
    <s v="Medium"/>
    <n v="777"/>
    <s v="Mahesh"/>
    <s v="Meena"/>
    <s v="Female"/>
    <d v="2022-08-12T00:00:00"/>
    <x v="3"/>
  </r>
  <r>
    <n v="79"/>
    <s v="IN-2014-39826"/>
    <s v="Standard Class"/>
    <s v="RS-19870"/>
    <s v="Roy Skaria"/>
    <s v="Home Office"/>
    <s v="Jodhpur"/>
    <s v="Rajasthan"/>
    <s v="India"/>
    <s v="West"/>
    <s v="OFF-LA-10002289"/>
    <s v="Office Supplies"/>
    <s v="Labels"/>
    <s v="Hon Shipping Labels, Adjustable"/>
    <n v="27.81"/>
    <n v="3"/>
    <n v="2.4300000000000002"/>
    <n v="2.77"/>
    <s v="Medium"/>
    <n v="331"/>
    <s v="Mahesh"/>
    <s v="Mohan"/>
    <s v="Male"/>
    <d v="2021-02-08T00:00:00"/>
    <x v="2"/>
  </r>
  <r>
    <n v="80"/>
    <s v="IN-2011-40155"/>
    <s v="Standard Class"/>
    <s v="CL-12700"/>
    <s v="Craig Leslie"/>
    <s v="Home Office"/>
    <s v="Kulti"/>
    <s v="West Bengal"/>
    <s v="India"/>
    <s v="East"/>
    <s v="OFF-ST-10001214"/>
    <s v="Office Supplies"/>
    <s v="Storage"/>
    <s v="Smead Box, Industrial"/>
    <n v="33.75"/>
    <n v="3"/>
    <n v="16.47"/>
    <n v="2.5"/>
    <s v="Medium"/>
    <n v="545"/>
    <s v="Mahesh"/>
    <s v="Manu"/>
    <s v="Male"/>
    <d v="2023-07-01T00:00:00"/>
    <x v="1"/>
  </r>
  <r>
    <n v="81"/>
    <s v="IN-2011-78263"/>
    <s v="Standard Class"/>
    <s v="BF-11215"/>
    <s v="Benjamin Farhat"/>
    <s v="Home Office"/>
    <s v="Kanpur"/>
    <s v="Uttar Pradesh"/>
    <s v="India"/>
    <s v="North"/>
    <s v="OFF-LA-10003396"/>
    <s v="Office Supplies"/>
    <s v="Labels"/>
    <s v="Avery Color Coded Labels, Laser Printer Compatible"/>
    <n v="39.869999999999997"/>
    <n v="3"/>
    <n v="8.73"/>
    <n v="2.35"/>
    <s v="Medium"/>
    <n v="255"/>
    <s v="Mahesh"/>
    <s v="Meena"/>
    <s v="Female"/>
    <d v="2022-12-28T00:00:00"/>
    <x v="3"/>
  </r>
  <r>
    <n v="82"/>
    <s v="IN-2013-71193"/>
    <s v="Standard Class"/>
    <s v="BT-11530"/>
    <s v="Bradley Talbott"/>
    <s v="Home Office"/>
    <s v="Pune"/>
    <s v="Maharashtra"/>
    <s v="India"/>
    <s v="West"/>
    <s v="OFF-FA-10000353"/>
    <s v="Office Supplies"/>
    <s v="Fasteners"/>
    <s v="Accos Staples, Metal"/>
    <n v="33.21"/>
    <n v="3"/>
    <n v="0.27"/>
    <n v="1.68"/>
    <s v="Medium"/>
    <n v="318"/>
    <s v="Mahesh"/>
    <s v="Mohit"/>
    <s v="Female"/>
    <d v="2023-06-08T00:00:00"/>
    <x v="1"/>
  </r>
  <r>
    <n v="83"/>
    <s v="IN-2014-13331"/>
    <s v="Standard Class"/>
    <s v="BD-11560"/>
    <s v="Brendan Dodson"/>
    <s v="Home Office"/>
    <s v="Nagercoil"/>
    <s v="Tamil Nadu"/>
    <s v="India"/>
    <s v="South"/>
    <s v="OFF-EN-10000219"/>
    <s v="Office Supplies"/>
    <s v="Envelopes"/>
    <s v="Jiffy Clasp Envelope, Recycled"/>
    <n v="21.96"/>
    <n v="3"/>
    <n v="6.12"/>
    <n v="1.1599999999999999"/>
    <s v="Medium"/>
    <n v="716"/>
    <s v="Mahesh"/>
    <s v="Mohan"/>
    <s v="Male"/>
    <d v="2024-07-08T00:00:00"/>
    <x v="0"/>
  </r>
  <r>
    <n v="84"/>
    <s v="IN-2011-14941"/>
    <s v="Standard Class"/>
    <s v="DA-13450"/>
    <s v="Dianna Arnett"/>
    <s v="Home Office"/>
    <s v="Guwahati"/>
    <s v="Assam"/>
    <s v="India"/>
    <s v="East"/>
    <s v="OFF-AR-10001228"/>
    <s v="Office Supplies"/>
    <s v="Art"/>
    <s v="Binney &amp; Smith Pens, Easy-Erase"/>
    <n v="48.84"/>
    <n v="4"/>
    <n v="17.04"/>
    <n v="2.77"/>
    <s v="Medium"/>
    <n v="548"/>
    <s v="Mahesh"/>
    <s v="Manu"/>
    <s v="Male"/>
    <d v="2023-08-07T00:00:00"/>
    <x v="1"/>
  </r>
  <r>
    <n v="85"/>
    <s v="IN-2014-55513"/>
    <s v="Standard Class"/>
    <s v="CR-12580"/>
    <s v="Clay Rozendal"/>
    <s v="Home Office"/>
    <s v="Kanpur"/>
    <s v="Uttar Pradesh"/>
    <s v="India"/>
    <s v="North"/>
    <s v="OFF-EN-10000114"/>
    <s v="Office Supplies"/>
    <s v="Envelopes"/>
    <s v="Kraft Clasp Envelope, Security-Tint"/>
    <n v="45.6"/>
    <n v="4"/>
    <n v="0.84"/>
    <n v="0.87"/>
    <s v="Medium"/>
    <n v="230"/>
    <s v="Mahesh"/>
    <s v="Meena"/>
    <s v="Female"/>
    <d v="2022-12-28T00:00:00"/>
    <x v="3"/>
  </r>
  <r>
    <n v="86"/>
    <s v="IN-2014-39826"/>
    <s v="Standard Class"/>
    <s v="RS-19870"/>
    <s v="Roy Skaria"/>
    <s v="Home Office"/>
    <s v="Jodhpur"/>
    <s v="Rajasthan"/>
    <s v="India"/>
    <s v="West"/>
    <s v="OFF-AP-10002899"/>
    <s v="Office Supplies"/>
    <s v="Appliances"/>
    <s v="Breville Toaster, Silver"/>
    <n v="387.3"/>
    <n v="5"/>
    <n v="19.350000000000001"/>
    <n v="23.63"/>
    <s v="Medium"/>
    <n v="755"/>
    <s v="Mahesh"/>
    <s v="Mohit"/>
    <s v="Female"/>
    <d v="2024-09-09T00:00:00"/>
    <x v="0"/>
  </r>
  <r>
    <n v="87"/>
    <s v="IN-2013-27492"/>
    <s v="Standard Class"/>
    <s v="BE-11335"/>
    <s v="Bill Eplett"/>
    <s v="Home Office"/>
    <s v="Hubli"/>
    <s v="Karnataka"/>
    <s v="India"/>
    <s v="South"/>
    <s v="OFF-FA-10002241"/>
    <s v="Office Supplies"/>
    <s v="Fasteners"/>
    <s v="Stockwell Clamps, Bulk Pack"/>
    <n v="94.2"/>
    <n v="5"/>
    <n v="31.95"/>
    <n v="3.63"/>
    <s v="Medium"/>
    <n v="611"/>
    <s v="Mahesh"/>
    <s v="Mohan"/>
    <s v="Female"/>
    <d v="2023-10-05T00:00:00"/>
    <x v="1"/>
  </r>
  <r>
    <n v="88"/>
    <s v="IN-2013-22760"/>
    <s v="Standard Class"/>
    <s v="VT-21700"/>
    <s v="Valerie Takahito"/>
    <s v="Home Office"/>
    <s v="Ajmer"/>
    <s v="Rajasthan"/>
    <s v="India"/>
    <s v="West"/>
    <s v="OFF-SU-10001308"/>
    <s v="Office Supplies"/>
    <s v="Supplies"/>
    <s v="Fiskars Trimmer, Serrated"/>
    <n v="234"/>
    <n v="6"/>
    <n v="39.78"/>
    <n v="14.32"/>
    <s v="Medium"/>
    <n v="527"/>
    <s v="Mahesh"/>
    <s v="Manu"/>
    <s v="Female"/>
    <d v="2023-12-10T00:00:00"/>
    <x v="1"/>
  </r>
  <r>
    <n v="89"/>
    <s v="IN-2011-40155"/>
    <s v="Standard Class"/>
    <s v="CL-12700"/>
    <s v="Craig Leslie"/>
    <s v="Home Office"/>
    <s v="Kulti"/>
    <s v="West Bengal"/>
    <s v="India"/>
    <s v="East"/>
    <s v="OFF-FA-10000974"/>
    <s v="Office Supplies"/>
    <s v="Fasteners"/>
    <s v="Stockwell Paper Clips, Bulk Pack"/>
    <n v="84.06"/>
    <n v="6"/>
    <n v="33.479999999999997"/>
    <n v="4.63"/>
    <s v="Medium"/>
    <n v="265"/>
    <s v="Mahesh"/>
    <s v="Meena"/>
    <s v="Female"/>
    <d v="2022-07-19T00:00:00"/>
    <x v="3"/>
  </r>
  <r>
    <n v="90"/>
    <s v="IN-2014-55513"/>
    <s v="Standard Class"/>
    <s v="CR-12580"/>
    <s v="Clay Rozendal"/>
    <s v="Home Office"/>
    <s v="Kanpur"/>
    <s v="Uttar Pradesh"/>
    <s v="India"/>
    <s v="North"/>
    <s v="OFF-ST-10003810"/>
    <s v="Office Supplies"/>
    <s v="Storage"/>
    <s v="Tenex Box, Single Width"/>
    <n v="115.71"/>
    <n v="7"/>
    <n v="40.32"/>
    <n v="5.29"/>
    <s v="Medium"/>
    <n v="364"/>
    <s v="Mahesh"/>
    <s v="Mohit"/>
    <s v="Male"/>
    <d v="2022-09-21T00:00:00"/>
    <x v="3"/>
  </r>
  <r>
    <n v="91"/>
    <s v="IN-2011-62499"/>
    <s v="Standard Class"/>
    <s v="MH-17440"/>
    <s v="Mark Haberlin"/>
    <s v="Corporate"/>
    <s v="Nagpur"/>
    <s v="Maharashtra"/>
    <s v="India"/>
    <s v="West"/>
    <s v="OFF-PA-10002047"/>
    <s v="Office Supplies"/>
    <s v="Paper"/>
    <s v="Green Bar Cards &amp; Envelopes, 8.5 x 11"/>
    <n v="262.64999999999998"/>
    <n v="5"/>
    <n v="31.5"/>
    <n v="24.85"/>
    <s v="High"/>
    <n v="704"/>
    <s v="Mahesh"/>
    <s v="Manu"/>
    <s v="Male"/>
    <d v="2024-12-09T00:00:00"/>
    <x v="0"/>
  </r>
  <r>
    <n v="92"/>
    <s v="IN-2014-14227"/>
    <s v="Standard Class"/>
    <s v="AJ-10795"/>
    <s v="Anthony Johnson"/>
    <s v="Corporate"/>
    <s v="Amritsar"/>
    <s v="Punjab"/>
    <s v="India"/>
    <s v="North"/>
    <s v="OFF-LA-10003141"/>
    <s v="Office Supplies"/>
    <s v="Labels"/>
    <s v="Hon Shipping Labels, Laser Printer Compatible"/>
    <n v="34.11"/>
    <n v="3"/>
    <n v="17.010000000000002"/>
    <n v="4.6900000000000004"/>
    <s v="High"/>
    <n v="564"/>
    <s v="Mahesh"/>
    <s v="Mohit"/>
    <s v="Female"/>
    <d v="2022-12-28T00:00:00"/>
    <x v="3"/>
  </r>
  <r>
    <n v="93"/>
    <s v="IN-2011-62450"/>
    <s v="Standard Class"/>
    <s v="AY-10555"/>
    <s v="Andy Yotov"/>
    <s v="Corporate"/>
    <s v="Bareilly"/>
    <s v="Uttar Pradesh"/>
    <s v="India"/>
    <s v="North"/>
    <s v="OFF-AR-10000249"/>
    <s v="Office Supplies"/>
    <s v="Art"/>
    <s v="Sanford Highlighters, Fluorescent"/>
    <n v="51.03"/>
    <n v="3"/>
    <n v="16.829999999999998"/>
    <n v="4.53"/>
    <s v="High"/>
    <n v="568"/>
    <s v="Mahesh"/>
    <s v="Mohan"/>
    <s v="Male"/>
    <d v="2023-06-18T00:00:00"/>
    <x v="1"/>
  </r>
  <r>
    <n v="94"/>
    <s v="IN-2014-31811"/>
    <s v="Standard Class"/>
    <s v="HW-14935"/>
    <s v="Helen Wasserman"/>
    <s v="Corporate"/>
    <s v="Puducherry"/>
    <s v="Puducherry"/>
    <s v="India"/>
    <s v="South"/>
    <s v="OFF-ST-10001638"/>
    <s v="Office Supplies"/>
    <s v="Storage"/>
    <s v="Tenex File Cart, Single Width"/>
    <n v="134.61000000000001"/>
    <n v="1"/>
    <n v="39.03"/>
    <n v="14.11"/>
    <s v="High"/>
    <n v="551"/>
    <s v="Mahesh"/>
    <s v="Manu"/>
    <s v="Female"/>
    <d v="2021-11-28T00:00:00"/>
    <x v="2"/>
  </r>
  <r>
    <n v="95"/>
    <s v="IN-2014-14780"/>
    <s v="Standard Class"/>
    <s v="CR-12820"/>
    <s v="Cyra Reiten"/>
    <s v="Home Office"/>
    <s v="Patna"/>
    <s v="Bihar"/>
    <s v="India"/>
    <s v="East"/>
    <s v="OFF-ST-10004768"/>
    <s v="Office Supplies"/>
    <s v="Storage"/>
    <s v="Eldon Lockers, Industrial"/>
    <n v="595.16999999999996"/>
    <n v="3"/>
    <n v="249.93"/>
    <n v="36.15"/>
    <s v="High"/>
    <n v="529"/>
    <s v="Mahesh"/>
    <s v="Mohan"/>
    <s v="Male"/>
    <d v="2024-11-17T00:00:00"/>
    <x v="0"/>
  </r>
  <r>
    <n v="96"/>
    <s v="IN-2014-32665"/>
    <s v="Standard Class"/>
    <s v="SL-20155"/>
    <s v="Sara Luxemburg"/>
    <s v="Home Office"/>
    <s v="Mumbai"/>
    <s v="Maharashtra"/>
    <s v="India"/>
    <s v="West"/>
    <s v="OFF-BI-10000854"/>
    <s v="Office Supplies"/>
    <s v="Binders"/>
    <s v="Acco Binder Covers, Economy"/>
    <n v="19.98"/>
    <n v="3"/>
    <n v="-14.04"/>
    <n v="2.15"/>
    <s v="High"/>
    <n v="128"/>
    <s v="Mahesh"/>
    <s v="Meena"/>
    <s v="Female"/>
    <d v="2024-04-17T00:00:00"/>
    <x v="0"/>
  </r>
  <r>
    <n v="97"/>
    <s v="IN-2014-14374"/>
    <s v="Standard Class"/>
    <s v="EM-14065"/>
    <s v="Erin Mull"/>
    <s v="Consumer"/>
    <s v="Vadodara"/>
    <s v="Gujarat"/>
    <s v="India"/>
    <s v="West"/>
    <s v="OFF-SU-10002649"/>
    <s v="Office Supplies"/>
    <s v="Supplies"/>
    <s v="Elite Shears, Serrated"/>
    <n v="393.39"/>
    <n v="9"/>
    <n v="145.53"/>
    <n v="32.71"/>
    <s v="High"/>
    <n v="730"/>
    <s v="Mahesh"/>
    <s v="Mohan"/>
    <s v="Female"/>
    <d v="2024-06-24T00:00:00"/>
    <x v="0"/>
  </r>
  <r>
    <n v="98"/>
    <s v="IN-2012-40596"/>
    <s v="Standard Class"/>
    <s v="RM-19375"/>
    <s v="Raymond Messe"/>
    <s v="Consumer"/>
    <s v="Gorakhpur"/>
    <s v="Haryana"/>
    <s v="India"/>
    <s v="North"/>
    <s v="OFF-PA-10001818"/>
    <s v="Office Supplies"/>
    <s v="Paper"/>
    <s v="Green Bar Note Cards, Multicolor"/>
    <n v="271.44"/>
    <n v="8"/>
    <n v="62.4"/>
    <n v="22.83"/>
    <s v="High"/>
    <n v="347"/>
    <s v="Mahesh"/>
    <s v="Manu"/>
    <s v="Female"/>
    <d v="2023-10-05T00:00:00"/>
    <x v="1"/>
  </r>
  <r>
    <n v="99"/>
    <s v="IN-2012-32805"/>
    <s v="Standard Class"/>
    <s v="AF-10885"/>
    <s v="Art Foster"/>
    <s v="Consumer"/>
    <s v="Solapur"/>
    <s v="Maharashtra"/>
    <s v="India"/>
    <s v="West"/>
    <s v="OFF-AP-10002675"/>
    <s v="Office Supplies"/>
    <s v="Appliances"/>
    <s v="Cuisinart Refrigerator, Black"/>
    <n v="2973.06"/>
    <n v="6"/>
    <n v="445.86"/>
    <n v="182.54"/>
    <s v="High"/>
    <n v="47"/>
    <s v="Mahesh"/>
    <s v="Meena"/>
    <s v="Female"/>
    <d v="2021-12-02T00:00:00"/>
    <x v="2"/>
  </r>
  <r>
    <n v="100"/>
    <s v="IN-2014-71102"/>
    <s v="Standard Class"/>
    <s v="RD-19585"/>
    <s v="Rob Dowd"/>
    <s v="Consumer"/>
    <s v="Patiala"/>
    <s v="Punjab"/>
    <s v="India"/>
    <s v="North"/>
    <s v="OFF-PA-10004613"/>
    <s v="Office Supplies"/>
    <s v="Paper"/>
    <s v="Green Bar Note Cards, Premium"/>
    <n v="148.94999999999999"/>
    <n v="5"/>
    <n v="16.350000000000001"/>
    <n v="29.55"/>
    <s v="High"/>
    <n v="657"/>
    <s v="Mahesh"/>
    <s v="Mohan"/>
    <s v="Female"/>
    <d v="2024-06-24T00:00:00"/>
    <x v="0"/>
  </r>
  <r>
    <n v="101"/>
    <s v="IN-2012-31076"/>
    <s v="Standard Class"/>
    <s v="MB-17305"/>
    <s v="Maria Bertelson"/>
    <s v="Consumer"/>
    <s v="Hyderabad"/>
    <s v="Telangana"/>
    <s v="India"/>
    <s v="South"/>
    <s v="OFF-SU-10001442"/>
    <s v="Office Supplies"/>
    <s v="Supplies"/>
    <s v="Acme Scissors, Steel"/>
    <n v="74.52"/>
    <n v="3"/>
    <n v="10.35"/>
    <n v="9.85"/>
    <s v="High"/>
    <n v="608"/>
    <s v="Mahesh"/>
    <s v="Meena"/>
    <s v="Male"/>
    <d v="2024-05-30T00:00:00"/>
    <x v="0"/>
  </r>
  <r>
    <n v="102"/>
    <s v="IN-2012-45951"/>
    <s v="Standard Class"/>
    <s v="JG-15115"/>
    <s v="Jack Garza"/>
    <s v="Consumer"/>
    <s v="Bhopal"/>
    <s v="Madhya Pradesh"/>
    <s v="India"/>
    <s v="West"/>
    <s v="OFF-EN-10000315"/>
    <s v="Office Supplies"/>
    <s v="Envelopes"/>
    <s v="Jiffy Business Envelopes, Security-Tint"/>
    <n v="47.88"/>
    <n v="3"/>
    <n v="9.09"/>
    <n v="7.23"/>
    <s v="High"/>
    <n v="293"/>
    <s v="Mahesh"/>
    <s v="Mohit"/>
    <s v="Male"/>
    <d v="2024-06-24T00:00:00"/>
    <x v="0"/>
  </r>
  <r>
    <n v="103"/>
    <s v="IN-2013-50515"/>
    <s v="Standard Class"/>
    <s v="DK-13090"/>
    <s v="Dave Kipp"/>
    <s v="Consumer"/>
    <s v="Tirunelveli"/>
    <s v="Tamil Nadu"/>
    <s v="India"/>
    <s v="South"/>
    <s v="OFF-FA-10000577"/>
    <s v="Office Supplies"/>
    <s v="Fasteners"/>
    <s v="Stockwell Push Pins, 12 Pack"/>
    <n v="40.229999999999997"/>
    <n v="3"/>
    <n v="20.07"/>
    <n v="6.06"/>
    <s v="High"/>
    <n v="408"/>
    <s v="Mahesh"/>
    <s v="Mohan"/>
    <s v="Female"/>
    <d v="2021-11-14T00:00:00"/>
    <x v="2"/>
  </r>
  <r>
    <n v="104"/>
    <s v="ID-2012-43963"/>
    <s v="Standard Class"/>
    <s v="CC-12685"/>
    <s v="Craig Carroll"/>
    <s v="Consumer"/>
    <s v="Mumbai"/>
    <s v="Maharashtra"/>
    <s v="India"/>
    <s v="West"/>
    <s v="OFF-EN-10001789"/>
    <s v="Office Supplies"/>
    <s v="Envelopes"/>
    <s v="Kraft Peel and Seal, Set of 50"/>
    <n v="30.734999999999999"/>
    <n v="3"/>
    <n v="-25.875"/>
    <n v="5.0999999999999996"/>
    <s v="High"/>
    <n v="29"/>
    <s v="Mahesh"/>
    <s v="Manu"/>
    <s v="Female"/>
    <d v="2021-02-16T00:00:00"/>
    <x v="2"/>
  </r>
  <r>
    <n v="105"/>
    <s v="IN-2011-49129"/>
    <s v="Standard Class"/>
    <s v="MV-18190"/>
    <s v="Mike Vittorini"/>
    <s v="Consumer"/>
    <s v="Nellore"/>
    <s v="Andhra Pradesh"/>
    <s v="India"/>
    <s v="South"/>
    <s v="OFF-SU-10004766"/>
    <s v="Office Supplies"/>
    <s v="Supplies"/>
    <s v="Kleencut Shears, Easy Grip"/>
    <n v="96.78"/>
    <n v="2"/>
    <n v="44.46"/>
    <n v="12"/>
    <s v="High"/>
    <n v="85"/>
    <s v="Mahesh"/>
    <s v="Meena"/>
    <s v="Male"/>
    <d v="2023-09-11T00:00:00"/>
    <x v="1"/>
  </r>
  <r>
    <n v="106"/>
    <s v="IN-2012-49766"/>
    <s v="Standard Class"/>
    <s v="MC-18100"/>
    <s v="Mick Crebagga"/>
    <s v="Consumer"/>
    <s v="Chennai"/>
    <s v="Tamil Nadu"/>
    <s v="India"/>
    <s v="South"/>
    <s v="OFF-PA-10003418"/>
    <s v="Office Supplies"/>
    <s v="Paper"/>
    <s v="Enermax Memo Slips, Multicolor"/>
    <n v="34.14"/>
    <n v="2"/>
    <n v="11.58"/>
    <n v="6.85"/>
    <s v="High"/>
    <n v="416"/>
    <s v="Mahesh"/>
    <s v="Mohit"/>
    <s v="Male"/>
    <d v="2024-11-17T00:00:00"/>
    <x v="0"/>
  </r>
  <r>
    <n v="107"/>
    <s v="IN-2013-11301"/>
    <s v="Standard Class"/>
    <s v="PO-18850"/>
    <s v="Patrick O'Brill"/>
    <s v="Consumer"/>
    <s v="Chennai"/>
    <s v="Tamil Nadu"/>
    <s v="India"/>
    <s v="South"/>
    <s v="OFF-AR-10002109"/>
    <s v="Office Supplies"/>
    <s v="Art"/>
    <s v="Binney &amp; Smith Sketch Pad, Fluorescent"/>
    <n v="190.32"/>
    <n v="4"/>
    <n v="53.28"/>
    <n v="23.6"/>
    <s v="High"/>
    <n v="525"/>
    <s v="Mahesh"/>
    <s v="Manu"/>
    <s v="Female"/>
    <d v="2021-12-22T00:00:00"/>
    <x v="2"/>
  </r>
  <r>
    <n v="108"/>
    <s v="ID-2012-43963"/>
    <s v="Standard Class"/>
    <s v="CC-12685"/>
    <s v="Craig Carroll"/>
    <s v="Consumer"/>
    <s v="Mumbai"/>
    <s v="Maharashtra"/>
    <s v="India"/>
    <s v="West"/>
    <s v="OFF-ST-10004583"/>
    <s v="Office Supplies"/>
    <s v="Storage"/>
    <s v="Eldon Shelving, Single Width"/>
    <n v="339.15"/>
    <n v="14"/>
    <n v="-305.55"/>
    <n v="61.59"/>
    <s v="High"/>
    <n v="369"/>
    <s v="Mahesh"/>
    <s v="Mohan"/>
    <s v="Female"/>
    <d v="2024-09-12T00:00:00"/>
    <x v="0"/>
  </r>
  <r>
    <n v="109"/>
    <s v="IN-2014-14374"/>
    <s v="Standard Class"/>
    <s v="EM-14065"/>
    <s v="Erin Mull"/>
    <s v="Consumer"/>
    <s v="Vadodara"/>
    <s v="Gujarat"/>
    <s v="India"/>
    <s v="West"/>
    <s v="OFF-BI-10000721"/>
    <s v="Office Supplies"/>
    <s v="Binders"/>
    <s v="Ibico Binder Covers, Recycled"/>
    <n v="112.08"/>
    <n v="8"/>
    <n v="4.32"/>
    <n v="10.199999999999999"/>
    <s v="High"/>
    <n v="353"/>
    <s v="Mahesh"/>
    <s v="Manu"/>
    <s v="Female"/>
    <d v="2024-06-24T00:00:00"/>
    <x v="0"/>
  </r>
  <r>
    <n v="110"/>
    <s v="ID-2012-41520"/>
    <s v="Standard Class"/>
    <s v="MC-18100"/>
    <s v="Mick Crebagga"/>
    <s v="Consumer"/>
    <s v="Mumbai"/>
    <s v="Maharashtra"/>
    <s v="India"/>
    <s v="West"/>
    <s v="OFF-BI-10002329"/>
    <s v="Office Supplies"/>
    <s v="Binders"/>
    <s v="Avery 3-Hole Punch, Durable"/>
    <n v="73.424999999999997"/>
    <n v="5"/>
    <n v="-7.4999999999999997E-2"/>
    <n v="8.76"/>
    <s v="High"/>
    <n v="574"/>
    <s v="Mahesh"/>
    <s v="Meena"/>
    <s v="Female"/>
    <d v="2023-10-23T00:00:00"/>
    <x v="1"/>
  </r>
  <r>
    <n v="111"/>
    <s v="IN-2011-38307"/>
    <s v="Standard Class"/>
    <s v="SE-20110"/>
    <s v="Sanjit Engle"/>
    <s v="Consumer"/>
    <s v="Latur"/>
    <s v="Maharashtra"/>
    <s v="India"/>
    <s v="West"/>
    <s v="OFF-BI-10000305"/>
    <s v="Office Supplies"/>
    <s v="Binders"/>
    <s v="Wilson Jones Index Tab, Durable"/>
    <n v="15.9"/>
    <n v="2"/>
    <n v="2.82"/>
    <n v="2.34"/>
    <s v="High"/>
    <n v="793"/>
    <s v="Mahesh"/>
    <s v="Mohit"/>
    <s v="Male"/>
    <d v="2023-06-14T00:00:00"/>
    <x v="1"/>
  </r>
  <r>
    <n v="112"/>
    <s v="IN-2011-76961"/>
    <s v="Standard Class"/>
    <s v="RE-19450"/>
    <s v="Richard Eichhorn"/>
    <s v="Consumer"/>
    <s v="Delhi"/>
    <s v="Delhi"/>
    <s v="India"/>
    <s v="North"/>
    <s v="OFF-BI-10000106"/>
    <s v="Office Supplies"/>
    <s v="Binders"/>
    <s v="Cardinal Hole Reinforcements, Clear"/>
    <n v="19.2"/>
    <n v="4"/>
    <n v="6.48"/>
    <n v="1.02"/>
    <s v="Low"/>
    <n v="59"/>
    <s v="Mahesh"/>
    <s v="Mohan"/>
    <s v="Female"/>
    <d v="2021-11-14T00:00:00"/>
    <x v="2"/>
  </r>
  <r>
    <n v="113"/>
    <s v="IN-2011-23131"/>
    <s v="Standard Class"/>
    <s v="JG-15160"/>
    <s v="James Galang"/>
    <s v="Consumer"/>
    <s v="Jaipur"/>
    <s v="Rajasthan"/>
    <s v="India"/>
    <s v="West"/>
    <s v="OFF-SU-10002388"/>
    <s v="Office Supplies"/>
    <s v="Supplies"/>
    <s v="Elite Shears, Easy Grip"/>
    <n v="243.15"/>
    <n v="5"/>
    <n v="29.1"/>
    <n v="24.55"/>
    <s v="Low"/>
    <n v="178"/>
    <s v="Mahesh"/>
    <s v="Manu"/>
    <s v="Male"/>
    <d v="2024-09-12T00:00:00"/>
    <x v="0"/>
  </r>
  <r>
    <n v="114"/>
    <s v="IN-2012-53105"/>
    <s v="Standard Class"/>
    <s v="JO-15145"/>
    <s v="Jack O'Briant"/>
    <s v="Corporate"/>
    <s v="Coimbatore"/>
    <s v="Tamil Nadu"/>
    <s v="India"/>
    <s v="South"/>
    <s v="OFF-FA-10001057"/>
    <s v="Office Supplies"/>
    <s v="Fasteners"/>
    <s v="Accos Clamps, Assorted Sizes"/>
    <n v="84.15"/>
    <n v="5"/>
    <n v="14.25"/>
    <n v="5.62"/>
    <s v="Low"/>
    <n v="653"/>
    <s v="Mahesh"/>
    <s v="Meena"/>
    <s v="Male"/>
    <d v="2023-07-30T00:00:00"/>
    <x v="1"/>
  </r>
  <r>
    <n v="115"/>
    <s v="IN-2012-47008"/>
    <s v="Standard Class"/>
    <s v="FG-14260"/>
    <s v="Frank Gastineau"/>
    <s v="Home Office"/>
    <s v="Jabalpur"/>
    <s v="Madhya Pradesh"/>
    <s v="India"/>
    <s v="West"/>
    <s v="OFF-PA-10004475"/>
    <s v="Office Supplies"/>
    <s v="Paper"/>
    <s v="Xerox Computer Printout Paper, 8.5 x 11"/>
    <n v="152.4"/>
    <n v="5"/>
    <n v="41.1"/>
    <n v="5.44"/>
    <s v="Low"/>
    <n v="431"/>
    <s v="Mahesh"/>
    <s v="Mohit"/>
    <s v="Male"/>
    <d v="2021-05-18T00:00:00"/>
    <x v="2"/>
  </r>
  <r>
    <n v="116"/>
    <s v="IN-2013-54078"/>
    <s v="Standard Class"/>
    <s v="AB-10165"/>
    <s v="Alan Barnes"/>
    <s v="Consumer"/>
    <s v="Chennai"/>
    <s v="Tamil Nadu"/>
    <s v="India"/>
    <s v="South"/>
    <s v="OFF-EN-10003498"/>
    <s v="Office Supplies"/>
    <s v="Envelopes"/>
    <s v="Cameo Interoffice Envelope, Recycled"/>
    <n v="277.38"/>
    <n v="6"/>
    <n v="102.6"/>
    <n v="26.81"/>
    <s v="Low"/>
    <n v="321"/>
    <s v="Mahesh"/>
    <s v="Mohan"/>
    <s v="Male"/>
    <d v="2024-10-30T00:00:00"/>
    <x v="0"/>
  </r>
  <r>
    <n v="117"/>
    <s v="IN-2012-53042"/>
    <s v="Second Class"/>
    <s v="FG-14260"/>
    <s v="Frank Gastineau"/>
    <s v="Home Office"/>
    <s v="Aurangabad"/>
    <s v="Maharashtra"/>
    <s v="India"/>
    <s v="West"/>
    <s v="OFF-LA-10002875"/>
    <s v="Office Supplies"/>
    <s v="Labels"/>
    <s v="Novimex Shipping Labels, Adjustable"/>
    <n v="71.040000000000006"/>
    <n v="8"/>
    <n v="21.84"/>
    <n v="13.28"/>
    <s v="High"/>
    <n v="351"/>
    <s v="Mahesh"/>
    <s v="Mohan"/>
    <s v="Male"/>
    <d v="2024-08-05T00:00:00"/>
    <x v="0"/>
  </r>
  <r>
    <n v="118"/>
    <s v="IN-2014-71907"/>
    <s v="Second Class"/>
    <s v="BT-11485"/>
    <s v="Brad Thomas"/>
    <s v="Home Office"/>
    <s v="Kulti"/>
    <s v="West Bengal"/>
    <s v="India"/>
    <s v="East"/>
    <s v="OFF-SU-10003537"/>
    <s v="Office Supplies"/>
    <s v="Supplies"/>
    <s v="Kleencut Scissors, Steel"/>
    <n v="151.83000000000001"/>
    <n v="7"/>
    <n v="42.42"/>
    <n v="16.47"/>
    <s v="High"/>
    <n v="676"/>
    <s v="Mahesh"/>
    <s v="Manu"/>
    <s v="Male"/>
    <d v="2021-06-13T00:00:00"/>
    <x v="2"/>
  </r>
  <r>
    <n v="119"/>
    <s v="IN-2014-64669"/>
    <s v="First Class"/>
    <s v="VP-21730"/>
    <s v="Victor Preis"/>
    <s v="Home Office"/>
    <s v="Lucknow"/>
    <s v="Uttar Pradesh"/>
    <s v="India"/>
    <s v="North"/>
    <s v="OFF-LA-10000506"/>
    <s v="Office Supplies"/>
    <s v="Labels"/>
    <s v="Harbour Creations Legal Exhibit Labels, Laser Printer Compatible"/>
    <n v="54.75"/>
    <n v="5"/>
    <n v="15.75"/>
    <n v="11.58"/>
    <s v="High"/>
    <n v="517"/>
    <s v="Mahesh"/>
    <s v="Meena"/>
    <s v="Male"/>
    <d v="2024-10-22T00:00:00"/>
    <x v="0"/>
  </r>
  <r>
    <n v="120"/>
    <s v="IN-2012-33218"/>
    <s v="Second Class"/>
    <s v="HP-14815"/>
    <s v="Harold Pawlan"/>
    <s v="Home Office"/>
    <s v="Pune"/>
    <s v="Maharashtra"/>
    <s v="India"/>
    <s v="West"/>
    <s v="OFF-FA-10002539"/>
    <s v="Office Supplies"/>
    <s v="Fasteners"/>
    <s v="Stockwell Rubber Bands, Metal"/>
    <n v="65.040000000000006"/>
    <n v="4"/>
    <n v="9"/>
    <n v="6.72"/>
    <s v="Medium"/>
    <n v="201"/>
    <s v="Mahesh"/>
    <s v="Mohan"/>
    <s v="Female"/>
    <d v="2024-10-30T00:00:00"/>
    <x v="0"/>
  </r>
  <r>
    <n v="121"/>
    <s v="IN-2014-71256"/>
    <s v="Second Class"/>
    <s v="NM-18445"/>
    <s v="Nathan Mautz"/>
    <s v="Home Office"/>
    <s v="Guwahati"/>
    <s v="Assam"/>
    <s v="India"/>
    <s v="East"/>
    <s v="OFF-FA-10001297"/>
    <s v="Office Supplies"/>
    <s v="Fasteners"/>
    <s v="OIC Staples, 12 Pack"/>
    <n v="43.08"/>
    <n v="4"/>
    <n v="8.16"/>
    <n v="2.65"/>
    <s v="Medium"/>
    <n v="574"/>
    <s v="Mahesh"/>
    <s v="Meena"/>
    <s v="Male"/>
    <d v="2023-12-01T00:00:00"/>
    <x v="1"/>
  </r>
  <r>
    <n v="122"/>
    <s v="IN-2011-50445"/>
    <s v="First Class"/>
    <s v="AT-10435"/>
    <s v="Alyssa Tate"/>
    <s v="Home Office"/>
    <s v="Bhilai"/>
    <s v="Chhattisgarh"/>
    <s v="India"/>
    <s v="East"/>
    <s v="OFF-BI-10000340"/>
    <s v="Office Supplies"/>
    <s v="Binders"/>
    <s v="Avery Binding Machine, Clear"/>
    <n v="144.9"/>
    <n v="3"/>
    <n v="14.49"/>
    <n v="28.58"/>
    <s v="High"/>
    <n v="795"/>
    <s v="Mahesh"/>
    <s v="Mohit"/>
    <s v="Male"/>
    <d v="2024-10-17T00:00:00"/>
    <x v="0"/>
  </r>
  <r>
    <n v="123"/>
    <s v="IN-2011-22585"/>
    <s v="Second Class"/>
    <s v="VP-21730"/>
    <s v="Victor Preis"/>
    <s v="Home Office"/>
    <s v="Hapur"/>
    <s v="Uttar Pradesh"/>
    <s v="India"/>
    <s v="North"/>
    <s v="OFF-ST-10004583"/>
    <s v="Office Supplies"/>
    <s v="Storage"/>
    <s v="Eldon Shelving, Single Width"/>
    <n v="145.35"/>
    <n v="3"/>
    <n v="7.2"/>
    <n v="11.09"/>
    <s v="Medium"/>
    <n v="246"/>
    <s v="Mahesh"/>
    <s v="Mohan"/>
    <s v="Female"/>
    <d v="2022-11-09T00:00:00"/>
    <x v="3"/>
  </r>
  <r>
    <n v="124"/>
    <s v="IN-2012-44278"/>
    <s v="Second Class"/>
    <s v="NZ-18565"/>
    <s v="Nick Zandusky"/>
    <s v="Home Office"/>
    <s v="Jaipur"/>
    <s v="Rajasthan"/>
    <s v="India"/>
    <s v="West"/>
    <s v="OFF-BI-10002364"/>
    <s v="Office Supplies"/>
    <s v="Binders"/>
    <s v="Acco Binder, Durable"/>
    <n v="49.95"/>
    <n v="3"/>
    <n v="13.41"/>
    <n v="8.7899999999999991"/>
    <s v="High"/>
    <n v="400"/>
    <s v="Mahesh"/>
    <s v="Manu"/>
    <s v="Male"/>
    <d v="2024-06-08T00:00:00"/>
    <x v="0"/>
  </r>
  <r>
    <n v="125"/>
    <s v="IN-2014-44012"/>
    <s v="Second Class"/>
    <s v="PS-19045"/>
    <s v="Penelope Sewall"/>
    <s v="Home Office"/>
    <s v="Anantapur"/>
    <s v="Andhra Pradesh"/>
    <s v="India"/>
    <s v="South"/>
    <s v="OFF-BI-10003142"/>
    <s v="Office Supplies"/>
    <s v="Binders"/>
    <s v="Acco Binder Covers, Clear"/>
    <n v="38.340000000000003"/>
    <n v="3"/>
    <n v="0"/>
    <n v="5.27"/>
    <s v="Critical"/>
    <n v="660"/>
    <s v="Mahesh"/>
    <s v="Meena"/>
    <s v="Female"/>
    <d v="2023-12-11T00:00:00"/>
    <x v="1"/>
  </r>
  <r>
    <n v="126"/>
    <s v="IN-2014-45188"/>
    <s v="First Class"/>
    <s v="DR-12940"/>
    <s v="Daniel Raglin"/>
    <s v="Home Office"/>
    <s v="Hubli"/>
    <s v="Karnataka"/>
    <s v="India"/>
    <s v="South"/>
    <s v="OFF-ST-10000016"/>
    <s v="Office Supplies"/>
    <s v="Storage"/>
    <s v="Eldon Folders, Blue"/>
    <n v="33.96"/>
    <n v="2"/>
    <n v="10.5"/>
    <n v="4.55"/>
    <s v="High"/>
    <n v="778"/>
    <s v="Mahesh"/>
    <s v="Mohan"/>
    <s v="Male"/>
    <d v="2024-12-15T00:00:00"/>
    <x v="0"/>
  </r>
  <r>
    <n v="127"/>
    <s v="IN-2014-59650"/>
    <s v="First Class"/>
    <s v="AW-10930"/>
    <s v="Arthur Wiediger"/>
    <s v="Home Office"/>
    <s v="Guwahati"/>
    <s v="Assam"/>
    <s v="India"/>
    <s v="East"/>
    <s v="OFF-BI-10002853"/>
    <s v="Office Supplies"/>
    <s v="Binders"/>
    <s v="Avery Binder Covers, Recycled"/>
    <n v="22.86"/>
    <n v="2"/>
    <n v="10.74"/>
    <n v="4.16"/>
    <s v="High"/>
    <n v="431"/>
    <s v="Mahesh"/>
    <s v="Manu"/>
    <s v="Male"/>
    <d v="2022-01-14T00:00:00"/>
    <x v="3"/>
  </r>
  <r>
    <n v="128"/>
    <s v="IN-2012-13919"/>
    <s v="Second Class"/>
    <s v="CW-11905"/>
    <s v="Carl Weiss"/>
    <s v="Home Office"/>
    <s v="Jalna"/>
    <s v="Maharashtra"/>
    <s v="India"/>
    <s v="West"/>
    <s v="OFF-AR-10000720"/>
    <s v="Office Supplies"/>
    <s v="Art"/>
    <s v="Binney &amp; Smith Markers, Fluorescent"/>
    <n v="50.7"/>
    <n v="2"/>
    <n v="10.14"/>
    <n v="5.2"/>
    <s v="Medium"/>
    <n v="274"/>
    <s v="Mahesh"/>
    <s v="Meena"/>
    <s v="Female"/>
    <d v="2022-12-19T00:00:00"/>
    <x v="3"/>
  </r>
  <r>
    <n v="129"/>
    <s v="IN-2013-71333"/>
    <s v="Same Day"/>
    <s v="JE-15610"/>
    <s v="Jim Epp"/>
    <s v="Corporate"/>
    <s v="Amravati"/>
    <s v="Maharashtra"/>
    <s v="India"/>
    <s v="West"/>
    <s v="OFF-ST-10002292"/>
    <s v="Office Supplies"/>
    <s v="Storage"/>
    <s v="Fellowes Lockers, Single Width"/>
    <n v="414.72"/>
    <n v="2"/>
    <n v="8.2799999999999994"/>
    <n v="95.56"/>
    <s v="Critical"/>
    <n v="660"/>
    <s v="Mahesh"/>
    <s v="Mohit"/>
    <s v="Male"/>
    <d v="2024-12-11T00:00:00"/>
    <x v="0"/>
  </r>
  <r>
    <n v="130"/>
    <s v="IN-2014-72327"/>
    <s v="Same Day"/>
    <s v="KH-16330"/>
    <s v="Katharine Harms"/>
    <s v="Corporate"/>
    <s v="Lucknow"/>
    <s v="Uttar Pradesh"/>
    <s v="India"/>
    <s v="North"/>
    <s v="OFF-PA-10000215"/>
    <s v="Office Supplies"/>
    <s v="Paper"/>
    <s v="Eaton Parchment Paper, Premium"/>
    <n v="26.94"/>
    <n v="2"/>
    <n v="1.86"/>
    <n v="0.01"/>
    <s v="High"/>
    <n v="534"/>
    <s v="Mahesh"/>
    <s v="Mohan"/>
    <s v="Male"/>
    <d v="2024-06-01T00:00:00"/>
    <x v="0"/>
  </r>
  <r>
    <n v="131"/>
    <s v="IN-2014-35731"/>
    <s v="Same Day"/>
    <s v="Dl-13600"/>
    <s v="Dorris liebe"/>
    <s v="Corporate"/>
    <s v="Bangalore"/>
    <s v="Karnataka"/>
    <s v="India"/>
    <s v="South"/>
    <s v="OFF-ST-10004847"/>
    <s v="Office Supplies"/>
    <s v="Storage"/>
    <s v="Tenex File Cart, Blue"/>
    <n v="133.19999999999999"/>
    <n v="1"/>
    <n v="61.26"/>
    <n v="23.57"/>
    <s v="Critical"/>
    <n v="151"/>
    <s v="Mahesh"/>
    <s v="Manu"/>
    <s v="Male"/>
    <d v="2022-12-07T00:00:00"/>
    <x v="3"/>
  </r>
  <r>
    <n v="132"/>
    <s v="IN-2013-71333"/>
    <s v="Same Day"/>
    <s v="JE-15610"/>
    <s v="Jim Epp"/>
    <s v="Corporate"/>
    <s v="Amravati"/>
    <s v="Maharashtra"/>
    <s v="India"/>
    <s v="West"/>
    <s v="OFF-SU-10001762"/>
    <s v="Office Supplies"/>
    <s v="Supplies"/>
    <s v="Stiletto Shears, Easy Grip"/>
    <n v="49.71"/>
    <n v="1"/>
    <n v="15.9"/>
    <n v="5.12"/>
    <s v="Critical"/>
    <n v="381"/>
    <s v="Mahesh"/>
    <s v="Meena"/>
    <s v="Female"/>
    <d v="2022-05-09T00:00:00"/>
    <x v="3"/>
  </r>
  <r>
    <n v="133"/>
    <s v="IN-2013-35787"/>
    <s v="Same Day"/>
    <s v="KE-16420"/>
    <s v="Katrina Edelman"/>
    <s v="Corporate"/>
    <s v="Jodhpur"/>
    <s v="Rajasthan"/>
    <s v="India"/>
    <s v="West"/>
    <s v="OFF-LA-10001292"/>
    <s v="Office Supplies"/>
    <s v="Labels"/>
    <s v="Smead File Folder Labels, Adjustable"/>
    <n v="27.12"/>
    <n v="4"/>
    <n v="13.2"/>
    <n v="3.73"/>
    <s v="Medium"/>
    <n v="430"/>
    <s v="Mahesh"/>
    <s v="Mohit"/>
    <s v="Female"/>
    <d v="2022-02-11T00:00:00"/>
    <x v="3"/>
  </r>
  <r>
    <n v="134"/>
    <s v="IN-2013-30663"/>
    <s v="First Class"/>
    <s v="SV-20815"/>
    <s v="Stuart Van"/>
    <s v="Corporate"/>
    <s v="Vadodara"/>
    <s v="Gujarat"/>
    <s v="India"/>
    <s v="West"/>
    <s v="OFF-EN-10002119"/>
    <s v="Office Supplies"/>
    <s v="Envelopes"/>
    <s v="Ames Manila Envelope, Security-Tint"/>
    <n v="189.63"/>
    <n v="7"/>
    <n v="85.26"/>
    <n v="30.44"/>
    <s v="Critical"/>
    <n v="476"/>
    <s v="Mahesh"/>
    <s v="Mohan"/>
    <s v="Female"/>
    <d v="2023-11-11T00:00:00"/>
    <x v="1"/>
  </r>
  <r>
    <n v="135"/>
    <s v="IN-2014-36795"/>
    <s v="First Class"/>
    <s v="CV-12805"/>
    <s v="Cynthia Voltz"/>
    <s v="Corporate"/>
    <s v="Pune"/>
    <s v="Maharashtra"/>
    <s v="India"/>
    <s v="West"/>
    <s v="OFF-PA-10000776"/>
    <s v="Office Supplies"/>
    <s v="Paper"/>
    <s v="Xerox Cards &amp; Envelopes, Premium"/>
    <n v="179.88"/>
    <n v="4"/>
    <n v="84.48"/>
    <n v="27.91"/>
    <s v="High"/>
    <n v="329"/>
    <s v="Mahesh"/>
    <s v="Manu"/>
    <s v="Male"/>
    <d v="2022-05-11T00:00:00"/>
    <x v="3"/>
  </r>
  <r>
    <n v="136"/>
    <s v="IN-2014-77339"/>
    <s v="First Class"/>
    <s v="JC-16105"/>
    <s v="Julie Creighton"/>
    <s v="Corporate"/>
    <s v="Thane"/>
    <s v="Maharashtra"/>
    <s v="India"/>
    <s v="West"/>
    <s v="OFF-SU-10004008"/>
    <s v="Office Supplies"/>
    <s v="Supplies"/>
    <s v="Kleencut Letter Opener, Steel"/>
    <n v="95.04"/>
    <n v="4"/>
    <n v="47.52"/>
    <n v="8.5299999999999994"/>
    <s v="Medium"/>
    <n v="55"/>
    <s v="Mahesh"/>
    <s v="Meena"/>
    <s v="Female"/>
    <d v="2021-03-21T00:00:00"/>
    <x v="2"/>
  </r>
  <r>
    <n v="137"/>
    <s v="IN-2013-26540"/>
    <s v="First Class"/>
    <s v="DJ-13510"/>
    <s v="Don Jones"/>
    <s v="Corporate"/>
    <s v="Bangalore"/>
    <s v="Karnataka"/>
    <s v="India"/>
    <s v="South"/>
    <s v="OFF-LA-10000984"/>
    <s v="Office Supplies"/>
    <s v="Labels"/>
    <s v="Hon Round Labels, Alphabetical"/>
    <n v="25.92"/>
    <n v="4"/>
    <n v="12.6"/>
    <n v="6.04"/>
    <s v="Critical"/>
    <n v="38"/>
    <s v="Mahesh"/>
    <s v="Mohit"/>
    <s v="Male"/>
    <d v="2022-09-22T00:00:00"/>
    <x v="3"/>
  </r>
  <r>
    <n v="138"/>
    <s v="IN-2014-65488"/>
    <s v="First Class"/>
    <s v="CP-12340"/>
    <s v="Christine Phan"/>
    <s v="Corporate"/>
    <s v="Aurangabad"/>
    <s v="Bihar"/>
    <s v="India"/>
    <s v="East"/>
    <s v="OFF-BI-10001808"/>
    <s v="Office Supplies"/>
    <s v="Binders"/>
    <s v="Ibico Index Tab, Clear"/>
    <n v="26.73"/>
    <n v="3"/>
    <n v="0.72"/>
    <n v="6.04"/>
    <s v="Medium"/>
    <n v="341"/>
    <s v="Mahesh"/>
    <s v="Mohan"/>
    <s v="Female"/>
    <d v="2024-12-06T00:00:00"/>
    <x v="0"/>
  </r>
  <r>
    <n v="139"/>
    <s v="IN-2013-13387"/>
    <s v="First Class"/>
    <s v="AG-10525"/>
    <s v="Andy Gerbode"/>
    <s v="Corporate"/>
    <s v="Nellore"/>
    <s v="Andhra Pradesh"/>
    <s v="India"/>
    <s v="South"/>
    <s v="OFF-PA-10003686"/>
    <s v="Office Supplies"/>
    <s v="Paper"/>
    <s v="SanDisk Message Books, Multicolor"/>
    <n v="75.69"/>
    <n v="3"/>
    <n v="2.25"/>
    <n v="5.0599999999999996"/>
    <s v="High"/>
    <n v="758"/>
    <s v="Mahesh"/>
    <s v="Manu"/>
    <s v="Female"/>
    <d v="2023-05-19T00:00:00"/>
    <x v="1"/>
  </r>
  <r>
    <n v="140"/>
    <s v="IN-2012-75904"/>
    <s v="First Class"/>
    <s v="BW-11110"/>
    <s v="Bart Watters"/>
    <s v="Corporate"/>
    <s v="Jhansi"/>
    <s v="Uttar Pradesh"/>
    <s v="India"/>
    <s v="North"/>
    <s v="OFF-LA-10002180"/>
    <s v="Office Supplies"/>
    <s v="Labels"/>
    <s v="Hon Color Coded Labels, 5000 Label Set"/>
    <n v="39.6"/>
    <n v="3"/>
    <n v="12.6"/>
    <n v="1.1599999999999999"/>
    <s v="High"/>
    <n v="466"/>
    <s v="Mahesh"/>
    <s v="Meena"/>
    <s v="Male"/>
    <d v="2022-12-09T00:00:00"/>
    <x v="3"/>
  </r>
  <r>
    <n v="141"/>
    <s v="IN-2012-22431"/>
    <s v="First Class"/>
    <s v="AS-10285"/>
    <s v="Alejandro Savely"/>
    <s v="Corporate"/>
    <s v="Jammu"/>
    <s v="Jammu and Kashmir"/>
    <s v="India"/>
    <s v="North"/>
    <s v="OFF-LA-10003778"/>
    <s v="Office Supplies"/>
    <s v="Labels"/>
    <s v="Novimex File Folder Labels, Alphabetical"/>
    <n v="8.07"/>
    <n v="1"/>
    <n v="2.0699999999999998"/>
    <n v="0.4"/>
    <s v="Medium"/>
    <n v="251"/>
    <s v="Mahesh"/>
    <s v="Mohit"/>
    <s v="Male"/>
    <d v="2022-06-27T00:00:00"/>
    <x v="3"/>
  </r>
  <r>
    <n v="142"/>
    <s v="IN-2014-75603"/>
    <s v="Second Class"/>
    <s v="BS-11365"/>
    <s v="Bill Shonely"/>
    <s v="Corporate"/>
    <s v="Vijayawada"/>
    <s v="Andhra Pradesh"/>
    <s v="India"/>
    <s v="South"/>
    <s v="OFF-ST-10001824"/>
    <s v="Office Supplies"/>
    <s v="Storage"/>
    <s v="Rogers Box, Single Width"/>
    <n v="72"/>
    <n v="3"/>
    <n v="4.32"/>
    <n v="3.88"/>
    <s v="Medium"/>
    <n v="519"/>
    <s v="Mahesh"/>
    <s v="Manu"/>
    <s v="Male"/>
    <d v="2022-05-11T00:00:00"/>
    <x v="3"/>
  </r>
  <r>
    <n v="143"/>
    <s v="IN-2014-75603"/>
    <s v="Second Class"/>
    <s v="BS-11365"/>
    <s v="Bill Shonely"/>
    <s v="Corporate"/>
    <s v="Vijayawada"/>
    <s v="Andhra Pradesh"/>
    <s v="India"/>
    <s v="South"/>
    <s v="OFF-FA-10000263"/>
    <s v="Office Supplies"/>
    <s v="Fasteners"/>
    <s v="Stockwell Thumb Tacks, Bulk Pack"/>
    <n v="39.42"/>
    <n v="3"/>
    <n v="17.28"/>
    <n v="2.97"/>
    <s v="Medium"/>
    <n v="422"/>
    <s v="Mahesh"/>
    <s v="Meena"/>
    <s v="Male"/>
    <d v="2024-12-15T00:00:00"/>
    <x v="0"/>
  </r>
  <r>
    <n v="144"/>
    <s v="IN-2011-45993"/>
    <s v="Second Class"/>
    <s v="LR-17035"/>
    <s v="Lisa Ryan"/>
    <s v="Corporate"/>
    <s v="Agra"/>
    <s v="Uttar Pradesh"/>
    <s v="India"/>
    <s v="North"/>
    <s v="OFF-LA-10004894"/>
    <s v="Office Supplies"/>
    <s v="Labels"/>
    <s v="Hon Shipping Labels, Alphabetical"/>
    <n v="44.76"/>
    <n v="4"/>
    <n v="20.04"/>
    <n v="2.69"/>
    <s v="High"/>
    <n v="682"/>
    <s v="Mahesh"/>
    <s v="Mohan"/>
    <s v="Male"/>
    <d v="2022-11-13T00:00:00"/>
    <x v="3"/>
  </r>
  <r>
    <n v="145"/>
    <s v="IN-2014-76016"/>
    <s v="Second Class"/>
    <s v="VG-21805"/>
    <s v="Vivek Grady"/>
    <s v="Corporate"/>
    <s v="Thiruvananthapuram"/>
    <s v="Kerala"/>
    <s v="India"/>
    <s v="South"/>
    <s v="OFF-PA-10004741"/>
    <s v="Office Supplies"/>
    <s v="Paper"/>
    <s v="SanDisk Cards &amp; Envelopes, 8.5 x 11"/>
    <n v="210.24"/>
    <n v="4"/>
    <n v="10.44"/>
    <n v="12.66"/>
    <s v="Medium"/>
    <n v="19"/>
    <s v="Mahesh"/>
    <s v="Manu"/>
    <s v="Male"/>
    <d v="2021-07-12T00:00:00"/>
    <x v="2"/>
  </r>
  <r>
    <n v="146"/>
    <s v="IN-2014-51719"/>
    <s v="Second Class"/>
    <s v="DV-13045"/>
    <s v="Darrin Van Huff"/>
    <s v="Corporate"/>
    <s v="Madurai"/>
    <s v="Tamil Nadu"/>
    <s v="India"/>
    <s v="South"/>
    <s v="OFF-ST-10001694"/>
    <s v="Office Supplies"/>
    <s v="Storage"/>
    <s v="Smead Folders, Blue"/>
    <n v="69.959999999999994"/>
    <n v="4"/>
    <n v="22.32"/>
    <n v="7.61"/>
    <s v="Medium"/>
    <n v="129"/>
    <s v="Mahesh"/>
    <s v="Meena"/>
    <s v="Female"/>
    <d v="2021-06-17T00:00:00"/>
    <x v="2"/>
  </r>
  <r>
    <n v="147"/>
    <s v="IN-2012-24783"/>
    <s v="Second Class"/>
    <s v="GZ-14545"/>
    <s v="George Zrebassa"/>
    <s v="Corporate"/>
    <s v="Saharanpur"/>
    <s v="Uttar Pradesh"/>
    <s v="India"/>
    <s v="North"/>
    <s v="OFF-PA-10003390"/>
    <s v="Office Supplies"/>
    <s v="Paper"/>
    <s v="Enermax Computer Printout Paper, Recycled"/>
    <n v="141.9"/>
    <n v="5"/>
    <n v="8.4"/>
    <n v="15.32"/>
    <s v="Medium"/>
    <n v="396"/>
    <s v="Mahesh"/>
    <s v="Mohan"/>
    <s v="Female"/>
    <d v="2021-12-21T00:00:00"/>
    <x v="2"/>
  </r>
  <r>
    <n v="148"/>
    <s v="IN-2012-43459"/>
    <s v="Second Class"/>
    <s v="DG-13300"/>
    <s v="Deirdre Greer"/>
    <s v="Corporate"/>
    <s v="Kanpur"/>
    <s v="Uttar Pradesh"/>
    <s v="India"/>
    <s v="North"/>
    <s v="OFF-LA-10004848"/>
    <s v="Office Supplies"/>
    <s v="Labels"/>
    <s v="Avery Legal Exhibit Labels, 5000 Label Set"/>
    <n v="58.65"/>
    <n v="5"/>
    <n v="25.2"/>
    <n v="8.3800000000000008"/>
    <s v="High"/>
    <n v="25"/>
    <s v="Mahesh"/>
    <s v="Manu"/>
    <s v="Female"/>
    <d v="2022-03-03T00:00:00"/>
    <x v="3"/>
  </r>
  <r>
    <n v="149"/>
    <s v="IN-2014-48632"/>
    <s v="Second Class"/>
    <s v="EM-13810"/>
    <s v="Eleni McCrary"/>
    <s v="Corporate"/>
    <s v="Bhubaneswar"/>
    <s v="Odisha"/>
    <s v="India"/>
    <s v="East"/>
    <s v="OFF-FA-10003161"/>
    <s v="Office Supplies"/>
    <s v="Fasteners"/>
    <s v="OIC Paper Clips, Assorted Sizes"/>
    <n v="59.4"/>
    <n v="5"/>
    <n v="24.3"/>
    <n v="5.5"/>
    <s v="High"/>
    <n v="301"/>
    <s v="Mahesh"/>
    <s v="Meena"/>
    <s v="Male"/>
    <d v="2022-08-23T00:00:00"/>
    <x v="3"/>
  </r>
  <r>
    <n v="150"/>
    <s v="IN-2014-51719"/>
    <s v="Second Class"/>
    <s v="DV-13045"/>
    <s v="Darrin Van Huff"/>
    <s v="Corporate"/>
    <s v="Madurai"/>
    <s v="Tamil Nadu"/>
    <s v="India"/>
    <s v="South"/>
    <s v="OFF-ST-10003837"/>
    <s v="Office Supplies"/>
    <s v="Storage"/>
    <s v="Tenex Lockers, Single Width"/>
    <n v="1429.26"/>
    <n v="7"/>
    <n v="199.92"/>
    <n v="153.76"/>
    <s v="Medium"/>
    <n v="170"/>
    <s v="Mahesh"/>
    <s v="Mohit"/>
    <s v="Male"/>
    <d v="2023-07-12T00:00:00"/>
    <x v="1"/>
  </r>
  <r>
    <n v="151"/>
    <s v="IN-2013-76667"/>
    <s v="Second Class"/>
    <s v="LW-16990"/>
    <s v="Lindsay Williams"/>
    <s v="Corporate"/>
    <s v="Surat"/>
    <s v="Gujarat"/>
    <s v="India"/>
    <s v="West"/>
    <s v="OFF-LA-10000635"/>
    <s v="Office Supplies"/>
    <s v="Labels"/>
    <s v="Harbour Creations Shipping Labels, 5000 Label Set"/>
    <n v="23.7"/>
    <n v="2"/>
    <n v="9.48"/>
    <n v="2.1800000000000002"/>
    <s v="Medium"/>
    <n v="261"/>
    <s v="Mahesh"/>
    <s v="Meena"/>
    <s v="Male"/>
    <d v="2023-09-30T00:00:00"/>
    <x v="1"/>
  </r>
  <r>
    <n v="152"/>
    <s v="IN-2012-55282"/>
    <s v="Second Class"/>
    <s v="AS-10240"/>
    <s v="Alan Shonely"/>
    <s v="Consumer"/>
    <s v="Aligarh"/>
    <s v="Uttar Pradesh"/>
    <s v="India"/>
    <s v="North"/>
    <s v="OFF-FA-10004795"/>
    <s v="Office Supplies"/>
    <s v="Fasteners"/>
    <s v="Advantus Paper Clips, Assorted Sizes"/>
    <n v="57"/>
    <n v="5"/>
    <n v="0.45"/>
    <n v="5.57"/>
    <s v="Medium"/>
    <n v="769"/>
    <s v="Mahesh"/>
    <s v="Manu"/>
    <s v="Female"/>
    <d v="2024-09-05T00:00:00"/>
    <x v="0"/>
  </r>
  <r>
    <n v="153"/>
    <s v="IN-2012-35143"/>
    <s v="Second Class"/>
    <s v="RO-19780"/>
    <s v="Rose O'Brian"/>
    <s v="Consumer"/>
    <s v="Kollam"/>
    <s v="Kerala"/>
    <s v="India"/>
    <s v="South"/>
    <s v="OFF-AP-10002312"/>
    <s v="Office Supplies"/>
    <s v="Appliances"/>
    <s v="KitchenAid Refrigerator, Black"/>
    <n v="2636.85"/>
    <n v="5"/>
    <n v="580.04999999999995"/>
    <n v="127.71"/>
    <s v="Medium"/>
    <n v="205"/>
    <s v="Mahesh"/>
    <s v="Meena"/>
    <s v="Male"/>
    <d v="2021-11-08T00:00:00"/>
    <x v="2"/>
  </r>
  <r>
    <n v="154"/>
    <s v="IN-2013-12757"/>
    <s v="Second Class"/>
    <s v="PS-18760"/>
    <s v="Pamela Stobb"/>
    <s v="Consumer"/>
    <s v="Srinagar"/>
    <s v="Jammu and Kashmir"/>
    <s v="India"/>
    <s v="North"/>
    <s v="OFF-AP-10002186"/>
    <s v="Office Supplies"/>
    <s v="Appliances"/>
    <s v="KitchenAid Toaster, Red"/>
    <n v="426.6"/>
    <n v="5"/>
    <n v="34.049999999999997"/>
    <n v="67.89"/>
    <s v="Critical"/>
    <n v="352"/>
    <s v="Mahesh"/>
    <s v="Mohit"/>
    <s v="Female"/>
    <d v="2022-04-14T00:00:00"/>
    <x v="3"/>
  </r>
  <r>
    <n v="155"/>
    <s v="IN-2014-15872"/>
    <s v="Second Class"/>
    <s v="JL-15235"/>
    <s v="Janet Lee"/>
    <s v="Consumer"/>
    <s v="Kalyan"/>
    <s v="Maharashtra"/>
    <s v="India"/>
    <s v="West"/>
    <s v="OFF-LA-10001731"/>
    <s v="Office Supplies"/>
    <s v="Labels"/>
    <s v="Avery Removable Labels, Alphabetical"/>
    <n v="52.8"/>
    <n v="5"/>
    <n v="10.5"/>
    <n v="7.57"/>
    <s v="Medium"/>
    <n v="793"/>
    <s v="Mahesh"/>
    <s v="Mohan"/>
    <s v="Male"/>
    <d v="2024-05-05T00:00:00"/>
    <x v="0"/>
  </r>
  <r>
    <n v="156"/>
    <s v="IN-2014-45258"/>
    <s v="Second Class"/>
    <s v="EB-14170"/>
    <s v="Evan Bailliet"/>
    <s v="Consumer"/>
    <s v="Allahabad"/>
    <s v="Uttar Pradesh"/>
    <s v="India"/>
    <s v="North"/>
    <s v="OFF-AR-10004148"/>
    <s v="Office Supplies"/>
    <s v="Art"/>
    <s v="Sanford Pens, Easy-Erase"/>
    <n v="56.85"/>
    <n v="5"/>
    <n v="10.8"/>
    <n v="9.01"/>
    <s v="High"/>
    <n v="360"/>
    <s v="Mahesh"/>
    <s v="Meena"/>
    <s v="Female"/>
    <d v="2024-01-20T00:00:00"/>
    <x v="0"/>
  </r>
  <r>
    <n v="157"/>
    <s v="IN-2014-76555"/>
    <s v="Second Class"/>
    <s v="HG-14845"/>
    <s v="Harry Greene"/>
    <s v="Consumer"/>
    <s v="Ajmer"/>
    <s v="Rajasthan"/>
    <s v="India"/>
    <s v="West"/>
    <s v="OFF-BI-10004589"/>
    <s v="Office Supplies"/>
    <s v="Binders"/>
    <s v="Avery Binding Machine, Economy"/>
    <n v="244.2"/>
    <n v="5"/>
    <n v="34.049999999999997"/>
    <n v="41.11"/>
    <s v="High"/>
    <n v="150"/>
    <s v="Mahesh"/>
    <s v="Mohit"/>
    <s v="Female"/>
    <d v="2021-06-28T00:00:00"/>
    <x v="2"/>
  </r>
  <r>
    <n v="158"/>
    <s v="IN-2014-72838"/>
    <s v="First Class"/>
    <s v="RF-19840"/>
    <s v="Roy Franzšsisch"/>
    <s v="Consumer"/>
    <s v="Cuttack"/>
    <s v="Odisha"/>
    <s v="India"/>
    <s v="East"/>
    <s v="OFF-BI-10003713"/>
    <s v="Office Supplies"/>
    <s v="Binders"/>
    <s v="Wilson Jones Index Tab, Economy"/>
    <n v="32.25"/>
    <n v="5"/>
    <n v="11.85"/>
    <n v="4.9400000000000004"/>
    <s v="High"/>
    <n v="112"/>
    <s v="Mahesh"/>
    <s v="Mohan"/>
    <s v="Male"/>
    <d v="2022-02-03T00:00:00"/>
    <x v="3"/>
  </r>
  <r>
    <n v="159"/>
    <s v="IN-2014-56360"/>
    <s v="First Class"/>
    <s v="JC-15385"/>
    <s v="Jenna Caffey"/>
    <s v="Consumer"/>
    <s v="Ranchi"/>
    <s v="Jharkhand"/>
    <s v="India"/>
    <s v="East"/>
    <s v="OFF-PA-10001720"/>
    <s v="Office Supplies"/>
    <s v="Paper"/>
    <s v="Xerox Parchment Paper, Multicolor"/>
    <n v="88.02"/>
    <n v="6"/>
    <n v="33.299999999999997"/>
    <n v="7.67"/>
    <s v="High"/>
    <n v="120"/>
    <s v="Mahesh"/>
    <s v="Manu"/>
    <s v="Female"/>
    <d v="2024-06-30T00:00:00"/>
    <x v="0"/>
  </r>
  <r>
    <n v="160"/>
    <s v="IN-2012-24797"/>
    <s v="First Class"/>
    <s v="SS-20410"/>
    <s v="Shahid Shariari"/>
    <s v="Consumer"/>
    <s v="Karimnagar"/>
    <s v="Telangana"/>
    <s v="India"/>
    <s v="South"/>
    <s v="OFF-BI-10000089"/>
    <s v="Office Supplies"/>
    <s v="Binders"/>
    <s v="Wilson Jones 3-Hole Punch, Recycled"/>
    <n v="170.1"/>
    <n v="6"/>
    <n v="83.34"/>
    <n v="39.729999999999997"/>
    <s v="High"/>
    <n v="434"/>
    <s v="Mahesh"/>
    <s v="Meena"/>
    <s v="Male"/>
    <d v="2024-01-05T00:00:00"/>
    <x v="0"/>
  </r>
  <r>
    <n v="161"/>
    <s v="IN-2013-26029"/>
    <s v="Same Day"/>
    <s v="KH-16510"/>
    <s v="Keith Herrera"/>
    <s v="Consumer"/>
    <s v="Ludhiana"/>
    <s v="Punjab"/>
    <s v="India"/>
    <s v="North"/>
    <s v="OFF-SU-10004401"/>
    <s v="Office Supplies"/>
    <s v="Supplies"/>
    <s v="Acme Shears, High Speed"/>
    <n v="349.44"/>
    <n v="7"/>
    <n v="122.22"/>
    <n v="43.14"/>
    <s v="Medium"/>
    <n v="280"/>
    <s v="Mahesh"/>
    <s v="Mohit"/>
    <s v="Female"/>
    <d v="2021-12-26T00:00:00"/>
    <x v="2"/>
  </r>
  <r>
    <n v="162"/>
    <s v="IN-2011-74609"/>
    <s v="First Class"/>
    <s v="EN-13780"/>
    <s v="Edward Nazzal"/>
    <s v="Consumer"/>
    <s v="Chennai"/>
    <s v="Tamil Nadu"/>
    <s v="India"/>
    <s v="South"/>
    <s v="OFF-FA-10003186"/>
    <s v="Office Supplies"/>
    <s v="Fasteners"/>
    <s v="Accos Push Pins, Bulk Pack"/>
    <n v="101.64"/>
    <n v="7"/>
    <n v="33.39"/>
    <n v="17.59"/>
    <s v="High"/>
    <n v="30"/>
    <s v="Mahesh"/>
    <s v="Mohan"/>
    <s v="Male"/>
    <d v="2021-08-20T00:00:00"/>
    <x v="2"/>
  </r>
  <r>
    <n v="163"/>
    <s v="IN-2014-75918"/>
    <s v="First Class"/>
    <s v="BS-11665"/>
    <s v="Brian Stugart"/>
    <s v="Consumer"/>
    <s v="Bhavnagar"/>
    <s v="Gujarat"/>
    <s v="India"/>
    <s v="West"/>
    <s v="OFF-EN-10000114"/>
    <s v="Office Supplies"/>
    <s v="Envelopes"/>
    <s v="Kraft Clasp Envelope, Security-Tint"/>
    <n v="79.8"/>
    <n v="7"/>
    <n v="1.47"/>
    <n v="19.41"/>
    <s v="Critical"/>
    <n v="545"/>
    <s v="Mahesh"/>
    <s v="Manu"/>
    <s v="Male"/>
    <d v="2022-04-05T00:00:00"/>
    <x v="3"/>
  </r>
  <r>
    <n v="164"/>
    <s v="IN-2014-15872"/>
    <s v="Second Class"/>
    <s v="JL-15235"/>
    <s v="Janet Lee"/>
    <s v="Consumer"/>
    <s v="Kalyan"/>
    <s v="Maharashtra"/>
    <s v="India"/>
    <s v="West"/>
    <s v="OFF-AR-10004749"/>
    <s v="Office Supplies"/>
    <s v="Art"/>
    <s v="BIC Canvas, Blue"/>
    <n v="375.9"/>
    <n v="7"/>
    <n v="7.35"/>
    <n v="46.57"/>
    <s v="Medium"/>
    <n v="217"/>
    <s v="Mahesh"/>
    <s v="Meena"/>
    <s v="Female"/>
    <d v="2024-09-25T00:00:00"/>
    <x v="0"/>
  </r>
  <r>
    <n v="165"/>
    <s v="IN-2012-49801"/>
    <s v="First Class"/>
    <s v="JS-16030"/>
    <s v="Joy Smith"/>
    <s v="Consumer"/>
    <s v="Agra"/>
    <s v="Uttar Pradesh"/>
    <s v="India"/>
    <s v="North"/>
    <s v="OFF-BI-10004454"/>
    <s v="Office Supplies"/>
    <s v="Binders"/>
    <s v="Cardinal Binder Covers, Clear"/>
    <n v="80.22"/>
    <n v="7"/>
    <n v="35.28"/>
    <n v="12.65"/>
    <s v="High"/>
    <n v="370"/>
    <s v="Mahesh"/>
    <s v="Mohit"/>
    <s v="Male"/>
    <d v="2024-06-30T00:00:00"/>
    <x v="0"/>
  </r>
  <r>
    <n v="166"/>
    <s v="IN-2014-15872"/>
    <s v="Second Class"/>
    <s v="JL-15235"/>
    <s v="Janet Lee"/>
    <s v="Consumer"/>
    <s v="Kalyan"/>
    <s v="Maharashtra"/>
    <s v="India"/>
    <s v="West"/>
    <s v="OFF-PA-10000453"/>
    <s v="Office Supplies"/>
    <s v="Paper"/>
    <s v="Xerox Cards &amp; Envelopes, 8.5 x 11"/>
    <n v="392.88"/>
    <n v="8"/>
    <n v="137.28"/>
    <n v="37.85"/>
    <s v="Medium"/>
    <n v="132"/>
    <s v="Mahesh"/>
    <s v="Mohan"/>
    <s v="Female"/>
    <d v="2024-10-17T00:00:00"/>
    <x v="0"/>
  </r>
  <r>
    <n v="167"/>
    <s v="IN-2013-41569"/>
    <s v="Second Class"/>
    <s v="RP-19390"/>
    <s v="Resi Pšlking"/>
    <s v="Consumer"/>
    <s v="Kollam"/>
    <s v="Kerala"/>
    <s v="India"/>
    <s v="South"/>
    <s v="OFF-ST-10003953"/>
    <s v="Office Supplies"/>
    <s v="Storage"/>
    <s v="Smead File Cart, Industrial"/>
    <n v="1027.2"/>
    <n v="8"/>
    <n v="287.52"/>
    <n v="117.45"/>
    <s v="Medium"/>
    <n v="412"/>
    <s v="Mahesh"/>
    <s v="Meena"/>
    <s v="Female"/>
    <d v="2024-03-11T00:00:00"/>
    <x v="0"/>
  </r>
  <r>
    <n v="168"/>
    <s v="IN-2013-25532"/>
    <s v="Same Day"/>
    <s v="CC-12370"/>
    <s v="Christopher Conant"/>
    <s v="Consumer"/>
    <s v="Cuttack"/>
    <s v="Odisha"/>
    <s v="India"/>
    <s v="East"/>
    <s v="OFF-PA-10000579"/>
    <s v="Office Supplies"/>
    <s v="Paper"/>
    <s v="Xerox Computer Printout Paper, Recycled"/>
    <n v="236.25"/>
    <n v="9"/>
    <n v="82.62"/>
    <n v="43.32"/>
    <s v="High"/>
    <n v="347"/>
    <s v="Mahesh"/>
    <s v="Mohit"/>
    <s v="Male"/>
    <d v="2022-10-09T00:00:00"/>
    <x v="3"/>
  </r>
  <r>
    <n v="169"/>
    <s v="IN-2014-63710"/>
    <s v="Same Day"/>
    <s v="AB-10015"/>
    <s v="Aaron Bergman"/>
    <s v="Consumer"/>
    <s v="Hubli"/>
    <s v="Karnataka"/>
    <s v="India"/>
    <s v="South"/>
    <s v="OFF-BI-10004140"/>
    <s v="Office Supplies"/>
    <s v="Binders"/>
    <s v="Cardinal Index Tab, Clear"/>
    <n v="26.88"/>
    <n v="4"/>
    <n v="12"/>
    <n v="6.55"/>
    <s v="Critical"/>
    <n v="229"/>
    <s v="Mahesh"/>
    <s v="Mohan"/>
    <s v="Female"/>
    <d v="2023-09-13T00:00:00"/>
    <x v="1"/>
  </r>
  <r>
    <n v="170"/>
    <s v="IN-2011-55275"/>
    <s v="First Class"/>
    <s v="NP-18700"/>
    <s v="Nora Preis"/>
    <s v="Consumer"/>
    <s v="Sonipat"/>
    <s v="Haryana"/>
    <s v="India"/>
    <s v="North"/>
    <s v="OFF-EN-10002540"/>
    <s v="Office Supplies"/>
    <s v="Envelopes"/>
    <s v="GlobeWeis Clasp Envelope, with clear poly window"/>
    <n v="53.76"/>
    <n v="4"/>
    <n v="17.64"/>
    <n v="13.44"/>
    <s v="Medium"/>
    <n v="666"/>
    <s v="Mahesh"/>
    <s v="Manu"/>
    <s v="Female"/>
    <d v="2024-05-30T00:00:00"/>
    <x v="0"/>
  </r>
  <r>
    <n v="171"/>
    <s v="IN-2013-40806"/>
    <s v="First Class"/>
    <s v="AC-10450"/>
    <s v="Amy Cox"/>
    <s v="Consumer"/>
    <s v="Jamshedpur"/>
    <s v="Jharkhand"/>
    <s v="India"/>
    <s v="East"/>
    <s v="OFF-PA-10004260"/>
    <s v="Office Supplies"/>
    <s v="Paper"/>
    <s v="Xerox Memo Slips, Recycled"/>
    <n v="53.76"/>
    <n v="4"/>
    <n v="19.8"/>
    <n v="14.6"/>
    <s v="Critical"/>
    <n v="407"/>
    <s v="Mahesh"/>
    <s v="Meena"/>
    <s v="Female"/>
    <d v="2024-12-26T00:00:00"/>
    <x v="0"/>
  </r>
  <r>
    <n v="172"/>
    <s v="IN-2014-47806"/>
    <s v="Second Class"/>
    <s v="DO-13435"/>
    <s v="Denny Ordway"/>
    <s v="Consumer"/>
    <s v="Srinagar"/>
    <s v="Jammu and Kashmir"/>
    <s v="India"/>
    <s v="North"/>
    <s v="OFF-AP-10001931"/>
    <s v="Office Supplies"/>
    <s v="Appliances"/>
    <s v="Cuisinart Stove, Red"/>
    <n v="2153.16"/>
    <n v="4"/>
    <n v="861.24"/>
    <n v="149.13999999999999"/>
    <s v="Medium"/>
    <n v="342"/>
    <s v="Mahesh"/>
    <s v="Mohit"/>
    <s v="Male"/>
    <d v="2023-09-13T00:00:00"/>
    <x v="1"/>
  </r>
  <r>
    <n v="173"/>
    <s v="ID-2012-32623"/>
    <s v="Second Class"/>
    <s v="NP-18700"/>
    <s v="Nora Preis"/>
    <s v="Consumer"/>
    <s v="Mumbai"/>
    <s v="Maharashtra"/>
    <s v="India"/>
    <s v="West"/>
    <s v="OFF-FA-10004795"/>
    <s v="Office Supplies"/>
    <s v="Fasteners"/>
    <s v="Advantus Paper Clips, Assorted Sizes"/>
    <n v="22.8"/>
    <n v="4"/>
    <n v="-22.44"/>
    <n v="0.84"/>
    <s v="Medium"/>
    <n v="461"/>
    <s v="Mahesh"/>
    <s v="Mohan"/>
    <s v="Male"/>
    <d v="2023-12-24T00:00:00"/>
    <x v="1"/>
  </r>
  <r>
    <n v="174"/>
    <s v="IN-2014-11693"/>
    <s v="Second Class"/>
    <s v="ND-18370"/>
    <s v="Natalie DeCherney"/>
    <s v="Consumer"/>
    <s v="Faridabad"/>
    <s v="Haryana"/>
    <s v="India"/>
    <s v="North"/>
    <s v="OFF-ST-10002499"/>
    <s v="Office Supplies"/>
    <s v="Storage"/>
    <s v="Fellowes Shelving, Single Width"/>
    <n v="231.48"/>
    <n v="4"/>
    <n v="30"/>
    <n v="41.07"/>
    <s v="High"/>
    <n v="796"/>
    <s v="Mahesh"/>
    <s v="Manu"/>
    <s v="Female"/>
    <d v="2023-11-25T00:00:00"/>
    <x v="1"/>
  </r>
  <r>
    <n v="175"/>
    <s v="IN-2011-46504"/>
    <s v="Second Class"/>
    <s v="LT-16765"/>
    <s v="Larry Tron"/>
    <s v="Consumer"/>
    <s v="Warangal"/>
    <s v="Telangana"/>
    <s v="India"/>
    <s v="South"/>
    <s v="OFF-SU-10002742"/>
    <s v="Office Supplies"/>
    <s v="Supplies"/>
    <s v="Stiletto Trimmer, Serrated"/>
    <n v="118.35"/>
    <n v="3"/>
    <n v="36.630000000000003"/>
    <n v="9.8699999999999992"/>
    <s v="High"/>
    <n v="315"/>
    <s v="Mahesh"/>
    <s v="Meena"/>
    <s v="Female"/>
    <d v="2024-12-27T00:00:00"/>
    <x v="0"/>
  </r>
  <r>
    <n v="176"/>
    <s v="IN-2012-26113"/>
    <s v="Second Class"/>
    <s v="DB-13210"/>
    <s v="Dean Braden"/>
    <s v="Consumer"/>
    <s v="Srinagar"/>
    <s v="Jammu and Kashmir"/>
    <s v="India"/>
    <s v="North"/>
    <s v="OFF-PA-10003906"/>
    <s v="Office Supplies"/>
    <s v="Paper"/>
    <s v="Eaton Memo Slips, Premium"/>
    <n v="41.22"/>
    <n v="3"/>
    <n v="18.54"/>
    <n v="3.74"/>
    <s v="Medium"/>
    <n v="376"/>
    <s v="Mahesh"/>
    <s v="Mohan"/>
    <s v="Female"/>
    <d v="2024-10-06T00:00:00"/>
    <x v="0"/>
  </r>
  <r>
    <n v="177"/>
    <s v="IN-2013-72901"/>
    <s v="Second Class"/>
    <s v="LT-16765"/>
    <s v="Larry Tron"/>
    <s v="Consumer"/>
    <s v="Bikaner"/>
    <s v="Rajasthan"/>
    <s v="India"/>
    <s v="West"/>
    <s v="OFF-FA-10002636"/>
    <s v="Office Supplies"/>
    <s v="Fasteners"/>
    <s v="Accos Staples, 12 Pack"/>
    <n v="31.14"/>
    <n v="3"/>
    <n v="2.4300000000000002"/>
    <n v="3.57"/>
    <s v="Medium"/>
    <n v="349"/>
    <s v="Mahesh"/>
    <s v="Manu"/>
    <s v="Female"/>
    <d v="2023-02-09T00:00:00"/>
    <x v="1"/>
  </r>
  <r>
    <n v="178"/>
    <s v="IN-2012-26113"/>
    <s v="Second Class"/>
    <s v="DB-13210"/>
    <s v="Dean Braden"/>
    <s v="Consumer"/>
    <s v="Srinagar"/>
    <s v="Jammu and Kashmir"/>
    <s v="India"/>
    <s v="North"/>
    <s v="OFF-FA-10002156"/>
    <s v="Office Supplies"/>
    <s v="Fasteners"/>
    <s v="Advantus Push Pins, Metal"/>
    <n v="43.65"/>
    <n v="3"/>
    <n v="5.22"/>
    <n v="0.82"/>
    <s v="Medium"/>
    <n v="90"/>
    <s v="Mahesh"/>
    <s v="Meena"/>
    <s v="Male"/>
    <d v="2024-07-17T00:00:00"/>
    <x v="0"/>
  </r>
  <r>
    <n v="179"/>
    <s v="IN-2012-65915"/>
    <s v="Second Class"/>
    <s v="CC-12145"/>
    <s v="Charles Crestani"/>
    <s v="Consumer"/>
    <s v="Pimpri"/>
    <s v="Maharashtra"/>
    <s v="India"/>
    <s v="West"/>
    <s v="OFF-AR-10004651"/>
    <s v="Office Supplies"/>
    <s v="Art"/>
    <s v="Boston Pens, Fluorescent"/>
    <n v="46.44"/>
    <n v="3"/>
    <n v="6.48"/>
    <n v="6.65"/>
    <s v="High"/>
    <n v="316"/>
    <s v="Mahesh"/>
    <s v="Mohit"/>
    <s v="Female"/>
    <d v="2023-10-24T00:00:00"/>
    <x v="1"/>
  </r>
  <r>
    <n v="180"/>
    <s v="IN-2012-52314"/>
    <s v="Same Day"/>
    <s v="TB-21055"/>
    <s v="Ted Butterfield"/>
    <s v="Consumer"/>
    <s v="Srinagar"/>
    <s v="Uttarakhand"/>
    <s v="India"/>
    <s v="North"/>
    <s v="OFF-BI-10003779"/>
    <s v="Office Supplies"/>
    <s v="Binders"/>
    <s v="Cardinal 3-Hole Punch, Durable"/>
    <n v="90.9"/>
    <n v="3"/>
    <n v="36.36"/>
    <n v="14.44"/>
    <s v="High"/>
    <n v="656"/>
    <s v="Mahesh"/>
    <s v="Mohan"/>
    <s v="Male"/>
    <d v="2022-10-05T00:00:00"/>
    <x v="3"/>
  </r>
  <r>
    <n v="181"/>
    <s v="IN-2011-29935"/>
    <s v="Same Day"/>
    <s v="JM-16195"/>
    <s v="Justin MacKendrick"/>
    <s v="Consumer"/>
    <s v="Thiruvananthapuram"/>
    <s v="Kerala"/>
    <s v="India"/>
    <s v="South"/>
    <s v="OFF-BI-10000006"/>
    <s v="Office Supplies"/>
    <s v="Binders"/>
    <s v="Ibico Binder, Durable"/>
    <n v="50.94"/>
    <n v="3"/>
    <n v="10.62"/>
    <n v="6.16"/>
    <s v="High"/>
    <n v="658"/>
    <s v="Mahesh"/>
    <s v="Meena"/>
    <s v="Female"/>
    <d v="2022-03-21T00:00:00"/>
    <x v="3"/>
  </r>
  <r>
    <n v="182"/>
    <s v="IN-2013-29018"/>
    <s v="First Class"/>
    <s v="JE-15715"/>
    <s v="Joe Elijah"/>
    <s v="Consumer"/>
    <s v="Etawah"/>
    <s v="Uttar Pradesh"/>
    <s v="India"/>
    <s v="North"/>
    <s v="OFF-BI-10002287"/>
    <s v="Office Supplies"/>
    <s v="Binders"/>
    <s v="Acco Index Tab, Clear"/>
    <n v="24.12"/>
    <n v="3"/>
    <n v="8.64"/>
    <n v="4.79"/>
    <s v="High"/>
    <n v="384"/>
    <s v="Mahesh"/>
    <s v="Mohit"/>
    <s v="Female"/>
    <d v="2022-08-31T00:00:00"/>
    <x v="3"/>
  </r>
  <r>
    <n v="183"/>
    <s v="IN-2014-14003"/>
    <s v="First Class"/>
    <s v="GH-14425"/>
    <s v="Gary Hwang"/>
    <s v="Consumer"/>
    <s v="Dewas"/>
    <s v="Madhya Pradesh"/>
    <s v="India"/>
    <s v="West"/>
    <s v="OFF-AP-10002326"/>
    <s v="Office Supplies"/>
    <s v="Appliances"/>
    <s v="Hamilton Beach Microwave, White"/>
    <n v="280.64999999999998"/>
    <n v="1"/>
    <n v="0"/>
    <n v="29.08"/>
    <s v="Critical"/>
    <n v="766"/>
    <s v="Mahesh"/>
    <s v="Manu"/>
    <s v="Male"/>
    <d v="2024-12-31T00:00:00"/>
    <x v="0"/>
  </r>
  <r>
    <n v="184"/>
    <s v="IN-2012-44943"/>
    <s v="First Class"/>
    <s v="BE-11410"/>
    <s v="Bobby Elias"/>
    <s v="Consumer"/>
    <s v="Faridabad"/>
    <s v="Haryana"/>
    <s v="India"/>
    <s v="North"/>
    <s v="OFF-BI-10000854"/>
    <s v="Office Supplies"/>
    <s v="Binders"/>
    <s v="Acco Binder Covers, Economy"/>
    <n v="13.32"/>
    <n v="1"/>
    <n v="1.98"/>
    <n v="1.73"/>
    <s v="High"/>
    <n v="148"/>
    <s v="Mahesh"/>
    <s v="Meena"/>
    <s v="Male"/>
    <d v="2024-12-31T00:00:00"/>
    <x v="0"/>
  </r>
  <r>
    <n v="185"/>
    <s v="IN-2014-72838"/>
    <s v="First Class"/>
    <s v="RF-19840"/>
    <s v="Roy Franzšsisch"/>
    <s v="Consumer"/>
    <s v="Cuttack"/>
    <s v="Odisha"/>
    <s v="India"/>
    <s v="East"/>
    <s v="OFF-BI-10002712"/>
    <s v="Office Supplies"/>
    <s v="Binders"/>
    <s v="Acco Hole Reinforcements, Durable"/>
    <n v="8.16"/>
    <n v="1"/>
    <n v="1.95"/>
    <n v="0.38"/>
    <s v="High"/>
    <n v="752"/>
    <s v="Mahesh"/>
    <s v="Mohit"/>
    <s v="Male"/>
    <d v="2024-10-31T00:00:00"/>
    <x v="0"/>
  </r>
  <r>
    <n v="186"/>
    <s v="IN-2011-60826"/>
    <s v="Second Class"/>
    <s v="KM-16660"/>
    <s v="Khloe Miller"/>
    <s v="Consumer"/>
    <s v="Aurangabad"/>
    <s v="Bihar"/>
    <s v="India"/>
    <s v="East"/>
    <s v="OFF-ST-10004228"/>
    <s v="Office Supplies"/>
    <s v="Storage"/>
    <s v="Tenex Shelving, Industrial"/>
    <n v="55.14"/>
    <n v="1"/>
    <n v="17.07"/>
    <n v="7.99"/>
    <s v="Critical"/>
    <n v="766"/>
    <s v="Mahesh"/>
    <s v="Manu"/>
    <s v="Male"/>
    <d v="2021-10-14T00:00:00"/>
    <x v="2"/>
  </r>
  <r>
    <n v="187"/>
    <s v="IN-2013-62723"/>
    <s v="Same Day"/>
    <s v="SJ-20500"/>
    <s v="Shirley Jackson"/>
    <s v="Consumer"/>
    <s v="Aurangabad"/>
    <s v="Maharashtra"/>
    <s v="India"/>
    <s v="West"/>
    <s v="OFF-BI-10004483"/>
    <s v="Office Supplies"/>
    <s v="Binders"/>
    <s v="Ibico Index Tab, Clear"/>
    <n v="16.739999999999998"/>
    <n v="2"/>
    <n v="0.66"/>
    <n v="3.46"/>
    <s v="High"/>
    <n v="475"/>
    <s v="Mahesh"/>
    <s v="Meena"/>
    <s v="Female"/>
    <d v="2024-09-26T00:00:00"/>
    <x v="0"/>
  </r>
  <r>
    <n v="188"/>
    <s v="IN-2013-10811"/>
    <s v="First Class"/>
    <s v="LR-16915"/>
    <s v="Lena Radford"/>
    <s v="Consumer"/>
    <s v="Gorakhpur"/>
    <s v="Haryana"/>
    <s v="India"/>
    <s v="North"/>
    <s v="OFF-FA-10004684"/>
    <s v="Office Supplies"/>
    <s v="Fasteners"/>
    <s v="Advantus Thumb Tacks, Metal"/>
    <n v="27.42"/>
    <n v="2"/>
    <n v="3.54"/>
    <n v="4.5"/>
    <s v="High"/>
    <n v="750"/>
    <s v="Mahesh"/>
    <s v="Mohit"/>
    <s v="Male"/>
    <d v="2024-11-21T00:00:00"/>
    <x v="0"/>
  </r>
  <r>
    <n v="189"/>
    <s v="IN-2014-28192"/>
    <s v="First Class"/>
    <s v="JW-16075"/>
    <s v="Julia West"/>
    <s v="Consumer"/>
    <s v="Ajmer"/>
    <s v="Rajasthan"/>
    <s v="India"/>
    <s v="West"/>
    <s v="OFF-EN-10002425"/>
    <s v="Office Supplies"/>
    <s v="Envelopes"/>
    <s v="Ames Peel and Seal, Set of 50"/>
    <n v="37.380000000000003"/>
    <n v="2"/>
    <n v="1.08"/>
    <n v="10.08"/>
    <s v="High"/>
    <n v="106"/>
    <s v="Mahesh"/>
    <s v="Mohan"/>
    <s v="Male"/>
    <d v="2022-10-29T00:00:00"/>
    <x v="3"/>
  </r>
  <r>
    <n v="190"/>
    <s v="IN-2014-76576"/>
    <s v="First Class"/>
    <s v="NW-18400"/>
    <s v="Natalie Webber"/>
    <s v="Consumer"/>
    <s v="Bhatpara"/>
    <s v="West Bengal"/>
    <s v="India"/>
    <s v="East"/>
    <s v="OFF-BI-10004098"/>
    <s v="Office Supplies"/>
    <s v="Binders"/>
    <s v="Acco 3-Hole Punch, Durable"/>
    <n v="63.24"/>
    <n v="2"/>
    <n v="0.6"/>
    <n v="7.9"/>
    <s v="High"/>
    <n v="10"/>
    <s v="Mahesh"/>
    <s v="Manu"/>
    <s v="Male"/>
    <d v="2022-12-17T00:00:00"/>
    <x v="3"/>
  </r>
  <r>
    <n v="191"/>
    <s v="IN-2013-61841"/>
    <s v="Second Class"/>
    <s v="CM-12385"/>
    <s v="Christopher Martinez"/>
    <s v="Consumer"/>
    <s v="Bangalore"/>
    <s v="Karnataka"/>
    <s v="India"/>
    <s v="South"/>
    <s v="OFF-ST-10001357"/>
    <s v="Office Supplies"/>
    <s v="Storage"/>
    <s v="Eldon Lockers, Single Width"/>
    <n v="395.88"/>
    <n v="2"/>
    <n v="71.22"/>
    <n v="61.97"/>
    <s v="High"/>
    <n v="460"/>
    <s v="Mahesh"/>
    <s v="Meena"/>
    <s v="Female"/>
    <d v="2022-09-08T00:00:00"/>
    <x v="3"/>
  </r>
  <r>
    <n v="192"/>
    <s v="IN-2012-55282"/>
    <s v="Second Class"/>
    <s v="AS-10240"/>
    <s v="Alan Shonely"/>
    <s v="Consumer"/>
    <s v="Aligarh"/>
    <s v="Uttar Pradesh"/>
    <s v="India"/>
    <s v="North"/>
    <s v="OFF-SU-10003537"/>
    <s v="Office Supplies"/>
    <s v="Supplies"/>
    <s v="Kleencut Scissors, Steel"/>
    <n v="43.38"/>
    <n v="2"/>
    <n v="12.12"/>
    <n v="1.48"/>
    <s v="Medium"/>
    <n v="196"/>
    <s v="Mahesh"/>
    <s v="Mohit"/>
    <s v="Male"/>
    <d v="2024-01-14T00:00:00"/>
    <x v="0"/>
  </r>
  <r>
    <n v="193"/>
    <s v="IN-2013-78809"/>
    <s v="Second Class"/>
    <s v="AG-10900"/>
    <s v="Arthur Gainer"/>
    <s v="Consumer"/>
    <s v="Pune"/>
    <s v="Maharashtra"/>
    <s v="India"/>
    <s v="West"/>
    <s v="OFF-PA-10004335"/>
    <s v="Office Supplies"/>
    <s v="Paper"/>
    <s v="Green Bar Computer Printout Paper, Recycled"/>
    <n v="59.34"/>
    <n v="2"/>
    <n v="16.559999999999999"/>
    <n v="6.41"/>
    <s v="High"/>
    <n v="424"/>
    <s v="Mahesh"/>
    <s v="Mohan"/>
    <s v="Male"/>
    <d v="2024-11-21T00:00:00"/>
    <x v="0"/>
  </r>
  <r>
    <n v="194"/>
    <s v="IN-2012-62765"/>
    <s v="Second Class"/>
    <s v="RM-19750"/>
    <s v="Roland Murray"/>
    <s v="Consumer"/>
    <s v="Srinagar"/>
    <s v="Jammu and Kashmir"/>
    <s v="India"/>
    <s v="North"/>
    <s v="OFF-FA-10003745"/>
    <s v="Office Supplies"/>
    <s v="Fasteners"/>
    <s v="Accos Rubber Bands, Metal"/>
    <n v="33.6"/>
    <n v="2"/>
    <n v="10.74"/>
    <n v="5.32"/>
    <s v="High"/>
    <n v="100"/>
    <s v="Mahesh"/>
    <s v="Meena"/>
    <s v="Female"/>
    <d v="2023-11-02T00:00:00"/>
    <x v="1"/>
  </r>
  <r>
    <n v="195"/>
    <s v="IN-2011-17594"/>
    <s v="Second Class"/>
    <s v="DP-13165"/>
    <s v="David Philippe"/>
    <s v="Consumer"/>
    <s v="Thane"/>
    <s v="Maharashtra"/>
    <s v="India"/>
    <s v="West"/>
    <s v="OFF-FA-10001526"/>
    <s v="Office Supplies"/>
    <s v="Fasteners"/>
    <s v="Stockwell Rubber Bands, 12 Pack"/>
    <n v="31.92"/>
    <n v="2"/>
    <n v="10.199999999999999"/>
    <n v="2.88"/>
    <s v="High"/>
    <n v="532"/>
    <s v="Mahesh"/>
    <s v="Mohit"/>
    <s v="Male"/>
    <d v="2024-11-10T00:00:00"/>
    <x v="0"/>
  </r>
  <r>
    <n v="196"/>
    <s v="IN-2013-78809"/>
    <s v="Second Class"/>
    <s v="AG-10900"/>
    <s v="Arthur Gainer"/>
    <s v="Consumer"/>
    <s v="Pune"/>
    <s v="Maharashtra"/>
    <s v="India"/>
    <s v="West"/>
    <s v="OFF-FA-10000549"/>
    <s v="Office Supplies"/>
    <s v="Fasteners"/>
    <s v="Advantus Staples, Metal"/>
    <n v="21.96"/>
    <n v="2"/>
    <n v="2.58"/>
    <n v="2.71"/>
    <s v="High"/>
    <n v="509"/>
    <s v="Mahesh"/>
    <s v="Mohan"/>
    <s v="Female"/>
    <d v="2023-04-06T00:00:00"/>
    <x v="1"/>
  </r>
  <r>
    <n v="197"/>
    <s v="IN-2013-79306"/>
    <s v="Second Class"/>
    <s v="JF-15190"/>
    <s v="Jamie Frazer"/>
    <s v="Consumer"/>
    <s v="Raipur"/>
    <s v="Chhattisgarh"/>
    <s v="India"/>
    <s v="East"/>
    <s v="OFF-BI-10003874"/>
    <s v="Office Supplies"/>
    <s v="Binders"/>
    <s v="Avery Index Tab, Clear"/>
    <n v="11.58"/>
    <n v="2"/>
    <n v="2.04"/>
    <n v="0.92"/>
    <s v="Medium"/>
    <n v="203"/>
    <s v="Mahesh"/>
    <s v="Manu"/>
    <s v="Female"/>
    <d v="2023-06-27T00:00:00"/>
    <x v="1"/>
  </r>
  <r>
    <n v="198"/>
    <s v="IN-2013-53819"/>
    <s v="Second Class"/>
    <s v="TB-21595"/>
    <s v="Troy Blackwell"/>
    <s v="Consumer"/>
    <s v="Patna"/>
    <s v="Bihar"/>
    <s v="India"/>
    <s v="East"/>
    <s v="OFF-AR-10004148"/>
    <s v="Office Supplies"/>
    <s v="Art"/>
    <s v="Sanford Pens, Easy-Erase"/>
    <n v="22.74"/>
    <n v="2"/>
    <n v="4.32"/>
    <n v="1.27"/>
    <s v="High"/>
    <n v="383"/>
    <s v="Mahesh"/>
    <s v="Meena"/>
    <s v="Male"/>
    <d v="2022-11-05T00:00:00"/>
    <x v="3"/>
  </r>
  <r>
    <n v="199"/>
    <s v="IN-2014-52412"/>
    <s v="Second Class"/>
    <s v="SC-20020"/>
    <s v="Sam Craven"/>
    <s v="Consumer"/>
    <s v="Dehra Dun"/>
    <s v="Uttarakhand"/>
    <s v="India"/>
    <s v="North"/>
    <s v="TEC-MA-10000776"/>
    <s v="Technology"/>
    <s v="Machines"/>
    <s v="Okidata Calculator, Wireless"/>
    <n v="156.87"/>
    <n v="3"/>
    <n v="39.15"/>
    <n v="12.69"/>
    <s v="Medium"/>
    <n v="313"/>
    <s v="Mahesh"/>
    <s v="Mohit"/>
    <s v="Male"/>
    <d v="2022-02-11T00:00:00"/>
    <x v="3"/>
  </r>
  <r>
    <n v="200"/>
    <s v="IN-2012-75904"/>
    <s v="First Class"/>
    <s v="BW-11110"/>
    <s v="Bart Watters"/>
    <s v="Corporate"/>
    <s v="Jhansi"/>
    <s v="Uttar Pradesh"/>
    <s v="India"/>
    <s v="North"/>
    <s v="TEC-MA-10001752"/>
    <s v="Technology"/>
    <s v="Machines"/>
    <s v="Konica Printer, Durable"/>
    <n v="1607.76"/>
    <n v="6"/>
    <n v="482.22"/>
    <n v="286.74"/>
    <s v="High"/>
    <n v="174"/>
    <s v="Mahesh"/>
    <s v="Mohan"/>
    <s v="Male"/>
    <d v="2022-01-23T00:00:00"/>
    <x v="3"/>
  </r>
  <r>
    <n v="201"/>
    <s v="IN-2011-45993"/>
    <s v="Second Class"/>
    <s v="LR-17035"/>
    <s v="Lisa Ryan"/>
    <s v="Corporate"/>
    <s v="Agra"/>
    <s v="Uttar Pradesh"/>
    <s v="India"/>
    <s v="North"/>
    <s v="TEC-MA-10002468"/>
    <s v="Technology"/>
    <s v="Machines"/>
    <s v="Panasonic Inkjet, White"/>
    <n v="2173.5"/>
    <n v="7"/>
    <n v="260.82"/>
    <n v="154.18"/>
    <s v="High"/>
    <n v="569"/>
    <s v="Mahesh"/>
    <s v="Manu"/>
    <s v="Male"/>
    <d v="2023-07-06T00:00:00"/>
    <x v="1"/>
  </r>
  <r>
    <n v="202"/>
    <s v="IN-2012-64221"/>
    <s v="First Class"/>
    <s v="AO-10810"/>
    <s v="Anthony O'Donnell"/>
    <s v="Corporate"/>
    <s v="Ludhiana"/>
    <s v="Punjab"/>
    <s v="India"/>
    <s v="North"/>
    <s v="TEC-MA-10004423"/>
    <s v="Technology"/>
    <s v="Machines"/>
    <s v="StarTech Card Printer, White"/>
    <n v="485.73"/>
    <n v="3"/>
    <n v="189.36"/>
    <n v="42.53"/>
    <s v="Medium"/>
    <n v="702"/>
    <s v="Mahesh"/>
    <s v="Meena"/>
    <s v="Male"/>
    <d v="2024-01-10T00:00:00"/>
    <x v="0"/>
  </r>
  <r>
    <n v="203"/>
    <s v="IN-2014-77689"/>
    <s v="First Class"/>
    <s v="SC-20050"/>
    <s v="Sample Company A"/>
    <s v="Home Office"/>
    <s v="Asansol"/>
    <s v="West Bengal"/>
    <s v="India"/>
    <s v="East"/>
    <s v="TEC-CO-10000791"/>
    <s v="Technology"/>
    <s v="Copiers"/>
    <s v="Sharp Personal Copier, Laser"/>
    <n v="240"/>
    <n v="2"/>
    <n v="88.8"/>
    <n v="106.35"/>
    <s v="Critical"/>
    <n v="667"/>
    <s v="Mahesh"/>
    <s v="Mohit"/>
    <s v="Female"/>
    <d v="2024-05-29T00:00:00"/>
    <x v="0"/>
  </r>
  <r>
    <n v="204"/>
    <s v="IN-2011-73335"/>
    <s v="First Class"/>
    <s v="EH-14125"/>
    <s v="Eugene Hildebrand"/>
    <s v="Home Office"/>
    <s v="Bilaspur"/>
    <s v="Uttar Pradesh"/>
    <s v="India"/>
    <s v="North"/>
    <s v="TEC-CO-10001531"/>
    <s v="Technology"/>
    <s v="Copiers"/>
    <s v="Hewlett Fax and Copier, Color"/>
    <n v="194.31"/>
    <n v="1"/>
    <n v="91.32"/>
    <n v="56.71"/>
    <s v="High"/>
    <n v="626"/>
    <s v="Mahesh"/>
    <s v="Mohan"/>
    <s v="Female"/>
    <d v="2024-08-22T00:00:00"/>
    <x v="0"/>
  </r>
  <r>
    <n v="205"/>
    <s v="IN-2012-44278"/>
    <s v="Second Class"/>
    <s v="NZ-18565"/>
    <s v="Nick Zandusky"/>
    <s v="Home Office"/>
    <s v="Jaipur"/>
    <s v="Rajasthan"/>
    <s v="India"/>
    <s v="West"/>
    <s v="TEC-CO-10003102"/>
    <s v="Technology"/>
    <s v="Copiers"/>
    <s v="Canon Copy Machine, Color"/>
    <n v="2372.2199999999998"/>
    <n v="9"/>
    <n v="0"/>
    <n v="302.82"/>
    <s v="High"/>
    <n v="268"/>
    <s v="Mahesh"/>
    <s v="Manu"/>
    <s v="Male"/>
    <d v="2024-09-17T00:00:00"/>
    <x v="0"/>
  </r>
  <r>
    <n v="206"/>
    <s v="IN-2013-30663"/>
    <s v="First Class"/>
    <s v="SV-20815"/>
    <s v="Stuart Van"/>
    <s v="Corporate"/>
    <s v="Vadodara"/>
    <s v="Gujarat"/>
    <s v="India"/>
    <s v="West"/>
    <s v="TEC-CO-10004535"/>
    <s v="Technology"/>
    <s v="Copiers"/>
    <s v="Hewlett Fax Machine, High-Speed"/>
    <n v="1590.6"/>
    <n v="5"/>
    <n v="572.54999999999995"/>
    <n v="493.2"/>
    <s v="Critical"/>
    <n v="412"/>
    <s v="Mahesh"/>
    <s v="Meena"/>
    <s v="Female"/>
    <d v="2024-09-26T00:00:00"/>
    <x v="0"/>
  </r>
  <r>
    <n v="207"/>
    <s v="IN-2011-46728"/>
    <s v="Second Class"/>
    <s v="KB-16600"/>
    <s v="Ken Brennan"/>
    <s v="Corporate"/>
    <s v="Ichalkaranji"/>
    <s v="Maharashtra"/>
    <s v="India"/>
    <s v="West"/>
    <s v="TEC-CO-10003777"/>
    <s v="Technology"/>
    <s v="Copiers"/>
    <s v="Hewlett Copy Machine, Color"/>
    <n v="785.61"/>
    <n v="3"/>
    <n v="157.05000000000001"/>
    <n v="108.6"/>
    <s v="High"/>
    <n v="472"/>
    <s v="Mahesh"/>
    <s v="Mohan"/>
    <s v="Female"/>
    <d v="2024-08-10T00:00:00"/>
    <x v="0"/>
  </r>
  <r>
    <n v="208"/>
    <s v="IN-2014-16887"/>
    <s v="Second Class"/>
    <s v="CC-12475"/>
    <s v="Cindy Chapman"/>
    <s v="Consumer"/>
    <s v="Bhavnagar"/>
    <s v="Gujarat"/>
    <s v="India"/>
    <s v="West"/>
    <s v="TEC-CO-10002040"/>
    <s v="Technology"/>
    <s v="Copiers"/>
    <s v="Brother Fax Machine, Digital"/>
    <n v="1272.72"/>
    <n v="4"/>
    <n v="534.48"/>
    <n v="305.27"/>
    <s v="High"/>
    <n v="48"/>
    <s v="Mahesh"/>
    <s v="Manu"/>
    <s v="Male"/>
    <d v="2022-10-29T00:00:00"/>
    <x v="3"/>
  </r>
  <r>
    <n v="209"/>
    <s v="IN-2012-40211"/>
    <s v="Second Class"/>
    <s v="DP-13165"/>
    <s v="David Philippe"/>
    <s v="Consumer"/>
    <s v="Satna"/>
    <s v="Madhya Pradesh"/>
    <s v="India"/>
    <s v="West"/>
    <s v="TEC-CO-10004897"/>
    <s v="Technology"/>
    <s v="Copiers"/>
    <s v="Sharp Fax Machine, High-Speed"/>
    <n v="1469.25"/>
    <n v="5"/>
    <n v="616.95000000000005"/>
    <n v="127.72"/>
    <s v="High"/>
    <n v="615"/>
    <s v="Mahesh"/>
    <s v="Meena"/>
    <s v="Female"/>
    <d v="2023-12-20T00:00:00"/>
    <x v="1"/>
  </r>
  <r>
    <n v="210"/>
    <s v="IN-2014-57984"/>
    <s v="Second Class"/>
    <s v="CS-12505"/>
    <s v="Cindy Stewart"/>
    <s v="Consumer"/>
    <s v="Gorakhpur"/>
    <s v="Haryana"/>
    <s v="India"/>
    <s v="North"/>
    <s v="TEC-CO-10001204"/>
    <s v="Technology"/>
    <s v="Copiers"/>
    <s v="Sharp Copy Machine, Color"/>
    <n v="963.36"/>
    <n v="4"/>
    <n v="154.08000000000001"/>
    <n v="60.59"/>
    <s v="Medium"/>
    <n v="103"/>
    <s v="Mahesh"/>
    <s v="Mohit"/>
    <s v="Male"/>
    <d v="2021-04-08T00:00:00"/>
    <x v="2"/>
  </r>
  <r>
    <n v="211"/>
    <s v="IN-2014-14003"/>
    <s v="First Class"/>
    <s v="GH-14425"/>
    <s v="Gary Hwang"/>
    <s v="Consumer"/>
    <s v="Dewas"/>
    <s v="Madhya Pradesh"/>
    <s v="India"/>
    <s v="West"/>
    <s v="TEC-CO-10004929"/>
    <s v="Technology"/>
    <s v="Copiers"/>
    <s v="Canon Personal Copier, Color"/>
    <n v="144.18"/>
    <n v="1"/>
    <n v="18.72"/>
    <n v="27.01"/>
    <s v="Critical"/>
    <n v="651"/>
    <s v="Mahesh"/>
    <s v="Mohan"/>
    <s v="Female"/>
    <d v="2024-03-09T00:00:00"/>
    <x v="0"/>
  </r>
  <r>
    <n v="212"/>
    <s v="IN-2014-28192"/>
    <s v="First Class"/>
    <s v="JW-16075"/>
    <s v="Julia West"/>
    <s v="Consumer"/>
    <s v="Ajmer"/>
    <s v="Rajasthan"/>
    <s v="India"/>
    <s v="West"/>
    <s v="TEC-CO-10003448"/>
    <s v="Technology"/>
    <s v="Copiers"/>
    <s v="Canon Ink, Laser"/>
    <n v="294.3"/>
    <n v="2"/>
    <n v="135.36000000000001"/>
    <n v="49.84"/>
    <s v="High"/>
    <n v="544"/>
    <s v="Mahesh"/>
    <s v="Meena"/>
    <s v="Male"/>
    <d v="2024-01-10T00:00:00"/>
    <x v="0"/>
  </r>
  <r>
    <n v="213"/>
    <s v="IN-2011-53203"/>
    <s v="First Class"/>
    <s v="AH-10195"/>
    <s v="Alan Haines"/>
    <s v="Corporate"/>
    <s v="Delhi"/>
    <s v="Delhi"/>
    <s v="India"/>
    <s v="North"/>
    <s v="TEC-AC-10000111"/>
    <s v="Technology"/>
    <s v="Accessories"/>
    <s v="SanDisk Mouse, USB"/>
    <n v="77.040000000000006"/>
    <n v="2"/>
    <n v="0"/>
    <n v="22.53"/>
    <s v="Critical"/>
    <n v="77"/>
    <s v="Mahesh"/>
    <s v="Mohit"/>
    <s v="Female"/>
    <d v="2022-06-06T00:00:00"/>
    <x v="3"/>
  </r>
  <r>
    <n v="214"/>
    <s v="IN-2014-76016"/>
    <s v="Second Class"/>
    <s v="VG-21805"/>
    <s v="Vivek Grady"/>
    <s v="Corporate"/>
    <s v="Thiruvananthapuram"/>
    <s v="Kerala"/>
    <s v="India"/>
    <s v="South"/>
    <s v="TEC-AC-10000639"/>
    <s v="Technology"/>
    <s v="Accessories"/>
    <s v="Belkin Router, Bluetooth"/>
    <n v="258.75"/>
    <n v="1"/>
    <n v="75.03"/>
    <n v="27.23"/>
    <s v="Medium"/>
    <n v="110"/>
    <s v="Mahesh"/>
    <s v="Manu"/>
    <s v="Male"/>
    <d v="2024-01-10T00:00:00"/>
    <x v="0"/>
  </r>
  <r>
    <n v="215"/>
    <s v="IN-2014-75603"/>
    <s v="Second Class"/>
    <s v="BS-11365"/>
    <s v="Bill Shonely"/>
    <s v="Corporate"/>
    <s v="Vijayawada"/>
    <s v="Andhra Pradesh"/>
    <s v="India"/>
    <s v="South"/>
    <s v="TEC-AC-10002255"/>
    <s v="Technology"/>
    <s v="Accessories"/>
    <s v="Memorex Keyboard, Erganomic"/>
    <n v="276.60000000000002"/>
    <n v="4"/>
    <n v="105"/>
    <n v="21.84"/>
    <s v="Medium"/>
    <n v="491"/>
    <s v="Mahesh"/>
    <s v="Meena"/>
    <s v="Male"/>
    <d v="2024-11-10T00:00:00"/>
    <x v="0"/>
  </r>
  <r>
    <n v="216"/>
    <s v="IN-2012-52111"/>
    <s v="Same Day"/>
    <s v="JH-16180"/>
    <s v="Justin Hirsh"/>
    <s v="Consumer"/>
    <s v="Nizamabad"/>
    <s v="Telangana"/>
    <s v="India"/>
    <s v="South"/>
    <s v="TEC-AC-10003734"/>
    <s v="Technology"/>
    <s v="Accessories"/>
    <s v="Memorex Numeric Keypad, Erganomic"/>
    <n v="280.26"/>
    <n v="6"/>
    <n v="128.88"/>
    <n v="66.98"/>
    <s v="Critical"/>
    <n v="368"/>
    <s v="Mahesh"/>
    <s v="Mohan"/>
    <s v="Female"/>
    <d v="2023-12-20T00:00:00"/>
    <x v="1"/>
  </r>
  <r>
    <n v="217"/>
    <s v="IN-2011-75218"/>
    <s v="Same Day"/>
    <s v="AH-10465"/>
    <s v="Amy Hunt"/>
    <s v="Consumer"/>
    <s v="Belgaum"/>
    <s v="Karnataka"/>
    <s v="India"/>
    <s v="South"/>
    <s v="TEC-AC-10001463"/>
    <s v="Technology"/>
    <s v="Accessories"/>
    <s v="Logitech Numeric Keypad, Programmable"/>
    <n v="382.56"/>
    <n v="8"/>
    <n v="68.64"/>
    <n v="65.040000000000006"/>
    <s v="Medium"/>
    <n v="177"/>
    <s v="Mahesh"/>
    <s v="Manu"/>
    <s v="Male"/>
    <d v="2023-12-03T00:00:00"/>
    <x v="1"/>
  </r>
  <r>
    <n v="218"/>
    <s v="IN-2011-51964"/>
    <s v="First Class"/>
    <s v="AB-10105"/>
    <s v="Adrian Barton"/>
    <s v="Consumer"/>
    <s v="Kochi"/>
    <s v="Kerala"/>
    <s v="India"/>
    <s v="South"/>
    <s v="TEC-AC-10000642"/>
    <s v="Technology"/>
    <s v="Accessories"/>
    <s v="Logitech Flash Drive, Bluetooth"/>
    <n v="61.02"/>
    <n v="2"/>
    <n v="23.76"/>
    <n v="17.52"/>
    <s v="Critical"/>
    <n v="79"/>
    <s v="Mahesh"/>
    <s v="Meena"/>
    <s v="Male"/>
    <d v="2024-09-09T00:00:00"/>
    <x v="0"/>
  </r>
  <r>
    <n v="219"/>
    <s v="IN-2014-16852"/>
    <s v="First Class"/>
    <s v="GW-14605"/>
    <s v="Giulietta Weimer"/>
    <s v="Consumer"/>
    <s v="Chennai"/>
    <s v="Tamil Nadu"/>
    <s v="India"/>
    <s v="South"/>
    <s v="TEC-AC-10002533"/>
    <s v="Technology"/>
    <s v="Accessories"/>
    <s v="Enermax Memory Card, USB"/>
    <n v="458.4"/>
    <n v="4"/>
    <n v="73.319999999999993"/>
    <n v="87.4"/>
    <s v="High"/>
    <n v="728"/>
    <s v="Mahesh"/>
    <s v="Mohit"/>
    <s v="Male"/>
    <d v="2021-08-11T00:00:00"/>
    <x v="2"/>
  </r>
  <r>
    <n v="220"/>
    <s v="IN-2012-70836"/>
    <s v="Second Class"/>
    <s v="AR-10540"/>
    <s v="Andy Reiter"/>
    <s v="Consumer"/>
    <s v="Baranagar"/>
    <s v="West Bengal"/>
    <s v="India"/>
    <s v="East"/>
    <s v="TEC-AC-10004562"/>
    <s v="Technology"/>
    <s v="Accessories"/>
    <s v="Enermax Flash Drive, Programmable"/>
    <n v="172.08"/>
    <n v="4"/>
    <n v="6.84"/>
    <n v="18.23"/>
    <s v="High"/>
    <n v="347"/>
    <s v="Mahesh"/>
    <s v="Mohan"/>
    <s v="Male"/>
    <d v="2023-06-24T00:00:00"/>
    <x v="1"/>
  </r>
  <r>
    <n v="221"/>
    <s v="IN-2014-65194"/>
    <s v="Second Class"/>
    <s v="AF-10870"/>
    <s v="Art Ferguson"/>
    <s v="Consumer"/>
    <s v="Aurangabad"/>
    <s v="Bihar"/>
    <s v="India"/>
    <s v="East"/>
    <s v="TEC-AC-10003640"/>
    <s v="Technology"/>
    <s v="Accessories"/>
    <s v="SanDisk Mouse, Programmable"/>
    <n v="318.48"/>
    <n v="8"/>
    <n v="6.24"/>
    <n v="43.88"/>
    <s v="Medium"/>
    <n v="46"/>
    <s v="Mahesh"/>
    <s v="Manu"/>
    <s v="Male"/>
    <d v="2024-05-17T00:00:00"/>
    <x v="0"/>
  </r>
  <r>
    <n v="222"/>
    <s v="IN-2014-19120"/>
    <s v="Second Class"/>
    <s v="AW-10840"/>
    <s v="Anthony Witt"/>
    <s v="Consumer"/>
    <s v="Ganganagar"/>
    <s v="Rajasthan"/>
    <s v="India"/>
    <s v="West"/>
    <s v="TEC-AC-10001600"/>
    <s v="Technology"/>
    <s v="Accessories"/>
    <s v="Belkin Numeric Keypad, Bluetooth"/>
    <n v="115.5"/>
    <n v="2"/>
    <n v="49.62"/>
    <n v="10.69"/>
    <s v="Medium"/>
    <n v="471"/>
    <s v="Mahesh"/>
    <s v="Meena"/>
    <s v="Female"/>
    <d v="2022-11-15T00:00:00"/>
    <x v="3"/>
  </r>
  <r>
    <n v="223"/>
    <s v="IN-2013-10811"/>
    <s v="First Class"/>
    <s v="LR-16915"/>
    <s v="Lena Radford"/>
    <s v="Consumer"/>
    <s v="Gorakhpur"/>
    <s v="Haryana"/>
    <s v="India"/>
    <s v="North"/>
    <s v="TEC-PH-10003713"/>
    <s v="Technology"/>
    <s v="Phones"/>
    <s v="Nokia Smart Phone, Cordless"/>
    <n v="1908.45"/>
    <n v="3"/>
    <n v="534.33000000000004"/>
    <n v="225.58"/>
    <s v="High"/>
    <n v="324"/>
    <s v="Mahesh"/>
    <s v="Mohit"/>
    <s v="Female"/>
    <d v="2024-09-15T00:00:00"/>
    <x v="0"/>
  </r>
  <r>
    <n v="224"/>
    <s v="IN-2011-55268"/>
    <s v="First Class"/>
    <s v="GT-14710"/>
    <s v="Greg Tran"/>
    <s v="Consumer"/>
    <s v="Vadodara"/>
    <s v="Gujarat"/>
    <s v="India"/>
    <s v="West"/>
    <s v="TEC-PH-10001354"/>
    <s v="Technology"/>
    <s v="Phones"/>
    <s v="Motorola Speaker Phone, Full Size"/>
    <n v="524.28"/>
    <n v="4"/>
    <n v="146.76"/>
    <n v="148.44999999999999"/>
    <s v="High"/>
    <n v="160"/>
    <s v="Mahesh"/>
    <s v="Mohan"/>
    <s v="Female"/>
    <d v="2021-02-19T00:00:00"/>
    <x v="2"/>
  </r>
  <r>
    <n v="225"/>
    <s v="IN-2012-38132"/>
    <s v="First Class"/>
    <s v="NC-18340"/>
    <s v="Nat Carroll"/>
    <s v="Consumer"/>
    <s v="Agra"/>
    <s v="Uttar Pradesh"/>
    <s v="India"/>
    <s v="North"/>
    <s v="TEC-PH-10004350"/>
    <s v="Technology"/>
    <s v="Phones"/>
    <s v="Samsung Headset, Cordless"/>
    <n v="228.15"/>
    <n v="3"/>
    <n v="86.67"/>
    <n v="61.93"/>
    <s v="High"/>
    <n v="715"/>
    <s v="Mahesh"/>
    <s v="Meena"/>
    <s v="Male"/>
    <d v="2023-11-09T00:00:00"/>
    <x v="1"/>
  </r>
  <r>
    <n v="226"/>
    <s v="IN-2013-40806"/>
    <s v="First Class"/>
    <s v="AC-10450"/>
    <s v="Amy Cox"/>
    <s v="Consumer"/>
    <s v="Jamshedpur"/>
    <s v="Jharkhand"/>
    <s v="India"/>
    <s v="East"/>
    <s v="TEC-PH-10001990"/>
    <s v="Technology"/>
    <s v="Phones"/>
    <s v="Cisco Smart Phone, Full Size"/>
    <n v="3916.08"/>
    <n v="6"/>
    <n v="1252.98"/>
    <n v="25.3"/>
    <s v="Critical"/>
    <n v="653"/>
    <s v="Mahesh"/>
    <s v="Mohit"/>
    <s v="Female"/>
    <d v="2022-02-15T00:00:00"/>
    <x v="3"/>
  </r>
  <r>
    <n v="227"/>
    <s v="IN-2012-79012"/>
    <s v="First Class"/>
    <s v="JF-15490"/>
    <s v="Jeremy Farry"/>
    <s v="Consumer"/>
    <s v="Hyderabad"/>
    <s v="Telangana"/>
    <s v="India"/>
    <s v="South"/>
    <s v="TEC-PH-10003752"/>
    <s v="Technology"/>
    <s v="Phones"/>
    <s v="Nokia Office Telephone, VoIP"/>
    <n v="130.44"/>
    <n v="2"/>
    <n v="45.6"/>
    <n v="33.19"/>
    <s v="High"/>
    <n v="357"/>
    <s v="Mahesh"/>
    <s v="Mohan"/>
    <s v="Female"/>
    <d v="2023-11-11T00:00:00"/>
    <x v="1"/>
  </r>
  <r>
    <n v="228"/>
    <s v="IN-2014-40526"/>
    <s v="First Class"/>
    <s v="PF-19165"/>
    <s v="Philip Fox"/>
    <s v="Consumer"/>
    <s v="Nagpur"/>
    <s v="Maharashtra"/>
    <s v="India"/>
    <s v="West"/>
    <s v="TEC-PH-10000297"/>
    <s v="Technology"/>
    <s v="Phones"/>
    <s v="Apple Office Telephone, with Caller ID"/>
    <n v="130.56"/>
    <n v="2"/>
    <n v="50.88"/>
    <n v="18.09"/>
    <s v="High"/>
    <n v="721"/>
    <s v="Mahesh"/>
    <s v="Manu"/>
    <s v="Male"/>
    <d v="2022-02-15T00:00:00"/>
    <x v="3"/>
  </r>
  <r>
    <n v="229"/>
    <s v="IN-2014-71837"/>
    <s v="Same Day"/>
    <s v="AJ-10795"/>
    <s v="Anthony Johnson"/>
    <s v="Corporate"/>
    <s v="Kochi"/>
    <s v="Kerala"/>
    <s v="India"/>
    <s v="South"/>
    <s v="TEC-PH-10002428"/>
    <s v="Technology"/>
    <s v="Phones"/>
    <s v="Apple Headset, VoIP"/>
    <n v="293.39999999999998"/>
    <n v="4"/>
    <n v="8.76"/>
    <n v="6.64"/>
    <s v="High"/>
    <n v="736"/>
    <s v="Mahesh"/>
    <s v="Meena"/>
    <s v="Female"/>
    <d v="2022-04-06T00:00:00"/>
    <x v="3"/>
  </r>
  <r>
    <n v="230"/>
    <s v="IN-2012-46448"/>
    <s v="Same Day"/>
    <s v="SW-20245"/>
    <s v="Scot Wooten"/>
    <s v="Consumer"/>
    <s v="Fatehpur"/>
    <s v="Rajasthan"/>
    <s v="India"/>
    <s v="West"/>
    <s v="TEC-PH-10000358"/>
    <s v="Technology"/>
    <s v="Phones"/>
    <s v="Samsung Headset, with Caller ID"/>
    <n v="951.6"/>
    <n v="13"/>
    <n v="66.3"/>
    <n v="154.11000000000001"/>
    <s v="High"/>
    <n v="643"/>
    <s v="Mahesh"/>
    <s v="Mohit"/>
    <s v="Male"/>
    <d v="2022-10-18T00:00:00"/>
    <x v="3"/>
  </r>
  <r>
    <n v="231"/>
    <s v="IN-2013-20933"/>
    <s v="Second Class"/>
    <s v="NL-18310"/>
    <s v="Nancy Lomonaco"/>
    <s v="Home Office"/>
    <s v="Pune"/>
    <s v="Maharashtra"/>
    <s v="India"/>
    <s v="West"/>
    <s v="TEC-PH-10002683"/>
    <s v="Technology"/>
    <s v="Phones"/>
    <s v="Apple Smart Phone, Cordless"/>
    <n v="636.29999999999995"/>
    <n v="1"/>
    <n v="235.41"/>
    <n v="91.33"/>
    <s v="High"/>
    <n v="503"/>
    <s v="Mahesh"/>
    <s v="Mohan"/>
    <s v="Male"/>
    <d v="2021-11-28T00:00:00"/>
    <x v="2"/>
  </r>
  <r>
    <n v="232"/>
    <s v="IN-2014-34576"/>
    <s v="Second Class"/>
    <s v="CC-12100"/>
    <s v="Chad Cunningham"/>
    <s v="Home Office"/>
    <s v="Bhubaneswar"/>
    <s v="Odisha"/>
    <s v="India"/>
    <s v="East"/>
    <s v="TEC-PH-10003927"/>
    <s v="Technology"/>
    <s v="Phones"/>
    <s v="Nokia Audio Dock, with Caller ID"/>
    <n v="833.7"/>
    <n v="5"/>
    <n v="316.8"/>
    <n v="70.84"/>
    <s v="High"/>
    <n v="114"/>
    <s v="Mahesh"/>
    <s v="Manu"/>
    <s v="Female"/>
    <d v="2021-10-06T00:00:00"/>
    <x v="2"/>
  </r>
  <r>
    <n v="233"/>
    <s v="IN-2012-48240"/>
    <s v="Second Class"/>
    <s v="GP-14740"/>
    <s v="Guy Phonely"/>
    <s v="Corporate"/>
    <s v="Delhi"/>
    <s v="Delhi"/>
    <s v="India"/>
    <s v="North"/>
    <s v="TEC-PH-10004664"/>
    <s v="Technology"/>
    <s v="Phones"/>
    <s v="Nokia Smart Phone, with Caller ID"/>
    <n v="1916.73"/>
    <n v="3"/>
    <n v="498.33"/>
    <n v="548.4"/>
    <s v="Critical"/>
    <n v="116"/>
    <s v="Mahesh"/>
    <s v="Meena"/>
    <s v="Female"/>
    <d v="2023-10-29T00:00:00"/>
    <x v="1"/>
  </r>
  <r>
    <n v="234"/>
    <s v="IN-2012-40638"/>
    <s v="Second Class"/>
    <s v="FH-14275"/>
    <s v="Frank Hawley"/>
    <s v="Corporate"/>
    <s v="Durgapur"/>
    <s v="Maharashtra"/>
    <s v="India"/>
    <s v="West"/>
    <s v="TEC-PH-10004675"/>
    <s v="Technology"/>
    <s v="Phones"/>
    <s v="Nokia Audio Dock, VoIP"/>
    <n v="333.66"/>
    <n v="2"/>
    <n v="103.38"/>
    <n v="42.29"/>
    <s v="Medium"/>
    <n v="591"/>
    <s v="Mahesh"/>
    <s v="Mohit"/>
    <s v="Female"/>
    <d v="2021-11-28T00:00:00"/>
    <x v="2"/>
  </r>
  <r>
    <n v="235"/>
    <s v="IN-2013-61841"/>
    <s v="Second Class"/>
    <s v="CM-12385"/>
    <s v="Christopher Martinez"/>
    <s v="Consumer"/>
    <s v="Bangalore"/>
    <s v="Karnataka"/>
    <s v="India"/>
    <s v="South"/>
    <s v="TEC-PH-10003430"/>
    <s v="Technology"/>
    <s v="Phones"/>
    <s v="Cisco Speaker Phone, VoIP"/>
    <n v="277.14"/>
    <n v="2"/>
    <n v="38.76"/>
    <n v="13.96"/>
    <s v="High"/>
    <n v="639"/>
    <s v="Mahesh"/>
    <s v="Mohan"/>
    <s v="Female"/>
    <d v="2024-05-26T00:00:00"/>
    <x v="0"/>
  </r>
  <r>
    <n v="236"/>
    <s v="IN-2011-17594"/>
    <s v="Second Class"/>
    <s v="DP-13165"/>
    <s v="David Philippe"/>
    <s v="Consumer"/>
    <s v="Thane"/>
    <s v="Maharashtra"/>
    <s v="India"/>
    <s v="West"/>
    <s v="TEC-PH-10002601"/>
    <s v="Technology"/>
    <s v="Phones"/>
    <s v="Motorola Smart Phone, Cordless"/>
    <n v="642.78"/>
    <n v="1"/>
    <n v="25.71"/>
    <n v="8.68"/>
    <s v="High"/>
    <n v="571"/>
    <s v="Mahesh"/>
    <s v="Manu"/>
    <s v="Female"/>
    <d v="2022-09-27T00:00:00"/>
    <x v="3"/>
  </r>
  <r>
    <n v="237"/>
    <s v="ID-2012-32623"/>
    <s v="Second Class"/>
    <s v="NP-18700"/>
    <s v="Nora Preis"/>
    <s v="Consumer"/>
    <s v="Mumbai"/>
    <s v="Maharashtra"/>
    <s v="India"/>
    <s v="West"/>
    <s v="TEC-PH-10000922"/>
    <s v="Technology"/>
    <s v="Phones"/>
    <s v="Nokia Headset, with Caller ID"/>
    <n v="109.66500000000001"/>
    <n v="3"/>
    <n v="-30.734999999999999"/>
    <n v="9.34"/>
    <s v="Medium"/>
    <n v="96"/>
    <s v="Mahesh"/>
    <s v="Meena"/>
    <s v="Female"/>
    <d v="2024-09-26T00:00:00"/>
    <x v="0"/>
  </r>
  <r>
    <n v="238"/>
    <s v="IN-2012-44810"/>
    <s v="Same Day"/>
    <s v="BP-11230"/>
    <s v="Benjamin Patterson"/>
    <s v="Consumer"/>
    <s v="Surat"/>
    <s v="Gujarat"/>
    <s v="India"/>
    <s v="West"/>
    <s v="FUR-CH-10001415"/>
    <s v="Furniture"/>
    <s v="Chairs"/>
    <s v="Office Star Executive Leather Armchair, Red"/>
    <n v="1878.72"/>
    <n v="4"/>
    <n v="582.36"/>
    <n v="704.08"/>
    <s v="Critical"/>
    <n v="208"/>
    <s v="Mahesh"/>
    <s v="Mohit"/>
    <s v="Female"/>
    <d v="2024-12-03T00:00:00"/>
    <x v="0"/>
  </r>
  <r>
    <n v="239"/>
    <s v="IN-2011-23530"/>
    <s v="First Class"/>
    <s v="AS-10285"/>
    <s v="Alejandro Savely"/>
    <s v="Corporate"/>
    <s v="Kanpur"/>
    <s v="Uttar Pradesh"/>
    <s v="India"/>
    <s v="North"/>
    <s v="FUR-CH-10004694"/>
    <s v="Furniture"/>
    <s v="Chairs"/>
    <s v="Office Star Rocking Chair, Black"/>
    <n v="969.36"/>
    <n v="7"/>
    <n v="348.81"/>
    <n v="330.01"/>
    <s v="Critical"/>
    <n v="52"/>
    <s v="Mahesh"/>
    <s v="Mohan"/>
    <s v="Female"/>
    <d v="2021-09-17T00:00:00"/>
    <x v="2"/>
  </r>
  <r>
    <n v="240"/>
    <s v="IN-2013-37761"/>
    <s v="First Class"/>
    <s v="KB-16240"/>
    <s v="Karen Bern"/>
    <s v="Corporate"/>
    <s v="Kalyan"/>
    <s v="Maharashtra"/>
    <s v="India"/>
    <s v="West"/>
    <s v="FUR-CH-10002944"/>
    <s v="Furniture"/>
    <s v="Chairs"/>
    <s v="Office Star Steel Folding Chair, Black"/>
    <n v="803.52"/>
    <n v="9"/>
    <n v="48.06"/>
    <n v="202.06"/>
    <s v="Medium"/>
    <n v="669"/>
    <s v="Mahesh"/>
    <s v="Manu"/>
    <s v="Female"/>
    <d v="2023-09-15T00:00:00"/>
    <x v="1"/>
  </r>
  <r>
    <n v="241"/>
    <s v="IN-2014-65194"/>
    <s v="Second Class"/>
    <s v="AF-10870"/>
    <s v="Art Ferguson"/>
    <s v="Consumer"/>
    <s v="Aurangabad"/>
    <s v="Bihar"/>
    <s v="India"/>
    <s v="East"/>
    <s v="FUR-CH-10003950"/>
    <s v="Furniture"/>
    <s v="Chairs"/>
    <s v="Novimex Executive Leather Armchair, Black"/>
    <n v="2289.75"/>
    <n v="5"/>
    <n v="68.55"/>
    <n v="185.11"/>
    <s v="Medium"/>
    <n v="133"/>
    <s v="Mahesh"/>
    <s v="Meena"/>
    <s v="Male"/>
    <d v="2023-09-17T00:00:00"/>
    <x v="1"/>
  </r>
  <r>
    <n v="242"/>
    <s v="IN-2013-12183"/>
    <s v="First Class"/>
    <s v="HH-15010"/>
    <s v="Hilary Holden"/>
    <s v="Corporate"/>
    <s v="Nagpur"/>
    <s v="Maharashtra"/>
    <s v="India"/>
    <s v="West"/>
    <s v="FUR-CH-10002573"/>
    <s v="Furniture"/>
    <s v="Chairs"/>
    <s v="Office Star Executive Leather Armchair, Adjustable"/>
    <n v="1395"/>
    <n v="3"/>
    <n v="237.15"/>
    <n v="164.14"/>
    <s v="Medium"/>
    <n v="110"/>
    <s v="Mahesh"/>
    <s v="Mohit"/>
    <s v="Male"/>
    <d v="2024-09-01T00:00:00"/>
    <x v="0"/>
  </r>
  <r>
    <n v="243"/>
    <s v="IN-2012-15137"/>
    <s v="First Class"/>
    <s v="CS-12175"/>
    <s v="Charles Sheldon"/>
    <s v="Corporate"/>
    <s v="Allahabad"/>
    <s v="Uttar Pradesh"/>
    <s v="India"/>
    <s v="North"/>
    <s v="FUR-CH-10000351"/>
    <s v="Furniture"/>
    <s v="Chairs"/>
    <s v="Novimex Chairmat, Set of Two"/>
    <n v="527.30999999999995"/>
    <n v="9"/>
    <n v="194.94"/>
    <n v="155.97999999999999"/>
    <s v="High"/>
    <n v="270"/>
    <s v="Mahesh"/>
    <s v="Mohan"/>
    <s v="Female"/>
    <d v="2024-10-05T00:00:00"/>
    <x v="0"/>
  </r>
  <r>
    <n v="244"/>
    <s v="IN-2014-72838"/>
    <s v="First Class"/>
    <s v="RF-19840"/>
    <s v="Roy Franzšsisch"/>
    <s v="Consumer"/>
    <s v="Cuttack"/>
    <s v="Odisha"/>
    <s v="India"/>
    <s v="East"/>
    <s v="FUR-CH-10004196"/>
    <s v="Furniture"/>
    <s v="Chairs"/>
    <s v="Novimex Swivel Stool, Red"/>
    <n v="1315.68"/>
    <n v="8"/>
    <n v="328.8"/>
    <n v="153.16"/>
    <s v="High"/>
    <n v="535"/>
    <s v="Mahesh"/>
    <s v="Manu"/>
    <s v="Female"/>
    <d v="2023-04-26T00:00:00"/>
    <x v="1"/>
  </r>
  <r>
    <n v="245"/>
    <s v="IN-2014-10657"/>
    <s v="Second Class"/>
    <s v="DB-13615"/>
    <s v="Doug Bickford"/>
    <s v="Consumer"/>
    <s v="Hyderabad"/>
    <s v="Telangana"/>
    <s v="India"/>
    <s v="South"/>
    <s v="FUR-CH-10001415"/>
    <s v="Furniture"/>
    <s v="Chairs"/>
    <s v="Office Star Executive Leather Armchair, Red"/>
    <n v="1409.04"/>
    <n v="3"/>
    <n v="436.77"/>
    <n v="150.11000000000001"/>
    <s v="Medium"/>
    <n v="729"/>
    <s v="Mahesh"/>
    <s v="Meena"/>
    <s v="Female"/>
    <d v="2022-02-11T00:00:00"/>
    <x v="3"/>
  </r>
  <r>
    <n v="246"/>
    <s v="IN-2014-14003"/>
    <s v="First Class"/>
    <s v="GH-14425"/>
    <s v="Gary Hwang"/>
    <s v="Consumer"/>
    <s v="Dewas"/>
    <s v="Madhya Pradesh"/>
    <s v="India"/>
    <s v="West"/>
    <s v="FUR-CH-10002890"/>
    <s v="Furniture"/>
    <s v="Chairs"/>
    <s v="Office Star Chairmat, Adjustable"/>
    <n v="341.55"/>
    <n v="5"/>
    <n v="30.6"/>
    <n v="81.92"/>
    <s v="Critical"/>
    <n v="349"/>
    <s v="Mahesh"/>
    <s v="Mohan"/>
    <s v="Female"/>
    <d v="2023-01-22T00:00:00"/>
    <x v="1"/>
  </r>
  <r>
    <n v="247"/>
    <s v="IN-2011-53203"/>
    <s v="First Class"/>
    <s v="AH-10195"/>
    <s v="Alan Haines"/>
    <s v="Corporate"/>
    <s v="Delhi"/>
    <s v="Delhi"/>
    <s v="India"/>
    <s v="North"/>
    <s v="FUR-CH-10000391"/>
    <s v="Furniture"/>
    <s v="Chairs"/>
    <s v="Novimex Bag Chairs, Red"/>
    <n v="183.84"/>
    <n v="4"/>
    <n v="14.64"/>
    <n v="68.59"/>
    <s v="Critical"/>
    <n v="226"/>
    <s v="Mahesh"/>
    <s v="Manu"/>
    <s v="Male"/>
    <d v="2024-04-28T00:00:00"/>
    <x v="0"/>
  </r>
  <r>
    <n v="248"/>
    <s v="IN-2012-11749"/>
    <s v="First Class"/>
    <s v="SM-20905"/>
    <s v="Susan MacKendrick"/>
    <s v="Consumer"/>
    <s v="Hyderabad"/>
    <s v="Telangana"/>
    <s v="India"/>
    <s v="South"/>
    <s v="FUR-CH-10001415"/>
    <s v="Furniture"/>
    <s v="Chairs"/>
    <s v="Office Star Executive Leather Armchair, Red"/>
    <n v="1409.04"/>
    <n v="3"/>
    <n v="436.77"/>
    <n v="62.27"/>
    <s v="High"/>
    <n v="599"/>
    <s v="Mahesh"/>
    <s v="Meena"/>
    <s v="Male"/>
    <d v="2022-06-19T00:00:00"/>
    <x v="3"/>
  </r>
  <r>
    <n v="249"/>
    <s v="IN-2014-65243"/>
    <s v="Second Class"/>
    <s v="BE-11455"/>
    <s v="Brad Eason"/>
    <s v="Home Office"/>
    <s v="Moradabad"/>
    <s v="Uttar Pradesh"/>
    <s v="India"/>
    <s v="North"/>
    <s v="FUR-CH-10002224"/>
    <s v="Furniture"/>
    <s v="Chairs"/>
    <s v="Hon Rocking Chair, Set of Two"/>
    <n v="398.61"/>
    <n v="3"/>
    <n v="15.93"/>
    <n v="58.35"/>
    <s v="High"/>
    <n v="511"/>
    <s v="Mahesh"/>
    <s v="Mohit"/>
    <s v="Female"/>
    <d v="2021-09-22T00:00:00"/>
    <x v="2"/>
  </r>
  <r>
    <n v="250"/>
    <s v="IN-2014-42276"/>
    <s v="Second Class"/>
    <s v="EH-13990"/>
    <s v="Erica Hackney"/>
    <s v="Consumer"/>
    <s v="Jammu"/>
    <s v="Jammu and Kashmir"/>
    <s v="India"/>
    <s v="North"/>
    <s v="FUR-CH-10004065"/>
    <s v="Furniture"/>
    <s v="Chairs"/>
    <s v="SAFCO Bag Chairs, Adjustable"/>
    <n v="415.44"/>
    <n v="8"/>
    <n v="66.239999999999995"/>
    <n v="54.52"/>
    <s v="Medium"/>
    <n v="543"/>
    <s v="Mahesh"/>
    <s v="Mohan"/>
    <s v="Male"/>
    <d v="2023-01-22T00:00:00"/>
    <x v="1"/>
  </r>
  <r>
    <n v="251"/>
    <s v="IN-2013-30663"/>
    <s v="First Class"/>
    <s v="SV-20815"/>
    <s v="Stuart Van"/>
    <s v="Corporate"/>
    <s v="Vadodara"/>
    <s v="Gujarat"/>
    <s v="India"/>
    <s v="West"/>
    <s v="FUR-CH-10004584"/>
    <s v="Furniture"/>
    <s v="Chairs"/>
    <s v="Office Star Steel Folding Chair, Set of Two"/>
    <n v="281.88"/>
    <n v="3"/>
    <n v="121.14"/>
    <n v="50.43"/>
    <s v="Critical"/>
    <n v="522"/>
    <s v="Mahesh"/>
    <s v="Manu"/>
    <s v="Male"/>
    <d v="2023-01-11T00:00:00"/>
    <x v="1"/>
  </r>
  <r>
    <n v="252"/>
    <s v="IN-2014-18532"/>
    <s v="Second Class"/>
    <s v="AP-10915"/>
    <s v="Arthur Prichep"/>
    <s v="Consumer"/>
    <s v="Guwahati"/>
    <s v="Assam"/>
    <s v="India"/>
    <s v="East"/>
    <s v="FUR-CH-10000026"/>
    <s v="Furniture"/>
    <s v="Chairs"/>
    <s v="SAFCO Rocking Chair, Black"/>
    <n v="264.95999999999998"/>
    <n v="2"/>
    <n v="10.56"/>
    <n v="40.369999999999997"/>
    <s v="High"/>
    <n v="297"/>
    <s v="Mahesh"/>
    <s v="Meena"/>
    <s v="Female"/>
    <d v="2023-11-25T00:00:00"/>
    <x v="1"/>
  </r>
  <r>
    <n v="253"/>
    <s v="IN-2014-76555"/>
    <s v="Second Class"/>
    <s v="HG-14845"/>
    <s v="Harry Greene"/>
    <s v="Consumer"/>
    <s v="Ajmer"/>
    <s v="Rajasthan"/>
    <s v="India"/>
    <s v="West"/>
    <s v="FUR-CH-10001397"/>
    <s v="Furniture"/>
    <s v="Chairs"/>
    <s v="SAFCO Chairmat, Set of Two"/>
    <n v="310.35000000000002"/>
    <n v="5"/>
    <n v="108.6"/>
    <n v="40.19"/>
    <s v="High"/>
    <n v="621"/>
    <s v="Mahesh"/>
    <s v="Mohan"/>
    <s v="Male"/>
    <d v="2024-02-10T00:00:00"/>
    <x v="0"/>
  </r>
  <r>
    <n v="254"/>
    <s v="IN-2013-71333"/>
    <s v="Same Day"/>
    <s v="JE-15610"/>
    <s v="Jim Epp"/>
    <s v="Corporate"/>
    <s v="Amravati"/>
    <s v="Maharashtra"/>
    <s v="India"/>
    <s v="West"/>
    <s v="FUR-CH-10002510"/>
    <s v="Furniture"/>
    <s v="Chairs"/>
    <s v="Office Star Steel Folding Chair, Adjustable"/>
    <n v="282.60000000000002"/>
    <n v="3"/>
    <n v="129.96"/>
    <n v="38.56"/>
    <s v="Critical"/>
    <n v="204"/>
    <s v="Mahesh"/>
    <s v="Manu"/>
    <s v="Female"/>
    <d v="2022-10-05T00:00:00"/>
    <x v="3"/>
  </r>
  <r>
    <n v="255"/>
    <s v="IN-2013-53742"/>
    <s v="Second Class"/>
    <s v="AH-10030"/>
    <s v="Aaron Hawkins"/>
    <s v="Corporate"/>
    <s v="Warangal"/>
    <s v="Telangana"/>
    <s v="India"/>
    <s v="South"/>
    <s v="FUR-CH-10002966"/>
    <s v="Furniture"/>
    <s v="Chairs"/>
    <s v="Harbour Creations Swivel Stool, Red"/>
    <n v="360.24"/>
    <n v="2"/>
    <n v="10.8"/>
    <n v="38.14"/>
    <s v="Medium"/>
    <n v="769"/>
    <s v="Mahesh"/>
    <s v="Meena"/>
    <s v="Male"/>
    <d v="2021-10-14T00:00:00"/>
    <x v="2"/>
  </r>
  <r>
    <n v="256"/>
    <s v="IN-2014-16320"/>
    <s v="First Class"/>
    <s v="DW-13480"/>
    <s v="Dianna Wilson"/>
    <s v="Home Office"/>
    <s v="Mirzapur"/>
    <s v="Uttar Pradesh"/>
    <s v="India"/>
    <s v="North"/>
    <s v="FUR-CH-10002468"/>
    <s v="Furniture"/>
    <s v="Chairs"/>
    <s v="Hon Rocking Chair, Adjustable"/>
    <n v="266.22000000000003"/>
    <n v="2"/>
    <n v="69.180000000000007"/>
    <n v="31.44"/>
    <s v="Critical"/>
    <n v="568"/>
    <s v="Mahesh"/>
    <s v="Mohit"/>
    <s v="Female"/>
    <d v="2022-05-07T00:00:00"/>
    <x v="3"/>
  </r>
  <r>
    <n v="257"/>
    <s v="IN-2013-12729"/>
    <s v="Second Class"/>
    <s v="KT-16480"/>
    <s v="Kean Thornton"/>
    <s v="Consumer"/>
    <s v="Mangalore"/>
    <s v="Karnataka"/>
    <s v="India"/>
    <s v="South"/>
    <s v="FUR-CH-10004609"/>
    <s v="Furniture"/>
    <s v="Chairs"/>
    <s v="Harbour Creations Steel Folding Chair, Adjustable"/>
    <n v="200.76"/>
    <n v="2"/>
    <n v="86.28"/>
    <n v="31.12"/>
    <s v="Medium"/>
    <n v="338"/>
    <s v="Mahesh"/>
    <s v="Mohan"/>
    <s v="Male"/>
    <d v="2024-06-28T00:00:00"/>
    <x v="0"/>
  </r>
  <r>
    <n v="258"/>
    <s v="IN-2014-65243"/>
    <s v="Second Class"/>
    <s v="BE-11455"/>
    <s v="Brad Eason"/>
    <s v="Home Office"/>
    <s v="Moradabad"/>
    <s v="Uttar Pradesh"/>
    <s v="India"/>
    <s v="North"/>
    <s v="FUR-CH-10001695"/>
    <s v="Furniture"/>
    <s v="Chairs"/>
    <s v="Harbour Creations Chairmat, Set of Two"/>
    <n v="148.5"/>
    <n v="2"/>
    <n v="1.44"/>
    <n v="25.44"/>
    <s v="High"/>
    <n v="193"/>
    <s v="Mahesh"/>
    <s v="Manu"/>
    <s v="Male"/>
    <d v="2021-07-06T00:00:00"/>
    <x v="2"/>
  </r>
  <r>
    <n v="259"/>
    <s v="IN-2014-71907"/>
    <s v="Second Class"/>
    <s v="BT-11485"/>
    <s v="Brad Thomas"/>
    <s v="Home Office"/>
    <s v="Kulti"/>
    <s v="West Bengal"/>
    <s v="India"/>
    <s v="East"/>
    <s v="FUR-CH-10002412"/>
    <s v="Furniture"/>
    <s v="Chairs"/>
    <s v="Hon Bag Chairs, Black"/>
    <n v="85.44"/>
    <n v="2"/>
    <n v="0.84"/>
    <n v="15.28"/>
    <s v="High"/>
    <n v="780"/>
    <s v="Mahesh"/>
    <s v="Meena"/>
    <s v="Female"/>
    <d v="2022-04-05T00:00:00"/>
    <x v="3"/>
  </r>
  <r>
    <n v="260"/>
    <s v="IN-2014-76555"/>
    <s v="Second Class"/>
    <s v="HG-14845"/>
    <s v="Harry Greene"/>
    <s v="Consumer"/>
    <s v="Ajmer"/>
    <s v="Rajasthan"/>
    <s v="India"/>
    <s v="West"/>
    <s v="FUR-CH-10003354"/>
    <s v="Furniture"/>
    <s v="Chairs"/>
    <s v="Novimex Bag Chairs, Black"/>
    <n v="87.06"/>
    <n v="2"/>
    <n v="0.84"/>
    <n v="15.09"/>
    <s v="High"/>
    <n v="456"/>
    <s v="Mahesh"/>
    <s v="Mohit"/>
    <s v="Female"/>
    <d v="2023-11-25T00:00:00"/>
    <x v="1"/>
  </r>
  <r>
    <n v="261"/>
    <s v="IN-2013-49857"/>
    <s v="Second Class"/>
    <s v="SF-20200"/>
    <s v="Sarah Foster"/>
    <s v="Consumer"/>
    <s v="Kanpur"/>
    <s v="Uttar Pradesh"/>
    <s v="India"/>
    <s v="North"/>
    <s v="FUR-CH-10000351"/>
    <s v="Furniture"/>
    <s v="Chairs"/>
    <s v="Novimex Chairmat, Set of Two"/>
    <n v="175.77"/>
    <n v="3"/>
    <n v="64.98"/>
    <n v="10.56"/>
    <s v="Medium"/>
    <n v="81"/>
    <s v="Mahesh"/>
    <s v="Mohan"/>
    <s v="Male"/>
    <d v="2022-12-04T00:00:00"/>
    <x v="3"/>
  </r>
  <r>
    <n v="262"/>
    <s v="IN-2013-59027"/>
    <s v="Same Day"/>
    <s v="SS-20875"/>
    <s v="Sung Shariari"/>
    <s v="Consumer"/>
    <s v="Lucknow"/>
    <s v="Uttar Pradesh"/>
    <s v="India"/>
    <s v="North"/>
    <s v="FUR-CH-10004306"/>
    <s v="Furniture"/>
    <s v="Chairs"/>
    <s v="SAFCO Bag Chairs, Red"/>
    <n v="148.32"/>
    <n v="3"/>
    <n v="32.58"/>
    <n v="5.2"/>
    <s v="Medium"/>
    <n v="484"/>
    <s v="Mahesh"/>
    <s v="Meena"/>
    <s v="Female"/>
    <d v="2021-05-18T00:00:00"/>
    <x v="2"/>
  </r>
  <r>
    <n v="263"/>
    <s v="IN-2014-76016"/>
    <s v="Second Class"/>
    <s v="VG-21805"/>
    <s v="Vivek Grady"/>
    <s v="Corporate"/>
    <s v="Thiruvananthapuram"/>
    <s v="Kerala"/>
    <s v="India"/>
    <s v="South"/>
    <s v="FUR-BO-10004043"/>
    <s v="Furniture"/>
    <s v="Bookcases"/>
    <s v="Dania Classic Bookcase, Metal"/>
    <n v="2871.54"/>
    <n v="7"/>
    <n v="57.33"/>
    <n v="227.14"/>
    <s v="Medium"/>
    <n v="612"/>
    <s v="Mahesh"/>
    <s v="Manu"/>
    <s v="Female"/>
    <d v="2024-05-05T00:00:00"/>
    <x v="0"/>
  </r>
  <r>
    <n v="264"/>
    <s v="IN-2014-62156"/>
    <s v="Second Class"/>
    <s v="GM-14455"/>
    <s v="Gary Mitchum"/>
    <s v="Home Office"/>
    <s v="Ranchi"/>
    <s v="Jharkhand"/>
    <s v="India"/>
    <s v="East"/>
    <s v="FUR-BO-10001598"/>
    <s v="Furniture"/>
    <s v="Bookcases"/>
    <s v="Bush Corner Shelving, Pine"/>
    <n v="877.38"/>
    <n v="7"/>
    <n v="394.8"/>
    <n v="116.78"/>
    <s v="Medium"/>
    <n v="621"/>
    <s v="Mahesh"/>
    <s v="Meena"/>
    <s v="Male"/>
    <d v="2022-12-15T00:00:00"/>
    <x v="3"/>
  </r>
  <r>
    <n v="265"/>
    <s v="IN-2011-44901"/>
    <s v="First Class"/>
    <s v="MG-18205"/>
    <s v="Mitch Gastineau"/>
    <s v="Corporate"/>
    <s v="Thane"/>
    <s v="Maharashtra"/>
    <s v="India"/>
    <s v="West"/>
    <s v="FUR-BO-10002462"/>
    <s v="Furniture"/>
    <s v="Bookcases"/>
    <s v="Ikea Classic Bookcase, Pine"/>
    <n v="2065.5"/>
    <n v="5"/>
    <n v="41.25"/>
    <n v="248.81"/>
    <s v="High"/>
    <n v="65"/>
    <s v="Mahesh"/>
    <s v="Mohan"/>
    <s v="Male"/>
    <d v="2024-06-18T00:00:00"/>
    <x v="0"/>
  </r>
  <r>
    <n v="266"/>
    <s v="IN-2013-29578"/>
    <s v="First Class"/>
    <s v="JO-15280"/>
    <s v="Jas O'Carroll"/>
    <s v="Consumer"/>
    <s v="Hyderabad"/>
    <s v="Telangana"/>
    <s v="India"/>
    <s v="South"/>
    <s v="FUR-BO-10002277"/>
    <s v="Furniture"/>
    <s v="Bookcases"/>
    <s v="Bush Floating Shelf Set, Mobile"/>
    <n v="868.95"/>
    <n v="5"/>
    <n v="43.35"/>
    <n v="186.83"/>
    <s v="High"/>
    <n v="89"/>
    <s v="Mahesh"/>
    <s v="Manu"/>
    <s v="Female"/>
    <d v="2024-05-26T00:00:00"/>
    <x v="0"/>
  </r>
  <r>
    <n v="267"/>
    <s v="IN-2014-11231"/>
    <s v="First Class"/>
    <s v="CS-11845"/>
    <s v="Cari Sayre"/>
    <s v="Corporate"/>
    <s v="Raipur"/>
    <s v="Uttarakhand"/>
    <s v="India"/>
    <s v="North"/>
    <s v="FUR-BO-10000676"/>
    <s v="Furniture"/>
    <s v="Bookcases"/>
    <s v="Bush Stackable Bookrack, Pine"/>
    <n v="630.15"/>
    <n v="5"/>
    <n v="31.5"/>
    <n v="181.05"/>
    <s v="Critical"/>
    <n v="557"/>
    <s v="Mahesh"/>
    <s v="Meena"/>
    <s v="Female"/>
    <d v="2024-04-28T00:00:00"/>
    <x v="0"/>
  </r>
  <r>
    <n v="268"/>
    <s v="IN-2013-78809"/>
    <s v="Second Class"/>
    <s v="AG-10900"/>
    <s v="Arthur Gainer"/>
    <s v="Consumer"/>
    <s v="Pune"/>
    <s v="Maharashtra"/>
    <s v="India"/>
    <s v="West"/>
    <s v="FUR-BO-10001155"/>
    <s v="Furniture"/>
    <s v="Bookcases"/>
    <s v="Dania 3-Shelf Cabinet, Traditional"/>
    <n v="424.35"/>
    <n v="3"/>
    <n v="25.38"/>
    <n v="47.59"/>
    <s v="High"/>
    <n v="434"/>
    <s v="Mahesh"/>
    <s v="Mohit"/>
    <s v="Male"/>
    <d v="2024-09-01T00:00:00"/>
    <x v="0"/>
  </r>
  <r>
    <n v="269"/>
    <s v="IN-2012-13345"/>
    <s v="Same Day"/>
    <s v="BN-11470"/>
    <s v="Brad Norvell"/>
    <s v="Corporate"/>
    <s v="Meerut"/>
    <s v="Uttar Pradesh"/>
    <s v="India"/>
    <s v="North"/>
    <s v="FUR-BO-10002390"/>
    <s v="Furniture"/>
    <s v="Bookcases"/>
    <s v="Ikea Library with Doors, Metal"/>
    <n v="725.7"/>
    <n v="2"/>
    <n v="65.28"/>
    <n v="37.39"/>
    <s v="High"/>
    <n v="250"/>
    <s v="Mahesh"/>
    <s v="Mohan"/>
    <s v="Female"/>
    <d v="2021-12-21T00:00:00"/>
    <x v="2"/>
  </r>
  <r>
    <n v="270"/>
    <s v="IN-2012-65915"/>
    <s v="Second Class"/>
    <s v="CC-12145"/>
    <s v="Charles Crestani"/>
    <s v="Consumer"/>
    <s v="Pimpri"/>
    <s v="Maharashtra"/>
    <s v="India"/>
    <s v="West"/>
    <s v="FUR-BO-10000087"/>
    <s v="Furniture"/>
    <s v="Bookcases"/>
    <s v="Dania Classic Bookcase, Mobile"/>
    <n v="826.56"/>
    <n v="2"/>
    <n v="41.28"/>
    <n v="72.14"/>
    <s v="High"/>
    <n v="191"/>
    <s v="Mahesh"/>
    <s v="Manu"/>
    <s v="Female"/>
    <d v="2022-10-29T00:00:00"/>
    <x v="3"/>
  </r>
  <r>
    <n v="271"/>
    <s v="IN-2014-76114"/>
    <s v="Same Day"/>
    <s v="DB-13615"/>
    <s v="Doug Bickford"/>
    <s v="Consumer"/>
    <s v="Agra"/>
    <s v="Uttar Pradesh"/>
    <s v="India"/>
    <s v="North"/>
    <s v="FUR-BO-10004699"/>
    <s v="Furniture"/>
    <s v="Bookcases"/>
    <s v="Dania 3-Shelf Cabinet, Mobile"/>
    <n v="287.94"/>
    <n v="2"/>
    <n v="0"/>
    <n v="55.6"/>
    <s v="High"/>
    <n v="525"/>
    <s v="Mahesh"/>
    <s v="Meena"/>
    <s v="Female"/>
    <d v="2024-09-26T00:00:00"/>
    <x v="0"/>
  </r>
  <r>
    <n v="272"/>
    <s v="IN-2014-14150"/>
    <s v="First Class"/>
    <s v="LD-17005"/>
    <s v="Lisa DeCherney"/>
    <s v="Consumer"/>
    <s v="Ranchi"/>
    <s v="Jharkhand"/>
    <s v="India"/>
    <s v="East"/>
    <s v="FUR-BO-10002032"/>
    <s v="Furniture"/>
    <s v="Bookcases"/>
    <s v="Ikea Stackable Bookrack, Pine"/>
    <n v="247.86"/>
    <n v="2"/>
    <n v="59.46"/>
    <n v="24.84"/>
    <s v="High"/>
    <n v="217"/>
    <s v="Mahesh"/>
    <s v="Mohit"/>
    <s v="Female"/>
    <d v="2024-12-31T00:00:00"/>
    <x v="0"/>
  </r>
  <r>
    <n v="273"/>
    <s v="IN-2013-72355"/>
    <s v="Same Day"/>
    <s v="ML-17755"/>
    <s v="Max Ludwig"/>
    <s v="Home Office"/>
    <s v="Nagpur"/>
    <s v="Maharashtra"/>
    <s v="India"/>
    <s v="West"/>
    <s v="FUR-FU-10004730"/>
    <s v="Furniture"/>
    <s v="Furnishings"/>
    <s v="Rubbermaid Light Bulb, Erganomic"/>
    <n v="17.46"/>
    <n v="1"/>
    <n v="0.51"/>
    <n v="3.65"/>
    <s v="Medium"/>
    <n v="47"/>
    <s v="Mahesh"/>
    <s v="Mohan"/>
    <s v="Female"/>
    <d v="2021-12-08T00:00:00"/>
    <x v="2"/>
  </r>
  <r>
    <n v="274"/>
    <s v="IN-2014-42402"/>
    <s v="Same Day"/>
    <s v="TM-21010"/>
    <s v="Tamara Manning"/>
    <s v="Consumer"/>
    <s v="Bhatpara"/>
    <s v="West Bengal"/>
    <s v="India"/>
    <s v="East"/>
    <s v="FUR-FU-10002699"/>
    <s v="Furniture"/>
    <s v="Furnishings"/>
    <s v="Eldon Photo Frame, Erganomic"/>
    <n v="113.46"/>
    <n v="2"/>
    <n v="28.32"/>
    <n v="8.15"/>
    <s v="Medium"/>
    <n v="206"/>
    <s v="Mahesh"/>
    <s v="Manu"/>
    <s v="Female"/>
    <d v="2022-11-30T00:00:00"/>
    <x v="3"/>
  </r>
  <r>
    <n v="275"/>
    <s v="IN-2013-26029"/>
    <s v="Same Day"/>
    <s v="KH-16510"/>
    <s v="Keith Herrera"/>
    <s v="Consumer"/>
    <s v="Ludhiana"/>
    <s v="Punjab"/>
    <s v="India"/>
    <s v="North"/>
    <s v="FUR-FU-10004464"/>
    <s v="Furniture"/>
    <s v="Furnishings"/>
    <s v="Deflect-O Clock, Durable"/>
    <n v="142.02000000000001"/>
    <n v="3"/>
    <n v="2.79"/>
    <n v="3.54"/>
    <s v="Medium"/>
    <n v="791"/>
    <s v="Mahesh"/>
    <s v="Meena"/>
    <s v="Female"/>
    <d v="2021-05-31T00:00:00"/>
    <x v="2"/>
  </r>
  <r>
    <n v="276"/>
    <s v="IN-2011-53203"/>
    <s v="First Class"/>
    <s v="AH-10195"/>
    <s v="Alan Haines"/>
    <s v="Corporate"/>
    <s v="Delhi"/>
    <s v="Delhi"/>
    <s v="India"/>
    <s v="North"/>
    <s v="FUR-FU-10000921"/>
    <s v="Furniture"/>
    <s v="Furnishings"/>
    <s v="Advantus Door Stop, Erganomic"/>
    <n v="43.65"/>
    <n v="1"/>
    <n v="3.9"/>
    <n v="13.44"/>
    <s v="Critical"/>
    <n v="45"/>
    <s v="Mahesh"/>
    <s v="Mohit"/>
    <s v="Male"/>
    <d v="2021-12-28T00:00:00"/>
    <x v="2"/>
  </r>
  <r>
    <n v="277"/>
    <s v="IN-2014-58957"/>
    <s v="First Class"/>
    <s v="MM-17920"/>
    <s v="Michael Moore"/>
    <s v="Consumer"/>
    <s v="Dewas"/>
    <s v="Madhya Pradesh"/>
    <s v="India"/>
    <s v="West"/>
    <s v="FUR-FU-10004509"/>
    <s v="Furniture"/>
    <s v="Furnishings"/>
    <s v="Advantus Door Stop, Duo Pack"/>
    <n v="90.18"/>
    <n v="2"/>
    <n v="26.1"/>
    <n v="25.11"/>
    <s v="Critical"/>
    <n v="352"/>
    <s v="Mahesh"/>
    <s v="Mohan"/>
    <s v="Male"/>
    <d v="2024-06-18T00:00:00"/>
    <x v="0"/>
  </r>
  <r>
    <n v="278"/>
    <s v="IN-2012-69695"/>
    <s v="First Class"/>
    <s v="DK-13225"/>
    <s v="Dean Katz"/>
    <s v="Corporate"/>
    <s v="Bhopal"/>
    <s v="Madhya Pradesh"/>
    <s v="India"/>
    <s v="West"/>
    <s v="FUR-FU-10004619"/>
    <s v="Furniture"/>
    <s v="Furnishings"/>
    <s v="Tenex Stacking Tray, Erganomic"/>
    <n v="47.7"/>
    <n v="2"/>
    <n v="19.98"/>
    <n v="7.87"/>
    <s v="Critical"/>
    <n v="148"/>
    <s v="Mahesh"/>
    <s v="Manu"/>
    <s v="Female"/>
    <d v="2022-03-10T00:00:00"/>
    <x v="3"/>
  </r>
  <r>
    <n v="279"/>
    <s v="IN-2013-74231"/>
    <s v="First Class"/>
    <s v="KT-16465"/>
    <s v="Kean Takahito"/>
    <s v="Consumer"/>
    <s v="Belgaum"/>
    <s v="Karnataka"/>
    <s v="India"/>
    <s v="South"/>
    <s v="FUR-FU-10000889"/>
    <s v="Furniture"/>
    <s v="Furnishings"/>
    <s v="Rubbermaid Clock, Black"/>
    <n v="250.8"/>
    <n v="5"/>
    <n v="85.2"/>
    <n v="25.92"/>
    <s v="High"/>
    <n v="768"/>
    <s v="Mahesh"/>
    <s v="Meena"/>
    <s v="Female"/>
    <d v="2024-03-27T00:00:00"/>
    <x v="0"/>
  </r>
  <r>
    <n v="280"/>
    <s v="IN-2012-64221"/>
    <s v="First Class"/>
    <s v="AO-10810"/>
    <s v="Anthony O'Donnell"/>
    <s v="Corporate"/>
    <s v="Ludhiana"/>
    <s v="Punjab"/>
    <s v="India"/>
    <s v="North"/>
    <s v="FUR-FU-10000921"/>
    <s v="Furniture"/>
    <s v="Furnishings"/>
    <s v="Advantus Door Stop, Erganomic"/>
    <n v="130.94999999999999"/>
    <n v="3"/>
    <n v="11.7"/>
    <n v="0.49"/>
    <s v="Medium"/>
    <n v="29"/>
    <s v="Mahesh"/>
    <s v="Mohit"/>
    <s v="Female"/>
    <d v="2024-03-20T00:00:00"/>
    <x v="0"/>
  </r>
  <r>
    <n v="281"/>
    <s v="IN-2013-73342"/>
    <s v="Second Class"/>
    <s v="MH-17290"/>
    <s v="Marc Harrigan"/>
    <s v="Home Office"/>
    <s v="Tirunelveli"/>
    <s v="Tamil Nadu"/>
    <s v="India"/>
    <s v="South"/>
    <s v="FUR-FU-10000394"/>
    <s v="Furniture"/>
    <s v="Furnishings"/>
    <s v="Rubbermaid Photo Frame, Durable"/>
    <n v="536.58000000000004"/>
    <n v="11"/>
    <n v="252.12"/>
    <n v="43.17"/>
    <s v="Medium"/>
    <n v="541"/>
    <s v="Mahesh"/>
    <s v="Manu"/>
    <s v="Male"/>
    <d v="2023-09-17T00:00:00"/>
    <x v="1"/>
  </r>
  <r>
    <n v="282"/>
    <s v="IN-2011-77479"/>
    <s v="Second Class"/>
    <s v="CW-11905"/>
    <s v="Carl Weiss"/>
    <s v="Home Office"/>
    <s v="Guntur"/>
    <s v="Andhra Pradesh"/>
    <s v="India"/>
    <s v="South"/>
    <s v="FUR-FU-10000815"/>
    <s v="Furniture"/>
    <s v="Furnishings"/>
    <s v="Eldon Door Stop, Black"/>
    <n v="150.47999999999999"/>
    <n v="3"/>
    <n v="28.53"/>
    <n v="17.940000000000001"/>
    <s v="High"/>
    <n v="715"/>
    <s v="Mahesh"/>
    <s v="Meena"/>
    <s v="Female"/>
    <d v="2021-07-09T00:00:00"/>
    <x v="2"/>
  </r>
  <r>
    <n v="283"/>
    <s v="IN-2012-24783"/>
    <s v="Second Class"/>
    <s v="GZ-14545"/>
    <s v="George Zrebassa"/>
    <s v="Corporate"/>
    <s v="Saharanpur"/>
    <s v="Uttar Pradesh"/>
    <s v="India"/>
    <s v="North"/>
    <s v="FUR-FU-10001343"/>
    <s v="Furniture"/>
    <s v="Furnishings"/>
    <s v="Eldon Stacking Tray, Erganomic"/>
    <n v="120.48"/>
    <n v="4"/>
    <n v="25.2"/>
    <n v="6.06"/>
    <s v="Medium"/>
    <n v="716"/>
    <s v="Mahesh"/>
    <s v="Mohit"/>
    <s v="Male"/>
    <d v="2023-11-09T00:00:00"/>
    <x v="1"/>
  </r>
  <r>
    <n v="284"/>
    <s v="IN-2013-53819"/>
    <s v="Second Class"/>
    <s v="TB-21595"/>
    <s v="Troy Blackwell"/>
    <s v="Consumer"/>
    <s v="Patna"/>
    <s v="Bihar"/>
    <s v="India"/>
    <s v="East"/>
    <s v="FUR-FU-10004509"/>
    <s v="Furniture"/>
    <s v="Furnishings"/>
    <s v="Advantus Door Stop, Duo Pack"/>
    <n v="180.36"/>
    <n v="4"/>
    <n v="52.2"/>
    <n v="35.53"/>
    <s v="High"/>
    <n v="759"/>
    <s v="Mahesh"/>
    <s v="Mohan"/>
    <s v="Female"/>
    <d v="2022-04-21T00:00:00"/>
    <x v="3"/>
  </r>
  <r>
    <n v="285"/>
    <s v="IN-2014-11231"/>
    <s v="First Class"/>
    <s v="CS-11845"/>
    <s v="Cari Sayre"/>
    <s v="Corporate"/>
    <s v="Raipur"/>
    <s v="Uttarakhand"/>
    <s v="India"/>
    <s v="North"/>
    <s v="FUR-TA-10001205"/>
    <s v="Furniture"/>
    <s v="Tables"/>
    <s v="Chromcraft Wood Table, Rectangular"/>
    <n v="1920.36"/>
    <n v="4"/>
    <n v="652.91999999999996"/>
    <n v="592.77"/>
    <s v="Critical"/>
    <n v="200"/>
    <s v="Mahesh"/>
    <s v="Manu"/>
    <s v="Female"/>
    <d v="2023-06-24T00:00:00"/>
    <x v="1"/>
  </r>
  <r>
    <n v="286"/>
    <s v="IN-2013-60700"/>
    <s v="Second Class"/>
    <s v="MC-17845"/>
    <s v="Michael Chen"/>
    <s v="Consumer"/>
    <s v="Gwalior"/>
    <s v="Madhya Pradesh"/>
    <s v="India"/>
    <s v="West"/>
    <s v="FUR-TA-10001889"/>
    <s v="Furniture"/>
    <s v="Tables"/>
    <s v="Bevis Conference Table, Fully Assembled"/>
    <n v="1850.46"/>
    <n v="2"/>
    <n v="259.02"/>
    <n v="228.37"/>
    <s v="High"/>
    <n v="634"/>
    <s v="Mahesh"/>
    <s v="Meena"/>
    <s v="Male"/>
    <d v="2022-03-27T00:00:00"/>
    <x v="3"/>
  </r>
  <r>
    <n v="287"/>
    <s v="IN-2012-33218"/>
    <s v="Second Class"/>
    <s v="HP-14815"/>
    <s v="Harold Pawlan"/>
    <s v="Home Office"/>
    <s v="Pune"/>
    <s v="Maharashtra"/>
    <s v="India"/>
    <s v="West"/>
    <s v="FUR-TA-10001359"/>
    <s v="Furniture"/>
    <s v="Tables"/>
    <s v="Chromcraft Training Table, with Bottom Storage"/>
    <n v="851.67"/>
    <n v="3"/>
    <n v="76.59"/>
    <n v="3.78"/>
    <s v="Medium"/>
    <n v="344"/>
    <s v="Mahesh"/>
    <s v="Mohit"/>
    <s v="Female"/>
    <d v="2024-03-30T00:00:00"/>
    <x v="0"/>
  </r>
  <r>
    <n v="288"/>
    <s v="IN-2012-47008"/>
    <s v="Standard Class"/>
    <s v="FG-14260"/>
    <s v="Frank Gastineau"/>
    <s v="Home Office"/>
    <s v="Jabalpur"/>
    <s v="Madhya Pradesh"/>
    <s v="India"/>
    <s v="West"/>
    <s v="TEC-PH-10002070"/>
    <s v="Technology"/>
    <s v="Phones"/>
    <s v="Apple Headset, with Caller ID"/>
    <n v="439.56"/>
    <n v="6"/>
    <n v="61.38"/>
    <n v="59.64"/>
    <s v="Low"/>
    <n v="438"/>
    <s v="Mahesh"/>
    <s v="Meena"/>
    <s v="Male"/>
    <d v="2024-10-30T00:00:00"/>
    <x v="0"/>
  </r>
  <r>
    <n v="289"/>
    <s v="IN-2013-26659"/>
    <s v="Standard Class"/>
    <s v="AB-10600"/>
    <s v="Ann Blume"/>
    <s v="Corporate"/>
    <s v="Lucknow"/>
    <s v="Uttar Pradesh"/>
    <s v="India"/>
    <s v="North"/>
    <s v="TEC-MA-10003773"/>
    <s v="Technology"/>
    <s v="Machines"/>
    <s v="Panasonic Card Printer, Wireless"/>
    <n v="869.1"/>
    <n v="5"/>
    <n v="252"/>
    <n v="123.84"/>
    <s v="Low"/>
    <n v="204"/>
    <s v="Mahesh"/>
    <s v="Mohit"/>
    <s v="Female"/>
    <d v="2022-05-31T00:00:00"/>
    <x v="3"/>
  </r>
  <r>
    <n v="290"/>
    <s v="IN-2014-14458"/>
    <s v="Standard Class"/>
    <s v="GT-14755"/>
    <s v="Guy Thornton"/>
    <s v="Consumer"/>
    <s v="Brahmapur"/>
    <s v="Odisha"/>
    <s v="India"/>
    <s v="East"/>
    <s v="FUR-BO-10003706"/>
    <s v="Furniture"/>
    <s v="Bookcases"/>
    <s v="Sauder Stackable Bookrack, Pine"/>
    <n v="296.33999999999997"/>
    <n v="2"/>
    <n v="142.19999999999999"/>
    <n v="34.81"/>
    <s v="Low"/>
    <n v="639"/>
    <s v="Mahesh"/>
    <s v="Manu"/>
    <s v="Female"/>
    <d v="2023-10-15T00:00:00"/>
    <x v="1"/>
  </r>
  <r>
    <n v="291"/>
    <s v="IN-2014-17426"/>
    <s v="Standard Class"/>
    <s v="DS-13030"/>
    <s v="Darrin Sayre"/>
    <s v="Home Office"/>
    <s v="Imphal"/>
    <s v="Manipur"/>
    <s v="India"/>
    <s v="East"/>
    <s v="FUR-BO-10004699"/>
    <s v="Furniture"/>
    <s v="Bookcases"/>
    <s v="Dania 3-Shelf Cabinet, Mobile"/>
    <n v="863.82"/>
    <n v="6"/>
    <n v="0"/>
    <n v="76.989999999999995"/>
    <s v="High"/>
    <n v="634"/>
    <s v="Mahesh"/>
    <s v="Meena"/>
    <s v="Male"/>
    <d v="2024-08-21T00:00:00"/>
    <x v="0"/>
  </r>
  <r>
    <n v="292"/>
    <s v="IN-2013-70297"/>
    <s v="Standard Class"/>
    <s v="LS-16975"/>
    <s v="Lindsay Shagiari"/>
    <s v="Home Office"/>
    <s v="Ujjain"/>
    <s v="Madhya Pradesh"/>
    <s v="India"/>
    <s v="West"/>
    <s v="FUR-BO-10001860"/>
    <s v="Furniture"/>
    <s v="Bookcases"/>
    <s v="Sauder Corner Shelving, Traditional"/>
    <n v="589.20000000000005"/>
    <n v="4"/>
    <n v="212.04"/>
    <n v="58.21"/>
    <s v="High"/>
    <n v="473"/>
    <s v="Mahesh"/>
    <s v="Mohit"/>
    <s v="Male"/>
    <d v="2022-05-25T00:00:00"/>
    <x v="3"/>
  </r>
  <r>
    <n v="293"/>
    <s v="IN-2014-32770"/>
    <s v="Standard Class"/>
    <s v="AP-10720"/>
    <s v="Anne Pryor"/>
    <s v="Home Office"/>
    <s v="Jabalpur"/>
    <s v="Madhya Pradesh"/>
    <s v="India"/>
    <s v="West"/>
    <s v="FUR-FU-10003605"/>
    <s v="Furniture"/>
    <s v="Furnishings"/>
    <s v="Eldon Light Bulb, Durable"/>
    <n v="66.69"/>
    <n v="3"/>
    <n v="29.97"/>
    <n v="3.71"/>
    <s v="High"/>
    <n v="379"/>
    <s v="Mahesh"/>
    <s v="Mohan"/>
    <s v="Female"/>
    <d v="2022-10-19T00:00:00"/>
    <x v="3"/>
  </r>
  <r>
    <n v="294"/>
    <s v="IN-2014-32665"/>
    <s v="Standard Class"/>
    <s v="SL-20155"/>
    <s v="Sara Luxemburg"/>
    <s v="Home Office"/>
    <s v="Mumbai"/>
    <s v="Maharashtra"/>
    <s v="India"/>
    <s v="West"/>
    <s v="FUR-BO-10003706"/>
    <s v="Furniture"/>
    <s v="Bookcases"/>
    <s v="Sauder Stackable Bookrack, Pine"/>
    <n v="148.16999999999999"/>
    <n v="2"/>
    <n v="-5.97"/>
    <n v="7.92"/>
    <s v="High"/>
    <n v="605"/>
    <s v="Mahesh"/>
    <s v="Manu"/>
    <s v="Female"/>
    <d v="2023-04-26T00:00:00"/>
    <x v="1"/>
  </r>
  <r>
    <n v="295"/>
    <s v="IN-2012-33813"/>
    <s v="Standard Class"/>
    <s v="CA-12055"/>
    <s v="Cathy Armstrong"/>
    <s v="Home Office"/>
    <s v="Indore"/>
    <s v="Madhya Pradesh"/>
    <s v="India"/>
    <s v="West"/>
    <s v="FUR-CH-10000026"/>
    <s v="Furniture"/>
    <s v="Chairs"/>
    <s v="SAFCO Rocking Chair, Black"/>
    <n v="529.91999999999996"/>
    <n v="4"/>
    <n v="21.12"/>
    <n v="64.92"/>
    <s v="High"/>
    <n v="20"/>
    <s v="Mahesh"/>
    <s v="Meena"/>
    <s v="Male"/>
    <d v="2021-09-22T00:00:00"/>
    <x v="2"/>
  </r>
  <r>
    <n v="296"/>
    <s v="IN-2014-46616"/>
    <s v="Standard Class"/>
    <s v="VP-21730"/>
    <s v="Victor Preis"/>
    <s v="Home Office"/>
    <s v="Faridabad"/>
    <s v="Haryana"/>
    <s v="India"/>
    <s v="North"/>
    <s v="FUR-CH-10002091"/>
    <s v="Furniture"/>
    <s v="Chairs"/>
    <s v="Harbour Creations Swivel Stool, Set of Two"/>
    <n v="364.74"/>
    <n v="2"/>
    <n v="123.96"/>
    <n v="40.950000000000003"/>
    <s v="High"/>
    <n v="9"/>
    <s v="Mahesh"/>
    <s v="Mohit"/>
    <s v="Male"/>
    <d v="2022-11-15T00:00:00"/>
    <x v="3"/>
  </r>
  <r>
    <n v="297"/>
    <s v="IN-2014-32770"/>
    <s v="Standard Class"/>
    <s v="AP-10720"/>
    <s v="Anne Pryor"/>
    <s v="Home Office"/>
    <s v="Jabalpur"/>
    <s v="Madhya Pradesh"/>
    <s v="India"/>
    <s v="West"/>
    <s v="TEC-PH-10003856"/>
    <s v="Technology"/>
    <s v="Phones"/>
    <s v="Motorola Smart Phone, with Caller ID"/>
    <n v="2582.16"/>
    <n v="4"/>
    <n v="361.44"/>
    <n v="404.08"/>
    <s v="High"/>
    <n v="115"/>
    <s v="Mahesh"/>
    <s v="Mohan"/>
    <s v="Male"/>
    <d v="2022-02-25T00:00:00"/>
    <x v="3"/>
  </r>
  <r>
    <n v="298"/>
    <s v="IN-2014-46616"/>
    <s v="Standard Class"/>
    <s v="VP-21730"/>
    <s v="Victor Preis"/>
    <s v="Home Office"/>
    <s v="Faridabad"/>
    <s v="Haryana"/>
    <s v="India"/>
    <s v="North"/>
    <s v="TEC-PH-10002104"/>
    <s v="Technology"/>
    <s v="Phones"/>
    <s v="Cisco Speaker Phone, Cordless"/>
    <n v="706.65"/>
    <n v="5"/>
    <n v="204.9"/>
    <n v="91.65"/>
    <s v="High"/>
    <n v="506"/>
    <s v="Mahesh"/>
    <s v="Manu"/>
    <s v="Male"/>
    <d v="2021-09-11T00:00:00"/>
    <x v="2"/>
  </r>
  <r>
    <n v="299"/>
    <s v="IN-2012-64494"/>
    <s v="Standard Class"/>
    <s v="MA-17560"/>
    <s v="Matt Abelman"/>
    <s v="Home Office"/>
    <s v="Bellary"/>
    <s v="Karnataka"/>
    <s v="India"/>
    <s v="South"/>
    <s v="TEC-AC-10003570"/>
    <s v="Technology"/>
    <s v="Accessories"/>
    <s v="Memorex Flash Drive, Erganomic"/>
    <n v="244.89"/>
    <n v="9"/>
    <n v="65.88"/>
    <n v="24.56"/>
    <s v="High"/>
    <n v="768"/>
    <s v="Mahesh"/>
    <s v="Mohan"/>
    <s v="Female"/>
    <d v="2023-01-05T00:00:00"/>
    <x v="1"/>
  </r>
  <r>
    <n v="300"/>
    <s v="IN-2012-55653"/>
    <s v="Standard Class"/>
    <s v="DW-13585"/>
    <s v="Dorothy Wardle"/>
    <s v="Corporate"/>
    <s v="Kanpur"/>
    <s v="Uttar Pradesh"/>
    <s v="India"/>
    <s v="North"/>
    <s v="TEC-AC-10003969"/>
    <s v="Technology"/>
    <s v="Accessories"/>
    <s v="SanDisk Memory Card, USB"/>
    <n v="225.24"/>
    <n v="2"/>
    <n v="110.34"/>
    <n v="41.68"/>
    <s v="High"/>
    <n v="451"/>
    <s v="Mahesh"/>
    <s v="Mohit"/>
    <s v="Male"/>
    <d v="2024-03-27T00:00:00"/>
    <x v="0"/>
  </r>
  <r>
    <n v="301"/>
    <s v="IN-2012-21206"/>
    <s v="Standard Class"/>
    <s v="SC-20800"/>
    <s v="Stuart Calhoun"/>
    <s v="Consumer"/>
    <s v="Bhilai"/>
    <s v="Chhattisgarh"/>
    <s v="India"/>
    <s v="East"/>
    <s v="FUR-BO-10000035"/>
    <s v="Furniture"/>
    <s v="Bookcases"/>
    <s v="Dania Classic Bookcase, Pine"/>
    <n v="1236.33"/>
    <n v="3"/>
    <n v="519.21"/>
    <n v="207.44"/>
    <s v="High"/>
    <n v="410"/>
    <s v="Mahesh"/>
    <s v="Mohan"/>
    <s v="Female"/>
    <d v="2023-05-14T00:00:00"/>
    <x v="1"/>
  </r>
  <r>
    <n v="302"/>
    <s v="IN-2012-68358"/>
    <s v="Standard Class"/>
    <s v="ML-18265"/>
    <s v="Muhammed Lee"/>
    <s v="Consumer"/>
    <s v="Nellore"/>
    <s v="Andhra Pradesh"/>
    <s v="India"/>
    <s v="South"/>
    <s v="FUR-BO-10000402"/>
    <s v="Furniture"/>
    <s v="Bookcases"/>
    <s v="Sauder Stackable Bookrack, Traditional"/>
    <n v="438.84"/>
    <n v="3"/>
    <n v="65.790000000000006"/>
    <n v="50.45"/>
    <s v="High"/>
    <n v="721"/>
    <s v="Mahesh"/>
    <s v="Manu"/>
    <s v="Male"/>
    <d v="2022-10-04T00:00:00"/>
    <x v="3"/>
  </r>
  <r>
    <n v="303"/>
    <s v="IN-2012-18518"/>
    <s v="Standard Class"/>
    <s v="TT-21070"/>
    <s v="Ted Trevino"/>
    <s v="Consumer"/>
    <s v="Agra"/>
    <s v="Uttar Pradesh"/>
    <s v="India"/>
    <s v="North"/>
    <s v="FUR-CH-10001207"/>
    <s v="Furniture"/>
    <s v="Chairs"/>
    <s v="Hon Executive Leather Armchair, Red"/>
    <n v="2756.34"/>
    <n v="6"/>
    <n v="413.28"/>
    <n v="369.4"/>
    <s v="High"/>
    <n v="795"/>
    <s v="Mahesh"/>
    <s v="Mohit"/>
    <s v="Female"/>
    <d v="2024-09-26T00:00:00"/>
    <x v="0"/>
  </r>
  <r>
    <n v="304"/>
    <s v="IN-2011-30341"/>
    <s v="Standard Class"/>
    <s v="BD-11635"/>
    <s v="Brian Derr"/>
    <s v="Consumer"/>
    <s v="Ludhiana"/>
    <s v="Punjab"/>
    <s v="India"/>
    <s v="North"/>
    <s v="FUR-CH-10001477"/>
    <s v="Furniture"/>
    <s v="Chairs"/>
    <s v="Novimex Chairmat, Black"/>
    <n v="323.45999999999998"/>
    <n v="6"/>
    <n v="138.96"/>
    <n v="22.45"/>
    <s v="High"/>
    <n v="619"/>
    <s v="Mahesh"/>
    <s v="Mohan"/>
    <s v="Male"/>
    <d v="2024-11-25T00:00:00"/>
    <x v="0"/>
  </r>
  <r>
    <n v="305"/>
    <s v="ID-2012-41520"/>
    <s v="Standard Class"/>
    <s v="MC-18100"/>
    <s v="Mick Crebagga"/>
    <s v="Consumer"/>
    <s v="Mumbai"/>
    <s v="Maharashtra"/>
    <s v="India"/>
    <s v="West"/>
    <s v="FUR-CH-10002061"/>
    <s v="Furniture"/>
    <s v="Chairs"/>
    <s v="Harbour Creations Executive Leather Armchair, Red"/>
    <n v="951.72"/>
    <n v="4"/>
    <n v="-495"/>
    <n v="106.93"/>
    <s v="High"/>
    <n v="770"/>
    <s v="Mahesh"/>
    <s v="Manu"/>
    <s v="Female"/>
    <d v="2023-03-29T00:00:00"/>
    <x v="1"/>
  </r>
  <r>
    <n v="306"/>
    <s v="IN-2011-51271"/>
    <s v="Standard Class"/>
    <s v="EH-13990"/>
    <s v="Erica Hackney"/>
    <s v="Consumer"/>
    <s v="Pune"/>
    <s v="Maharashtra"/>
    <s v="India"/>
    <s v="West"/>
    <s v="FUR-FU-10004503"/>
    <s v="Furniture"/>
    <s v="Furnishings"/>
    <s v="Tenex Photo Frame, Black"/>
    <n v="207.36"/>
    <n v="4"/>
    <n v="78.72"/>
    <n v="29.41"/>
    <s v="High"/>
    <n v="677"/>
    <s v="Mahesh"/>
    <s v="Meena"/>
    <s v="Male"/>
    <d v="2024-05-26T00:00:00"/>
    <x v="0"/>
  </r>
  <r>
    <n v="307"/>
    <s v="IN-2014-54197"/>
    <s v="Standard Class"/>
    <s v="DB-13405"/>
    <s v="Denny Blanton"/>
    <s v="Consumer"/>
    <s v="Jaipur"/>
    <s v="Rajasthan"/>
    <s v="India"/>
    <s v="West"/>
    <s v="FUR-FU-10004619"/>
    <s v="Furniture"/>
    <s v="Furnishings"/>
    <s v="Tenex Stacking Tray, Erganomic"/>
    <n v="47.7"/>
    <n v="2"/>
    <n v="19.98"/>
    <n v="5.51"/>
    <s v="High"/>
    <n v="302"/>
    <s v="Mahesh"/>
    <s v="Mohit"/>
    <s v="Male"/>
    <d v="2021-12-21T00:00:00"/>
    <x v="2"/>
  </r>
  <r>
    <n v="308"/>
    <s v="IN-2013-79530"/>
    <s v="Standard Class"/>
    <s v="AA-10645"/>
    <s v="Anna Andreadi"/>
    <s v="Consumer"/>
    <s v="Chennai"/>
    <s v="Tamil Nadu"/>
    <s v="India"/>
    <s v="South"/>
    <s v="TEC-CO-10001382"/>
    <s v="Technology"/>
    <s v="Copiers"/>
    <s v="HP Personal Copier, Laser"/>
    <n v="621.45000000000005"/>
    <n v="5"/>
    <n v="192.6"/>
    <n v="112.46"/>
    <s v="High"/>
    <n v="211"/>
    <s v="Mahesh"/>
    <s v="Meena"/>
    <s v="Male"/>
    <d v="2022-03-12T00:00:00"/>
    <x v="3"/>
  </r>
  <r>
    <n v="309"/>
    <s v="ID-2013-69345"/>
    <s v="Standard Class"/>
    <s v="EM-13960"/>
    <s v="Eric Murdock"/>
    <s v="Consumer"/>
    <s v="Nagpur"/>
    <s v="Maharashtra"/>
    <s v="India"/>
    <s v="West"/>
    <s v="TEC-CO-10002283"/>
    <s v="Technology"/>
    <s v="Copiers"/>
    <s v="Brother Copy Machine, Color"/>
    <n v="781.47"/>
    <n v="3"/>
    <n v="281.25"/>
    <n v="108.2"/>
    <s v="High"/>
    <n v="197"/>
    <s v="Mahesh"/>
    <s v="Mohit"/>
    <s v="Female"/>
    <d v="2024-04-12T00:00:00"/>
    <x v="0"/>
  </r>
  <r>
    <n v="310"/>
    <s v="IN-2014-54197"/>
    <s v="Standard Class"/>
    <s v="DB-13405"/>
    <s v="Denny Blanton"/>
    <s v="Consumer"/>
    <s v="Jaipur"/>
    <s v="Rajasthan"/>
    <s v="India"/>
    <s v="West"/>
    <s v="TEC-CO-10002197"/>
    <s v="Technology"/>
    <s v="Copiers"/>
    <s v="Hewlett Fax and Copier, High-Speed"/>
    <n v="382.14"/>
    <n v="2"/>
    <n v="145.19999999999999"/>
    <n v="45.47"/>
    <s v="High"/>
    <n v="216"/>
    <s v="Mahesh"/>
    <s v="Mohan"/>
    <s v="Female"/>
    <d v="2024-11-17T00:00:00"/>
    <x v="0"/>
  </r>
  <r>
    <n v="311"/>
    <s v="IN-2014-26981"/>
    <s v="Standard Class"/>
    <s v="JM-15865"/>
    <s v="John Murray"/>
    <s v="Consumer"/>
    <s v="Thane"/>
    <s v="Maharashtra"/>
    <s v="India"/>
    <s v="West"/>
    <s v="TEC-CO-10001410"/>
    <s v="Technology"/>
    <s v="Copiers"/>
    <s v="Canon Personal Copier, High-Speed"/>
    <n v="140.94"/>
    <n v="1"/>
    <n v="4.2"/>
    <n v="29.06"/>
    <s v="High"/>
    <n v="376"/>
    <s v="Mahesh"/>
    <s v="Manu"/>
    <s v="Male"/>
    <d v="2023-11-25T00:00:00"/>
    <x v="1"/>
  </r>
  <r>
    <n v="312"/>
    <s v="IN-2012-33820"/>
    <s v="Standard Class"/>
    <s v="CC-12685"/>
    <s v="Craig Carroll"/>
    <s v="Consumer"/>
    <s v="Vijayawada"/>
    <s v="Andhra Pradesh"/>
    <s v="India"/>
    <s v="South"/>
    <s v="TEC-PH-10002652"/>
    <s v="Technology"/>
    <s v="Phones"/>
    <s v="Cisco Smart Phone, Cordless"/>
    <n v="1302.96"/>
    <n v="2"/>
    <n v="182.4"/>
    <n v="234.15"/>
    <s v="High"/>
    <n v="736"/>
    <s v="Mahesh"/>
    <s v="Meena"/>
    <s v="Female"/>
    <d v="2024-10-16T00:00:00"/>
    <x v="0"/>
  </r>
  <r>
    <n v="313"/>
    <s v="IN-2011-51271"/>
    <s v="Standard Class"/>
    <s v="EH-13990"/>
    <s v="Erica Hackney"/>
    <s v="Consumer"/>
    <s v="Pune"/>
    <s v="Maharashtra"/>
    <s v="India"/>
    <s v="West"/>
    <s v="TEC-PH-10001002"/>
    <s v="Technology"/>
    <s v="Phones"/>
    <s v="Apple Signal Booster, Full Size"/>
    <n v="965.58"/>
    <n v="7"/>
    <n v="376.53"/>
    <n v="107.06"/>
    <s v="High"/>
    <n v="46"/>
    <s v="Mahesh"/>
    <s v="Mohit"/>
    <s v="Female"/>
    <d v="2024-12-07T00:00:00"/>
    <x v="0"/>
  </r>
  <r>
    <n v="314"/>
    <s v="IN-2011-51271"/>
    <s v="Standard Class"/>
    <s v="EH-13990"/>
    <s v="Erica Hackney"/>
    <s v="Consumer"/>
    <s v="Pune"/>
    <s v="Maharashtra"/>
    <s v="India"/>
    <s v="West"/>
    <s v="TEC-PH-10002806"/>
    <s v="Technology"/>
    <s v="Phones"/>
    <s v="Apple Audio Dock, VoIP"/>
    <n v="667.92"/>
    <n v="4"/>
    <n v="153.6"/>
    <n v="88.22"/>
    <s v="High"/>
    <n v="147"/>
    <s v="Mahesh"/>
    <s v="Mohan"/>
    <s v="Female"/>
    <d v="2024-09-17T00:00:00"/>
    <x v="0"/>
  </r>
  <r>
    <n v="315"/>
    <s v="IN-2013-31601"/>
    <s v="Standard Class"/>
    <s v="KB-16405"/>
    <s v="Katrina Bavinger"/>
    <s v="Home Office"/>
    <s v="Pune"/>
    <s v="Maharashtra"/>
    <s v="India"/>
    <s v="West"/>
    <s v="FUR-CH-10002940"/>
    <s v="Furniture"/>
    <s v="Chairs"/>
    <s v="Harbour Creations Chairmat, Black"/>
    <n v="417.42"/>
    <n v="6"/>
    <n v="45.9"/>
    <n v="40.409999999999997"/>
    <s v="Medium"/>
    <n v="560"/>
    <s v="Mahesh"/>
    <s v="Mohit"/>
    <s v="Female"/>
    <d v="2023-09-13T00:00:00"/>
    <x v="1"/>
  </r>
  <r>
    <n v="316"/>
    <s v="IN-2014-42808"/>
    <s v="Standard Class"/>
    <s v="PB-18805"/>
    <s v="Patrick Bzostek"/>
    <s v="Home Office"/>
    <s v="Jhansi"/>
    <s v="Uttar Pradesh"/>
    <s v="India"/>
    <s v="North"/>
    <s v="FUR-CH-10002743"/>
    <s v="Furniture"/>
    <s v="Chairs"/>
    <s v="Novimex Chairmat, Adjustable"/>
    <n v="235.32"/>
    <n v="4"/>
    <n v="0"/>
    <n v="10.61"/>
    <s v="Medium"/>
    <n v="126"/>
    <s v="Mahesh"/>
    <s v="Mohan"/>
    <s v="Male"/>
    <d v="2023-03-25T00:00:00"/>
    <x v="1"/>
  </r>
  <r>
    <n v="317"/>
    <s v="IN-2013-63829"/>
    <s v="Standard Class"/>
    <s v="DW-13480"/>
    <s v="Dianna Wilson"/>
    <s v="Home Office"/>
    <s v="Ulhasnagar"/>
    <s v="Maharashtra"/>
    <s v="India"/>
    <s v="West"/>
    <s v="FUR-CH-10000391"/>
    <s v="Furniture"/>
    <s v="Chairs"/>
    <s v="Novimex Bag Chairs, Red"/>
    <n v="137.88"/>
    <n v="3"/>
    <n v="10.98"/>
    <n v="6.59"/>
    <s v="Medium"/>
    <n v="745"/>
    <s v="Mahesh"/>
    <s v="Manu"/>
    <s v="Female"/>
    <d v="2024-10-27T00:00:00"/>
    <x v="0"/>
  </r>
  <r>
    <n v="318"/>
    <s v="IN-2011-78263"/>
    <s v="Standard Class"/>
    <s v="BF-11215"/>
    <s v="Benjamin Farhat"/>
    <s v="Home Office"/>
    <s v="Kanpur"/>
    <s v="Uttar Pradesh"/>
    <s v="India"/>
    <s v="North"/>
    <s v="FUR-FU-10001619"/>
    <s v="Furniture"/>
    <s v="Furnishings"/>
    <s v="Advantus Clock, Erganomic"/>
    <n v="150.03"/>
    <n v="3"/>
    <n v="58.5"/>
    <n v="8.48"/>
    <s v="Medium"/>
    <n v="418"/>
    <s v="Mahesh"/>
    <s v="Meena"/>
    <s v="Female"/>
    <d v="2023-03-05T00:00:00"/>
    <x v="1"/>
  </r>
  <r>
    <n v="319"/>
    <s v="IN-2014-37166"/>
    <s v="Standard Class"/>
    <s v="Dp-13240"/>
    <s v="Dean percer"/>
    <s v="Home Office"/>
    <s v="Coimbatore"/>
    <s v="Tamil Nadu"/>
    <s v="India"/>
    <s v="South"/>
    <s v="FUR-BO-10001541"/>
    <s v="Furniture"/>
    <s v="Bookcases"/>
    <s v="Bush Stackable Bookrack, Traditional"/>
    <n v="860.79"/>
    <n v="7"/>
    <n v="68.67"/>
    <n v="35.01"/>
    <s v="Medium"/>
    <n v="686"/>
    <s v="Mahesh"/>
    <s v="Mohit"/>
    <s v="Male"/>
    <d v="2024-04-12T00:00:00"/>
    <x v="0"/>
  </r>
  <r>
    <n v="320"/>
    <s v="IN-2011-78263"/>
    <s v="Standard Class"/>
    <s v="BF-11215"/>
    <s v="Benjamin Farhat"/>
    <s v="Home Office"/>
    <s v="Kanpur"/>
    <s v="Uttar Pradesh"/>
    <s v="India"/>
    <s v="North"/>
    <s v="FUR-BO-10004230"/>
    <s v="Furniture"/>
    <s v="Bookcases"/>
    <s v="Bush Corner Shelving, Metal"/>
    <n v="123.45"/>
    <n v="1"/>
    <n v="50.61"/>
    <n v="1.34"/>
    <s v="Medium"/>
    <n v="689"/>
    <s v="Mahesh"/>
    <s v="Mohan"/>
    <s v="Female"/>
    <d v="2024-05-05T00:00:00"/>
    <x v="0"/>
  </r>
  <r>
    <n v="321"/>
    <s v="IN-2011-78263"/>
    <s v="Standard Class"/>
    <s v="BF-11215"/>
    <s v="Benjamin Farhat"/>
    <s v="Home Office"/>
    <s v="Kanpur"/>
    <s v="Uttar Pradesh"/>
    <s v="India"/>
    <s v="North"/>
    <s v="TEC-MA-10002941"/>
    <s v="Technology"/>
    <s v="Machines"/>
    <s v="Okidata Card Printer, Red"/>
    <n v="1210.8599999999999"/>
    <n v="7"/>
    <n v="423.78"/>
    <n v="113.03"/>
    <s v="Medium"/>
    <n v="143"/>
    <s v="Mahesh"/>
    <s v="Meena"/>
    <s v="Male"/>
    <d v="2024-09-17T00:00:00"/>
    <x v="0"/>
  </r>
  <r>
    <n v="322"/>
    <s v="IN-2014-42808"/>
    <s v="Standard Class"/>
    <s v="PB-18805"/>
    <s v="Patrick Bzostek"/>
    <s v="Home Office"/>
    <s v="Jhansi"/>
    <s v="Uttar Pradesh"/>
    <s v="India"/>
    <s v="North"/>
    <s v="TEC-MA-10003351"/>
    <s v="Technology"/>
    <s v="Machines"/>
    <s v="Okidata Card Printer, White"/>
    <n v="348.48"/>
    <n v="2"/>
    <n v="142.86000000000001"/>
    <n v="30.85"/>
    <s v="Medium"/>
    <n v="297"/>
    <s v="Mahesh"/>
    <s v="Mohit"/>
    <s v="Female"/>
    <d v="2023-07-10T00:00:00"/>
    <x v="1"/>
  </r>
  <r>
    <n v="323"/>
    <s v="IN-2012-68918"/>
    <s v="Standard Class"/>
    <s v="MA-17995"/>
    <s v="Michelle Arnett"/>
    <s v="Home Office"/>
    <s v="Pimpri"/>
    <s v="Maharashtra"/>
    <s v="India"/>
    <s v="West"/>
    <s v="TEC-MA-10004421"/>
    <s v="Technology"/>
    <s v="Machines"/>
    <s v="Konica Inkjet, Wireless"/>
    <n v="313.56"/>
    <n v="1"/>
    <n v="147.36000000000001"/>
    <n v="10.75"/>
    <s v="Medium"/>
    <n v="256"/>
    <s v="Mahesh"/>
    <s v="Mohan"/>
    <s v="Male"/>
    <d v="2022-07-31T00:00:00"/>
    <x v="3"/>
  </r>
  <r>
    <n v="324"/>
    <s v="IN-2014-23173"/>
    <s v="Standard Class"/>
    <s v="HD-14785"/>
    <s v="Harold Dahlen"/>
    <s v="Home Office"/>
    <s v="Faridabad"/>
    <s v="Haryana"/>
    <s v="India"/>
    <s v="North"/>
    <s v="TEC-CO-10001726"/>
    <s v="Technology"/>
    <s v="Copiers"/>
    <s v="HP Fax and Copier, High-Speed"/>
    <n v="342.18"/>
    <n v="2"/>
    <n v="82.08"/>
    <n v="29.93"/>
    <s v="Medium"/>
    <n v="706"/>
    <s v="Mahesh"/>
    <s v="Manu"/>
    <s v="Female"/>
    <d v="2023-04-12T00:00:00"/>
    <x v="1"/>
  </r>
  <r>
    <n v="325"/>
    <s v="ID-2012-61659"/>
    <s v="Standard Class"/>
    <s v="VF-21715"/>
    <s v="Vicky Freymann"/>
    <s v="Home Office"/>
    <s v="Mumbai"/>
    <s v="Maharashtra"/>
    <s v="India"/>
    <s v="West"/>
    <s v="TEC-CO-10002350"/>
    <s v="Technology"/>
    <s v="Copiers"/>
    <s v="Canon Wireless Fax, Digital"/>
    <n v="567.45000000000005"/>
    <n v="3"/>
    <n v="-522.09"/>
    <n v="24.98"/>
    <s v="Medium"/>
    <n v="104"/>
    <s v="Mahesh"/>
    <s v="Meena"/>
    <s v="Female"/>
    <d v="2024-10-31T00:00:00"/>
    <x v="0"/>
  </r>
  <r>
    <n v="326"/>
    <s v="IN-2011-40155"/>
    <s v="Standard Class"/>
    <s v="CL-12700"/>
    <s v="Craig Leslie"/>
    <s v="Home Office"/>
    <s v="Kulti"/>
    <s v="West Bengal"/>
    <s v="India"/>
    <s v="East"/>
    <s v="TEC-AC-10003408"/>
    <s v="Technology"/>
    <s v="Accessories"/>
    <s v="Enermax Keyboard, Programmable"/>
    <n v="84.96"/>
    <n v="1"/>
    <n v="25.47"/>
    <n v="7.69"/>
    <s v="Medium"/>
    <n v="66"/>
    <s v="Mahesh"/>
    <s v="Mohit"/>
    <s v="Male"/>
    <d v="2022-12-11T00:00:00"/>
    <x v="3"/>
  </r>
  <r>
    <n v="327"/>
    <s v="IN-2011-16362"/>
    <s v="Standard Class"/>
    <s v="RH-19510"/>
    <s v="Rick Huthwaite"/>
    <s v="Home Office"/>
    <s v="Kota"/>
    <s v="Rajasthan"/>
    <s v="India"/>
    <s v="West"/>
    <s v="TEC-AC-10000051"/>
    <s v="Technology"/>
    <s v="Accessories"/>
    <s v="Logitech Memory Card, USB"/>
    <n v="207.18"/>
    <n v="2"/>
    <n v="43.5"/>
    <n v="5.99"/>
    <s v="Medium"/>
    <n v="253"/>
    <s v="Mahesh"/>
    <s v="Mohan"/>
    <s v="Male"/>
    <d v="2024-09-26T00:00:00"/>
    <x v="0"/>
  </r>
  <r>
    <n v="328"/>
    <s v="IN-2013-22760"/>
    <s v="Standard Class"/>
    <s v="VT-21700"/>
    <s v="Valerie Takahito"/>
    <s v="Home Office"/>
    <s v="Ajmer"/>
    <s v="Rajasthan"/>
    <s v="India"/>
    <s v="West"/>
    <s v="TEC-AC-10002795"/>
    <s v="Technology"/>
    <s v="Accessories"/>
    <s v="Memorex Mouse, Programmable"/>
    <n v="59.34"/>
    <n v="2"/>
    <n v="14.22"/>
    <n v="3.92"/>
    <s v="Medium"/>
    <n v="168"/>
    <s v="Mahesh"/>
    <s v="Manu"/>
    <s v="Male"/>
    <d v="2024-09-26T00:00:00"/>
    <x v="0"/>
  </r>
  <r>
    <n v="329"/>
    <s v="IN-2014-70738"/>
    <s v="Standard Class"/>
    <s v="RB-19465"/>
    <s v="Rick Bensley"/>
    <s v="Home Office"/>
    <s v="Tirunelveli"/>
    <s v="Tamil Nadu"/>
    <s v="India"/>
    <s v="South"/>
    <s v="TEC-PH-10001917"/>
    <s v="Technology"/>
    <s v="Phones"/>
    <s v="Apple Signal Booster, Cordless"/>
    <n v="1813.5"/>
    <n v="13"/>
    <n v="145.08000000000001"/>
    <n v="109.95"/>
    <s v="Medium"/>
    <n v="669"/>
    <s v="Mahesh"/>
    <s v="Meena"/>
    <s v="Female"/>
    <d v="2024-12-07T00:00:00"/>
    <x v="0"/>
  </r>
  <r>
    <n v="330"/>
    <s v="IN-2013-63829"/>
    <s v="Standard Class"/>
    <s v="DW-13480"/>
    <s v="Dianna Wilson"/>
    <s v="Home Office"/>
    <s v="Ulhasnagar"/>
    <s v="Maharashtra"/>
    <s v="India"/>
    <s v="West"/>
    <s v="TEC-PH-10003556"/>
    <s v="Technology"/>
    <s v="Phones"/>
    <s v="Samsung Speaker Phone, VoIP"/>
    <n v="863.31"/>
    <n v="7"/>
    <n v="301.98"/>
    <n v="95.58"/>
    <s v="Medium"/>
    <n v="43"/>
    <s v="Mahesh"/>
    <s v="Mohit"/>
    <s v="Male"/>
    <d v="2021-02-23T00:00:00"/>
    <x v="2"/>
  </r>
  <r>
    <n v="331"/>
    <s v="IN-2012-68918"/>
    <s v="Standard Class"/>
    <s v="MA-17995"/>
    <s v="Michelle Arnett"/>
    <s v="Home Office"/>
    <s v="Pimpri"/>
    <s v="Maharashtra"/>
    <s v="India"/>
    <s v="West"/>
    <s v="TEC-PH-10000720"/>
    <s v="Technology"/>
    <s v="Phones"/>
    <s v="Samsung Audio Dock, Full Size"/>
    <n v="504.36"/>
    <n v="3"/>
    <n v="191.61"/>
    <n v="9.49"/>
    <s v="Medium"/>
    <n v="590"/>
    <s v="Mahesh"/>
    <s v="Mohan"/>
    <s v="Male"/>
    <d v="2023-08-24T00:00:00"/>
    <x v="1"/>
  </r>
  <r>
    <n v="332"/>
    <s v="IN-2014-19463"/>
    <s v="Standard Class"/>
    <s v="LW-16825"/>
    <s v="Laurel Workman"/>
    <s v="Corporate"/>
    <s v="Mysore"/>
    <s v="Karnataka"/>
    <s v="India"/>
    <s v="South"/>
    <s v="FUR-FU-10003939"/>
    <s v="Furniture"/>
    <s v="Furnishings"/>
    <s v="Tenex Photo Frame, Duo Pack"/>
    <n v="155.69999999999999"/>
    <n v="3"/>
    <n v="55.98"/>
    <n v="9.98"/>
    <s v="Medium"/>
    <n v="606"/>
    <s v="Mahesh"/>
    <s v="Manu"/>
    <s v="Female"/>
    <d v="2024-12-16T00:00:00"/>
    <x v="0"/>
  </r>
  <r>
    <n v="333"/>
    <s v="IN-2013-50753"/>
    <s v="Standard Class"/>
    <s v="TS-21430"/>
    <s v="Tom Stivers"/>
    <s v="Corporate"/>
    <s v="Vijayawada"/>
    <s v="Andhra Pradesh"/>
    <s v="India"/>
    <s v="South"/>
    <s v="FUR-FU-10000714"/>
    <s v="Furniture"/>
    <s v="Furnishings"/>
    <s v="Tenex Light Bulb, Black"/>
    <n v="56.79"/>
    <n v="3"/>
    <n v="8.4600000000000009"/>
    <n v="3.15"/>
    <s v="Medium"/>
    <n v="330"/>
    <s v="Mahesh"/>
    <s v="Meena"/>
    <s v="Male"/>
    <d v="2023-01-22T00:00:00"/>
    <x v="1"/>
  </r>
  <r>
    <n v="334"/>
    <s v="IN-2012-29459"/>
    <s v="Standard Class"/>
    <s v="DW-13195"/>
    <s v="David Wiener"/>
    <s v="Corporate"/>
    <s v="Bhiwandi"/>
    <s v="Maharashtra"/>
    <s v="India"/>
    <s v="West"/>
    <s v="FUR-BO-10002031"/>
    <s v="Furniture"/>
    <s v="Bookcases"/>
    <s v="Sauder Classic Bookcase, Pine"/>
    <n v="2186.6999999999998"/>
    <n v="5"/>
    <n v="481.05"/>
    <n v="178.04"/>
    <s v="Medium"/>
    <n v="145"/>
    <s v="Mahesh"/>
    <s v="Mohit"/>
    <s v="Female"/>
    <d v="2022-06-28T00:00:00"/>
    <x v="3"/>
  </r>
  <r>
    <n v="335"/>
    <s v="IN-2012-64424"/>
    <s v="Standard Class"/>
    <s v="TH-21115"/>
    <s v="Thea Hudgings"/>
    <s v="Corporate"/>
    <s v="Ulhasnagar"/>
    <s v="Maharashtra"/>
    <s v="India"/>
    <s v="West"/>
    <s v="FUR-BO-10001580"/>
    <s v="Furniture"/>
    <s v="Bookcases"/>
    <s v="Dania Stackable Bookrack, Pine"/>
    <n v="1106.46"/>
    <n v="9"/>
    <n v="187.92"/>
    <n v="83.06"/>
    <s v="Medium"/>
    <n v="509"/>
    <s v="Mahesh"/>
    <s v="Mohan"/>
    <s v="Female"/>
    <d v="2022-04-06T00:00:00"/>
    <x v="3"/>
  </r>
  <r>
    <n v="336"/>
    <s v="IN-2012-53357"/>
    <s v="Standard Class"/>
    <s v="RA-19885"/>
    <s v="Ruben Ausman"/>
    <s v="Corporate"/>
    <s v="Pimpri"/>
    <s v="Maharashtra"/>
    <s v="India"/>
    <s v="West"/>
    <s v="FUR-BO-10001326"/>
    <s v="Furniture"/>
    <s v="Bookcases"/>
    <s v="Bush 3-Shelf Cabinet, Pine"/>
    <n v="434.16"/>
    <n v="3"/>
    <n v="73.8"/>
    <n v="35.81"/>
    <s v="Medium"/>
    <n v="419"/>
    <s v="Mahesh"/>
    <s v="Manu"/>
    <s v="Female"/>
    <d v="2024-08-08T00:00:00"/>
    <x v="0"/>
  </r>
  <r>
    <n v="337"/>
    <s v="ID-2013-38776"/>
    <s v="Standard Class"/>
    <s v="DR-12880"/>
    <s v="Dan Reichenbach"/>
    <s v="Corporate"/>
    <s v="Mumbai"/>
    <s v="Maharashtra"/>
    <s v="India"/>
    <s v="West"/>
    <s v="FUR-BO-10000676"/>
    <s v="Furniture"/>
    <s v="Bookcases"/>
    <s v="Bush Stackable Bookrack, Pine"/>
    <n v="567.13499999999999"/>
    <n v="9"/>
    <n v="-510.435"/>
    <n v="51.6"/>
    <s v="Medium"/>
    <n v="48"/>
    <s v="Mahesh"/>
    <s v="Meena"/>
    <s v="Male"/>
    <d v="2024-08-10T00:00:00"/>
    <x v="0"/>
  </r>
  <r>
    <n v="338"/>
    <s v="IN-2013-41037"/>
    <s v="Standard Class"/>
    <s v="SP-20545"/>
    <s v="Sibella Parks"/>
    <s v="Corporate"/>
    <s v="Surat"/>
    <s v="Gujarat"/>
    <s v="India"/>
    <s v="West"/>
    <s v="FUR-CH-10002117"/>
    <s v="Furniture"/>
    <s v="Chairs"/>
    <s v="Hon Steel Folding Chair, Red"/>
    <n v="732.78"/>
    <n v="9"/>
    <n v="278.37"/>
    <n v="53.53"/>
    <s v="Medium"/>
    <n v="230"/>
    <s v="Mahesh"/>
    <s v="Manu"/>
    <s v="Female"/>
    <d v="2023-05-31T00:00:00"/>
    <x v="1"/>
  </r>
  <r>
    <n v="339"/>
    <s v="IN-2011-51117"/>
    <s v="Standard Class"/>
    <s v="DM-13525"/>
    <s v="Don Miller"/>
    <s v="Corporate"/>
    <s v="Vijayawada"/>
    <s v="Andhra Pradesh"/>
    <s v="India"/>
    <s v="South"/>
    <s v="FUR-CH-10000294"/>
    <s v="Furniture"/>
    <s v="Chairs"/>
    <s v="Office Star Swivel Stool, Red"/>
    <n v="869.7"/>
    <n v="5"/>
    <n v="191.25"/>
    <n v="43.04"/>
    <s v="Medium"/>
    <n v="141"/>
    <s v="Mahesh"/>
    <s v="Mohit"/>
    <s v="Female"/>
    <d v="2024-04-21T00:00:00"/>
    <x v="0"/>
  </r>
  <r>
    <n v="340"/>
    <s v="IN-2011-26176"/>
    <s v="Standard Class"/>
    <s v="KB-16600"/>
    <s v="Ken Brennan"/>
    <s v="Corporate"/>
    <s v="Lucknow"/>
    <s v="Uttar Pradesh"/>
    <s v="India"/>
    <s v="North"/>
    <s v="FUR-CH-10002966"/>
    <s v="Furniture"/>
    <s v="Chairs"/>
    <s v="Harbour Creations Swivel Stool, Red"/>
    <n v="180.12"/>
    <n v="1"/>
    <n v="5.4"/>
    <n v="15.88"/>
    <s v="Medium"/>
    <n v="492"/>
    <s v="Mahesh"/>
    <s v="Mohan"/>
    <s v="Male"/>
    <d v="2023-12-20T00:00:00"/>
    <x v="1"/>
  </r>
  <r>
    <n v="341"/>
    <s v="IN-2014-44264"/>
    <s v="Standard Class"/>
    <s v="SW-20755"/>
    <s v="Steven Ward"/>
    <s v="Corporate"/>
    <s v="Bangalore"/>
    <s v="Karnataka"/>
    <s v="India"/>
    <s v="South"/>
    <s v="FUR-CH-10001465"/>
    <s v="Furniture"/>
    <s v="Chairs"/>
    <s v="Hon Swivel Stool, Red"/>
    <n v="163.65"/>
    <n v="1"/>
    <n v="75.27"/>
    <n v="12.05"/>
    <s v="Medium"/>
    <n v="128"/>
    <s v="Mahesh"/>
    <s v="Manu"/>
    <s v="Female"/>
    <d v="2021-12-21T00:00:00"/>
    <x v="2"/>
  </r>
  <r>
    <n v="342"/>
    <s v="IN-2014-28038"/>
    <s v="Standard Class"/>
    <s v="DH-13075"/>
    <s v="Dave Hallsten"/>
    <s v="Corporate"/>
    <s v="Mangalore"/>
    <s v="Karnataka"/>
    <s v="India"/>
    <s v="South"/>
    <s v="FUR-CH-10004365"/>
    <s v="Furniture"/>
    <s v="Chairs"/>
    <s v="Novimex Rocking Chair, Black"/>
    <n v="129"/>
    <n v="1"/>
    <n v="20.64"/>
    <n v="7.77"/>
    <s v="Medium"/>
    <n v="100"/>
    <s v="Mahesh"/>
    <s v="Meena"/>
    <s v="Female"/>
    <d v="2024-11-17T00:00:00"/>
    <x v="0"/>
  </r>
  <r>
    <n v="343"/>
    <s v="IN-2013-34471"/>
    <s v="Standard Class"/>
    <s v="FA-14230"/>
    <s v="Frank Atkinson"/>
    <s v="Corporate"/>
    <s v="Chennai"/>
    <s v="Tamil Nadu"/>
    <s v="India"/>
    <s v="South"/>
    <s v="FUR-CH-10001895"/>
    <s v="Furniture"/>
    <s v="Chairs"/>
    <s v="Hon Chairmat, Adjustable"/>
    <n v="58.02"/>
    <n v="1"/>
    <n v="29.01"/>
    <n v="1.93"/>
    <s v="Medium"/>
    <n v="210"/>
    <s v="Mahesh"/>
    <s v="Mohit"/>
    <s v="Male"/>
    <d v="2022-07-14T00:00:00"/>
    <x v="3"/>
  </r>
  <r>
    <n v="344"/>
    <s v="IN-2013-44432"/>
    <s v="Standard Class"/>
    <s v="DW-13195"/>
    <s v="David Wiener"/>
    <s v="Corporate"/>
    <s v="Avadi"/>
    <s v="Tamil Nadu"/>
    <s v="India"/>
    <s v="South"/>
    <s v="TEC-AC-10000866"/>
    <s v="Technology"/>
    <s v="Accessories"/>
    <s v="Belkin Router, Erganomic"/>
    <n v="769.68"/>
    <n v="3"/>
    <n v="130.77000000000001"/>
    <n v="27.67"/>
    <s v="Medium"/>
    <n v="664"/>
    <s v="Mahesh"/>
    <s v="Mohan"/>
    <s v="Female"/>
    <d v="2023-09-20T00:00:00"/>
    <x v="1"/>
  </r>
  <r>
    <n v="345"/>
    <s v="IN-2012-43081"/>
    <s v="Standard Class"/>
    <s v="JS-15685"/>
    <s v="Jim Sink"/>
    <s v="Corporate"/>
    <s v="Delhi"/>
    <s v="Delhi"/>
    <s v="India"/>
    <s v="North"/>
    <s v="TEC-CO-10000565"/>
    <s v="Technology"/>
    <s v="Copiers"/>
    <s v="Canon Fax and Copier, Color"/>
    <n v="192.78"/>
    <n v="1"/>
    <n v="92.52"/>
    <n v="13.49"/>
    <s v="Medium"/>
    <n v="61"/>
    <s v="Mahesh"/>
    <s v="Meena"/>
    <s v="Male"/>
    <d v="2022-05-07T00:00:00"/>
    <x v="3"/>
  </r>
  <r>
    <n v="346"/>
    <s v="IN-2014-71928"/>
    <s v="Standard Class"/>
    <s v="AC-10615"/>
    <s v="Ann Chong"/>
    <s v="Corporate"/>
    <s v="Ajmer"/>
    <s v="Rajasthan"/>
    <s v="India"/>
    <s v="West"/>
    <s v="TEC-PH-10003556"/>
    <s v="Technology"/>
    <s v="Phones"/>
    <s v="Samsung Speaker Phone, VoIP"/>
    <n v="493.32"/>
    <n v="4"/>
    <n v="172.56"/>
    <n v="46.01"/>
    <s v="Medium"/>
    <n v="338"/>
    <s v="Mahesh"/>
    <s v="Meena"/>
    <s v="Female"/>
    <d v="2024-01-29T00:00:00"/>
    <x v="0"/>
  </r>
  <r>
    <n v="347"/>
    <s v="IN-2012-43081"/>
    <s v="Standard Class"/>
    <s v="JS-15685"/>
    <s v="Jim Sink"/>
    <s v="Corporate"/>
    <s v="Delhi"/>
    <s v="Delhi"/>
    <s v="India"/>
    <s v="North"/>
    <s v="TEC-PH-10001699"/>
    <s v="Technology"/>
    <s v="Phones"/>
    <s v="Samsung Smart Phone, Full Size"/>
    <n v="637.44000000000005"/>
    <n v="1"/>
    <n v="108.36"/>
    <n v="3.32"/>
    <s v="Medium"/>
    <n v="311"/>
    <s v="Mahesh"/>
    <s v="Mohit"/>
    <s v="Female"/>
    <d v="2023-11-13T00:00:00"/>
    <x v="1"/>
  </r>
  <r>
    <n v="348"/>
    <s v="IN-2013-32945"/>
    <s v="Standard Class"/>
    <s v="PW-19030"/>
    <s v="Pauline Webber"/>
    <s v="Corporate"/>
    <s v="Shimoga"/>
    <s v="Karnataka"/>
    <s v="India"/>
    <s v="South"/>
    <s v="TEC-AC-10000332"/>
    <s v="Technology"/>
    <s v="Accessories"/>
    <s v="Logitech Keyboard, USB"/>
    <n v="145.32"/>
    <n v="2"/>
    <n v="45"/>
    <n v="11"/>
    <s v="Medium"/>
    <n v="195"/>
    <s v="Mahesh"/>
    <s v="Mohan"/>
    <s v="Male"/>
    <d v="2021-08-25T00:00:00"/>
    <x v="2"/>
  </r>
  <r>
    <n v="349"/>
    <s v="IN-2011-43599"/>
    <s v="Standard Class"/>
    <s v="JG-15805"/>
    <s v="John Grady"/>
    <s v="Corporate"/>
    <s v="Agra"/>
    <s v="Uttar Pradesh"/>
    <s v="India"/>
    <s v="North"/>
    <s v="TEC-AC-10004938"/>
    <s v="Technology"/>
    <s v="Accessories"/>
    <s v="Belkin Mouse, Bluetooth"/>
    <n v="81.42"/>
    <n v="2"/>
    <n v="11.34"/>
    <n v="4.78"/>
    <s v="Medium"/>
    <n v="5"/>
    <s v="Mahesh"/>
    <s v="Meena"/>
    <s v="Female"/>
    <d v="2022-12-17T00:00:00"/>
    <x v="3"/>
  </r>
  <r>
    <n v="350"/>
    <s v="IN-2013-34471"/>
    <s v="Standard Class"/>
    <s v="FA-14230"/>
    <s v="Frank Atkinson"/>
    <s v="Corporate"/>
    <s v="Chennai"/>
    <s v="Tamil Nadu"/>
    <s v="India"/>
    <s v="South"/>
    <s v="TEC-PH-10001321"/>
    <s v="Technology"/>
    <s v="Phones"/>
    <s v="Cisco Speaker Phone, Full Size"/>
    <n v="279.54000000000002"/>
    <n v="2"/>
    <n v="58.68"/>
    <n v="22.04"/>
    <s v="Medium"/>
    <n v="426"/>
    <s v="Mahesh"/>
    <s v="Mohit"/>
    <s v="Male"/>
    <d v="2023-11-25T00:00:00"/>
    <x v="1"/>
  </r>
  <r>
    <n v="351"/>
    <s v="IN-2014-78368"/>
    <s v="Standard Class"/>
    <s v="DW-13585"/>
    <s v="Dorothy Wardle"/>
    <s v="Corporate"/>
    <s v="Surat"/>
    <s v="Gujarat"/>
    <s v="India"/>
    <s v="West"/>
    <s v="TEC-PH-10003946"/>
    <s v="Technology"/>
    <s v="Phones"/>
    <s v="Cisco Office Telephone, VoIP"/>
    <n v="161.1"/>
    <n v="2"/>
    <n v="14.46"/>
    <n v="4.26"/>
    <s v="Medium"/>
    <n v="373"/>
    <s v="Mahesh"/>
    <s v="Manu"/>
    <s v="Male"/>
    <d v="2024-12-16T00:00:00"/>
    <x v="0"/>
  </r>
  <r>
    <n v="352"/>
    <s v="IN-2012-40799"/>
    <s v="Standard Class"/>
    <s v="AR-10345"/>
    <s v="Alex Russell"/>
    <s v="Corporate"/>
    <s v="Kota"/>
    <s v="Chhattisgarh"/>
    <s v="India"/>
    <s v="East"/>
    <s v="TEC-MA-10002780"/>
    <s v="Technology"/>
    <s v="Machines"/>
    <s v="Okidata Inkjet, Wireless"/>
    <n v="628.44000000000005"/>
    <n v="2"/>
    <n v="276.48"/>
    <n v="81.27"/>
    <s v="Medium"/>
    <n v="739"/>
    <s v="Mahesh"/>
    <s v="Meena"/>
    <s v="Male"/>
    <d v="2023-11-28T00:00:00"/>
    <x v="1"/>
  </r>
  <r>
    <n v="353"/>
    <s v="IN-2014-71928"/>
    <s v="Standard Class"/>
    <s v="AC-10615"/>
    <s v="Ann Chong"/>
    <s v="Corporate"/>
    <s v="Ajmer"/>
    <s v="Rajasthan"/>
    <s v="India"/>
    <s v="West"/>
    <s v="TEC-MA-10001372"/>
    <s v="Technology"/>
    <s v="Machines"/>
    <s v="Konica Card Printer, White"/>
    <n v="347.16"/>
    <n v="2"/>
    <n v="138.84"/>
    <n v="28.68"/>
    <s v="Medium"/>
    <n v="162"/>
    <s v="Mahesh"/>
    <s v="Mohit"/>
    <s v="Female"/>
    <d v="2022-02-03T00:00:00"/>
    <x v="3"/>
  </r>
  <r>
    <n v="354"/>
    <s v="IN-2012-61918"/>
    <s v="Standard Class"/>
    <s v="ON-18715"/>
    <s v="Odella Nelson"/>
    <s v="Corporate"/>
    <s v="Bangalore"/>
    <s v="Karnataka"/>
    <s v="India"/>
    <s v="South"/>
    <s v="TEC-MA-10004428"/>
    <s v="Technology"/>
    <s v="Machines"/>
    <s v="Panasonic Card Printer, Durable"/>
    <n v="347.88"/>
    <n v="2"/>
    <n v="163.5"/>
    <n v="16.53"/>
    <s v="Medium"/>
    <n v="542"/>
    <s v="Mahesh"/>
    <s v="Mohan"/>
    <s v="Male"/>
    <d v="2024-09-06T00:00:00"/>
    <x v="0"/>
  </r>
  <r>
    <n v="355"/>
    <s v="IN-2013-50753"/>
    <s v="Standard Class"/>
    <s v="TS-21430"/>
    <s v="Tom Stivers"/>
    <s v="Corporate"/>
    <s v="Vijayawada"/>
    <s v="Andhra Pradesh"/>
    <s v="India"/>
    <s v="South"/>
    <s v="FUR-TA-10004826"/>
    <s v="Furniture"/>
    <s v="Tables"/>
    <s v="Bevis Training Table, Rectangular"/>
    <n v="665.1"/>
    <n v="2"/>
    <n v="212.82"/>
    <n v="31.56"/>
    <s v="Medium"/>
    <n v="156"/>
    <s v="Mahesh"/>
    <s v="Meena"/>
    <s v="Male"/>
    <d v="2024-09-05T00:00:00"/>
    <x v="0"/>
  </r>
  <r>
    <n v="356"/>
    <s v="IN-2014-35479"/>
    <s v="Standard Class"/>
    <s v="DJ-13420"/>
    <s v="Denny Joy"/>
    <s v="Corporate"/>
    <s v="Meerut"/>
    <s v="Uttar Pradesh"/>
    <s v="India"/>
    <s v="North"/>
    <s v="FUR-FU-10000921"/>
    <s v="Furniture"/>
    <s v="Furnishings"/>
    <s v="Advantus Door Stop, Erganomic"/>
    <n v="87.3"/>
    <n v="2"/>
    <n v="7.8"/>
    <n v="7.62"/>
    <s v="Medium"/>
    <n v="303"/>
    <s v="Mahesh"/>
    <s v="Mohan"/>
    <s v="Male"/>
    <d v="2022-08-23T00:00:00"/>
    <x v="3"/>
  </r>
  <r>
    <n v="357"/>
    <s v="IN-2014-63766"/>
    <s v="Standard Class"/>
    <s v="MK-18160"/>
    <s v="Mike Kennedy"/>
    <s v="Consumer"/>
    <s v="Mangalore"/>
    <s v="Karnataka"/>
    <s v="India"/>
    <s v="South"/>
    <s v="FUR-BO-10003029"/>
    <s v="Furniture"/>
    <s v="Bookcases"/>
    <s v="Sauder Library with Doors, Traditional"/>
    <n v="1162.8900000000001"/>
    <n v="3"/>
    <n v="81.36"/>
    <n v="83.9"/>
    <s v="Medium"/>
    <n v="753"/>
    <s v="Mahesh"/>
    <s v="Manu"/>
    <s v="Male"/>
    <d v="2023-07-08T00:00:00"/>
    <x v="1"/>
  </r>
  <r>
    <n v="358"/>
    <s v="IN-2012-40848"/>
    <s v="Standard Class"/>
    <s v="LR-16915"/>
    <s v="Lena Radford"/>
    <s v="Consumer"/>
    <s v="Ajmer"/>
    <s v="Rajasthan"/>
    <s v="India"/>
    <s v="West"/>
    <s v="FUR-TA-10003893"/>
    <s v="Furniture"/>
    <s v="Tables"/>
    <s v="Lesro Wood Table, with Bottom Storage"/>
    <n v="1402.29"/>
    <n v="3"/>
    <n v="0"/>
    <n v="96.6"/>
    <s v="Medium"/>
    <n v="795"/>
    <s v="Mahesh"/>
    <s v="Mohan"/>
    <s v="Female"/>
    <d v="2021-12-07T00:00:00"/>
    <x v="2"/>
  </r>
  <r>
    <n v="359"/>
    <s v="IN-2014-69205"/>
    <s v="Standard Class"/>
    <s v="LC-16885"/>
    <s v="Lena Creighton"/>
    <s v="Consumer"/>
    <s v="Guwahati"/>
    <s v="Assam"/>
    <s v="India"/>
    <s v="East"/>
    <s v="FUR-TA-10002571"/>
    <s v="Furniture"/>
    <s v="Tables"/>
    <s v="Chromcraft Coffee Table, Adjustable Height"/>
    <n v="807.84"/>
    <n v="3"/>
    <n v="250.38"/>
    <n v="31.63"/>
    <s v="Medium"/>
    <n v="538"/>
    <s v="Mahesh"/>
    <s v="Manu"/>
    <s v="Female"/>
    <d v="2024-01-24T00:00:00"/>
    <x v="0"/>
  </r>
  <r>
    <n v="360"/>
    <s v="IN-2014-69205"/>
    <s v="Standard Class"/>
    <s v="LC-16885"/>
    <s v="Lena Creighton"/>
    <s v="Consumer"/>
    <s v="Guwahati"/>
    <s v="Assam"/>
    <s v="India"/>
    <s v="East"/>
    <s v="FUR-CH-10002932"/>
    <s v="Furniture"/>
    <s v="Chairs"/>
    <s v="Harbour Creations Rocking Chair, Adjustable"/>
    <n v="448.74"/>
    <n v="3"/>
    <n v="44.82"/>
    <n v="56.78"/>
    <s v="Medium"/>
    <n v="382"/>
    <s v="Mahesh"/>
    <s v="Meena"/>
    <s v="Female"/>
    <d v="2024-06-18T00:00:00"/>
    <x v="0"/>
  </r>
  <r>
    <n v="361"/>
    <s v="IN-2013-11357"/>
    <s v="Standard Class"/>
    <s v="JH-15910"/>
    <s v="Jonathan Howell"/>
    <s v="Consumer"/>
    <s v="Bihar Sharif"/>
    <s v="Bihar"/>
    <s v="India"/>
    <s v="East"/>
    <s v="FUR-CH-10001138"/>
    <s v="Furniture"/>
    <s v="Chairs"/>
    <s v="Office Star Swivel Stool, Black"/>
    <n v="514.53"/>
    <n v="3"/>
    <n v="210.87"/>
    <n v="27.87"/>
    <s v="Medium"/>
    <n v="519"/>
    <s v="Mahesh"/>
    <s v="Mohit"/>
    <s v="Female"/>
    <d v="2023-12-16T00:00:00"/>
    <x v="1"/>
  </r>
  <r>
    <n v="362"/>
    <s v="IN-2014-54694"/>
    <s v="Standard Class"/>
    <s v="HG-14845"/>
    <s v="Harry Greene"/>
    <s v="Consumer"/>
    <s v="Rajkot"/>
    <s v="Gujarat"/>
    <s v="India"/>
    <s v="West"/>
    <s v="TEC-PH-10003927"/>
    <s v="Technology"/>
    <s v="Phones"/>
    <s v="Nokia Audio Dock, with Caller ID"/>
    <n v="500.22"/>
    <n v="3"/>
    <n v="190.08"/>
    <n v="19.28"/>
    <s v="Medium"/>
    <n v="707"/>
    <s v="Mahesh"/>
    <s v="Mohit"/>
    <s v="Female"/>
    <d v="2024-07-10T00:00:00"/>
    <x v="0"/>
  </r>
  <r>
    <n v="363"/>
    <s v="IN-2014-17244"/>
    <s v="Standard Class"/>
    <s v="TM-21490"/>
    <s v="Tony Molinari"/>
    <s v="Consumer"/>
    <s v="Durgapur"/>
    <s v="Maharashtra"/>
    <s v="India"/>
    <s v="West"/>
    <s v="TEC-AC-10002324"/>
    <s v="Technology"/>
    <s v="Accessories"/>
    <s v="Enermax Numeric Keypad, Bluetooth"/>
    <n v="171.99"/>
    <n v="3"/>
    <n v="6.84"/>
    <n v="7.3"/>
    <s v="Medium"/>
    <n v="405"/>
    <s v="Mahesh"/>
    <s v="Manu"/>
    <s v="Male"/>
    <d v="2024-06-08T00:00:00"/>
    <x v="0"/>
  </r>
  <r>
    <n v="364"/>
    <s v="IN-2011-59685"/>
    <s v="Standard Class"/>
    <s v="BM-11785"/>
    <s v="Bryan Mills"/>
    <s v="Consumer"/>
    <s v="Tiruchchirappalli"/>
    <s v="Tamil Nadu"/>
    <s v="India"/>
    <s v="South"/>
    <s v="FUR-BO-10001934"/>
    <s v="Furniture"/>
    <s v="Bookcases"/>
    <s v="Bush Library with Doors, Metal"/>
    <n v="1455.12"/>
    <n v="4"/>
    <n v="116.4"/>
    <n v="179.62"/>
    <s v="Medium"/>
    <n v="229"/>
    <s v="Mahesh"/>
    <s v="Meena"/>
    <s v="Female"/>
    <d v="2022-06-19T00:00:00"/>
    <x v="3"/>
  </r>
  <r>
    <n v="365"/>
    <s v="IN-2011-59510"/>
    <s v="Standard Class"/>
    <s v="DK-12985"/>
    <s v="Darren Koutras"/>
    <s v="Consumer"/>
    <s v="Meerut"/>
    <s v="Uttar Pradesh"/>
    <s v="India"/>
    <s v="North"/>
    <s v="FUR-BO-10001342"/>
    <s v="Furniture"/>
    <s v="Bookcases"/>
    <s v="Safco Corner Shelving, Metal"/>
    <n v="595.67999999999995"/>
    <n v="4"/>
    <n v="0"/>
    <n v="29.23"/>
    <s v="Medium"/>
    <n v="167"/>
    <s v="Mahesh"/>
    <s v="Mohit"/>
    <s v="Female"/>
    <d v="2024-03-22T00:00:00"/>
    <x v="0"/>
  </r>
  <r>
    <n v="366"/>
    <s v="IN-2013-34268"/>
    <s v="Standard Class"/>
    <s v="LC-16870"/>
    <s v="Lena Cacioppo"/>
    <s v="Consumer"/>
    <s v="Jodhpur"/>
    <s v="Rajasthan"/>
    <s v="India"/>
    <s v="West"/>
    <s v="FUR-CH-10001271"/>
    <s v="Furniture"/>
    <s v="Chairs"/>
    <s v="SAFCO Executive Leather Armchair, Red"/>
    <n v="1845.72"/>
    <n v="4"/>
    <n v="535.20000000000005"/>
    <n v="109.52"/>
    <s v="Medium"/>
    <n v="32"/>
    <s v="Mahesh"/>
    <s v="Mohan"/>
    <s v="Female"/>
    <d v="2024-07-10T00:00:00"/>
    <x v="0"/>
  </r>
  <r>
    <n v="367"/>
    <s v="IN-2014-49472"/>
    <s v="Standard Class"/>
    <s v="RF-19840"/>
    <s v="Roy Franzšsisch"/>
    <s v="Consumer"/>
    <s v="Kalyan"/>
    <s v="Maharashtra"/>
    <s v="India"/>
    <s v="West"/>
    <s v="FUR-CH-10002224"/>
    <s v="Furniture"/>
    <s v="Chairs"/>
    <s v="Hon Rocking Chair, Set of Two"/>
    <n v="531.48"/>
    <n v="4"/>
    <n v="21.24"/>
    <n v="53.55"/>
    <s v="Medium"/>
    <n v="693"/>
    <s v="Mahesh"/>
    <s v="Manu"/>
    <s v="Male"/>
    <d v="2024-03-22T00:00:00"/>
    <x v="0"/>
  </r>
  <r>
    <n v="368"/>
    <s v="IN-2014-69856"/>
    <s v="Standard Class"/>
    <s v="AG-10900"/>
    <s v="Arthur Gainer"/>
    <s v="Consumer"/>
    <s v="Lucknow"/>
    <s v="Uttar Pradesh"/>
    <s v="India"/>
    <s v="North"/>
    <s v="TEC-AC-10002335"/>
    <s v="Technology"/>
    <s v="Accessories"/>
    <s v="Belkin Memory Card, USB"/>
    <n v="460.08"/>
    <n v="4"/>
    <n v="13.8"/>
    <n v="19.05"/>
    <s v="Medium"/>
    <n v="199"/>
    <s v="Mahesh"/>
    <s v="Meena"/>
    <s v="Male"/>
    <d v="2024-12-08T00:00:00"/>
    <x v="0"/>
  </r>
  <r>
    <n v="369"/>
    <s v="IN-2014-45426"/>
    <s v="Standard Class"/>
    <s v="LD-17005"/>
    <s v="Lisa DeCherney"/>
    <s v="Consumer"/>
    <s v="Kukatpalli"/>
    <s v="Telangana"/>
    <s v="India"/>
    <s v="South"/>
    <s v="TEC-AC-10000111"/>
    <s v="Technology"/>
    <s v="Accessories"/>
    <s v="SanDisk Mouse, USB"/>
    <n v="154.08000000000001"/>
    <n v="4"/>
    <n v="0"/>
    <n v="5.86"/>
    <s v="Medium"/>
    <n v="134"/>
    <s v="Mahesh"/>
    <s v="Mohit"/>
    <s v="Female"/>
    <d v="2023-12-01T00:00:00"/>
    <x v="1"/>
  </r>
  <r>
    <n v="370"/>
    <s v="IN-2014-16082"/>
    <s v="Standard Class"/>
    <s v="SC-20305"/>
    <s v="Sean Christensen"/>
    <s v="Consumer"/>
    <s v="Dhule"/>
    <s v="Maharashtra"/>
    <s v="India"/>
    <s v="West"/>
    <s v="TEC-PH-10001362"/>
    <s v="Technology"/>
    <s v="Phones"/>
    <s v="Cisco Office Telephone, Cordless"/>
    <n v="333.24"/>
    <n v="4"/>
    <n v="79.92"/>
    <n v="35.700000000000003"/>
    <s v="Medium"/>
    <n v="591"/>
    <s v="Mahesh"/>
    <s v="Mohan"/>
    <s v="Male"/>
    <d v="2022-02-01T00:00:00"/>
    <x v="3"/>
  </r>
  <r>
    <n v="371"/>
    <s v="IN-2013-73748"/>
    <s v="Standard Class"/>
    <s v="SG-20470"/>
    <s v="Sheri Gordon"/>
    <s v="Consumer"/>
    <s v="Coimbatore"/>
    <s v="Tamil Nadu"/>
    <s v="India"/>
    <s v="South"/>
    <s v="FUR-CH-10002207"/>
    <s v="Furniture"/>
    <s v="Chairs"/>
    <s v="Hon Chairmat, Set of Two"/>
    <n v="288.89999999999998"/>
    <n v="5"/>
    <n v="127.05"/>
    <n v="30.69"/>
    <s v="Medium"/>
    <n v="512"/>
    <s v="Mahesh"/>
    <s v="Manu"/>
    <s v="Male"/>
    <d v="2022-11-29T00:00:00"/>
    <x v="3"/>
  </r>
  <r>
    <n v="372"/>
    <s v="IN-2012-27583"/>
    <s v="Standard Class"/>
    <s v="DL-13330"/>
    <s v="Denise Leinenbach"/>
    <s v="Consumer"/>
    <s v="Nagpur"/>
    <s v="Maharashtra"/>
    <s v="India"/>
    <s v="West"/>
    <s v="TEC-PH-10001699"/>
    <s v="Technology"/>
    <s v="Phones"/>
    <s v="Samsung Smart Phone, Full Size"/>
    <n v="3187.2"/>
    <n v="5"/>
    <n v="541.79999999999995"/>
    <n v="289.17"/>
    <s v="Medium"/>
    <n v="115"/>
    <s v="Mahesh"/>
    <s v="Meena"/>
    <s v="Male"/>
    <d v="2021-08-29T00:00:00"/>
    <x v="2"/>
  </r>
  <r>
    <n v="373"/>
    <s v="IN-2014-12365"/>
    <s v="Standard Class"/>
    <s v="BG-11035"/>
    <s v="Barry Gonzalez"/>
    <s v="Consumer"/>
    <s v="Thane"/>
    <s v="Maharashtra"/>
    <s v="India"/>
    <s v="West"/>
    <s v="TEC-PH-10003946"/>
    <s v="Technology"/>
    <s v="Phones"/>
    <s v="Cisco Office Telephone, VoIP"/>
    <n v="402.75"/>
    <n v="5"/>
    <n v="36.15"/>
    <n v="30.2"/>
    <s v="Medium"/>
    <n v="399"/>
    <s v="Mahesh"/>
    <s v="Mohan"/>
    <s v="Female"/>
    <d v="2022-09-15T00:00:00"/>
    <x v="3"/>
  </r>
  <r>
    <n v="374"/>
    <s v="IN-2014-63766"/>
    <s v="Standard Class"/>
    <s v="MK-18160"/>
    <s v="Mike Kennedy"/>
    <s v="Consumer"/>
    <s v="Mangalore"/>
    <s v="Karnataka"/>
    <s v="India"/>
    <s v="South"/>
    <s v="TEC-CO-10003496"/>
    <s v="Technology"/>
    <s v="Copiers"/>
    <s v="Brother Wireless Fax, Digital"/>
    <n v="1892.25"/>
    <n v="5"/>
    <n v="927.15"/>
    <n v="66.3"/>
    <s v="Medium"/>
    <n v="730"/>
    <s v="Mahesh"/>
    <s v="Manu"/>
    <s v="Female"/>
    <d v="2022-06-02T00:00:00"/>
    <x v="3"/>
  </r>
  <r>
    <n v="375"/>
    <s v="IN-2012-77234"/>
    <s v="Standard Class"/>
    <s v="MC-17275"/>
    <s v="Marc Crier"/>
    <s v="Consumer"/>
    <s v="Dhule"/>
    <s v="Maharashtra"/>
    <s v="India"/>
    <s v="West"/>
    <s v="TEC-MA-10003631"/>
    <s v="Technology"/>
    <s v="Machines"/>
    <s v="Okidata Card Printer, Wireless"/>
    <n v="879.15"/>
    <n v="5"/>
    <n v="35.1"/>
    <n v="38.01"/>
    <s v="Medium"/>
    <n v="748"/>
    <s v="Mahesh"/>
    <s v="Meena"/>
    <s v="Female"/>
    <d v="2022-07-06T00:00:00"/>
    <x v="3"/>
  </r>
  <r>
    <n v="376"/>
    <s v="IN-2013-66776"/>
    <s v="Standard Class"/>
    <s v="NG-18430"/>
    <s v="Nathan Gelder"/>
    <s v="Consumer"/>
    <s v="Firozabad"/>
    <s v="Uttar Pradesh"/>
    <s v="India"/>
    <s v="North"/>
    <s v="TEC-AC-10004108"/>
    <s v="Technology"/>
    <s v="Accessories"/>
    <s v="Memorex Router, USB"/>
    <n v="1232.0999999999999"/>
    <n v="5"/>
    <n v="431.1"/>
    <n v="108.16"/>
    <s v="Medium"/>
    <n v="593"/>
    <s v="Mahesh"/>
    <s v="Mohit"/>
    <s v="Female"/>
    <d v="2022-06-27T00:00:00"/>
    <x v="3"/>
  </r>
  <r>
    <n v="377"/>
    <s v="IN-2011-59685"/>
    <s v="Standard Class"/>
    <s v="BM-11785"/>
    <s v="Bryan Mills"/>
    <s v="Consumer"/>
    <s v="Tiruchchirappalli"/>
    <s v="Tamil Nadu"/>
    <s v="India"/>
    <s v="South"/>
    <s v="TEC-AC-10002883"/>
    <s v="Technology"/>
    <s v="Accessories"/>
    <s v="Logitech Keyboard, Erganomic"/>
    <n v="351.3"/>
    <n v="5"/>
    <n v="144"/>
    <n v="31.2"/>
    <s v="Medium"/>
    <n v="428"/>
    <s v="Mahesh"/>
    <s v="Mohan"/>
    <s v="Female"/>
    <d v="2022-04-10T00:00:00"/>
    <x v="3"/>
  </r>
  <r>
    <n v="378"/>
    <s v="IN-2014-65992"/>
    <s v="Standard Class"/>
    <s v="Co-12640"/>
    <s v="Corey-Lock"/>
    <s v="Consumer"/>
    <s v="Bangalore"/>
    <s v="Karnataka"/>
    <s v="India"/>
    <s v="South"/>
    <s v="TEC-AC-10004012"/>
    <s v="Technology"/>
    <s v="Accessories"/>
    <s v="Enermax Flash Drive, Erganomic"/>
    <n v="196.65"/>
    <n v="5"/>
    <n v="82.5"/>
    <n v="16.11"/>
    <s v="Medium"/>
    <n v="155"/>
    <s v="Mahesh"/>
    <s v="Manu"/>
    <s v="Male"/>
    <d v="2021-01-11T00:00:00"/>
    <x v="2"/>
  </r>
  <r>
    <n v="379"/>
    <s v="IN-2012-24209"/>
    <s v="Standard Class"/>
    <s v="AR-10570"/>
    <s v="Anemone Ratner"/>
    <s v="Consumer"/>
    <s v="Tiruppur"/>
    <s v="Tamil Nadu"/>
    <s v="India"/>
    <s v="South"/>
    <s v="TEC-PH-10000896"/>
    <s v="Technology"/>
    <s v="Phones"/>
    <s v="Cisco Signal Booster, VoIP"/>
    <n v="911.52"/>
    <n v="6"/>
    <n v="309.77999999999997"/>
    <n v="70.92"/>
    <s v="Medium"/>
    <n v="171"/>
    <s v="Mahesh"/>
    <s v="Meena"/>
    <s v="Female"/>
    <d v="2022-11-13T00:00:00"/>
    <x v="3"/>
  </r>
  <r>
    <n v="380"/>
    <s v="IN-2013-42080"/>
    <s v="Standard Class"/>
    <s v="TB-21625"/>
    <s v="Trudy Brown"/>
    <s v="Consumer"/>
    <s v="Tirupati"/>
    <s v="Andhra Pradesh"/>
    <s v="India"/>
    <s v="South"/>
    <s v="FUR-FU-10000918"/>
    <s v="Furniture"/>
    <s v="Furnishings"/>
    <s v="Deflect-O Photo Frame, Duo Pack"/>
    <n v="311.76"/>
    <n v="6"/>
    <n v="105.84"/>
    <n v="20.14"/>
    <s v="Medium"/>
    <n v="749"/>
    <s v="Mahesh"/>
    <s v="Mohit"/>
    <s v="Female"/>
    <d v="2021-06-10T00:00:00"/>
    <x v="2"/>
  </r>
  <r>
    <n v="381"/>
    <s v="IN-2013-24300"/>
    <s v="Standard Class"/>
    <s v="VG-21790"/>
    <s v="Vivek Gonzalez"/>
    <s v="Consumer"/>
    <s v="Delhi"/>
    <s v="Delhi"/>
    <s v="India"/>
    <s v="North"/>
    <s v="FUR-FU-10001477"/>
    <s v="Furniture"/>
    <s v="Furnishings"/>
    <s v="Rubbermaid Stacking Tray, Black"/>
    <n v="151.19999999999999"/>
    <n v="6"/>
    <n v="33.119999999999997"/>
    <n v="8.4700000000000006"/>
    <s v="Medium"/>
    <n v="696"/>
    <s v="Mahesh"/>
    <s v="Mohan"/>
    <s v="Male"/>
    <d v="2024-03-31T00:00:00"/>
    <x v="0"/>
  </r>
  <r>
    <n v="382"/>
    <s v="IN-2013-46252"/>
    <s v="Standard Class"/>
    <s v="ZC-21910"/>
    <s v="Zuschuss Carroll"/>
    <s v="Consumer"/>
    <s v="Tiruppur"/>
    <s v="Tamil Nadu"/>
    <s v="India"/>
    <s v="South"/>
    <s v="TEC-CO-10000447"/>
    <s v="Technology"/>
    <s v="Copiers"/>
    <s v="Canon Wireless Fax, Color"/>
    <n v="3040.8"/>
    <n v="8"/>
    <n v="1155.3599999999999"/>
    <n v="219.74"/>
    <s v="Medium"/>
    <n v="120"/>
    <s v="Mahesh"/>
    <s v="Mohan"/>
    <s v="Female"/>
    <d v="2022-08-31T00:00:00"/>
    <x v="3"/>
  </r>
  <r>
    <n v="383"/>
    <s v="IN-2012-56395"/>
    <s v="Standard Class"/>
    <s v="LP-17095"/>
    <s v="Liz Preis"/>
    <s v="Consumer"/>
    <s v="Patna"/>
    <s v="Bihar"/>
    <s v="India"/>
    <s v="East"/>
    <s v="TEC-AC-10004562"/>
    <s v="Technology"/>
    <s v="Accessories"/>
    <s v="Enermax Flash Drive, Programmable"/>
    <n v="344.16"/>
    <n v="8"/>
    <n v="13.68"/>
    <n v="20.41"/>
    <s v="Medium"/>
    <n v="261"/>
    <s v="Mahesh"/>
    <s v="Manu"/>
    <s v="Female"/>
    <d v="2023-12-08T00:00:00"/>
    <x v="1"/>
  </r>
  <r>
    <n v="384"/>
    <s v="ID-2013-62177"/>
    <s v="Standard Class"/>
    <s v="JW-16075"/>
    <s v="Julia West"/>
    <s v="Consumer"/>
    <s v="Mumbai"/>
    <s v="Maharashtra"/>
    <s v="India"/>
    <s v="West"/>
    <s v="FUR-BO-10000670"/>
    <s v="Furniture"/>
    <s v="Bookcases"/>
    <s v="Dania Corner Shelving, Metal"/>
    <n v="486.12"/>
    <n v="8"/>
    <n v="-77.88"/>
    <n v="36.46"/>
    <s v="Medium"/>
    <n v="28"/>
    <s v="Mahesh"/>
    <s v="Meena"/>
    <s v="Female"/>
    <d v="2023-05-20T00:00:00"/>
    <x v="1"/>
  </r>
  <r>
    <n v="385"/>
    <s v="IN-2011-69177"/>
    <s v="Standard Class"/>
    <s v="SG-20080"/>
    <s v="Sandra Glassco"/>
    <s v="Consumer"/>
    <s v="Gorakhpur"/>
    <s v="Haryana"/>
    <s v="India"/>
    <s v="North"/>
    <s v="FUR-BO-10003793"/>
    <s v="Furniture"/>
    <s v="Bookcases"/>
    <s v="Bush 3-Shelf Cabinet, Metal"/>
    <n v="1285.47"/>
    <n v="9"/>
    <n v="565.38"/>
    <n v="71.790000000000006"/>
    <s v="Medium"/>
    <n v="450"/>
    <s v="Mahesh"/>
    <s v="Mohit"/>
    <s v="Female"/>
    <d v="2023-09-19T00:00:00"/>
    <x v="1"/>
  </r>
  <r>
    <n v="386"/>
    <s v="IN-2012-40148"/>
    <s v="Standard Class"/>
    <s v="TB-21625"/>
    <s v="Trudy Brown"/>
    <s v="Consumer"/>
    <s v="Korba"/>
    <s v="Chhattisgarh"/>
    <s v="India"/>
    <s v="East"/>
    <s v="FUR-CH-10000110"/>
    <s v="Furniture"/>
    <s v="Chairs"/>
    <s v="Hon Bag Chairs, Red"/>
    <n v="45.15"/>
    <n v="1"/>
    <n v="19.41"/>
    <n v="2.06"/>
    <s v="Medium"/>
    <n v="11"/>
    <s v="Mahesh"/>
    <s v="Manu"/>
    <s v="Female"/>
    <d v="2024-03-31T00:00:00"/>
    <x v="0"/>
  </r>
  <r>
    <n v="387"/>
    <s v="IN-2014-54694"/>
    <s v="Standard Class"/>
    <s v="HG-14845"/>
    <s v="Harry Greene"/>
    <s v="Consumer"/>
    <s v="Rajkot"/>
    <s v="Gujarat"/>
    <s v="India"/>
    <s v="West"/>
    <s v="FUR-FU-10004704"/>
    <s v="Furniture"/>
    <s v="Furnishings"/>
    <s v="Deflect-O Door Stop, Black"/>
    <n v="43.95"/>
    <n v="1"/>
    <n v="10.98"/>
    <n v="3.63"/>
    <s v="Medium"/>
    <n v="429"/>
    <s v="Mahesh"/>
    <s v="Meena"/>
    <s v="Male"/>
    <d v="2024-10-24T00:00:00"/>
    <x v="0"/>
  </r>
  <r>
    <n v="388"/>
    <s v="IN-2014-54967"/>
    <s v="Standard Class"/>
    <s v="KW-16570"/>
    <s v="Kelly Williams"/>
    <s v="Consumer"/>
    <s v="Chennai"/>
    <s v="Tamil Nadu"/>
    <s v="India"/>
    <s v="South"/>
    <s v="FUR-FU-10000918"/>
    <s v="Furniture"/>
    <s v="Furnishings"/>
    <s v="Deflect-O Photo Frame, Duo Pack"/>
    <n v="51.96"/>
    <n v="1"/>
    <n v="17.64"/>
    <n v="2.3199999999999998"/>
    <s v="Medium"/>
    <n v="154"/>
    <s v="Mahesh"/>
    <s v="Mohit"/>
    <s v="Male"/>
    <d v="2022-11-12T00:00:00"/>
    <x v="3"/>
  </r>
  <r>
    <n v="389"/>
    <s v="IN-2014-65992"/>
    <s v="Standard Class"/>
    <s v="Co-12640"/>
    <s v="Corey-Lock"/>
    <s v="Consumer"/>
    <s v="Bangalore"/>
    <s v="Karnataka"/>
    <s v="India"/>
    <s v="South"/>
    <s v="TEC-PH-10000780"/>
    <s v="Technology"/>
    <s v="Phones"/>
    <s v="Cisco Smart Phone, with Caller ID"/>
    <n v="654.24"/>
    <n v="1"/>
    <n v="268.23"/>
    <n v="60.28"/>
    <s v="Medium"/>
    <n v="303"/>
    <s v="Mahesh"/>
    <s v="Mohan"/>
    <s v="Male"/>
    <d v="2021-06-10T00:00:00"/>
    <x v="2"/>
  </r>
  <r>
    <n v="390"/>
    <s v="IN-2014-31622"/>
    <s v="Standard Class"/>
    <s v="SS-20590"/>
    <s v="Sonia Sunley"/>
    <s v="Consumer"/>
    <s v="Gorakhpur"/>
    <s v="Uttar Pradesh"/>
    <s v="India"/>
    <s v="North"/>
    <s v="TEC-MA-10004116"/>
    <s v="Technology"/>
    <s v="Machines"/>
    <s v="StarTech Inkjet, Wireless"/>
    <n v="301.89"/>
    <n v="1"/>
    <n v="3"/>
    <n v="20.149999999999999"/>
    <s v="Medium"/>
    <n v="430"/>
    <s v="Mahesh"/>
    <s v="Manu"/>
    <s v="Male"/>
    <d v="2021-06-10T00:00:00"/>
    <x v="2"/>
  </r>
  <r>
    <n v="391"/>
    <s v="IN-2014-24622"/>
    <s v="Standard Class"/>
    <s v="MM-17920"/>
    <s v="Michael Moore"/>
    <s v="Consumer"/>
    <s v="Bijapur"/>
    <s v="Karnataka"/>
    <s v="India"/>
    <s v="South"/>
    <s v="FUR-BO-10003022"/>
    <s v="Furniture"/>
    <s v="Bookcases"/>
    <s v="Dania 3-Shelf Cabinet, Metal"/>
    <n v="281.82"/>
    <n v="2"/>
    <n v="98.58"/>
    <n v="28.54"/>
    <s v="Medium"/>
    <n v="127"/>
    <s v="Mahesh"/>
    <s v="Mohit"/>
    <s v="Female"/>
    <d v="2024-12-11T00:00:00"/>
    <x v="0"/>
  </r>
  <r>
    <n v="392"/>
    <s v="IN-2013-51621"/>
    <s v="Standard Class"/>
    <s v="SG-20080"/>
    <s v="Sandra Glassco"/>
    <s v="Consumer"/>
    <s v="Tirunelveli"/>
    <s v="Tamil Nadu"/>
    <s v="India"/>
    <s v="South"/>
    <s v="FUR-BO-10003887"/>
    <s v="Furniture"/>
    <s v="Bookcases"/>
    <s v="Ikea Floating Shelf Set, Traditional"/>
    <n v="340.68"/>
    <n v="2"/>
    <n v="13.62"/>
    <n v="28.18"/>
    <s v="Medium"/>
    <n v="536"/>
    <s v="Mahesh"/>
    <s v="Mohan"/>
    <s v="Female"/>
    <d v="2021-10-09T00:00:00"/>
    <x v="2"/>
  </r>
  <r>
    <n v="393"/>
    <s v="IN-2013-34268"/>
    <s v="Standard Class"/>
    <s v="LC-16870"/>
    <s v="Lena Cacioppo"/>
    <s v="Consumer"/>
    <s v="Jodhpur"/>
    <s v="Rajasthan"/>
    <s v="India"/>
    <s v="West"/>
    <s v="FUR-BO-10002510"/>
    <s v="Furniture"/>
    <s v="Bookcases"/>
    <s v="Bush 3-Shelf Cabinet, Mobile"/>
    <n v="291.77999999999997"/>
    <n v="2"/>
    <n v="37.92"/>
    <n v="10.82"/>
    <s v="Medium"/>
    <n v="794"/>
    <s v="Mahesh"/>
    <s v="Manu"/>
    <s v="Male"/>
    <d v="2023-06-17T00:00:00"/>
    <x v="1"/>
  </r>
  <r>
    <n v="394"/>
    <s v="IN-2012-34324"/>
    <s v="Standard Class"/>
    <s v="RL-19615"/>
    <s v="Rob Lucas"/>
    <s v="Consumer"/>
    <s v="Gorakhpur"/>
    <s v="Haryana"/>
    <s v="India"/>
    <s v="North"/>
    <s v="FUR-FU-10004820"/>
    <s v="Furniture"/>
    <s v="Furnishings"/>
    <s v="Advantus Photo Frame, Erganomic"/>
    <n v="103.2"/>
    <n v="2"/>
    <n v="44.34"/>
    <n v="8.3000000000000007"/>
    <s v="Medium"/>
    <n v="532"/>
    <s v="Mahesh"/>
    <s v="Meena"/>
    <s v="Female"/>
    <d v="2024-06-11T00:00:00"/>
    <x v="0"/>
  </r>
  <r>
    <n v="395"/>
    <s v="IN-2013-46252"/>
    <s v="Standard Class"/>
    <s v="ZC-21910"/>
    <s v="Zuschuss Carroll"/>
    <s v="Consumer"/>
    <s v="Tiruppur"/>
    <s v="Tamil Nadu"/>
    <s v="India"/>
    <s v="South"/>
    <s v="FUR-FU-10002459"/>
    <s v="Furniture"/>
    <s v="Furnishings"/>
    <s v="Rubbermaid Door Stop, Duo Pack"/>
    <n v="87.72"/>
    <n v="2"/>
    <n v="10.5"/>
    <n v="5.26"/>
    <s v="Medium"/>
    <n v="237"/>
    <s v="Mahesh"/>
    <s v="Mohit"/>
    <s v="Male"/>
    <d v="2023-01-08T00:00:00"/>
    <x v="1"/>
  </r>
  <r>
    <n v="396"/>
    <s v="IN-2013-63927"/>
    <s v="Standard Class"/>
    <s v="EG-13900"/>
    <s v="Emily Grady"/>
    <s v="Consumer"/>
    <s v="Bhavnagar"/>
    <s v="Gujarat"/>
    <s v="India"/>
    <s v="West"/>
    <s v="FUR-CH-10002250"/>
    <s v="Furniture"/>
    <s v="Chairs"/>
    <s v="Office Star Executive Leather Armchair, Black"/>
    <n v="934.86"/>
    <n v="2"/>
    <n v="439.38"/>
    <n v="67.17"/>
    <s v="Medium"/>
    <n v="446"/>
    <s v="Mahesh"/>
    <s v="Mohan"/>
    <s v="Female"/>
    <d v="2021-02-16T00:00:00"/>
    <x v="2"/>
  </r>
  <r>
    <n v="397"/>
    <s v="IN-2014-36627"/>
    <s v="Standard Class"/>
    <s v="JK-16090"/>
    <s v="Juliana Krohn"/>
    <s v="Consumer"/>
    <s v="Ajmer"/>
    <s v="Rajasthan"/>
    <s v="India"/>
    <s v="West"/>
    <s v="FUR-CH-10001797"/>
    <s v="Furniture"/>
    <s v="Chairs"/>
    <s v="Harbour Creations Bag Chairs, Adjustable"/>
    <n v="128.22"/>
    <n v="2"/>
    <n v="48.72"/>
    <n v="11.49"/>
    <s v="Medium"/>
    <n v="635"/>
    <s v="Mahesh"/>
    <s v="Manu"/>
    <s v="Female"/>
    <d v="2024-04-24T00:00:00"/>
    <x v="0"/>
  </r>
  <r>
    <n v="398"/>
    <s v="IN-2013-49577"/>
    <s v="Standard Class"/>
    <s v="SC-20020"/>
    <s v="Sam Craven"/>
    <s v="Consumer"/>
    <s v="Delhi"/>
    <s v="Delhi"/>
    <s v="India"/>
    <s v="North"/>
    <s v="TEC-AC-10001616"/>
    <s v="Technology"/>
    <s v="Accessories"/>
    <s v="SanDisk Numeric Keypad, Erganomic"/>
    <n v="113.7"/>
    <n v="2"/>
    <n v="11.34"/>
    <n v="8.42"/>
    <s v="Medium"/>
    <n v="386"/>
    <s v="Mahesh"/>
    <s v="Mohan"/>
    <s v="Female"/>
    <d v="2021-02-16T00:00:00"/>
    <x v="2"/>
  </r>
  <r>
    <n v="399"/>
    <s v="IN-2014-28675"/>
    <s v="Standard Class"/>
    <s v="AF-10870"/>
    <s v="Art Ferguson"/>
    <s v="Consumer"/>
    <s v="Saharanpur"/>
    <s v="Uttar Pradesh"/>
    <s v="India"/>
    <s v="North"/>
    <s v="TEC-AC-10004016"/>
    <s v="Technology"/>
    <s v="Accessories"/>
    <s v="Memorex Flash Drive, Programmable"/>
    <n v="61.8"/>
    <n v="2"/>
    <n v="14.82"/>
    <n v="5.53"/>
    <s v="Medium"/>
    <n v="191"/>
    <s v="Mahesh"/>
    <s v="Manu"/>
    <s v="Female"/>
    <d v="2023-06-27T00:00:00"/>
    <x v="1"/>
  </r>
  <r>
    <n v="400"/>
    <s v="IN-2013-65075"/>
    <s v="Standard Class"/>
    <s v="GZ-14470"/>
    <s v="Gary Zandusky"/>
    <s v="Consumer"/>
    <s v="Ludhiana"/>
    <s v="Punjab"/>
    <s v="India"/>
    <s v="North"/>
    <s v="TEC-AC-10003734"/>
    <s v="Technology"/>
    <s v="Accessories"/>
    <s v="Memorex Numeric Keypad, Erganomic"/>
    <n v="93.42"/>
    <n v="2"/>
    <n v="42.96"/>
    <n v="2.1800000000000002"/>
    <s v="Medium"/>
    <n v="381"/>
    <s v="Mahesh"/>
    <s v="Meena"/>
    <s v="Female"/>
    <d v="2021-02-16T00:00:00"/>
    <x v="2"/>
  </r>
  <r>
    <n v="401"/>
    <s v="IN-2012-27583"/>
    <s v="Standard Class"/>
    <s v="DL-13330"/>
    <s v="Denise Leinenbach"/>
    <s v="Consumer"/>
    <s v="Nagpur"/>
    <s v="Maharashtra"/>
    <s v="India"/>
    <s v="West"/>
    <s v="TEC-PH-10001433"/>
    <s v="Technology"/>
    <s v="Phones"/>
    <s v="Motorola Headset, Full Size"/>
    <n v="162.06"/>
    <n v="2"/>
    <n v="66.42"/>
    <n v="7.7"/>
    <s v="Medium"/>
    <n v="90"/>
    <s v="Mahesh"/>
    <s v="Mohit"/>
    <s v="Male"/>
    <d v="2024-06-11T00:00:00"/>
    <x v="0"/>
  </r>
  <r>
    <n v="402"/>
    <s v="IN-2014-50179"/>
    <s v="Standard Class"/>
    <s v="JR-15700"/>
    <s v="Jocasta Rupert"/>
    <s v="Consumer"/>
    <s v="Coimbatore"/>
    <s v="Tamil Nadu"/>
    <s v="India"/>
    <s v="South"/>
    <s v="TEC-CO-10000778"/>
    <s v="Technology"/>
    <s v="Copiers"/>
    <s v="Sharp Fax and Copier, Color"/>
    <n v="340.08"/>
    <n v="2"/>
    <n v="33.96"/>
    <n v="12.68"/>
    <s v="Medium"/>
    <n v="138"/>
    <s v="Mahesh"/>
    <s v="Mohan"/>
    <s v="Female"/>
    <d v="2022-10-18T00:00:00"/>
    <x v="3"/>
  </r>
  <r>
    <n v="403"/>
    <s v="IN-2014-45426"/>
    <s v="Standard Class"/>
    <s v="LD-17005"/>
    <s v="Lisa DeCherney"/>
    <s v="Consumer"/>
    <s v="Kukatpalli"/>
    <s v="Telangana"/>
    <s v="India"/>
    <s v="South"/>
    <s v="TEC-CO-10000129"/>
    <s v="Technology"/>
    <s v="Copiers"/>
    <s v="Brother Fax and Copier, Color"/>
    <n v="385.86"/>
    <n v="2"/>
    <n v="84.84"/>
    <n v="1.77"/>
    <s v="Medium"/>
    <n v="542"/>
    <s v="Mahesh"/>
    <s v="Manu"/>
    <s v="Male"/>
    <d v="2024-08-13T00:00:00"/>
    <x v="0"/>
  </r>
  <r>
    <n v="404"/>
    <s v="IN-2013-21024"/>
    <s v="Standard Class"/>
    <s v="SC-20020"/>
    <s v="Sam Craven"/>
    <s v="Consumer"/>
    <s v="Pimpri"/>
    <s v="Maharashtra"/>
    <s v="India"/>
    <s v="West"/>
    <s v="OFF-BI-10004651"/>
    <s v="Office Supplies"/>
    <s v="Binders"/>
    <s v="Cardinal Binding Machine, Clear"/>
    <n v="98.46"/>
    <n v="2"/>
    <n v="45.24"/>
    <n v="6.02"/>
    <s v="Medium"/>
    <n v="777"/>
    <s v="Ramesh"/>
    <s v="Radha"/>
    <s v="Male"/>
    <d v="2022-10-19T00:00:00"/>
    <x v="3"/>
  </r>
  <r>
    <n v="405"/>
    <s v="IN-2014-21143"/>
    <s v="Standard Class"/>
    <s v="DC-12850"/>
    <s v="Dan Campbell"/>
    <s v="Consumer"/>
    <s v="Kanpur"/>
    <s v="Uttar Pradesh"/>
    <s v="India"/>
    <s v="North"/>
    <s v="OFF-BI-10004105"/>
    <s v="Office Supplies"/>
    <s v="Binders"/>
    <s v="Acco 3-Hole Punch, Recycled"/>
    <n v="60.96"/>
    <n v="2"/>
    <n v="17.04"/>
    <n v="5.5"/>
    <s v="Medium"/>
    <n v="391"/>
    <s v="Ramesh"/>
    <s v="Renuka"/>
    <s v="Female"/>
    <d v="2021-11-14T00:00:00"/>
    <x v="2"/>
  </r>
  <r>
    <n v="406"/>
    <s v="IN-2013-64956"/>
    <s v="Standard Class"/>
    <s v="RB-19435"/>
    <s v="Richard Bierner"/>
    <s v="Consumer"/>
    <s v="Jaipur"/>
    <s v="Rajasthan"/>
    <s v="India"/>
    <s v="West"/>
    <s v="OFF-BI-10002682"/>
    <s v="Office Supplies"/>
    <s v="Binders"/>
    <s v="Cardinal Binding Machine, Economy"/>
    <n v="99.54"/>
    <n v="2"/>
    <n v="33.840000000000003"/>
    <n v="3.69"/>
    <s v="Medium"/>
    <n v="50"/>
    <s v="Ramesh"/>
    <s v="Ram"/>
    <s v="Female"/>
    <d v="2021-02-22T00:00:00"/>
    <x v="2"/>
  </r>
  <r>
    <n v="407"/>
    <s v="IN-2011-24986"/>
    <s v="Standard Class"/>
    <s v="GW-14605"/>
    <s v="Giulietta Weimer"/>
    <s v="Consumer"/>
    <s v="Nagpur"/>
    <s v="Maharashtra"/>
    <s v="India"/>
    <s v="West"/>
    <s v="OFF-BI-10000871"/>
    <s v="Office Supplies"/>
    <s v="Binders"/>
    <s v="Wilson Jones Binder Covers, Recycled"/>
    <n v="23.1"/>
    <n v="2"/>
    <n v="7.14"/>
    <n v="2.46"/>
    <s v="Medium"/>
    <n v="86"/>
    <s v="Ramesh"/>
    <s v="Rohit"/>
    <s v="Female"/>
    <d v="2023-06-14T00:00:00"/>
    <x v="1"/>
  </r>
  <r>
    <n v="408"/>
    <s v="IN-2013-11721"/>
    <s v="Standard Class"/>
    <s v="BG-11740"/>
    <s v="Bruce Geld"/>
    <s v="Consumer"/>
    <s v="Delhi"/>
    <s v="Delhi"/>
    <s v="India"/>
    <s v="North"/>
    <s v="OFF-BI-10001096"/>
    <s v="Office Supplies"/>
    <s v="Binders"/>
    <s v="Ibico Binder Covers, Durable"/>
    <n v="30.3"/>
    <n v="2"/>
    <n v="10.56"/>
    <n v="2.27"/>
    <s v="Medium"/>
    <n v="209"/>
    <s v="Ramesh"/>
    <s v="Radha"/>
    <s v="Male"/>
    <d v="2024-12-17T00:00:00"/>
    <x v="0"/>
  </r>
  <r>
    <n v="409"/>
    <s v="IN-2012-36123"/>
    <s v="Standard Class"/>
    <s v="PJ-19015"/>
    <s v="Pauline Johnson"/>
    <s v="Consumer"/>
    <s v="Hyderabad"/>
    <s v="Telangana"/>
    <s v="India"/>
    <s v="South"/>
    <s v="OFF-BI-10003012"/>
    <s v="Office Supplies"/>
    <s v="Binders"/>
    <s v="Wilson Jones Hole Reinforcements, Economy"/>
    <n v="9.06"/>
    <n v="2"/>
    <n v="3.84"/>
    <n v="0.79"/>
    <s v="Medium"/>
    <n v="347"/>
    <s v="Ramesh"/>
    <s v="Renuka"/>
    <s v="Female"/>
    <d v="2023-01-08T00:00:00"/>
    <x v="1"/>
  </r>
  <r>
    <n v="410"/>
    <s v="IN-2012-43165"/>
    <s v="Standard Class"/>
    <s v="MM-17260"/>
    <s v="Magdelene Morse"/>
    <s v="Consumer"/>
    <s v="Puducherry"/>
    <s v="Puducherry"/>
    <s v="India"/>
    <s v="South"/>
    <s v="OFF-AR-10001329"/>
    <s v="Office Supplies"/>
    <s v="Art"/>
    <s v="BIC Pens, Fluorescent"/>
    <n v="31.08"/>
    <n v="2"/>
    <n v="9"/>
    <n v="1.83"/>
    <s v="Medium"/>
    <n v="590"/>
    <s v="Ramesh"/>
    <s v="Ram"/>
    <s v="Male"/>
    <d v="2022-10-18T00:00:00"/>
    <x v="3"/>
  </r>
  <r>
    <n v="411"/>
    <s v="IN-2013-22648"/>
    <s v="Standard Class"/>
    <s v="SF-20065"/>
    <s v="Sandra Flanagan"/>
    <s v="Consumer"/>
    <s v="Ratlam"/>
    <s v="Madhya Pradesh"/>
    <s v="India"/>
    <s v="West"/>
    <s v="OFF-ST-10001719"/>
    <s v="Office Supplies"/>
    <s v="Storage"/>
    <s v="Tenex Trays, Industrial"/>
    <n v="109.38"/>
    <n v="2"/>
    <n v="3.24"/>
    <n v="4.72"/>
    <s v="Medium"/>
    <n v="756"/>
    <s v="Ramesh"/>
    <s v="Rohit"/>
    <s v="Female"/>
    <d v="2024-09-09T00:00:00"/>
    <x v="0"/>
  </r>
  <r>
    <n v="412"/>
    <s v="IN-2014-41723"/>
    <s v="Standard Class"/>
    <s v="IL-15100"/>
    <s v="Ivan Liston"/>
    <s v="Consumer"/>
    <s v="Bhilai"/>
    <s v="Chhattisgarh"/>
    <s v="India"/>
    <s v="East"/>
    <s v="OFF-EN-10001162"/>
    <s v="Office Supplies"/>
    <s v="Envelopes"/>
    <s v="GlobeWeis Mailers, Set of 50"/>
    <n v="77.099999999999994"/>
    <n v="2"/>
    <n v="33.119999999999997"/>
    <n v="6.46"/>
    <s v="Medium"/>
    <n v="389"/>
    <s v="Ramesh"/>
    <s v="Renuka"/>
    <s v="Female"/>
    <d v="2023-06-18T00:00:00"/>
    <x v="1"/>
  </r>
  <r>
    <n v="413"/>
    <s v="IN-2014-12365"/>
    <s v="Standard Class"/>
    <s v="BG-11035"/>
    <s v="Barry Gonzalez"/>
    <s v="Consumer"/>
    <s v="Thane"/>
    <s v="Maharashtra"/>
    <s v="India"/>
    <s v="West"/>
    <s v="OFF-EN-10001975"/>
    <s v="Office Supplies"/>
    <s v="Envelopes"/>
    <s v="Kraft Business Envelopes, Security-Tint"/>
    <n v="32.880000000000003"/>
    <n v="2"/>
    <n v="4.26"/>
    <n v="1.71"/>
    <s v="Medium"/>
    <n v="670"/>
    <s v="Ramesh"/>
    <s v="Ram"/>
    <s v="Female"/>
    <d v="2022-10-25T00:00:00"/>
    <x v="3"/>
  </r>
  <r>
    <n v="414"/>
    <s v="IN-2014-28675"/>
    <s v="Standard Class"/>
    <s v="AF-10870"/>
    <s v="Art Ferguson"/>
    <s v="Consumer"/>
    <s v="Saharanpur"/>
    <s v="Uttar Pradesh"/>
    <s v="India"/>
    <s v="North"/>
    <s v="OFF-LA-10003435"/>
    <s v="Office Supplies"/>
    <s v="Labels"/>
    <s v="Harbour Creations File Folder Labels, Laser Printer Compatible"/>
    <n v="17.46"/>
    <n v="2"/>
    <n v="6.06"/>
    <n v="1.06"/>
    <s v="Medium"/>
    <n v="507"/>
    <s v="Ramesh"/>
    <s v="Rohit"/>
    <s v="Female"/>
    <d v="2022-02-08T00:00:00"/>
    <x v="3"/>
  </r>
  <r>
    <n v="415"/>
    <s v="IN-2011-12890"/>
    <s v="Standard Class"/>
    <s v="CT-11995"/>
    <s v="Carol Triggs"/>
    <s v="Consumer"/>
    <s v="Bharatpur"/>
    <s v="Rajasthan"/>
    <s v="India"/>
    <s v="West"/>
    <s v="OFF-LA-10001764"/>
    <s v="Office Supplies"/>
    <s v="Labels"/>
    <s v="Avery Round Labels, Adjustable"/>
    <n v="10.08"/>
    <n v="2"/>
    <n v="0.48"/>
    <n v="0.48"/>
    <s v="Medium"/>
    <n v="203"/>
    <s v="Ramesh"/>
    <s v="Radha"/>
    <s v="Female"/>
    <d v="2022-02-06T00:00:00"/>
    <x v="3"/>
  </r>
  <r>
    <n v="416"/>
    <s v="IN-2013-11518"/>
    <s v="Standard Class"/>
    <s v="RR-19315"/>
    <s v="Ralph Ritter"/>
    <s v="Consumer"/>
    <s v="Kozhikode"/>
    <s v="Kerala"/>
    <s v="India"/>
    <s v="South"/>
    <s v="OFF-PA-10003969"/>
    <s v="Office Supplies"/>
    <s v="Paper"/>
    <s v="Green Bar Note Cards, 8.5 x 11"/>
    <n v="59.4"/>
    <n v="2"/>
    <n v="26.1"/>
    <n v="5.17"/>
    <s v="Medium"/>
    <n v="240"/>
    <s v="Ramesh"/>
    <s v="Renuka"/>
    <s v="Male"/>
    <d v="2023-08-19T00:00:00"/>
    <x v="1"/>
  </r>
  <r>
    <n v="417"/>
    <s v="IN-2014-52818"/>
    <s v="Standard Class"/>
    <s v="JF-15565"/>
    <s v="Jill Fjeld"/>
    <s v="Consumer"/>
    <s v="Pune"/>
    <s v="Maharashtra"/>
    <s v="India"/>
    <s v="West"/>
    <s v="OFF-PA-10003938"/>
    <s v="Office Supplies"/>
    <s v="Paper"/>
    <s v="Eaton Cards &amp; Envelopes, Premium"/>
    <n v="90.36"/>
    <n v="2"/>
    <n v="19.86"/>
    <n v="4.13"/>
    <s v="Medium"/>
    <n v="537"/>
    <s v="Ramesh"/>
    <s v="Ram"/>
    <s v="Female"/>
    <d v="2023-10-08T00:00:00"/>
    <x v="1"/>
  </r>
  <r>
    <n v="418"/>
    <s v="IN-2014-67959"/>
    <s v="Standard Class"/>
    <s v="SJ-20215"/>
    <s v="Sarah Jordon"/>
    <s v="Consumer"/>
    <s v="Udaipur"/>
    <s v="Tripura"/>
    <s v="India"/>
    <s v="East"/>
    <s v="OFF-PA-10003744"/>
    <s v="Office Supplies"/>
    <s v="Paper"/>
    <s v="Green Bar Parchment Paper, Multicolor"/>
    <n v="36.18"/>
    <n v="2"/>
    <n v="11.52"/>
    <n v="3.25"/>
    <s v="Medium"/>
    <n v="534"/>
    <s v="Ramesh"/>
    <s v="Renuka"/>
    <s v="Male"/>
    <d v="2024-12-09T00:00:00"/>
    <x v="0"/>
  </r>
  <r>
    <n v="419"/>
    <s v="IN-2014-46777"/>
    <s v="Standard Class"/>
    <s v="KD-16345"/>
    <s v="Katherine Ducich"/>
    <s v="Consumer"/>
    <s v="Surat"/>
    <s v="Gujarat"/>
    <s v="India"/>
    <s v="West"/>
    <s v="OFF-BI-10001400"/>
    <s v="Office Supplies"/>
    <s v="Binders"/>
    <s v="Cardinal 3-Hole Punch, Economy"/>
    <n v="28.8"/>
    <n v="1"/>
    <n v="4.32"/>
    <n v="2.95"/>
    <s v="Medium"/>
    <n v="536"/>
    <s v="Ramesh"/>
    <s v="Rohit"/>
    <s v="Male"/>
    <d v="2023-12-30T00:00:00"/>
    <x v="1"/>
  </r>
  <r>
    <n v="420"/>
    <s v="IN-2014-46203"/>
    <s v="Standard Class"/>
    <s v="GZ-14470"/>
    <s v="Gary Zandusky"/>
    <s v="Consumer"/>
    <s v="Ujjain"/>
    <s v="Madhya Pradesh"/>
    <s v="India"/>
    <s v="West"/>
    <s v="OFF-AR-10001329"/>
    <s v="Office Supplies"/>
    <s v="Art"/>
    <s v="BIC Pens, Fluorescent"/>
    <n v="15.54"/>
    <n v="1"/>
    <n v="4.5"/>
    <n v="1.56"/>
    <s v="Medium"/>
    <n v="55"/>
    <s v="Ramesh"/>
    <s v="Radha"/>
    <s v="Male"/>
    <d v="2023-10-05T00:00:00"/>
    <x v="1"/>
  </r>
  <r>
    <n v="421"/>
    <s v="IN-2013-65075"/>
    <s v="Standard Class"/>
    <s v="GZ-14470"/>
    <s v="Gary Zandusky"/>
    <s v="Consumer"/>
    <s v="Ludhiana"/>
    <s v="Punjab"/>
    <s v="India"/>
    <s v="North"/>
    <s v="OFF-ST-10000752"/>
    <s v="Office Supplies"/>
    <s v="Storage"/>
    <s v="Fellowes File Cart, Wire Frame"/>
    <n v="136.38"/>
    <n v="1"/>
    <n v="55.89"/>
    <n v="7.8"/>
    <s v="Medium"/>
    <n v="365"/>
    <s v="Ramesh"/>
    <s v="Renuka"/>
    <s v="Male"/>
    <d v="2021-12-15T00:00:00"/>
    <x v="2"/>
  </r>
  <r>
    <n v="422"/>
    <s v="ID-2012-59041"/>
    <s v="Standard Class"/>
    <s v="CC-12370"/>
    <s v="Christopher Conant"/>
    <s v="Consumer"/>
    <s v="Mumbai"/>
    <s v="Maharashtra"/>
    <s v="India"/>
    <s v="West"/>
    <s v="OFF-ST-10003528"/>
    <s v="Office Supplies"/>
    <s v="Storage"/>
    <s v="Fellowes Folders, Wire Frame"/>
    <n v="12.734999999999999"/>
    <n v="1"/>
    <n v="-11.744999999999999"/>
    <n v="0.85"/>
    <s v="Medium"/>
    <n v="203"/>
    <s v="Ramesh"/>
    <s v="Ram"/>
    <s v="Female"/>
    <d v="2021-08-16T00:00:00"/>
    <x v="2"/>
  </r>
  <r>
    <n v="423"/>
    <s v="IN-2011-48009"/>
    <s v="Standard Class"/>
    <s v="BD-11635"/>
    <s v="Brian Derr"/>
    <s v="Consumer"/>
    <s v="Jaipur"/>
    <s v="Rajasthan"/>
    <s v="India"/>
    <s v="West"/>
    <s v="OFF-BI-10003367"/>
    <s v="Office Supplies"/>
    <s v="Binders"/>
    <s v="Wilson Jones Binder, Recycled"/>
    <n v="40.14"/>
    <n v="3"/>
    <n v="17.64"/>
    <n v="1.82"/>
    <s v="Medium"/>
    <n v="714"/>
    <s v="Ramesh"/>
    <s v="Rohit"/>
    <s v="Female"/>
    <d v="2024-10-18T00:00:00"/>
    <x v="0"/>
  </r>
  <r>
    <n v="424"/>
    <s v="IN-2013-12407"/>
    <s v="Standard Class"/>
    <s v="MS-17710"/>
    <s v="Maurice Satty"/>
    <s v="Consumer"/>
    <s v="Meerut"/>
    <s v="Uttar Pradesh"/>
    <s v="India"/>
    <s v="North"/>
    <s v="OFF-BI-10004140"/>
    <s v="Office Supplies"/>
    <s v="Binders"/>
    <s v="Cardinal Index Tab, Clear"/>
    <n v="20.16"/>
    <n v="3"/>
    <n v="9"/>
    <n v="1.81"/>
    <s v="Medium"/>
    <n v="45"/>
    <s v="Ramesh"/>
    <s v="Radha"/>
    <s v="Female"/>
    <d v="2024-05-06T00:00:00"/>
    <x v="0"/>
  </r>
  <r>
    <n v="425"/>
    <s v="IN-2011-36879"/>
    <s v="Standard Class"/>
    <s v="RB-19435"/>
    <s v="Richard Bierner"/>
    <s v="Consumer"/>
    <s v="Mangalore"/>
    <s v="Karnataka"/>
    <s v="India"/>
    <s v="South"/>
    <s v="OFF-BI-10003166"/>
    <s v="Office Supplies"/>
    <s v="Binders"/>
    <s v="Cardinal Hole Reinforcements, Durable"/>
    <n v="20.52"/>
    <n v="3"/>
    <n v="6.75"/>
    <n v="1.36"/>
    <s v="Medium"/>
    <n v="173"/>
    <s v="Ramesh"/>
    <s v="Renuka"/>
    <s v="Male"/>
    <d v="2023-06-17T00:00:00"/>
    <x v="1"/>
  </r>
  <r>
    <n v="426"/>
    <s v="IN-2012-70731"/>
    <s v="Standard Class"/>
    <s v="JW-16075"/>
    <s v="Julia West"/>
    <s v="Consumer"/>
    <s v="Fatehpur"/>
    <s v="Rajasthan"/>
    <s v="India"/>
    <s v="West"/>
    <s v="OFF-BI-10004224"/>
    <s v="Office Supplies"/>
    <s v="Binders"/>
    <s v="Avery Index Tab, Durable"/>
    <n v="20.07"/>
    <n v="3"/>
    <n v="3.78"/>
    <n v="1.0900000000000001"/>
    <s v="Medium"/>
    <n v="391"/>
    <s v="Ramesh"/>
    <s v="Ram"/>
    <s v="Female"/>
    <d v="2023-06-08T00:00:00"/>
    <x v="1"/>
  </r>
  <r>
    <n v="427"/>
    <s v="IN-2014-17244"/>
    <s v="Standard Class"/>
    <s v="TM-21490"/>
    <s v="Tony Molinari"/>
    <s v="Consumer"/>
    <s v="Durgapur"/>
    <s v="Maharashtra"/>
    <s v="India"/>
    <s v="West"/>
    <s v="OFF-AR-10004009"/>
    <s v="Office Supplies"/>
    <s v="Art"/>
    <s v="Boston Highlighters, Easy-Erase"/>
    <n v="57.42"/>
    <n v="3"/>
    <n v="11.43"/>
    <n v="3.84"/>
    <s v="Medium"/>
    <n v="63"/>
    <s v="Ramesh"/>
    <s v="Radha"/>
    <s v="Male"/>
    <d v="2024-11-09T00:00:00"/>
    <x v="0"/>
  </r>
  <r>
    <n v="428"/>
    <s v="IN-2011-78823"/>
    <s v="Standard Class"/>
    <s v="ME-17725"/>
    <s v="Max Engle"/>
    <s v="Consumer"/>
    <s v="Raipur"/>
    <s v="Rajasthan"/>
    <s v="India"/>
    <s v="West"/>
    <s v="OFF-ST-10000220"/>
    <s v="Office Supplies"/>
    <s v="Storage"/>
    <s v="Rogers Shelving, Industrial"/>
    <n v="187.83"/>
    <n v="3"/>
    <n v="33.75"/>
    <n v="12.98"/>
    <s v="Medium"/>
    <n v="513"/>
    <s v="Ramesh"/>
    <s v="Renuka"/>
    <s v="Female"/>
    <d v="2022-07-04T00:00:00"/>
    <x v="3"/>
  </r>
  <r>
    <n v="429"/>
    <s v="IN-2012-55618"/>
    <s v="Standard Class"/>
    <s v="MG-17695"/>
    <s v="Maureen Gnade"/>
    <s v="Consumer"/>
    <s v="Belgaum"/>
    <s v="Karnataka"/>
    <s v="India"/>
    <s v="South"/>
    <s v="OFF-ST-10000007"/>
    <s v="Office Supplies"/>
    <s v="Storage"/>
    <s v="Fellowes File Cart, Single Width"/>
    <n v="412.02"/>
    <n v="3"/>
    <n v="206.01"/>
    <n v="11.19"/>
    <s v="Medium"/>
    <n v="421"/>
    <s v="Ramesh"/>
    <s v="Ram"/>
    <s v="Female"/>
    <d v="2022-11-05T00:00:00"/>
    <x v="3"/>
  </r>
  <r>
    <n v="430"/>
    <s v="IN-2014-69205"/>
    <s v="Standard Class"/>
    <s v="LC-16885"/>
    <s v="Lena Creighton"/>
    <s v="Consumer"/>
    <s v="Guwahati"/>
    <s v="Assam"/>
    <s v="India"/>
    <s v="East"/>
    <s v="OFF-EN-10003498"/>
    <s v="Office Supplies"/>
    <s v="Envelopes"/>
    <s v="Cameo Interoffice Envelope, Recycled"/>
    <n v="138.69"/>
    <n v="3"/>
    <n v="51.3"/>
    <n v="10.55"/>
    <s v="Medium"/>
    <n v="158"/>
    <s v="Ramesh"/>
    <s v="Rohit"/>
    <s v="Female"/>
    <d v="2023-11-06T00:00:00"/>
    <x v="1"/>
  </r>
  <r>
    <n v="431"/>
    <s v="IN-2011-36879"/>
    <s v="Standard Class"/>
    <s v="RB-19435"/>
    <s v="Richard Bierner"/>
    <s v="Consumer"/>
    <s v="Mangalore"/>
    <s v="Karnataka"/>
    <s v="India"/>
    <s v="South"/>
    <s v="OFF-EN-10001109"/>
    <s v="Office Supplies"/>
    <s v="Envelopes"/>
    <s v="Ames Interoffice Envelope, Recycled"/>
    <n v="131.76"/>
    <n v="3"/>
    <n v="0"/>
    <n v="8.7200000000000006"/>
    <s v="Medium"/>
    <n v="91"/>
    <s v="Ramesh"/>
    <s v="Radha"/>
    <s v="Female"/>
    <d v="2022-09-27T00:00:00"/>
    <x v="3"/>
  </r>
  <r>
    <n v="432"/>
    <s v="IN-2014-45426"/>
    <s v="Standard Class"/>
    <s v="LD-17005"/>
    <s v="Lisa DeCherney"/>
    <s v="Consumer"/>
    <s v="Kukatpalli"/>
    <s v="Telangana"/>
    <s v="India"/>
    <s v="South"/>
    <s v="OFF-LA-10002806"/>
    <s v="Office Supplies"/>
    <s v="Labels"/>
    <s v="Novimex Shipping Labels, 5000 Label Set"/>
    <n v="34.11"/>
    <n v="3"/>
    <n v="16.649999999999999"/>
    <n v="3.09"/>
    <s v="Medium"/>
    <n v="463"/>
    <s v="Ramesh"/>
    <s v="Renuka"/>
    <s v="Female"/>
    <d v="2024-04-03T00:00:00"/>
    <x v="0"/>
  </r>
  <r>
    <n v="433"/>
    <s v="IN-2011-78823"/>
    <s v="Standard Class"/>
    <s v="ME-17725"/>
    <s v="Max Engle"/>
    <s v="Consumer"/>
    <s v="Raipur"/>
    <s v="Rajasthan"/>
    <s v="India"/>
    <s v="West"/>
    <s v="OFF-FA-10003218"/>
    <s v="Office Supplies"/>
    <s v="Fasteners"/>
    <s v="Advantus Push Pins, Assorted Sizes"/>
    <n v="35.64"/>
    <n v="3"/>
    <n v="14.58"/>
    <n v="2.68"/>
    <s v="Medium"/>
    <n v="236"/>
    <s v="Ramesh"/>
    <s v="Rohit"/>
    <s v="Male"/>
    <d v="2022-07-04T00:00:00"/>
    <x v="3"/>
  </r>
  <r>
    <n v="434"/>
    <s v="IN-2013-49577"/>
    <s v="Standard Class"/>
    <s v="SC-20020"/>
    <s v="Sam Craven"/>
    <s v="Consumer"/>
    <s v="Delhi"/>
    <s v="Delhi"/>
    <s v="India"/>
    <s v="North"/>
    <s v="OFF-FA-10004795"/>
    <s v="Office Supplies"/>
    <s v="Fasteners"/>
    <s v="Advantus Paper Clips, Assorted Sizes"/>
    <n v="34.200000000000003"/>
    <n v="3"/>
    <n v="0.27"/>
    <n v="0.86"/>
    <s v="Medium"/>
    <n v="481"/>
    <s v="Ramesh"/>
    <s v="Radha"/>
    <s v="Female"/>
    <d v="2023-12-26T00:00:00"/>
    <x v="1"/>
  </r>
  <r>
    <n v="435"/>
    <s v="IN-2014-21143"/>
    <s v="Standard Class"/>
    <s v="DC-12850"/>
    <s v="Dan Campbell"/>
    <s v="Consumer"/>
    <s v="Kanpur"/>
    <s v="Uttar Pradesh"/>
    <s v="India"/>
    <s v="North"/>
    <s v="OFF-SU-10000969"/>
    <s v="Office Supplies"/>
    <s v="Supplies"/>
    <s v="Fiskars Box Cutter, Serrated"/>
    <n v="96.66"/>
    <n v="3"/>
    <n v="3.78"/>
    <n v="9.49"/>
    <s v="Medium"/>
    <n v="483"/>
    <s v="Ramesh"/>
    <s v="Renuka"/>
    <s v="Female"/>
    <d v="2023-07-30T00:00:00"/>
    <x v="1"/>
  </r>
  <r>
    <n v="436"/>
    <s v="IN-2014-65992"/>
    <s v="Standard Class"/>
    <s v="Co-12640"/>
    <s v="Corey-Lock"/>
    <s v="Consumer"/>
    <s v="Bangalore"/>
    <s v="Karnataka"/>
    <s v="India"/>
    <s v="South"/>
    <s v="OFF-SU-10000062"/>
    <s v="Office Supplies"/>
    <s v="Supplies"/>
    <s v="Stiletto Scissors, High Speed"/>
    <n v="70.83"/>
    <n v="3"/>
    <n v="1.35"/>
    <n v="6.54"/>
    <s v="Medium"/>
    <n v="100"/>
    <s v="Ramesh"/>
    <s v="Rohit"/>
    <s v="Male"/>
    <d v="2021-02-06T00:00:00"/>
    <x v="2"/>
  </r>
  <r>
    <n v="437"/>
    <s v="IN-2013-59006"/>
    <s v="Standard Class"/>
    <s v="SC-20845"/>
    <s v="Sung Chung"/>
    <s v="Consumer"/>
    <s v="Bhatpara"/>
    <s v="West Bengal"/>
    <s v="India"/>
    <s v="East"/>
    <s v="OFF-AP-10001621"/>
    <s v="Office Supplies"/>
    <s v="Appliances"/>
    <s v="Cuisinart Blender, Silver"/>
    <n v="203.22"/>
    <n v="3"/>
    <n v="46.71"/>
    <n v="23.18"/>
    <s v="Medium"/>
    <n v="262"/>
    <s v="Ramesh"/>
    <s v="Renuka"/>
    <s v="Female"/>
    <d v="2023-06-17T00:00:00"/>
    <x v="1"/>
  </r>
  <r>
    <n v="438"/>
    <s v="IN-2012-74168"/>
    <s v="Standard Class"/>
    <s v="JM-15535"/>
    <s v="Jessica Myrick"/>
    <s v="Consumer"/>
    <s v="Thane"/>
    <s v="Maharashtra"/>
    <s v="India"/>
    <s v="West"/>
    <s v="OFF-AP-10004972"/>
    <s v="Office Supplies"/>
    <s v="Appliances"/>
    <s v="Breville Coffee Grinder, Red"/>
    <n v="185.58"/>
    <n v="3"/>
    <n v="59.31"/>
    <n v="12.34"/>
    <s v="Medium"/>
    <n v="295"/>
    <s v="Ramesh"/>
    <s v="Ram"/>
    <s v="Female"/>
    <d v="2023-07-30T00:00:00"/>
    <x v="1"/>
  </r>
  <r>
    <n v="439"/>
    <s v="IN-2012-28528"/>
    <s v="Standard Class"/>
    <s v="CA-12775"/>
    <s v="Cynthia Arntzen"/>
    <s v="Consumer"/>
    <s v="Delhi"/>
    <s v="Delhi"/>
    <s v="India"/>
    <s v="North"/>
    <s v="OFF-AP-10001254"/>
    <s v="Office Supplies"/>
    <s v="Appliances"/>
    <s v="KitchenAid Coffee Grinder, Red"/>
    <n v="211.41"/>
    <n v="3"/>
    <n v="82.44"/>
    <n v="12.12"/>
    <s v="Medium"/>
    <n v="100"/>
    <s v="Ramesh"/>
    <s v="Rohit"/>
    <s v="Female"/>
    <d v="2024-10-24T00:00:00"/>
    <x v="0"/>
  </r>
  <r>
    <n v="440"/>
    <s v="ID-2013-11777"/>
    <s v="Standard Class"/>
    <s v="PF-19165"/>
    <s v="Philip Fox"/>
    <s v="Consumer"/>
    <s v="Mumbai"/>
    <s v="Maharashtra"/>
    <s v="India"/>
    <s v="West"/>
    <s v="OFF-AR-10001770"/>
    <s v="Office Supplies"/>
    <s v="Art"/>
    <s v="Binney &amp; Smith Markers, Water Color"/>
    <n v="40.905000000000001"/>
    <n v="3"/>
    <n v="-6.6150000000000002"/>
    <n v="4.33"/>
    <s v="Medium"/>
    <n v="117"/>
    <s v="Ramesh"/>
    <s v="Radha"/>
    <s v="Female"/>
    <d v="2022-09-14T00:00:00"/>
    <x v="3"/>
  </r>
  <r>
    <n v="441"/>
    <s v="IN-2012-57424"/>
    <s v="Standard Class"/>
    <s v="RW-19690"/>
    <s v="Robert Waldorf"/>
    <s v="Consumer"/>
    <s v="Bhatinda"/>
    <s v="Punjab"/>
    <s v="India"/>
    <s v="North"/>
    <s v="OFF-AP-10004295"/>
    <s v="Office Supplies"/>
    <s v="Appliances"/>
    <s v="Cuisinart Refrigerator, Silver"/>
    <n v="1987.32"/>
    <n v="4"/>
    <n v="298.08"/>
    <n v="191.29"/>
    <s v="Medium"/>
    <n v="536"/>
    <s v="Ramesh"/>
    <s v="Renuka"/>
    <s v="Male"/>
    <d v="2024-04-03T00:00:00"/>
    <x v="0"/>
  </r>
  <r>
    <n v="442"/>
    <s v="IN-2014-64501"/>
    <s v="Standard Class"/>
    <s v="TB-21250"/>
    <s v="Tim Brockman"/>
    <s v="Consumer"/>
    <s v="Kanpur"/>
    <s v="Uttar Pradesh"/>
    <s v="India"/>
    <s v="North"/>
    <s v="OFF-AP-10002057"/>
    <s v="Office Supplies"/>
    <s v="Appliances"/>
    <s v="Breville Coffee Grinder, Black"/>
    <n v="245.16"/>
    <n v="4"/>
    <n v="73.44"/>
    <n v="15.13"/>
    <s v="Medium"/>
    <n v="153"/>
    <s v="Ramesh"/>
    <s v="Ram"/>
    <s v="Female"/>
    <d v="2022-12-28T00:00:00"/>
    <x v="3"/>
  </r>
  <r>
    <n v="443"/>
    <s v="IN-2013-55604"/>
    <s v="Standard Class"/>
    <s v="AJ-10960"/>
    <s v="Astrea Jones"/>
    <s v="Consumer"/>
    <s v="Ambattur"/>
    <s v="Tamil Nadu"/>
    <s v="India"/>
    <s v="South"/>
    <s v="OFF-SU-10002909"/>
    <s v="Office Supplies"/>
    <s v="Supplies"/>
    <s v="Fiskars Ruler, Easy Grip"/>
    <n v="64.2"/>
    <n v="4"/>
    <n v="5.04"/>
    <n v="2.13"/>
    <s v="Medium"/>
    <n v="282"/>
    <s v="Ramesh"/>
    <s v="Rohit"/>
    <s v="Female"/>
    <d v="2023-12-08T00:00:00"/>
    <x v="1"/>
  </r>
  <r>
    <n v="444"/>
    <s v="IN-2014-65992"/>
    <s v="Standard Class"/>
    <s v="Co-12640"/>
    <s v="Corey-Lock"/>
    <s v="Consumer"/>
    <s v="Bangalore"/>
    <s v="Karnataka"/>
    <s v="India"/>
    <s v="South"/>
    <s v="OFF-BI-10000561"/>
    <s v="Office Supplies"/>
    <s v="Binders"/>
    <s v="Acco Binding Machine, Durable"/>
    <n v="262.95"/>
    <n v="5"/>
    <n v="110.4"/>
    <n v="26.24"/>
    <s v="Medium"/>
    <n v="619"/>
    <s v="Ramesh"/>
    <s v="Radha"/>
    <s v="Male"/>
    <d v="2023-06-18T00:00:00"/>
    <x v="1"/>
  </r>
  <r>
    <n v="445"/>
    <s v="IN-2013-58747"/>
    <s v="Standard Class"/>
    <s v="LR-16915"/>
    <s v="Lena Radford"/>
    <s v="Consumer"/>
    <s v="Gorakhpur"/>
    <s v="Haryana"/>
    <s v="India"/>
    <s v="North"/>
    <s v="OFF-BI-10001659"/>
    <s v="Office Supplies"/>
    <s v="Binders"/>
    <s v="Cardinal Index Tab, Clear"/>
    <n v="36.299999999999997"/>
    <n v="5"/>
    <n v="6.45"/>
    <n v="0.28999999999999998"/>
    <s v="Medium"/>
    <n v="282"/>
    <s v="Ramesh"/>
    <s v="Renuka"/>
    <s v="Female"/>
    <d v="2022-03-29T00:00:00"/>
    <x v="3"/>
  </r>
  <r>
    <n v="446"/>
    <s v="IN-2014-45426"/>
    <s v="Standard Class"/>
    <s v="LD-17005"/>
    <s v="Lisa DeCherney"/>
    <s v="Consumer"/>
    <s v="Kukatpalli"/>
    <s v="Telangana"/>
    <s v="India"/>
    <s v="South"/>
    <s v="OFF-EN-10001975"/>
    <s v="Office Supplies"/>
    <s v="Envelopes"/>
    <s v="Kraft Business Envelopes, Security-Tint"/>
    <n v="82.2"/>
    <n v="5"/>
    <n v="10.65"/>
    <n v="7.87"/>
    <s v="Medium"/>
    <n v="459"/>
    <s v="Ramesh"/>
    <s v="Radha"/>
    <s v="Male"/>
    <d v="2024-01-17T00:00:00"/>
    <x v="0"/>
  </r>
  <r>
    <n v="447"/>
    <s v="IN-2012-74168"/>
    <s v="Standard Class"/>
    <s v="JM-15535"/>
    <s v="Jessica Myrick"/>
    <s v="Consumer"/>
    <s v="Thane"/>
    <s v="Maharashtra"/>
    <s v="India"/>
    <s v="West"/>
    <s v="OFF-EN-10001975"/>
    <s v="Office Supplies"/>
    <s v="Envelopes"/>
    <s v="Kraft Business Envelopes, Security-Tint"/>
    <n v="82.2"/>
    <n v="5"/>
    <n v="10.65"/>
    <n v="5.74"/>
    <s v="Medium"/>
    <n v="714"/>
    <s v="Ramesh"/>
    <s v="Renuka"/>
    <s v="Male"/>
    <d v="2024-11-22T00:00:00"/>
    <x v="0"/>
  </r>
  <r>
    <n v="448"/>
    <s v="IN-2012-55485"/>
    <s v="Standard Class"/>
    <s v="AR-10510"/>
    <s v="Andrew Roberts"/>
    <s v="Consumer"/>
    <s v="Chennai"/>
    <s v="Tamil Nadu"/>
    <s v="India"/>
    <s v="South"/>
    <s v="OFF-EN-10001977"/>
    <s v="Office Supplies"/>
    <s v="Envelopes"/>
    <s v="Cameo Business Envelopes, Recycled"/>
    <n v="78.75"/>
    <n v="5"/>
    <n v="17.25"/>
    <n v="4.49"/>
    <s v="Medium"/>
    <n v="437"/>
    <s v="Ramesh"/>
    <s v="Ram"/>
    <s v="Male"/>
    <d v="2021-09-27T00:00:00"/>
    <x v="2"/>
  </r>
  <r>
    <n v="449"/>
    <s v="IN-2014-69856"/>
    <s v="Standard Class"/>
    <s v="AG-10900"/>
    <s v="Arthur Gainer"/>
    <s v="Consumer"/>
    <s v="Lucknow"/>
    <s v="Uttar Pradesh"/>
    <s v="India"/>
    <s v="North"/>
    <s v="OFF-LA-10002139"/>
    <s v="Office Supplies"/>
    <s v="Labels"/>
    <s v="Novimex Color Coded Labels, Alphabetical"/>
    <n v="61.2"/>
    <n v="5"/>
    <n v="10.95"/>
    <n v="4.57"/>
    <s v="Medium"/>
    <n v="404"/>
    <s v="Ramesh"/>
    <s v="Rohit"/>
    <s v="Female"/>
    <d v="2024-10-03T00:00:00"/>
    <x v="0"/>
  </r>
  <r>
    <n v="450"/>
    <s v="IN-2012-22900"/>
    <s v="Standard Class"/>
    <s v="TS-21505"/>
    <s v="Tony Sayre"/>
    <s v="Consumer"/>
    <s v="Solapur"/>
    <s v="Maharashtra"/>
    <s v="India"/>
    <s v="West"/>
    <s v="OFF-SU-10004696"/>
    <s v="Office Supplies"/>
    <s v="Supplies"/>
    <s v="Acme Shears, Easy Grip"/>
    <n v="257.7"/>
    <n v="5"/>
    <n v="25.65"/>
    <n v="21.89"/>
    <s v="Medium"/>
    <n v="728"/>
    <s v="Ramesh"/>
    <s v="Radha"/>
    <s v="Male"/>
    <d v="2022-07-01T00:00:00"/>
    <x v="3"/>
  </r>
  <r>
    <n v="451"/>
    <s v="IN-2014-41891"/>
    <s v="Standard Class"/>
    <s v="TG-21310"/>
    <s v="Toby Gnade"/>
    <s v="Consumer"/>
    <s v="Naihati"/>
    <s v="West Bengal"/>
    <s v="India"/>
    <s v="East"/>
    <s v="OFF-PA-10001818"/>
    <s v="Office Supplies"/>
    <s v="Paper"/>
    <s v="Green Bar Note Cards, Multicolor"/>
    <n v="169.65"/>
    <n v="5"/>
    <n v="39"/>
    <n v="9.15"/>
    <s v="Medium"/>
    <n v="166"/>
    <s v="Ramesh"/>
    <s v="Renuka"/>
    <s v="Male"/>
    <d v="2024-08-13T00:00:00"/>
    <x v="0"/>
  </r>
  <r>
    <n v="452"/>
    <s v="IN-2011-36879"/>
    <s v="Standard Class"/>
    <s v="RB-19435"/>
    <s v="Richard Bierner"/>
    <s v="Consumer"/>
    <s v="Mangalore"/>
    <s v="Karnataka"/>
    <s v="India"/>
    <s v="South"/>
    <s v="OFF-PA-10000344"/>
    <s v="Office Supplies"/>
    <s v="Paper"/>
    <s v="SanDisk Memo Slips, 8.5 x 11"/>
    <n v="105.6"/>
    <n v="5"/>
    <n v="52.8"/>
    <n v="7.11"/>
    <s v="Medium"/>
    <n v="370"/>
    <s v="Ramesh"/>
    <s v="Ram"/>
    <s v="Male"/>
    <d v="2024-08-13T00:00:00"/>
    <x v="0"/>
  </r>
  <r>
    <n v="453"/>
    <s v="IN-2013-11357"/>
    <s v="Standard Class"/>
    <s v="JH-15910"/>
    <s v="Jonathan Howell"/>
    <s v="Consumer"/>
    <s v="Bihar Sharif"/>
    <s v="Bihar"/>
    <s v="India"/>
    <s v="East"/>
    <s v="OFF-ST-10004382"/>
    <s v="Office Supplies"/>
    <s v="Storage"/>
    <s v="Tenex Folders, Industrial"/>
    <n v="142.19999999999999"/>
    <n v="6"/>
    <n v="29.7"/>
    <n v="10.039999999999999"/>
    <s v="Medium"/>
    <n v="329"/>
    <s v="Ramesh"/>
    <s v="Rohit"/>
    <s v="Male"/>
    <d v="2023-07-02T00:00:00"/>
    <x v="1"/>
  </r>
  <r>
    <n v="454"/>
    <s v="IN-2014-21143"/>
    <s v="Standard Class"/>
    <s v="DC-12850"/>
    <s v="Dan Campbell"/>
    <s v="Consumer"/>
    <s v="Kanpur"/>
    <s v="Uttar Pradesh"/>
    <s v="India"/>
    <s v="North"/>
    <s v="OFF-LA-10004614"/>
    <s v="Office Supplies"/>
    <s v="Labels"/>
    <s v="Smead Round Labels, 5000 Label Set"/>
    <n v="43.74"/>
    <n v="6"/>
    <n v="11.34"/>
    <n v="3.84"/>
    <s v="Medium"/>
    <n v="291"/>
    <s v="Ramesh"/>
    <s v="Radha"/>
    <s v="Male"/>
    <d v="2021-09-27T00:00:00"/>
    <x v="2"/>
  </r>
  <r>
    <n v="455"/>
    <s v="IN-2014-74224"/>
    <s v="Standard Class"/>
    <s v="CM-12115"/>
    <s v="Chad McGuire"/>
    <s v="Consumer"/>
    <s v="Kamarhati"/>
    <s v="West Bengal"/>
    <s v="India"/>
    <s v="East"/>
    <s v="OFF-SU-10001535"/>
    <s v="Office Supplies"/>
    <s v="Supplies"/>
    <s v="Elite Box Cutter, High Speed"/>
    <n v="209.34"/>
    <n v="6"/>
    <n v="33.479999999999997"/>
    <n v="21.15"/>
    <s v="Medium"/>
    <n v="483"/>
    <s v="Ramesh"/>
    <s v="Renuka"/>
    <s v="Male"/>
    <d v="2022-11-08T00:00:00"/>
    <x v="3"/>
  </r>
  <r>
    <n v="456"/>
    <s v="IN-2013-65075"/>
    <s v="Standard Class"/>
    <s v="GZ-14470"/>
    <s v="Gary Zandusky"/>
    <s v="Consumer"/>
    <s v="Ludhiana"/>
    <s v="Punjab"/>
    <s v="India"/>
    <s v="North"/>
    <s v="OFF-AR-10004068"/>
    <s v="Office Supplies"/>
    <s v="Art"/>
    <s v="Boston Markers, Fluorescent"/>
    <n v="193.41"/>
    <n v="7"/>
    <n v="85.05"/>
    <n v="12.03"/>
    <s v="Medium"/>
    <n v="202"/>
    <s v="Ramesh"/>
    <s v="Ram"/>
    <s v="Male"/>
    <d v="2024-09-08T00:00:00"/>
    <x v="0"/>
  </r>
  <r>
    <n v="457"/>
    <s v="IN-2012-63759"/>
    <s v="Standard Class"/>
    <s v="CS-12460"/>
    <s v="Chuck Sachs"/>
    <s v="Consumer"/>
    <s v="Aligarh"/>
    <s v="Uttar Pradesh"/>
    <s v="India"/>
    <s v="North"/>
    <s v="OFF-SU-10003834"/>
    <s v="Office Supplies"/>
    <s v="Supplies"/>
    <s v="Stiletto Shears, High Speed"/>
    <n v="336.63"/>
    <n v="7"/>
    <n v="127.89"/>
    <n v="12.13"/>
    <s v="Medium"/>
    <n v="613"/>
    <s v="Ramesh"/>
    <s v="Rohit"/>
    <s v="Male"/>
    <d v="2024-01-12T00:00:00"/>
    <x v="0"/>
  </r>
  <r>
    <n v="458"/>
    <s v="IN-2014-54694"/>
    <s v="Standard Class"/>
    <s v="HG-14845"/>
    <s v="Harry Greene"/>
    <s v="Consumer"/>
    <s v="Rajkot"/>
    <s v="Gujarat"/>
    <s v="India"/>
    <s v="West"/>
    <s v="OFF-PA-10004946"/>
    <s v="Office Supplies"/>
    <s v="Paper"/>
    <s v="SanDisk Note Cards, Multicolor"/>
    <n v="237.72"/>
    <n v="7"/>
    <n v="52.29"/>
    <n v="16.170000000000002"/>
    <s v="Medium"/>
    <n v="767"/>
    <s v="Ramesh"/>
    <s v="Radha"/>
    <s v="Female"/>
    <d v="2024-12-08T00:00:00"/>
    <x v="0"/>
  </r>
  <r>
    <n v="459"/>
    <s v="IN-2012-22900"/>
    <s v="Standard Class"/>
    <s v="TS-21505"/>
    <s v="Tony Sayre"/>
    <s v="Consumer"/>
    <s v="Solapur"/>
    <s v="Maharashtra"/>
    <s v="India"/>
    <s v="West"/>
    <s v="OFF-LA-10003132"/>
    <s v="Office Supplies"/>
    <s v="Labels"/>
    <s v="Hon File Folder Labels, Adjustable"/>
    <n v="52.32"/>
    <n v="8"/>
    <n v="14.64"/>
    <n v="2.44"/>
    <s v="Medium"/>
    <n v="415"/>
    <s v="Ramesh"/>
    <s v="Renuka"/>
    <s v="Female"/>
    <d v="2024-01-22T00:00:00"/>
    <x v="0"/>
  </r>
  <r>
    <n v="460"/>
    <s v="IN-2014-31622"/>
    <s v="Standard Class"/>
    <s v="SS-20590"/>
    <s v="Sonia Sunley"/>
    <s v="Consumer"/>
    <s v="Gorakhpur"/>
    <s v="Uttar Pradesh"/>
    <s v="India"/>
    <s v="North"/>
    <s v="OFF-PA-10001835"/>
    <s v="Office Supplies"/>
    <s v="Paper"/>
    <s v="SanDisk Computer Printout Paper, 8.5 x 11"/>
    <n v="271.44"/>
    <n v="8"/>
    <n v="0"/>
    <n v="7.05"/>
    <s v="Medium"/>
    <n v="451"/>
    <s v="Ramesh"/>
    <s v="Ram"/>
    <s v="Female"/>
    <d v="2021-04-08T00:00:00"/>
    <x v="2"/>
  </r>
  <r>
    <n v="461"/>
    <s v="IN-2012-55618"/>
    <s v="Standard Class"/>
    <s v="MG-17695"/>
    <s v="Maureen Gnade"/>
    <s v="Consumer"/>
    <s v="Belgaum"/>
    <s v="Karnataka"/>
    <s v="India"/>
    <s v="South"/>
    <s v="OFF-PA-10004268"/>
    <s v="Office Supplies"/>
    <s v="Paper"/>
    <s v="SanDisk Note Cards, 8.5 x 11"/>
    <n v="237.84"/>
    <n v="8"/>
    <n v="16.559999999999999"/>
    <n v="4.72"/>
    <s v="Medium"/>
    <n v="763"/>
    <s v="Ramesh"/>
    <s v="Rohit"/>
    <s v="Female"/>
    <d v="2021-03-18T00:00:00"/>
    <x v="2"/>
  </r>
  <r>
    <n v="462"/>
    <s v="IN-2014-61211"/>
    <s v="Standard Class"/>
    <s v="GW-14605"/>
    <s v="Giulietta Weimer"/>
    <s v="Consumer"/>
    <s v="Gulbarga"/>
    <s v="Karnataka"/>
    <s v="India"/>
    <s v="South"/>
    <s v="OFF-EN-10002985"/>
    <s v="Office Supplies"/>
    <s v="Envelopes"/>
    <s v="Cameo Peel and Seal, Recycled"/>
    <n v="178.2"/>
    <n v="9"/>
    <n v="21.33"/>
    <n v="10.32"/>
    <s v="Medium"/>
    <n v="51"/>
    <s v="Ramesh"/>
    <s v="Radha"/>
    <s v="Female"/>
    <d v="2023-04-03T00:00:00"/>
    <x v="1"/>
  </r>
  <r>
    <n v="463"/>
    <s v="IN-2011-68904"/>
    <s v="Standard Class"/>
    <s v="AH-10690"/>
    <s v="Anna HŠberlin"/>
    <s v="Corporate"/>
    <s v="Raipur"/>
    <s v="Uttarakhand"/>
    <s v="India"/>
    <s v="North"/>
    <s v="OFF-PA-10003418"/>
    <s v="Office Supplies"/>
    <s v="Paper"/>
    <s v="Enermax Memo Slips, Multicolor"/>
    <n v="102.42"/>
    <n v="6"/>
    <n v="34.74"/>
    <n v="9.9499999999999993"/>
    <s v="Medium"/>
    <n v="746"/>
    <s v="Ramesh"/>
    <s v="Radha"/>
    <s v="Female"/>
    <d v="2024-09-26T00:00:00"/>
    <x v="0"/>
  </r>
  <r>
    <n v="464"/>
    <s v="IN-2013-62443"/>
    <s v="Standard Class"/>
    <s v="RF-19345"/>
    <s v="Randy Ferguson"/>
    <s v="Corporate"/>
    <s v="Moradabad"/>
    <s v="Uttar Pradesh"/>
    <s v="India"/>
    <s v="North"/>
    <s v="OFF-AR-10002340"/>
    <s v="Office Supplies"/>
    <s v="Art"/>
    <s v="Stanley Markers, Water Color"/>
    <n v="152.28"/>
    <n v="6"/>
    <n v="28.8"/>
    <n v="3.6"/>
    <s v="Medium"/>
    <n v="478"/>
    <s v="Ramesh"/>
    <s v="Renuka"/>
    <s v="Female"/>
    <d v="2024-06-17T00:00:00"/>
    <x v="0"/>
  </r>
  <r>
    <n v="465"/>
    <s v="IN-2013-79390"/>
    <s v="Standard Class"/>
    <s v="SC-20695"/>
    <s v="Steve Chapman"/>
    <s v="Corporate"/>
    <s v="Mysore"/>
    <s v="Karnataka"/>
    <s v="India"/>
    <s v="South"/>
    <s v="OFF-FA-10004447"/>
    <s v="Office Supplies"/>
    <s v="Fasteners"/>
    <s v="Advantus Rubber Bands, Metal"/>
    <n v="83.55"/>
    <n v="5"/>
    <n v="27.45"/>
    <n v="3.58"/>
    <s v="Medium"/>
    <n v="49"/>
    <s v="Ramesh"/>
    <s v="Ram"/>
    <s v="Male"/>
    <d v="2024-07-04T00:00:00"/>
    <x v="0"/>
  </r>
  <r>
    <n v="466"/>
    <s v="IN-2014-46343"/>
    <s v="Standard Class"/>
    <s v="JW-15220"/>
    <s v="Jane Waco"/>
    <s v="Corporate"/>
    <s v="Barddhaman"/>
    <s v="West Bengal"/>
    <s v="India"/>
    <s v="East"/>
    <s v="OFF-LA-10003396"/>
    <s v="Office Supplies"/>
    <s v="Labels"/>
    <s v="Avery Color Coded Labels, Laser Printer Compatible"/>
    <n v="66.45"/>
    <n v="5"/>
    <n v="14.55"/>
    <n v="0.71"/>
    <s v="Medium"/>
    <n v="722"/>
    <s v="Ramesh"/>
    <s v="Radha"/>
    <s v="Male"/>
    <d v="2024-06-10T00:00:00"/>
    <x v="0"/>
  </r>
  <r>
    <n v="467"/>
    <s v="IN-2011-71634"/>
    <s v="Standard Class"/>
    <s v="MC-17425"/>
    <s v="Mark Cousins"/>
    <s v="Corporate"/>
    <s v="Jaipur"/>
    <s v="Rajasthan"/>
    <s v="India"/>
    <s v="West"/>
    <s v="OFF-EN-10002007"/>
    <s v="Office Supplies"/>
    <s v="Envelopes"/>
    <s v="Kraft Clasp Envelope, with clear poly window"/>
    <n v="62.7"/>
    <n v="5"/>
    <n v="9.9"/>
    <n v="4.18"/>
    <s v="Medium"/>
    <n v="775"/>
    <s v="Ramesh"/>
    <s v="Renuka"/>
    <s v="Female"/>
    <d v="2023-12-13T00:00:00"/>
    <x v="1"/>
  </r>
  <r>
    <n v="468"/>
    <s v="IN-2013-18357"/>
    <s v="Standard Class"/>
    <s v="YS-21880"/>
    <s v="Yana Sorensen"/>
    <s v="Corporate"/>
    <s v="Bangalore"/>
    <s v="Karnataka"/>
    <s v="India"/>
    <s v="South"/>
    <s v="OFF-BI-10001904"/>
    <s v="Office Supplies"/>
    <s v="Binders"/>
    <s v="Cardinal Binder Covers, Durable"/>
    <n v="67.5"/>
    <n v="5"/>
    <n v="33"/>
    <n v="6.67"/>
    <s v="Medium"/>
    <n v="494"/>
    <s v="Ramesh"/>
    <s v="Ram"/>
    <s v="Male"/>
    <d v="2022-02-24T00:00:00"/>
    <x v="3"/>
  </r>
  <r>
    <n v="469"/>
    <s v="IN-2011-29781"/>
    <s v="Standard Class"/>
    <s v="MC-18130"/>
    <s v="Mike Caudle"/>
    <s v="Corporate"/>
    <s v="Bangalore"/>
    <s v="Karnataka"/>
    <s v="India"/>
    <s v="South"/>
    <s v="OFF-FA-10004527"/>
    <s v="Office Supplies"/>
    <s v="Fasteners"/>
    <s v="Advantus Thumb Tacks, Bulk Pack"/>
    <n v="54.36"/>
    <n v="4"/>
    <n v="9.7200000000000006"/>
    <n v="4.49"/>
    <s v="Medium"/>
    <n v="471"/>
    <s v="Ramesh"/>
    <s v="Radha"/>
    <s v="Male"/>
    <d v="2023-12-08T00:00:00"/>
    <x v="1"/>
  </r>
  <r>
    <n v="470"/>
    <s v="IN-2013-50753"/>
    <s v="Standard Class"/>
    <s v="TS-21430"/>
    <s v="Tom Stivers"/>
    <s v="Corporate"/>
    <s v="Vijayawada"/>
    <s v="Andhra Pradesh"/>
    <s v="India"/>
    <s v="South"/>
    <s v="OFF-LA-10000195"/>
    <s v="Office Supplies"/>
    <s v="Labels"/>
    <s v="Novimex File Folder Labels, Laser Printer Compatible"/>
    <n v="33"/>
    <n v="4"/>
    <n v="0.24"/>
    <n v="1.25"/>
    <s v="Medium"/>
    <n v="102"/>
    <s v="Ramesh"/>
    <s v="Ram"/>
    <s v="Male"/>
    <d v="2024-06-09T00:00:00"/>
    <x v="0"/>
  </r>
  <r>
    <n v="471"/>
    <s v="IN-2014-18238"/>
    <s v="Standard Class"/>
    <s v="KH-16690"/>
    <s v="Kristen Hastings"/>
    <s v="Corporate"/>
    <s v="Bangalore"/>
    <s v="Karnataka"/>
    <s v="India"/>
    <s v="South"/>
    <s v="OFF-EN-10004473"/>
    <s v="Office Supplies"/>
    <s v="Envelopes"/>
    <s v="Ames Interoffice Envelope, with clear poly window"/>
    <n v="194.64"/>
    <n v="4"/>
    <n v="9.7200000000000006"/>
    <n v="23.26"/>
    <s v="Medium"/>
    <n v="482"/>
    <s v="Ramesh"/>
    <s v="Rohit"/>
    <s v="Male"/>
    <d v="2024-11-22T00:00:00"/>
    <x v="0"/>
  </r>
  <r>
    <n v="472"/>
    <s v="IN-2013-28297"/>
    <s v="Standard Class"/>
    <s v="BO-11350"/>
    <s v="Bill Overfelt"/>
    <s v="Corporate"/>
    <s v="Bangalore"/>
    <s v="Karnataka"/>
    <s v="India"/>
    <s v="South"/>
    <s v="OFF-BI-10004483"/>
    <s v="Office Supplies"/>
    <s v="Binders"/>
    <s v="Ibico Index Tab, Clear"/>
    <n v="33.479999999999997"/>
    <n v="4"/>
    <n v="1.32"/>
    <n v="1.94"/>
    <s v="Medium"/>
    <n v="666"/>
    <s v="Ramesh"/>
    <s v="Radha"/>
    <s v="Male"/>
    <d v="2022-03-12T00:00:00"/>
    <x v="3"/>
  </r>
  <r>
    <n v="473"/>
    <s v="IN-2012-31867"/>
    <s v="Standard Class"/>
    <s v="KD-16495"/>
    <s v="Keith Dawkins"/>
    <s v="Corporate"/>
    <s v="Nasik"/>
    <s v="Maharashtra"/>
    <s v="India"/>
    <s v="West"/>
    <s v="OFF-AP-10000675"/>
    <s v="Office Supplies"/>
    <s v="Appliances"/>
    <s v="Hamilton Beach Stove, White"/>
    <n v="1621.44"/>
    <n v="3"/>
    <n v="210.78"/>
    <n v="97.07"/>
    <s v="Medium"/>
    <n v="736"/>
    <s v="Ramesh"/>
    <s v="Renuka"/>
    <s v="Female"/>
    <d v="2023-12-23T00:00:00"/>
    <x v="1"/>
  </r>
  <r>
    <n v="474"/>
    <s v="IN-2013-18483"/>
    <s v="Standard Class"/>
    <s v="ND-18460"/>
    <s v="Neil Ducich"/>
    <s v="Corporate"/>
    <s v="Raipur"/>
    <s v="Uttarakhand"/>
    <s v="India"/>
    <s v="North"/>
    <s v="OFF-FA-10002481"/>
    <s v="Office Supplies"/>
    <s v="Fasteners"/>
    <s v="OIC Rubber Bands, 12 Pack"/>
    <n v="49.5"/>
    <n v="3"/>
    <n v="1.44"/>
    <n v="5.37"/>
    <s v="Medium"/>
    <n v="639"/>
    <s v="Ramesh"/>
    <s v="Ram"/>
    <s v="Female"/>
    <d v="2021-04-08T00:00:00"/>
    <x v="2"/>
  </r>
  <r>
    <n v="475"/>
    <s v="IN-2012-56857"/>
    <s v="Standard Class"/>
    <s v="GB-14530"/>
    <s v="George Bell"/>
    <s v="Corporate"/>
    <s v="Ambattur"/>
    <s v="Tamil Nadu"/>
    <s v="India"/>
    <s v="South"/>
    <s v="OFF-FA-10004523"/>
    <s v="Office Supplies"/>
    <s v="Fasteners"/>
    <s v="OIC Thumb Tacks, Bulk Pack"/>
    <n v="42.21"/>
    <n v="3"/>
    <n v="11.34"/>
    <n v="3.03"/>
    <s v="Medium"/>
    <n v="208"/>
    <s v="Ramesh"/>
    <s v="Rohit"/>
    <s v="Male"/>
    <d v="2024-11-18T00:00:00"/>
    <x v="0"/>
  </r>
  <r>
    <n v="476"/>
    <s v="IN-2013-36081"/>
    <s v="Standard Class"/>
    <s v="RA-19885"/>
    <s v="Ruben Ausman"/>
    <s v="Corporate"/>
    <s v="Aurangabad"/>
    <s v="Bihar"/>
    <s v="India"/>
    <s v="East"/>
    <s v="OFF-FA-10001082"/>
    <s v="Office Supplies"/>
    <s v="Fasteners"/>
    <s v="OIC Staples, Assorted Sizes"/>
    <n v="26.37"/>
    <n v="3"/>
    <n v="0.45"/>
    <n v="1.36"/>
    <s v="Medium"/>
    <n v="409"/>
    <s v="Ramesh"/>
    <s v="Radha"/>
    <s v="Female"/>
    <d v="2022-12-24T00:00:00"/>
    <x v="3"/>
  </r>
  <r>
    <n v="477"/>
    <s v="IN-2013-41240"/>
    <s v="Standard Class"/>
    <s v="CC-12610"/>
    <s v="Corey Catlett"/>
    <s v="Corporate"/>
    <s v="Vijayawada"/>
    <s v="Andhra Pradesh"/>
    <s v="India"/>
    <s v="South"/>
    <s v="OFF-PA-10000357"/>
    <s v="Office Supplies"/>
    <s v="Paper"/>
    <s v="Eaton Memo Slips, Recycled"/>
    <n v="40.950000000000003"/>
    <n v="3"/>
    <n v="20.43"/>
    <n v="2.9"/>
    <s v="Medium"/>
    <n v="67"/>
    <s v="Ramesh"/>
    <s v="Renuka"/>
    <s v="Male"/>
    <d v="2023-03-26T00:00:00"/>
    <x v="1"/>
  </r>
  <r>
    <n v="478"/>
    <s v="IN-2011-43599"/>
    <s v="Standard Class"/>
    <s v="JG-15805"/>
    <s v="John Grady"/>
    <s v="Corporate"/>
    <s v="Agra"/>
    <s v="Uttar Pradesh"/>
    <s v="India"/>
    <s v="North"/>
    <s v="OFF-LA-10002107"/>
    <s v="Office Supplies"/>
    <s v="Labels"/>
    <s v="Harbour Creations Removable Labels, Laser Printer Compatible"/>
    <n v="30.51"/>
    <n v="3"/>
    <n v="9.7200000000000006"/>
    <n v="1.79"/>
    <s v="Medium"/>
    <n v="270"/>
    <s v="Ramesh"/>
    <s v="Ram"/>
    <s v="Male"/>
    <d v="2023-10-18T00:00:00"/>
    <x v="1"/>
  </r>
  <r>
    <n v="479"/>
    <s v="IN-2011-68904"/>
    <s v="Standard Class"/>
    <s v="AH-10690"/>
    <s v="Anna HŠberlin"/>
    <s v="Corporate"/>
    <s v="Raipur"/>
    <s v="Uttarakhand"/>
    <s v="India"/>
    <s v="North"/>
    <s v="OFF-BI-10001326"/>
    <s v="Office Supplies"/>
    <s v="Binders"/>
    <s v="Cardinal Binder, Recycled"/>
    <n v="42.57"/>
    <n v="3"/>
    <n v="10.62"/>
    <n v="2.77"/>
    <s v="Medium"/>
    <n v="583"/>
    <s v="Ramesh"/>
    <s v="Radha"/>
    <s v="Female"/>
    <d v="2024-03-27T00:00:00"/>
    <x v="0"/>
  </r>
  <r>
    <n v="480"/>
    <s v="IN-2013-32945"/>
    <s v="Standard Class"/>
    <s v="PW-19030"/>
    <s v="Pauline Webber"/>
    <s v="Corporate"/>
    <s v="Shimoga"/>
    <s v="Karnataka"/>
    <s v="India"/>
    <s v="South"/>
    <s v="OFF-PA-10000116"/>
    <s v="Office Supplies"/>
    <s v="Paper"/>
    <s v="Xerox Parchment Paper, Premium"/>
    <n v="13.26"/>
    <n v="1"/>
    <n v="2.76"/>
    <n v="1.33"/>
    <s v="Medium"/>
    <n v="624"/>
    <s v="Ramesh"/>
    <s v="Renuka"/>
    <s v="Female"/>
    <d v="2023-07-31T00:00:00"/>
    <x v="1"/>
  </r>
  <r>
    <n v="481"/>
    <s v="IN-2012-10209"/>
    <s v="Standard Class"/>
    <s v="MF-18250"/>
    <s v="Monica Federle"/>
    <s v="Corporate"/>
    <s v="Allahabad"/>
    <s v="Uttar Pradesh"/>
    <s v="India"/>
    <s v="North"/>
    <s v="OFF-SU-10000932"/>
    <s v="Office Supplies"/>
    <s v="Supplies"/>
    <s v="Elite Shears, Steel"/>
    <n v="46.41"/>
    <n v="1"/>
    <n v="1.83"/>
    <n v="1.26"/>
    <s v="Medium"/>
    <n v="444"/>
    <s v="Ramesh"/>
    <s v="Ram"/>
    <s v="Male"/>
    <d v="2023-07-05T00:00:00"/>
    <x v="1"/>
  </r>
  <r>
    <n v="482"/>
    <s v="IN-2012-56857"/>
    <s v="Standard Class"/>
    <s v="GB-14530"/>
    <s v="George Bell"/>
    <s v="Corporate"/>
    <s v="Ambattur"/>
    <s v="Tamil Nadu"/>
    <s v="India"/>
    <s v="South"/>
    <s v="OFF-ST-10004837"/>
    <s v="Office Supplies"/>
    <s v="Storage"/>
    <s v="Eldon File Cart, Single Width"/>
    <n v="127.92"/>
    <n v="1"/>
    <n v="7.65"/>
    <n v="4.4000000000000004"/>
    <s v="Medium"/>
    <n v="677"/>
    <s v="Ramesh"/>
    <s v="Rohit"/>
    <s v="Female"/>
    <d v="2023-01-05T00:00:00"/>
    <x v="1"/>
  </r>
  <r>
    <n v="483"/>
    <s v="IN-2012-31867"/>
    <s v="Standard Class"/>
    <s v="KD-16495"/>
    <s v="Keith Dawkins"/>
    <s v="Corporate"/>
    <s v="Nasik"/>
    <s v="Maharashtra"/>
    <s v="India"/>
    <s v="West"/>
    <s v="OFF-FA-10004659"/>
    <s v="Office Supplies"/>
    <s v="Fasteners"/>
    <s v="Stockwell Thumb Tacks, 12 Pack"/>
    <n v="25.92"/>
    <n v="2"/>
    <n v="8.2799999999999994"/>
    <n v="1.75"/>
    <s v="Medium"/>
    <n v="145"/>
    <s v="Ramesh"/>
    <s v="Renuka"/>
    <s v="Female"/>
    <d v="2022-01-12T00:00:00"/>
    <x v="3"/>
  </r>
  <r>
    <n v="484"/>
    <s v="IN-2014-18238"/>
    <s v="Standard Class"/>
    <s v="KH-16690"/>
    <s v="Kristen Hastings"/>
    <s v="Corporate"/>
    <s v="Bangalore"/>
    <s v="Karnataka"/>
    <s v="India"/>
    <s v="South"/>
    <s v="OFF-LA-10002939"/>
    <s v="Office Supplies"/>
    <s v="Labels"/>
    <s v="Harbour Creations Legal Exhibit Labels, 5000 Label Set"/>
    <n v="22.68"/>
    <n v="2"/>
    <n v="4.9800000000000004"/>
    <n v="1"/>
    <s v="Medium"/>
    <n v="322"/>
    <s v="Ramesh"/>
    <s v="Rohit"/>
    <s v="Male"/>
    <d v="2023-10-17T00:00:00"/>
    <x v="1"/>
  </r>
  <r>
    <n v="485"/>
    <s v="IN-2011-36620"/>
    <s v="Standard Class"/>
    <s v="SC-20770"/>
    <s v="Stewart Carmichael"/>
    <s v="Corporate"/>
    <s v="Bhopal"/>
    <s v="Madhya Pradesh"/>
    <s v="India"/>
    <s v="West"/>
    <s v="OFF-LA-10000540"/>
    <s v="Office Supplies"/>
    <s v="Labels"/>
    <s v="Harbour Creations Round Labels, Adjustable"/>
    <n v="9.3000000000000007"/>
    <n v="2"/>
    <n v="2.46"/>
    <n v="0.23"/>
    <s v="Medium"/>
    <n v="130"/>
    <s v="Ramesh"/>
    <s v="Radha"/>
    <s v="Female"/>
    <d v="2021-10-27T00:00:00"/>
    <x v="2"/>
  </r>
  <r>
    <n v="486"/>
    <s v="IN-2013-77437"/>
    <s v="Standard Class"/>
    <s v="SV-20815"/>
    <s v="Stuart Van"/>
    <s v="Corporate"/>
    <s v="Nasik"/>
    <s v="Maharashtra"/>
    <s v="India"/>
    <s v="West"/>
    <s v="OFF-SU-10003834"/>
    <s v="Office Supplies"/>
    <s v="Supplies"/>
    <s v="Stiletto Shears, High Speed"/>
    <n v="96.18"/>
    <n v="2"/>
    <n v="36.54"/>
    <n v="4.68"/>
    <s v="Medium"/>
    <n v="457"/>
    <s v="Ramesh"/>
    <s v="Renuka"/>
    <s v="Female"/>
    <d v="2024-03-27T00:00:00"/>
    <x v="0"/>
  </r>
  <r>
    <n v="487"/>
    <s v="IN-2014-62716"/>
    <s v="Standard Class"/>
    <s v="RP-19270"/>
    <s v="Rachel Payne"/>
    <s v="Corporate"/>
    <s v="Ranchi"/>
    <s v="Jharkhand"/>
    <s v="India"/>
    <s v="East"/>
    <s v="OFF-AR-10002747"/>
    <s v="Office Supplies"/>
    <s v="Art"/>
    <s v="Boston Canvas, Fluorescent"/>
    <n v="109.8"/>
    <n v="2"/>
    <n v="43.92"/>
    <n v="11.12"/>
    <s v="Medium"/>
    <n v="695"/>
    <s v="Ramesh"/>
    <s v="Rohit"/>
    <s v="Female"/>
    <d v="2022-11-23T00:00:00"/>
    <x v="3"/>
  </r>
  <r>
    <n v="488"/>
    <s v="IN-2013-41240"/>
    <s v="Standard Class"/>
    <s v="CC-12610"/>
    <s v="Corey Catlett"/>
    <s v="Corporate"/>
    <s v="Vijayawada"/>
    <s v="Andhra Pradesh"/>
    <s v="India"/>
    <s v="South"/>
    <s v="OFF-AR-10003978"/>
    <s v="Office Supplies"/>
    <s v="Art"/>
    <s v="Binney &amp; Smith Sketch Pad, Easy-Erase"/>
    <n v="93.18"/>
    <n v="2"/>
    <n v="36.299999999999997"/>
    <n v="6.2"/>
    <s v="Medium"/>
    <n v="528"/>
    <s v="Ramesh"/>
    <s v="Radha"/>
    <s v="Female"/>
    <d v="2024-01-12T00:00:00"/>
    <x v="0"/>
  </r>
  <r>
    <n v="489"/>
    <s v="IN-2014-18777"/>
    <s v="Standard Class"/>
    <s v="MZ-17515"/>
    <s v="Mary Zewe"/>
    <s v="Corporate"/>
    <s v="Brahmapur"/>
    <s v="Odisha"/>
    <s v="India"/>
    <s v="East"/>
    <s v="OFF-BI-10003025"/>
    <s v="Office Supplies"/>
    <s v="Binders"/>
    <s v="Cardinal Binding Machine, Durable"/>
    <n v="102.54"/>
    <n v="2"/>
    <n v="18.420000000000002"/>
    <n v="12.95"/>
    <s v="Medium"/>
    <n v="798"/>
    <s v="Ramesh"/>
    <s v="Renuka"/>
    <s v="Female"/>
    <d v="2024-09-09T00:00:00"/>
    <x v="0"/>
  </r>
  <r>
    <n v="490"/>
    <s v="IN-2012-31762"/>
    <s v="Standard Class"/>
    <s v="JD-15895"/>
    <s v="Jonathan Doherty"/>
    <s v="Corporate"/>
    <s v="Jaipur"/>
    <s v="Rajasthan"/>
    <s v="India"/>
    <s v="West"/>
    <s v="OFF-BI-10000328"/>
    <s v="Office Supplies"/>
    <s v="Binders"/>
    <s v="Acco Binding Machine, Clear"/>
    <n v="101.1"/>
    <n v="2"/>
    <n v="35.340000000000003"/>
    <n v="8.65"/>
    <s v="Medium"/>
    <n v="514"/>
    <s v="Ramesh"/>
    <s v="Ram"/>
    <s v="Male"/>
    <d v="2024-11-18T00:00:00"/>
    <x v="0"/>
  </r>
  <r>
    <n v="491"/>
    <s v="IN-2013-35969"/>
    <s v="Standard Class"/>
    <s v="SN-20560"/>
    <s v="Skye Norling"/>
    <s v="Home Office"/>
    <s v="Raipur"/>
    <s v="Chhattisgarh"/>
    <s v="India"/>
    <s v="East"/>
    <s v="OFF-BI-10001028"/>
    <s v="Office Supplies"/>
    <s v="Binders"/>
    <s v="Ibico 3-Hole Punch, Clear"/>
    <n v="59.82"/>
    <n v="2"/>
    <n v="18.54"/>
    <n v="6.75"/>
    <s v="Medium"/>
    <n v="708"/>
    <s v="Ramesh"/>
    <s v="Rohit"/>
    <s v="Male"/>
    <d v="2024-04-21T00:00:00"/>
    <x v="0"/>
  </r>
  <r>
    <n v="492"/>
    <s v="IN-2014-49675"/>
    <s v="Standard Class"/>
    <s v="LB-16795"/>
    <s v="Laurel Beltran"/>
    <s v="Home Office"/>
    <s v="Ratlam"/>
    <s v="Madhya Pradesh"/>
    <s v="India"/>
    <s v="West"/>
    <s v="OFF-BI-10001200"/>
    <s v="Office Supplies"/>
    <s v="Binders"/>
    <s v="Avery Binder, Durable"/>
    <n v="28.8"/>
    <n v="2"/>
    <n v="1.98"/>
    <n v="2.63"/>
    <s v="Medium"/>
    <n v="385"/>
    <s v="Ramesh"/>
    <s v="Radha"/>
    <s v="Male"/>
    <d v="2024-12-08T00:00:00"/>
    <x v="0"/>
  </r>
  <r>
    <n v="493"/>
    <s v="IN-2014-21241"/>
    <s v="Standard Class"/>
    <s v="RB-19465"/>
    <s v="Rick Bensley"/>
    <s v="Home Office"/>
    <s v="Bhiwandi"/>
    <s v="Maharashtra"/>
    <s v="India"/>
    <s v="West"/>
    <s v="OFF-BI-10003713"/>
    <s v="Office Supplies"/>
    <s v="Binders"/>
    <s v="Wilson Jones Index Tab, Economy"/>
    <n v="12.9"/>
    <n v="2"/>
    <n v="4.74"/>
    <n v="0.88"/>
    <s v="Medium"/>
    <n v="689"/>
    <s v="Ramesh"/>
    <s v="Renuka"/>
    <s v="Female"/>
    <d v="2024-10-22T00:00:00"/>
    <x v="0"/>
  </r>
  <r>
    <n v="494"/>
    <s v="IN-2011-14941"/>
    <s v="Standard Class"/>
    <s v="DA-13450"/>
    <s v="Dianna Arnett"/>
    <s v="Home Office"/>
    <s v="Guwahati"/>
    <s v="Assam"/>
    <s v="India"/>
    <s v="East"/>
    <s v="OFF-AP-10003032"/>
    <s v="Office Supplies"/>
    <s v="Appliances"/>
    <s v="Hoover Stove, Red"/>
    <n v="1136.94"/>
    <n v="2"/>
    <n v="45.42"/>
    <n v="84.02"/>
    <s v="Medium"/>
    <n v="663"/>
    <s v="Ramesh"/>
    <s v="Ram"/>
    <s v="Male"/>
    <d v="2023-12-24T00:00:00"/>
    <x v="1"/>
  </r>
  <r>
    <n v="495"/>
    <s v="IN-2012-68918"/>
    <s v="Standard Class"/>
    <s v="MA-17995"/>
    <s v="Michelle Arnett"/>
    <s v="Home Office"/>
    <s v="Pimpri"/>
    <s v="Maharashtra"/>
    <s v="India"/>
    <s v="West"/>
    <s v="OFF-EN-10001627"/>
    <s v="Office Supplies"/>
    <s v="Envelopes"/>
    <s v="Cameo Interoffice Envelope, with clear poly window"/>
    <n v="101.94"/>
    <n v="2"/>
    <n v="12.18"/>
    <n v="7.45"/>
    <s v="Medium"/>
    <n v="684"/>
    <s v="Ramesh"/>
    <s v="Rohit"/>
    <s v="Female"/>
    <d v="2023-04-03T00:00:00"/>
    <x v="1"/>
  </r>
  <r>
    <n v="496"/>
    <s v="IN-2013-63829"/>
    <s v="Standard Class"/>
    <s v="DW-13480"/>
    <s v="Dianna Wilson"/>
    <s v="Home Office"/>
    <s v="Ulhasnagar"/>
    <s v="Maharashtra"/>
    <s v="India"/>
    <s v="West"/>
    <s v="OFF-AR-10000054"/>
    <s v="Office Supplies"/>
    <s v="Art"/>
    <s v="Sanford Pencil Sharpener, Water Color"/>
    <n v="52.2"/>
    <n v="2"/>
    <n v="18.78"/>
    <n v="3.24"/>
    <s v="Medium"/>
    <n v="383"/>
    <s v="Ramesh"/>
    <s v="Renuka"/>
    <s v="Male"/>
    <d v="2022-03-10T00:00:00"/>
    <x v="3"/>
  </r>
  <r>
    <n v="497"/>
    <s v="IN-2014-23236"/>
    <s v="Standard Class"/>
    <s v="EH-14005"/>
    <s v="Erica Hernandez"/>
    <s v="Home Office"/>
    <s v="Kozhikode"/>
    <s v="Kerala"/>
    <s v="India"/>
    <s v="South"/>
    <s v="OFF-LA-10002851"/>
    <s v="Office Supplies"/>
    <s v="Labels"/>
    <s v="Hon Legal Exhibit Labels, 5000 Label Set"/>
    <n v="22.5"/>
    <n v="2"/>
    <n v="9"/>
    <n v="1.24"/>
    <s v="Medium"/>
    <n v="153"/>
    <s v="Ramesh"/>
    <s v="Rohit"/>
    <s v="Male"/>
    <d v="2023-01-05T00:00:00"/>
    <x v="1"/>
  </r>
  <r>
    <n v="498"/>
    <s v="IN-2011-49241"/>
    <s v="Standard Class"/>
    <s v="MT-18070"/>
    <s v="Michelle Tran"/>
    <s v="Home Office"/>
    <s v="Delhi"/>
    <s v="Delhi"/>
    <s v="India"/>
    <s v="North"/>
    <s v="OFF-SU-10003789"/>
    <s v="Office Supplies"/>
    <s v="Supplies"/>
    <s v="Fiskars Box Cutter, Steel"/>
    <n v="34.92"/>
    <n v="1"/>
    <n v="13.95"/>
    <n v="3.39"/>
    <s v="Medium"/>
    <n v="408"/>
    <s v="Ramesh"/>
    <s v="Radha"/>
    <s v="Female"/>
    <d v="2023-09-21T00:00:00"/>
    <x v="1"/>
  </r>
  <r>
    <n v="499"/>
    <s v="IN-2011-53770"/>
    <s v="Standard Class"/>
    <s v="DS-13030"/>
    <s v="Darrin Sayre"/>
    <s v="Home Office"/>
    <s v="Mangalore"/>
    <s v="Karnataka"/>
    <s v="India"/>
    <s v="South"/>
    <s v="OFF-LA-10002703"/>
    <s v="Office Supplies"/>
    <s v="Labels"/>
    <s v="Novimex Removable Labels, Adjustable"/>
    <n v="10.26"/>
    <n v="1"/>
    <n v="3.99"/>
    <n v="0.44"/>
    <s v="Medium"/>
    <n v="195"/>
    <s v="Ramesh"/>
    <s v="Renuka"/>
    <s v="Female"/>
    <d v="2024-08-22T00:00:00"/>
    <x v="0"/>
  </r>
  <r>
    <n v="500"/>
    <s v="IN-2012-36410"/>
    <s v="Standard Class"/>
    <s v="HR-14770"/>
    <s v="Hallie Redmond"/>
    <s v="Home Office"/>
    <s v="Chandigarh"/>
    <s v="Chandigarh"/>
    <s v="India"/>
    <s v="North"/>
    <s v="OFF-FA-10003779"/>
    <s v="Office Supplies"/>
    <s v="Fasteners"/>
    <s v="Stockwell Paper Clips, Assorted Sizes"/>
    <n v="41.67"/>
    <n v="3"/>
    <n v="17.010000000000002"/>
    <n v="3.41"/>
    <s v="Medium"/>
    <n v="460"/>
    <s v="Ramesh"/>
    <s v="Rohit"/>
    <s v="Male"/>
    <d v="2024-03-27T00:00:00"/>
    <x v="0"/>
  </r>
  <r>
    <n v="501"/>
    <s v="IN-2014-33792"/>
    <s v="Standard Class"/>
    <s v="HJ-14875"/>
    <s v="Heather Jas"/>
    <s v="Home Office"/>
    <s v="Bhubaneswar"/>
    <s v="Odisha"/>
    <s v="India"/>
    <s v="East"/>
    <s v="OFF-FA-10003437"/>
    <s v="Office Supplies"/>
    <s v="Fasteners"/>
    <s v="Accos Clamps, Bulk Pack"/>
    <n v="58.14"/>
    <n v="3"/>
    <n v="15.66"/>
    <n v="3.23"/>
    <s v="Medium"/>
    <n v="626"/>
    <s v="Ramesh"/>
    <s v="Radha"/>
    <s v="Male"/>
    <d v="2022-11-01T00:00:00"/>
    <x v="3"/>
  </r>
  <r>
    <n v="502"/>
    <s v="IN-2014-34842"/>
    <s v="Standard Class"/>
    <s v="DS-13030"/>
    <s v="Darrin Sayre"/>
    <s v="Home Office"/>
    <s v="Varanasi"/>
    <s v="Uttar Pradesh"/>
    <s v="India"/>
    <s v="North"/>
    <s v="OFF-AP-10002017"/>
    <s v="Office Supplies"/>
    <s v="Appliances"/>
    <s v="Cuisinart Blender, Red"/>
    <n v="267.95999999999998"/>
    <n v="4"/>
    <n v="48.12"/>
    <n v="12.57"/>
    <s v="Medium"/>
    <n v="116"/>
    <s v="Ramesh"/>
    <s v="Renuka"/>
    <s v="Female"/>
    <d v="2023-07-22T00:00:00"/>
    <x v="1"/>
  </r>
  <r>
    <n v="503"/>
    <s v="IN-2014-14059"/>
    <s v="Standard Class"/>
    <s v="SW-20350"/>
    <s v="Sean Wendt"/>
    <s v="Home Office"/>
    <s v="Durg"/>
    <s v="Chhattisgarh"/>
    <s v="India"/>
    <s v="East"/>
    <s v="OFF-FA-10002481"/>
    <s v="Office Supplies"/>
    <s v="Fasteners"/>
    <s v="OIC Rubber Bands, 12 Pack"/>
    <n v="66"/>
    <n v="4"/>
    <n v="1.92"/>
    <n v="4.03"/>
    <s v="Medium"/>
    <n v="419"/>
    <s v="Ramesh"/>
    <s v="Ram"/>
    <s v="Male"/>
    <d v="2024-04-17T00:00:00"/>
    <x v="0"/>
  </r>
  <r>
    <n v="504"/>
    <s v="IN-2014-40428"/>
    <s v="Standard Class"/>
    <s v="AS-10135"/>
    <s v="Adrian Shami"/>
    <s v="Home Office"/>
    <s v="Bilaspur"/>
    <s v="Uttar Pradesh"/>
    <s v="India"/>
    <s v="North"/>
    <s v="OFF-SU-10002732"/>
    <s v="Office Supplies"/>
    <s v="Supplies"/>
    <s v="Acme Box Cutter, High Speed"/>
    <n v="189"/>
    <n v="5"/>
    <n v="58.5"/>
    <n v="17.190000000000001"/>
    <s v="Medium"/>
    <n v="601"/>
    <s v="Ramesh"/>
    <s v="Radha"/>
    <s v="Female"/>
    <d v="2023-03-23T00:00:00"/>
    <x v="1"/>
  </r>
  <r>
    <n v="505"/>
    <s v="IN-2014-23173"/>
    <s v="Standard Class"/>
    <s v="HD-14785"/>
    <s v="Harold Dahlen"/>
    <s v="Home Office"/>
    <s v="Faridabad"/>
    <s v="Haryana"/>
    <s v="India"/>
    <s v="North"/>
    <s v="OFF-PA-10001086"/>
    <s v="Office Supplies"/>
    <s v="Paper"/>
    <s v="Enermax Cards &amp; Envelopes, Multicolor"/>
    <n v="291.06"/>
    <n v="6"/>
    <n v="72.72"/>
    <n v="25.43"/>
    <s v="Medium"/>
    <n v="226"/>
    <s v="Ramesh"/>
    <s v="Renuka"/>
    <s v="Male"/>
    <d v="2022-02-24T00:00:00"/>
    <x v="3"/>
  </r>
  <r>
    <n v="506"/>
    <s v="IN-2012-45909"/>
    <s v="Standard Class"/>
    <s v="TB-21190"/>
    <s v="Thomas Brumley"/>
    <s v="Home Office"/>
    <s v="Allahabad"/>
    <s v="Uttar Pradesh"/>
    <s v="India"/>
    <s v="North"/>
    <s v="OFF-ST-10003206"/>
    <s v="Office Supplies"/>
    <s v="Storage"/>
    <s v="Eldon Shelving, Blue"/>
    <n v="290.52"/>
    <n v="6"/>
    <n v="136.44"/>
    <n v="24.09"/>
    <s v="Medium"/>
    <n v="780"/>
    <s v="Ramesh"/>
    <s v="Ram"/>
    <s v="Female"/>
    <d v="2024-10-13T00:00:00"/>
    <x v="0"/>
  </r>
  <r>
    <n v="507"/>
    <s v="IN-2013-22760"/>
    <s v="Standard Class"/>
    <s v="VT-21700"/>
    <s v="Valerie Takahito"/>
    <s v="Home Office"/>
    <s v="Ajmer"/>
    <s v="Rajasthan"/>
    <s v="India"/>
    <s v="West"/>
    <s v="OFF-EN-10002258"/>
    <s v="Office Supplies"/>
    <s v="Envelopes"/>
    <s v="Jiffy Mailers, with clear poly window"/>
    <n v="244.26"/>
    <n v="6"/>
    <n v="95.22"/>
    <n v="10.89"/>
    <s v="Medium"/>
    <n v="786"/>
    <s v="Ramesh"/>
    <s v="Rohit"/>
    <s v="Female"/>
    <d v="2024-07-04T00:00:00"/>
    <x v="0"/>
  </r>
  <r>
    <n v="508"/>
    <s v="IN-2014-29893"/>
    <s v="Standard Class"/>
    <s v="SC-20680"/>
    <s v="Steve Carroll"/>
    <s v="Home Office"/>
    <s v="Gulbarga"/>
    <s v="Karnataka"/>
    <s v="India"/>
    <s v="South"/>
    <s v="OFF-LA-10000861"/>
    <s v="Office Supplies"/>
    <s v="Labels"/>
    <s v="Avery Color Coded Labels, Alphabetical"/>
    <n v="78.66"/>
    <n v="6"/>
    <n v="34.56"/>
    <n v="7.66"/>
    <s v="Medium"/>
    <n v="697"/>
    <s v="Ramesh"/>
    <s v="Radha"/>
    <s v="Male"/>
    <d v="2023-06-02T00:00:00"/>
    <x v="1"/>
  </r>
  <r>
    <n v="509"/>
    <s v="IN-2013-63829"/>
    <s v="Standard Class"/>
    <s v="DW-13480"/>
    <s v="Dianna Wilson"/>
    <s v="Home Office"/>
    <s v="Ulhasnagar"/>
    <s v="Maharashtra"/>
    <s v="India"/>
    <s v="West"/>
    <s v="OFF-PA-10002047"/>
    <s v="Office Supplies"/>
    <s v="Paper"/>
    <s v="Green Bar Cards &amp; Envelopes, 8.5 x 11"/>
    <n v="367.71"/>
    <n v="7"/>
    <n v="44.1"/>
    <n v="32.590000000000003"/>
    <s v="Medium"/>
    <n v="278"/>
    <s v="Ramesh"/>
    <s v="Ram"/>
    <s v="Male"/>
    <d v="2024-09-25T00:00:00"/>
    <x v="0"/>
  </r>
  <r>
    <n v="510"/>
    <s v="IN-2013-53861"/>
    <s v="Standard Class"/>
    <s v="SP-20620"/>
    <s v="Stefania Perrino"/>
    <s v="Corporate"/>
    <s v="Chennai"/>
    <s v="Tamil Nadu"/>
    <s v="India"/>
    <s v="South"/>
    <s v="OFF-FA-10001057"/>
    <s v="Office Supplies"/>
    <s v="Fasteners"/>
    <s v="Accos Clamps, Assorted Sizes"/>
    <n v="67.319999999999993"/>
    <n v="4"/>
    <n v="11.4"/>
    <n v="6.05"/>
    <s v="High"/>
    <n v="674"/>
    <s v="Ramesh"/>
    <s v="Radha"/>
    <s v="Male"/>
    <d v="2023-07-23T00:00:00"/>
    <x v="1"/>
  </r>
  <r>
    <n v="511"/>
    <s v="IN-2011-62450"/>
    <s v="Standard Class"/>
    <s v="AY-10555"/>
    <s v="Andy Yotov"/>
    <s v="Corporate"/>
    <s v="Bareilly"/>
    <s v="Uttar Pradesh"/>
    <s v="India"/>
    <s v="North"/>
    <s v="OFF-ST-10000007"/>
    <s v="Office Supplies"/>
    <s v="Storage"/>
    <s v="Fellowes File Cart, Single Width"/>
    <n v="274.68"/>
    <n v="2"/>
    <n v="137.34"/>
    <n v="23.21"/>
    <s v="High"/>
    <n v="676"/>
    <s v="Ramesh"/>
    <s v="Radha"/>
    <s v="Male"/>
    <d v="2021-06-22T00:00:00"/>
    <x v="2"/>
  </r>
  <r>
    <n v="512"/>
    <s v="IN-2014-32665"/>
    <s v="Standard Class"/>
    <s v="SL-20155"/>
    <s v="Sara Luxemburg"/>
    <s v="Home Office"/>
    <s v="Mumbai"/>
    <s v="Maharashtra"/>
    <s v="India"/>
    <s v="West"/>
    <s v="OFF-BI-10003367"/>
    <s v="Office Supplies"/>
    <s v="Binders"/>
    <s v="Wilson Jones Binder, Recycled"/>
    <n v="13.38"/>
    <n v="2"/>
    <n v="-1.62"/>
    <n v="1.68"/>
    <s v="High"/>
    <n v="516"/>
    <s v="Ramesh"/>
    <s v="Renuka"/>
    <s v="Female"/>
    <d v="2023-04-22T00:00:00"/>
    <x v="1"/>
  </r>
  <r>
    <n v="513"/>
    <s v="IN-2014-32665"/>
    <s v="Standard Class"/>
    <s v="SL-20155"/>
    <s v="Sara Luxemburg"/>
    <s v="Home Office"/>
    <s v="Mumbai"/>
    <s v="Maharashtra"/>
    <s v="India"/>
    <s v="West"/>
    <s v="OFF-ST-10001357"/>
    <s v="Office Supplies"/>
    <s v="Storage"/>
    <s v="Eldon Lockers, Single Width"/>
    <n v="197.94"/>
    <n v="2"/>
    <n v="-126.72"/>
    <n v="21.83"/>
    <s v="High"/>
    <n v="210"/>
    <s v="Ramesh"/>
    <s v="Ram"/>
    <s v="Male"/>
    <d v="2022-10-26T00:00:00"/>
    <x v="3"/>
  </r>
  <r>
    <n v="514"/>
    <s v="IN-2013-70297"/>
    <s v="Standard Class"/>
    <s v="LS-16975"/>
    <s v="Lindsay Shagiari"/>
    <s v="Home Office"/>
    <s v="Ujjain"/>
    <s v="Madhya Pradesh"/>
    <s v="India"/>
    <s v="West"/>
    <s v="OFF-ST-10004060"/>
    <s v="Office Supplies"/>
    <s v="Storage"/>
    <s v="Fellowes Lockers, Blue"/>
    <n v="621.99"/>
    <n v="3"/>
    <n v="267.39"/>
    <n v="45.06"/>
    <s v="High"/>
    <n v="714"/>
    <s v="Ramesh"/>
    <s v="Rohit"/>
    <s v="Female"/>
    <d v="2022-01-24T00:00:00"/>
    <x v="3"/>
  </r>
  <r>
    <n v="515"/>
    <s v="IN-2014-14780"/>
    <s v="Standard Class"/>
    <s v="CR-12820"/>
    <s v="Cyra Reiten"/>
    <s v="Home Office"/>
    <s v="Patna"/>
    <s v="Bihar"/>
    <s v="India"/>
    <s v="East"/>
    <s v="OFF-EN-10004784"/>
    <s v="Office Supplies"/>
    <s v="Envelopes"/>
    <s v="Kraft Business Envelopes, Recycled"/>
    <n v="56.52"/>
    <n v="3"/>
    <n v="5.58"/>
    <n v="8.6199999999999992"/>
    <s v="High"/>
    <n v="365"/>
    <s v="Ramesh"/>
    <s v="Radha"/>
    <s v="Male"/>
    <d v="2023-05-14T00:00:00"/>
    <x v="1"/>
  </r>
  <r>
    <n v="516"/>
    <s v="IN-2013-31055"/>
    <s v="Standard Class"/>
    <s v="AD-10180"/>
    <s v="Alan Dominguez"/>
    <s v="Home Office"/>
    <s v="Delhi"/>
    <s v="Delhi"/>
    <s v="India"/>
    <s v="North"/>
    <s v="OFF-SU-10001848"/>
    <s v="Office Supplies"/>
    <s v="Supplies"/>
    <s v="Kleencut Ruler, Easy Grip"/>
    <n v="45.54"/>
    <n v="3"/>
    <n v="10.89"/>
    <n v="5.76"/>
    <s v="High"/>
    <n v="469"/>
    <s v="Ramesh"/>
    <s v="Renuka"/>
    <s v="Female"/>
    <d v="2023-12-06T00:00:00"/>
    <x v="1"/>
  </r>
  <r>
    <n v="517"/>
    <s v="IN-2014-37320"/>
    <s v="Standard Class"/>
    <s v="BF-11005"/>
    <s v="Barry Franz"/>
    <s v="Home Office"/>
    <s v="Gorakhpur"/>
    <s v="Haryana"/>
    <s v="India"/>
    <s v="North"/>
    <s v="OFF-LA-10003381"/>
    <s v="Office Supplies"/>
    <s v="Labels"/>
    <s v="Novimex Removable Labels, Laser Printer Compatible"/>
    <n v="29.07"/>
    <n v="3"/>
    <n v="14.49"/>
    <n v="3.76"/>
    <s v="High"/>
    <n v="520"/>
    <s v="Ramesh"/>
    <s v="Ram"/>
    <s v="Female"/>
    <d v="2024-07-08T00:00:00"/>
    <x v="0"/>
  </r>
  <r>
    <n v="518"/>
    <s v="IN-2014-37320"/>
    <s v="Standard Class"/>
    <s v="BF-11005"/>
    <s v="Barry Franz"/>
    <s v="Home Office"/>
    <s v="Gorakhpur"/>
    <s v="Haryana"/>
    <s v="India"/>
    <s v="North"/>
    <s v="OFF-AP-10002244"/>
    <s v="Office Supplies"/>
    <s v="Appliances"/>
    <s v="Breville Refrigerator, White"/>
    <n v="3622.29"/>
    <n v="7"/>
    <n v="1267.77"/>
    <n v="438.89"/>
    <s v="High"/>
    <n v="167"/>
    <s v="Ramesh"/>
    <s v="Radha"/>
    <s v="Male"/>
    <d v="2024-06-09T00:00:00"/>
    <x v="0"/>
  </r>
  <r>
    <n v="519"/>
    <s v="IN-2013-33372"/>
    <s v="Standard Class"/>
    <s v="NF-18475"/>
    <s v="Neil Franzšsisch"/>
    <s v="Home Office"/>
    <s v="Surat"/>
    <s v="Gujarat"/>
    <s v="India"/>
    <s v="West"/>
    <s v="OFF-PA-10000215"/>
    <s v="Office Supplies"/>
    <s v="Paper"/>
    <s v="Eaton Parchment Paper, Premium"/>
    <n v="121.23"/>
    <n v="9"/>
    <n v="8.3699999999999992"/>
    <n v="7.64"/>
    <s v="High"/>
    <n v="315"/>
    <s v="Ramesh"/>
    <s v="Ram"/>
    <s v="Male"/>
    <d v="2024-04-17T00:00:00"/>
    <x v="0"/>
  </r>
  <r>
    <n v="520"/>
    <s v="ID-2013-69345"/>
    <s v="Standard Class"/>
    <s v="EM-13960"/>
    <s v="Eric Murdock"/>
    <s v="Consumer"/>
    <s v="Nagpur"/>
    <s v="Maharashtra"/>
    <s v="India"/>
    <s v="West"/>
    <s v="OFF-AP-10001824"/>
    <s v="Office Supplies"/>
    <s v="Appliances"/>
    <s v="Breville Stove, Silver"/>
    <n v="2249.16"/>
    <n v="4"/>
    <n v="224.88"/>
    <n v="311.14"/>
    <s v="High"/>
    <n v="679"/>
    <s v="Ramesh"/>
    <s v="Renuka"/>
    <s v="Female"/>
    <d v="2021-06-21T00:00:00"/>
    <x v="2"/>
  </r>
  <r>
    <n v="521"/>
    <s v="IN-2014-29291"/>
    <s v="Standard Class"/>
    <s v="HG-14845"/>
    <s v="Harry Greene"/>
    <s v="Consumer"/>
    <s v="Jaipur"/>
    <s v="Rajasthan"/>
    <s v="India"/>
    <s v="West"/>
    <s v="OFF-LA-10002180"/>
    <s v="Office Supplies"/>
    <s v="Labels"/>
    <s v="Hon Color Coded Labels, 5000 Label Set"/>
    <n v="39.6"/>
    <n v="3"/>
    <n v="12.6"/>
    <n v="7.14"/>
    <s v="High"/>
    <n v="562"/>
    <s v="Ramesh"/>
    <s v="Ram"/>
    <s v="Female"/>
    <d v="2023-12-31T00:00:00"/>
    <x v="1"/>
  </r>
  <r>
    <n v="522"/>
    <s v="IN-2011-49129"/>
    <s v="Standard Class"/>
    <s v="MV-18190"/>
    <s v="Mike Vittorini"/>
    <s v="Consumer"/>
    <s v="Nellore"/>
    <s v="Andhra Pradesh"/>
    <s v="India"/>
    <s v="South"/>
    <s v="OFF-EN-10004550"/>
    <s v="Office Supplies"/>
    <s v="Envelopes"/>
    <s v="GlobeWeis Interoffice Envelope, Recycled"/>
    <n v="93.24"/>
    <n v="2"/>
    <n v="29.82"/>
    <n v="11.52"/>
    <s v="High"/>
    <n v="327"/>
    <s v="Ramesh"/>
    <s v="Rohit"/>
    <s v="Female"/>
    <d v="2024-12-13T00:00:00"/>
    <x v="0"/>
  </r>
  <r>
    <n v="523"/>
    <s v="IN-2013-79530"/>
    <s v="Standard Class"/>
    <s v="AA-10645"/>
    <s v="Anna Andreadi"/>
    <s v="Consumer"/>
    <s v="Chennai"/>
    <s v="Tamil Nadu"/>
    <s v="India"/>
    <s v="South"/>
    <s v="OFF-PA-10003455"/>
    <s v="Office Supplies"/>
    <s v="Paper"/>
    <s v="Green Bar Memo Slips, Recycled"/>
    <n v="33.72"/>
    <n v="2"/>
    <n v="10.74"/>
    <n v="2.87"/>
    <s v="High"/>
    <n v="571"/>
    <s v="Ramesh"/>
    <s v="Radha"/>
    <s v="Male"/>
    <d v="2023-12-06T00:00:00"/>
    <x v="1"/>
  </r>
  <r>
    <n v="524"/>
    <s v="IN-2014-40932"/>
    <s v="Standard Class"/>
    <s v="TG-21640"/>
    <s v="Trudy Glocke"/>
    <s v="Consumer"/>
    <s v="Bhiwandi"/>
    <s v="Maharashtra"/>
    <s v="India"/>
    <s v="West"/>
    <s v="OFF-EN-10001975"/>
    <s v="Office Supplies"/>
    <s v="Envelopes"/>
    <s v="Kraft Business Envelopes, Security-Tint"/>
    <n v="32.880000000000003"/>
    <n v="2"/>
    <n v="4.26"/>
    <n v="2.34"/>
    <s v="High"/>
    <n v="31"/>
    <s v="Ramesh"/>
    <s v="Renuka"/>
    <s v="Female"/>
    <d v="2023-09-05T00:00:00"/>
    <x v="1"/>
  </r>
  <r>
    <n v="525"/>
    <s v="IN-2013-59496"/>
    <s v="Standard Class"/>
    <s v="LL-16840"/>
    <s v="Lauren Leatherbury"/>
    <s v="Consumer"/>
    <s v="Srinagar"/>
    <s v="Jammu and Kashmir"/>
    <s v="India"/>
    <s v="North"/>
    <s v="OFF-AR-10001405"/>
    <s v="Office Supplies"/>
    <s v="Art"/>
    <s v="Binney &amp; Smith Highlighters, Fluorescent"/>
    <n v="35.700000000000003"/>
    <n v="2"/>
    <n v="4.62"/>
    <n v="5.51"/>
    <s v="High"/>
    <n v="682"/>
    <s v="Ramesh"/>
    <s v="Radha"/>
    <s v="Male"/>
    <d v="2024-05-16T00:00:00"/>
    <x v="0"/>
  </r>
  <r>
    <n v="526"/>
    <s v="IN-2014-64753"/>
    <s v="Standard Class"/>
    <s v="EB-13870"/>
    <s v="Emily Burns"/>
    <s v="Consumer"/>
    <s v="Surat"/>
    <s v="Gujarat"/>
    <s v="India"/>
    <s v="West"/>
    <s v="OFF-AR-10000387"/>
    <s v="Office Supplies"/>
    <s v="Art"/>
    <s v="Sanford Highlighters, Water Color"/>
    <n v="37.86"/>
    <n v="2"/>
    <n v="16.98"/>
    <n v="3.06"/>
    <s v="High"/>
    <n v="96"/>
    <s v="Ramesh"/>
    <s v="Renuka"/>
    <s v="Male"/>
    <d v="2021-07-28T00:00:00"/>
    <x v="2"/>
  </r>
  <r>
    <n v="527"/>
    <s v="IN-2014-17349"/>
    <s v="Standard Class"/>
    <s v="RB-19570"/>
    <s v="Rob Beeghly"/>
    <s v="Consumer"/>
    <s v="Rajkot"/>
    <s v="Gujarat"/>
    <s v="India"/>
    <s v="West"/>
    <s v="OFF-ST-10001357"/>
    <s v="Office Supplies"/>
    <s v="Storage"/>
    <s v="Eldon Lockers, Single Width"/>
    <n v="1187.6400000000001"/>
    <n v="6"/>
    <n v="213.66"/>
    <n v="127.81"/>
    <s v="High"/>
    <n v="703"/>
    <s v="Ramesh"/>
    <s v="Ram"/>
    <s v="Female"/>
    <d v="2024-01-25T00:00:00"/>
    <x v="0"/>
  </r>
  <r>
    <n v="528"/>
    <s v="IN-2013-55933"/>
    <s v="Standard Class"/>
    <s v="AB-10015"/>
    <s v="Aaron Bergman"/>
    <s v="Consumer"/>
    <s v="Hyderabad"/>
    <s v="Telangana"/>
    <s v="India"/>
    <s v="South"/>
    <s v="OFF-ST-10003445"/>
    <s v="Office Supplies"/>
    <s v="Storage"/>
    <s v="Rogers Folders, Industrial"/>
    <n v="93.51"/>
    <n v="3"/>
    <n v="2.79"/>
    <n v="12.43"/>
    <s v="High"/>
    <n v="571"/>
    <s v="Ramesh"/>
    <s v="Rohit"/>
    <s v="Male"/>
    <d v="2024-05-08T00:00:00"/>
    <x v="0"/>
  </r>
  <r>
    <n v="529"/>
    <s v="IN-2012-69765"/>
    <s v="Standard Class"/>
    <s v="SV-20935"/>
    <s v="Susan Vittorini"/>
    <s v="Consumer"/>
    <s v="Bhavnagar"/>
    <s v="Gujarat"/>
    <s v="India"/>
    <s v="West"/>
    <s v="OFF-ST-10003017"/>
    <s v="Office Supplies"/>
    <s v="Storage"/>
    <s v="Tenex Box, Industrial"/>
    <n v="33.96"/>
    <n v="2"/>
    <n v="5.04"/>
    <n v="4.5199999999999996"/>
    <s v="High"/>
    <n v="717"/>
    <s v="Ramesh"/>
    <s v="Radha"/>
    <s v="Female"/>
    <d v="2023-03-23T00:00:00"/>
    <x v="1"/>
  </r>
  <r>
    <n v="530"/>
    <s v="IN-2011-30341"/>
    <s v="Standard Class"/>
    <s v="BD-11635"/>
    <s v="Brian Derr"/>
    <s v="Consumer"/>
    <s v="Ludhiana"/>
    <s v="Punjab"/>
    <s v="India"/>
    <s v="North"/>
    <s v="OFF-BI-10001744"/>
    <s v="Office Supplies"/>
    <s v="Binders"/>
    <s v="Acco Binding Machine, Economy"/>
    <n v="255.45"/>
    <n v="5"/>
    <n v="28.05"/>
    <n v="16.86"/>
    <s v="High"/>
    <n v="446"/>
    <s v="Ramesh"/>
    <s v="Renuka"/>
    <s v="Female"/>
    <d v="2022-04-10T00:00:00"/>
    <x v="3"/>
  </r>
  <r>
    <n v="531"/>
    <s v="IN-2012-78914"/>
    <s v="Standard Class"/>
    <s v="AR-10570"/>
    <s v="Anemone Ratner"/>
    <s v="Consumer"/>
    <s v="Bangalore"/>
    <s v="Karnataka"/>
    <s v="India"/>
    <s v="South"/>
    <s v="OFF-BI-10002684"/>
    <s v="Office Supplies"/>
    <s v="Binders"/>
    <s v="Avery Hole Reinforcements, Clear"/>
    <n v="15.48"/>
    <n v="4"/>
    <n v="7.32"/>
    <n v="1.06"/>
    <s v="High"/>
    <n v="256"/>
    <s v="Ramesh"/>
    <s v="Radha"/>
    <s v="Male"/>
    <d v="2021-12-17T00:00:00"/>
    <x v="2"/>
  </r>
  <r>
    <n v="532"/>
    <s v="IN-2013-17524"/>
    <s v="Standard Class"/>
    <s v="GM-14440"/>
    <s v="Gary McGarr"/>
    <s v="Consumer"/>
    <s v="Delhi"/>
    <s v="Delhi"/>
    <s v="India"/>
    <s v="North"/>
    <s v="OFF-ST-10001186"/>
    <s v="Office Supplies"/>
    <s v="Storage"/>
    <s v="Rogers Trays, Industrial"/>
    <n v="248.64"/>
    <n v="4"/>
    <n v="84.48"/>
    <n v="20.69"/>
    <s v="Low"/>
    <n v="91"/>
    <s v="Ramesh"/>
    <s v="Renuka"/>
    <s v="Male"/>
    <d v="2023-03-18T00:00:00"/>
    <x v="1"/>
  </r>
  <r>
    <n v="533"/>
    <s v="IN-2014-14458"/>
    <s v="Standard Class"/>
    <s v="GT-14755"/>
    <s v="Guy Thornton"/>
    <s v="Consumer"/>
    <s v="Brahmapur"/>
    <s v="Odisha"/>
    <s v="India"/>
    <s v="East"/>
    <s v="OFF-LA-10002123"/>
    <s v="Office Supplies"/>
    <s v="Labels"/>
    <s v="Smead Legal Exhibit Labels, Alphabetical"/>
    <n v="54.6"/>
    <n v="5"/>
    <n v="18.45"/>
    <n v="8.98"/>
    <s v="Low"/>
    <n v="719"/>
    <s v="Ramesh"/>
    <s v="Ram"/>
    <s v="Male"/>
    <d v="2021-02-09T00:00:00"/>
    <x v="2"/>
  </r>
  <r>
    <n v="534"/>
    <s v="IN-2013-26659"/>
    <s v="Standard Class"/>
    <s v="AB-10600"/>
    <s v="Ann Blume"/>
    <s v="Corporate"/>
    <s v="Lucknow"/>
    <s v="Uttar Pradesh"/>
    <s v="India"/>
    <s v="North"/>
    <s v="OFF-LA-10002939"/>
    <s v="Office Supplies"/>
    <s v="Labels"/>
    <s v="Harbour Creations Legal Exhibit Labels, 5000 Label Set"/>
    <n v="56.7"/>
    <n v="5"/>
    <n v="12.45"/>
    <n v="6.79"/>
    <s v="Low"/>
    <n v="274"/>
    <s v="Ramesh"/>
    <s v="Rohit"/>
    <s v="Female"/>
    <d v="2022-06-19T00:00:00"/>
    <x v="3"/>
  </r>
  <r>
    <n v="535"/>
    <s v="IN-2014-14458"/>
    <s v="Standard Class"/>
    <s v="GT-14755"/>
    <s v="Guy Thornton"/>
    <s v="Consumer"/>
    <s v="Brahmapur"/>
    <s v="Odisha"/>
    <s v="India"/>
    <s v="East"/>
    <s v="OFF-EN-10004784"/>
    <s v="Office Supplies"/>
    <s v="Envelopes"/>
    <s v="Kraft Business Envelopes, Recycled"/>
    <n v="56.52"/>
    <n v="3"/>
    <n v="5.58"/>
    <n v="8.42"/>
    <s v="Low"/>
    <n v="603"/>
    <s v="Ramesh"/>
    <s v="Rohit"/>
    <s v="Male"/>
    <d v="2023-08-30T00:00:00"/>
    <x v="1"/>
  </r>
  <r>
    <n v="536"/>
    <s v="IN-2011-45489"/>
    <s v="Standard Class"/>
    <s v="GH-14425"/>
    <s v="Gary Hwang"/>
    <s v="Consumer"/>
    <s v="Amritsar"/>
    <s v="Punjab"/>
    <s v="India"/>
    <s v="North"/>
    <s v="OFF-FA-10004698"/>
    <s v="Office Supplies"/>
    <s v="Fasteners"/>
    <s v="Stockwell Staples, Metal"/>
    <n v="31.59"/>
    <n v="3"/>
    <n v="0.9"/>
    <n v="2.46"/>
    <s v="Low"/>
    <n v="798"/>
    <s v="Ramesh"/>
    <s v="Renuka"/>
    <s v="Male"/>
    <d v="2024-01-22T00:00:00"/>
    <x v="0"/>
  </r>
  <r>
    <n v="537"/>
    <s v="IN-2014-50480"/>
    <s v="Standard Class"/>
    <s v="JW-15955"/>
    <s v="Joni Wasserman"/>
    <s v="Consumer"/>
    <s v="Akola"/>
    <s v="Maharashtra"/>
    <s v="India"/>
    <s v="West"/>
    <s v="OFF-EN-10004424"/>
    <s v="Office Supplies"/>
    <s v="Envelopes"/>
    <s v="GlobeWeis Interoffice Envelope, Set of 50"/>
    <n v="95.64"/>
    <n v="2"/>
    <n v="14.34"/>
    <n v="12.85"/>
    <s v="Low"/>
    <n v="127"/>
    <s v="Ramesh"/>
    <s v="Rohit"/>
    <s v="Female"/>
    <d v="2021-09-15T00:00:00"/>
    <x v="2"/>
  </r>
  <r>
    <n v="538"/>
    <s v="IN-2012-13919"/>
    <s v="Second Class"/>
    <s v="CW-11905"/>
    <s v="Carl Weiss"/>
    <s v="Home Office"/>
    <s v="Jalna"/>
    <s v="Maharashtra"/>
    <s v="India"/>
    <s v="West"/>
    <s v="OFF-AR-10004218"/>
    <s v="Office Supplies"/>
    <s v="Art"/>
    <s v="Sanford Pencil Sharpener, Water Color"/>
    <n v="232.08"/>
    <n v="8"/>
    <n v="48.72"/>
    <n v="25.86"/>
    <s v="Medium"/>
    <n v="73"/>
    <s v="Ramesh"/>
    <s v="Ram"/>
    <s v="Male"/>
    <d v="2022-12-12T00:00:00"/>
    <x v="3"/>
  </r>
  <r>
    <n v="539"/>
    <s v="IN-2014-74644"/>
    <s v="Second Class"/>
    <s v="PS-18970"/>
    <s v="Paul Stevenson"/>
    <s v="Home Office"/>
    <s v="Parbhani"/>
    <s v="Maharashtra"/>
    <s v="India"/>
    <s v="West"/>
    <s v="OFF-ST-10001824"/>
    <s v="Office Supplies"/>
    <s v="Storage"/>
    <s v="Rogers Box, Single Width"/>
    <n v="120"/>
    <n v="5"/>
    <n v="7.2"/>
    <n v="28.18"/>
    <s v="High"/>
    <n v="281"/>
    <s v="Ramesh"/>
    <s v="Rohit"/>
    <s v="Female"/>
    <d v="2024-08-13T00:00:00"/>
    <x v="0"/>
  </r>
  <r>
    <n v="540"/>
    <s v="IN-2011-15165"/>
    <s v="Second Class"/>
    <s v="MG-17680"/>
    <s v="Maureen Gastineau"/>
    <s v="Home Office"/>
    <s v="Brahmapur"/>
    <s v="Odisha"/>
    <s v="India"/>
    <s v="East"/>
    <s v="OFF-SU-10001618"/>
    <s v="Office Supplies"/>
    <s v="Supplies"/>
    <s v="Kleencut Letter Opener, Easy Grip"/>
    <n v="143.4"/>
    <n v="5"/>
    <n v="51.6"/>
    <n v="25.34"/>
    <s v="Critical"/>
    <n v="540"/>
    <s v="Ramesh"/>
    <s v="Radha"/>
    <s v="Male"/>
    <d v="2021-02-09T00:00:00"/>
    <x v="2"/>
  </r>
  <r>
    <n v="541"/>
    <s v="IN-2014-45188"/>
    <s v="First Class"/>
    <s v="DR-12940"/>
    <s v="Daniel Raglin"/>
    <s v="Home Office"/>
    <s v="Hubli"/>
    <s v="Karnataka"/>
    <s v="India"/>
    <s v="South"/>
    <s v="OFF-FA-10002459"/>
    <s v="Office Supplies"/>
    <s v="Fasteners"/>
    <s v="Advantus Clamps, Bulk Pack"/>
    <n v="96.45"/>
    <n v="5"/>
    <n v="38.549999999999997"/>
    <n v="5.19"/>
    <s v="High"/>
    <n v="207"/>
    <s v="Ramesh"/>
    <s v="Renuka"/>
    <s v="Male"/>
    <d v="2024-07-04T00:00:00"/>
    <x v="0"/>
  </r>
  <r>
    <n v="542"/>
    <s v="IN-2014-71256"/>
    <s v="Second Class"/>
    <s v="NM-18445"/>
    <s v="Nathan Mautz"/>
    <s v="Home Office"/>
    <s v="Guwahati"/>
    <s v="Assam"/>
    <s v="India"/>
    <s v="East"/>
    <s v="OFF-EN-10004473"/>
    <s v="Office Supplies"/>
    <s v="Envelopes"/>
    <s v="Ames Interoffice Envelope, with clear poly window"/>
    <n v="194.64"/>
    <n v="4"/>
    <n v="9.7200000000000006"/>
    <n v="12.73"/>
    <s v="Medium"/>
    <n v="677"/>
    <s v="Ramesh"/>
    <s v="Ram"/>
    <s v="Male"/>
    <d v="2021-09-28T00:00:00"/>
    <x v="2"/>
  </r>
  <r>
    <n v="543"/>
    <s v="IN-2014-44012"/>
    <s v="Second Class"/>
    <s v="PS-19045"/>
    <s v="Penelope Sewall"/>
    <s v="Home Office"/>
    <s v="Anantapur"/>
    <s v="Andhra Pradesh"/>
    <s v="India"/>
    <s v="South"/>
    <s v="OFF-ST-10000103"/>
    <s v="Office Supplies"/>
    <s v="Storage"/>
    <s v="Smead Lockers, Industrial"/>
    <n v="596.70000000000005"/>
    <n v="3"/>
    <n v="83.52"/>
    <n v="136.27000000000001"/>
    <s v="Critical"/>
    <n v="560"/>
    <s v="Ramesh"/>
    <s v="Rohit"/>
    <s v="Male"/>
    <d v="2021-09-15T00:00:00"/>
    <x v="2"/>
  </r>
  <r>
    <n v="544"/>
    <s v="IN-2014-71256"/>
    <s v="Second Class"/>
    <s v="NM-18445"/>
    <s v="Nathan Mautz"/>
    <s v="Home Office"/>
    <s v="Guwahati"/>
    <s v="Assam"/>
    <s v="India"/>
    <s v="East"/>
    <s v="OFF-ST-10004365"/>
    <s v="Office Supplies"/>
    <s v="Storage"/>
    <s v="Fellowes Shelving, Wire Frame"/>
    <n v="170.73"/>
    <n v="3"/>
    <n v="80.19"/>
    <n v="16.75"/>
    <s v="Medium"/>
    <n v="485"/>
    <s v="Ramesh"/>
    <s v="Radha"/>
    <s v="Male"/>
    <d v="2023-07-22T00:00:00"/>
    <x v="1"/>
  </r>
  <r>
    <n v="545"/>
    <s v="IN-2014-45188"/>
    <s v="First Class"/>
    <s v="DR-12940"/>
    <s v="Daniel Raglin"/>
    <s v="Home Office"/>
    <s v="Hubli"/>
    <s v="Karnataka"/>
    <s v="India"/>
    <s v="South"/>
    <s v="OFF-PA-10003407"/>
    <s v="Office Supplies"/>
    <s v="Paper"/>
    <s v="Enermax Memo Slips, Recycled"/>
    <n v="46.71"/>
    <n v="3"/>
    <n v="19.53"/>
    <n v="5.24"/>
    <s v="High"/>
    <n v="191"/>
    <s v="Ramesh"/>
    <s v="Ram"/>
    <s v="Female"/>
    <d v="2024-09-25T00:00:00"/>
    <x v="0"/>
  </r>
  <r>
    <n v="546"/>
    <s v="IN-2014-73762"/>
    <s v="Same Day"/>
    <s v="BF-11005"/>
    <s v="Barry Franz"/>
    <s v="Home Office"/>
    <s v="Chandigarh"/>
    <s v="Chandigarh"/>
    <s v="India"/>
    <s v="North"/>
    <s v="OFF-LA-10002596"/>
    <s v="Office Supplies"/>
    <s v="Labels"/>
    <s v="Harbour Creations Round Labels, Laser Printer Compatible"/>
    <n v="20.25"/>
    <n v="3"/>
    <n v="5.67"/>
    <n v="2.66"/>
    <s v="High"/>
    <n v="749"/>
    <s v="Ramesh"/>
    <s v="Rohit"/>
    <s v="Male"/>
    <d v="2024-03-27T00:00:00"/>
    <x v="0"/>
  </r>
  <r>
    <n v="547"/>
    <s v="IN-2013-72355"/>
    <s v="Same Day"/>
    <s v="ML-17755"/>
    <s v="Max Ludwig"/>
    <s v="Home Office"/>
    <s v="Nagpur"/>
    <s v="Maharashtra"/>
    <s v="India"/>
    <s v="West"/>
    <s v="OFF-PA-10001006"/>
    <s v="Office Supplies"/>
    <s v="Paper"/>
    <s v="Eaton Message Books, Recycled"/>
    <n v="40.98"/>
    <n v="2"/>
    <n v="17.16"/>
    <n v="6.3"/>
    <s v="Medium"/>
    <n v="373"/>
    <s v="Ramesh"/>
    <s v="Radha"/>
    <s v="Male"/>
    <d v="2024-11-18T00:00:00"/>
    <x v="0"/>
  </r>
  <r>
    <n v="548"/>
    <s v="IN-2012-33708"/>
    <s v="Same Day"/>
    <s v="JS-15940"/>
    <s v="Joni Sundaresam"/>
    <s v="Home Office"/>
    <s v="Ujjain"/>
    <s v="Madhya Pradesh"/>
    <s v="India"/>
    <s v="West"/>
    <s v="OFF-LA-10000668"/>
    <s v="Office Supplies"/>
    <s v="Labels"/>
    <s v="Smead Removable Labels, Adjustable"/>
    <n v="21.78"/>
    <n v="2"/>
    <n v="10.86"/>
    <n v="2.4300000000000002"/>
    <s v="Critical"/>
    <n v="225"/>
    <s v="Ramesh"/>
    <s v="Renuka"/>
    <s v="Female"/>
    <d v="2023-08-30T00:00:00"/>
    <x v="1"/>
  </r>
  <r>
    <n v="549"/>
    <s v="IN-2014-11427"/>
    <s v="Second Class"/>
    <s v="ED-13885"/>
    <s v="Emily Ducich"/>
    <s v="Home Office"/>
    <s v="Indore"/>
    <s v="Madhya Pradesh"/>
    <s v="India"/>
    <s v="West"/>
    <s v="OFF-ST-10004703"/>
    <s v="Office Supplies"/>
    <s v="Storage"/>
    <s v="Tenex Folders, Single Width"/>
    <n v="46.5"/>
    <n v="2"/>
    <n v="9.3000000000000007"/>
    <n v="5.34"/>
    <s v="Medium"/>
    <n v="370"/>
    <s v="Ramesh"/>
    <s v="Ram"/>
    <s v="Female"/>
    <d v="2023-05-15T00:00:00"/>
    <x v="1"/>
  </r>
  <r>
    <n v="550"/>
    <s v="IN-2014-15543"/>
    <s v="Same Day"/>
    <s v="LO-17170"/>
    <s v="Lori Olson"/>
    <s v="Corporate"/>
    <s v="Delhi"/>
    <s v="Delhi"/>
    <s v="India"/>
    <s v="North"/>
    <s v="OFF-AR-10001208"/>
    <s v="Office Supplies"/>
    <s v="Art"/>
    <s v="Binney &amp; Smith Canvas, Water Color"/>
    <n v="163.62"/>
    <n v="3"/>
    <n v="78.48"/>
    <n v="8.1300000000000008"/>
    <s v="High"/>
    <n v="510"/>
    <s v="Ramesh"/>
    <s v="Rohit"/>
    <s v="Male"/>
    <d v="2022-10-20T00:00:00"/>
    <x v="3"/>
  </r>
  <r>
    <n v="551"/>
    <s v="IN-2014-48940"/>
    <s v="Same Day"/>
    <s v="JK-15325"/>
    <s v="Jason Klamczynski"/>
    <s v="Corporate"/>
    <s v="Bhubaneswar"/>
    <s v="Odisha"/>
    <s v="India"/>
    <s v="East"/>
    <s v="OFF-BI-10001645"/>
    <s v="Office Supplies"/>
    <s v="Binders"/>
    <s v="Ibico Binding Machine, Recycled"/>
    <n v="362.46"/>
    <n v="7"/>
    <n v="36.119999999999997"/>
    <n v="50.46"/>
    <s v="Medium"/>
    <n v="184"/>
    <s v="Ramesh"/>
    <s v="Radha"/>
    <s v="Male"/>
    <d v="2022-01-10T00:00:00"/>
    <x v="3"/>
  </r>
  <r>
    <n v="552"/>
    <s v="IN-2011-23530"/>
    <s v="First Class"/>
    <s v="AS-10285"/>
    <s v="Alejandro Savely"/>
    <s v="Corporate"/>
    <s v="Kanpur"/>
    <s v="Uttar Pradesh"/>
    <s v="India"/>
    <s v="North"/>
    <s v="OFF-PA-10000579"/>
    <s v="Office Supplies"/>
    <s v="Paper"/>
    <s v="Xerox Computer Printout Paper, Recycled"/>
    <n v="183.75"/>
    <n v="7"/>
    <n v="64.260000000000005"/>
    <n v="34.119999999999997"/>
    <s v="Critical"/>
    <n v="212"/>
    <s v="Ramesh"/>
    <s v="Renuka"/>
    <s v="Female"/>
    <d v="2023-12-19T00:00:00"/>
    <x v="1"/>
  </r>
  <r>
    <n v="553"/>
    <s v="IN-2014-77339"/>
    <s v="First Class"/>
    <s v="JC-16105"/>
    <s v="Julie Creighton"/>
    <s v="Corporate"/>
    <s v="Thane"/>
    <s v="Maharashtra"/>
    <s v="India"/>
    <s v="West"/>
    <s v="OFF-LA-10002765"/>
    <s v="Office Supplies"/>
    <s v="Labels"/>
    <s v="Harbour Creations Legal Exhibit Labels, Adjustable"/>
    <n v="61.95"/>
    <n v="7"/>
    <n v="7.35"/>
    <n v="12.7"/>
    <s v="Medium"/>
    <n v="484"/>
    <s v="Ramesh"/>
    <s v="Ram"/>
    <s v="Female"/>
    <d v="2022-12-15T00:00:00"/>
    <x v="3"/>
  </r>
  <r>
    <n v="554"/>
    <s v="IN-2014-65488"/>
    <s v="First Class"/>
    <s v="CP-12340"/>
    <s v="Christine Phan"/>
    <s v="Corporate"/>
    <s v="Aurangabad"/>
    <s v="Bihar"/>
    <s v="India"/>
    <s v="East"/>
    <s v="OFF-AP-10002090"/>
    <s v="Office Supplies"/>
    <s v="Appliances"/>
    <s v="Hamilton Beach Refrigerator, Red"/>
    <n v="4001.04"/>
    <n v="8"/>
    <n v="1440.24"/>
    <n v="439.65"/>
    <s v="Medium"/>
    <n v="725"/>
    <s v="Ramesh"/>
    <s v="Rohit"/>
    <s v="Male"/>
    <d v="2024-12-29T00:00:00"/>
    <x v="0"/>
  </r>
  <r>
    <n v="555"/>
    <s v="IN-2012-13828"/>
    <s v="First Class"/>
    <s v="LS-17200"/>
    <s v="Luke Schmidt"/>
    <s v="Corporate"/>
    <s v="Agra"/>
    <s v="Uttar Pradesh"/>
    <s v="India"/>
    <s v="North"/>
    <s v="OFF-PA-10003654"/>
    <s v="Office Supplies"/>
    <s v="Paper"/>
    <s v="SanDisk Memo Slips, Recycled"/>
    <n v="84.45"/>
    <n v="5"/>
    <n v="17.7"/>
    <n v="14.45"/>
    <s v="High"/>
    <n v="200"/>
    <s v="Ramesh"/>
    <s v="Renuka"/>
    <s v="Female"/>
    <d v="2023-05-08T00:00:00"/>
    <x v="1"/>
  </r>
  <r>
    <n v="556"/>
    <s v="IN-2013-22179"/>
    <s v="First Class"/>
    <s v="SP-20620"/>
    <s v="Stefania Perrino"/>
    <s v="Corporate"/>
    <s v="Ludhiana"/>
    <s v="Punjab"/>
    <s v="India"/>
    <s v="North"/>
    <s v="OFF-PA-10001968"/>
    <s v="Office Supplies"/>
    <s v="Paper"/>
    <s v="Eaton Computer Printout Paper, 8.5 x 11"/>
    <n v="122.76"/>
    <n v="4"/>
    <n v="42.96"/>
    <n v="46.65"/>
    <s v="Critical"/>
    <n v="300"/>
    <s v="Ramesh"/>
    <s v="Ram"/>
    <s v="Male"/>
    <d v="2024-11-18T00:00:00"/>
    <x v="0"/>
  </r>
  <r>
    <n v="557"/>
    <s v="IN-2011-44901"/>
    <s v="First Class"/>
    <s v="MG-18205"/>
    <s v="Mitch Gastineau"/>
    <s v="Corporate"/>
    <s v="Thane"/>
    <s v="Maharashtra"/>
    <s v="India"/>
    <s v="West"/>
    <s v="OFF-SU-10002566"/>
    <s v="Office Supplies"/>
    <s v="Supplies"/>
    <s v="Stiletto Trimmer, Steel"/>
    <n v="168.6"/>
    <n v="4"/>
    <n v="70.8"/>
    <n v="8.4"/>
    <s v="High"/>
    <n v="198"/>
    <s v="Ramesh"/>
    <s v="Rohit"/>
    <s v="Male"/>
    <d v="2023-07-02T00:00:00"/>
    <x v="1"/>
  </r>
  <r>
    <n v="558"/>
    <s v="IN-2013-12183"/>
    <s v="First Class"/>
    <s v="HH-15010"/>
    <s v="Hilary Holden"/>
    <s v="Corporate"/>
    <s v="Nagpur"/>
    <s v="Maharashtra"/>
    <s v="India"/>
    <s v="West"/>
    <s v="OFF-BI-10000389"/>
    <s v="Office Supplies"/>
    <s v="Binders"/>
    <s v="Ibico Binding Machine, Clear"/>
    <n v="152.63999999999999"/>
    <n v="3"/>
    <n v="0"/>
    <n v="31.14"/>
    <s v="Medium"/>
    <n v="443"/>
    <s v="Ramesh"/>
    <s v="Radha"/>
    <s v="Male"/>
    <d v="2024-12-08T00:00:00"/>
    <x v="0"/>
  </r>
  <r>
    <n v="559"/>
    <s v="IN-2012-22431"/>
    <s v="First Class"/>
    <s v="AS-10285"/>
    <s v="Alejandro Savely"/>
    <s v="Corporate"/>
    <s v="Jammu"/>
    <s v="Jammu and Kashmir"/>
    <s v="India"/>
    <s v="North"/>
    <s v="OFF-LA-10003273"/>
    <s v="Office Supplies"/>
    <s v="Labels"/>
    <s v="Harbour Creations Color Coded Labels, Adjustable"/>
    <n v="10.8"/>
    <n v="1"/>
    <n v="0.63"/>
    <n v="1.42"/>
    <s v="Medium"/>
    <n v="163"/>
    <s v="Ramesh"/>
    <s v="Renuka"/>
    <s v="Male"/>
    <d v="2023-07-05T00:00:00"/>
    <x v="1"/>
  </r>
  <r>
    <n v="560"/>
    <s v="IN-2013-22179"/>
    <s v="First Class"/>
    <s v="SP-20620"/>
    <s v="Stefania Perrino"/>
    <s v="Corporate"/>
    <s v="Ludhiana"/>
    <s v="Punjab"/>
    <s v="India"/>
    <s v="North"/>
    <s v="OFF-EN-10000383"/>
    <s v="Office Supplies"/>
    <s v="Envelopes"/>
    <s v="Ames Clasp Envelope, Recycled"/>
    <n v="6"/>
    <n v="1"/>
    <n v="1.26"/>
    <n v="1.17"/>
    <s v="Critical"/>
    <n v="407"/>
    <s v="Ramesh"/>
    <s v="Ram"/>
    <s v="Female"/>
    <d v="2024-07-04T00:00:00"/>
    <x v="0"/>
  </r>
  <r>
    <n v="561"/>
    <s v="IN-2011-53203"/>
    <s v="First Class"/>
    <s v="AH-10195"/>
    <s v="Alan Haines"/>
    <s v="Corporate"/>
    <s v="Delhi"/>
    <s v="Delhi"/>
    <s v="India"/>
    <s v="North"/>
    <s v="OFF-AR-10004656"/>
    <s v="Office Supplies"/>
    <s v="Art"/>
    <s v="Boston Sketch Pad, Easy-Erase"/>
    <n v="97.74"/>
    <n v="2"/>
    <n v="21.48"/>
    <n v="28.31"/>
    <s v="Critical"/>
    <n v="627"/>
    <s v="Ramesh"/>
    <s v="Rohit"/>
    <s v="Female"/>
    <d v="2022-10-20T00:00:00"/>
    <x v="3"/>
  </r>
  <r>
    <n v="562"/>
    <s v="IN-2014-65488"/>
    <s v="First Class"/>
    <s v="CP-12340"/>
    <s v="Christine Phan"/>
    <s v="Corporate"/>
    <s v="Aurangabad"/>
    <s v="Bihar"/>
    <s v="India"/>
    <s v="East"/>
    <s v="OFF-BI-10002335"/>
    <s v="Office Supplies"/>
    <s v="Binders"/>
    <s v="Avery Binder Covers, Durable"/>
    <n v="25.14"/>
    <n v="2"/>
    <n v="0.48"/>
    <n v="2.31"/>
    <s v="Medium"/>
    <n v="441"/>
    <s v="Ramesh"/>
    <s v="Renuka"/>
    <s v="Female"/>
    <d v="2022-03-05T00:00:00"/>
    <x v="3"/>
  </r>
  <r>
    <n v="563"/>
    <s v="IN-2013-26785"/>
    <s v="First Class"/>
    <s v="RA-19885"/>
    <s v="Ruben Ausman"/>
    <s v="Corporate"/>
    <s v="Vadodara"/>
    <s v="Gujarat"/>
    <s v="India"/>
    <s v="West"/>
    <s v="OFF-SU-10000970"/>
    <s v="Office Supplies"/>
    <s v="Supplies"/>
    <s v="Elite Box Cutter, Easy Grip"/>
    <n v="73.02"/>
    <n v="2"/>
    <n v="9.48"/>
    <n v="0.95"/>
    <s v="High"/>
    <n v="7"/>
    <s v="Ramesh"/>
    <s v="Ram"/>
    <s v="Male"/>
    <d v="2024-06-17T00:00:00"/>
    <x v="0"/>
  </r>
  <r>
    <n v="564"/>
    <s v="IN-2013-74350"/>
    <s v="Second Class"/>
    <s v="MS-17980"/>
    <s v="Michael Stewart"/>
    <s v="Corporate"/>
    <s v="Nagpur"/>
    <s v="Maharashtra"/>
    <s v="India"/>
    <s v="West"/>
    <s v="OFF-LA-10002575"/>
    <s v="Office Supplies"/>
    <s v="Labels"/>
    <s v="Smead Legal Exhibit Labels, 5000 Label Set"/>
    <n v="34.47"/>
    <n v="3"/>
    <n v="1.35"/>
    <n v="9.23"/>
    <s v="Critical"/>
    <n v="254"/>
    <s v="Ramesh"/>
    <s v="Radha"/>
    <s v="Male"/>
    <d v="2022-08-14T00:00:00"/>
    <x v="3"/>
  </r>
  <r>
    <n v="565"/>
    <s v="IN-2014-19673"/>
    <s v="Second Class"/>
    <s v="NH-18610"/>
    <s v="Nicole Hansen"/>
    <s v="Corporate"/>
    <s v="Thiruvananthapuram"/>
    <s v="Kerala"/>
    <s v="India"/>
    <s v="South"/>
    <s v="OFF-LA-10004114"/>
    <s v="Office Supplies"/>
    <s v="Labels"/>
    <s v="Avery File Folder Labels, Alphabetical"/>
    <n v="26.82"/>
    <n v="3"/>
    <n v="7.74"/>
    <n v="3.62"/>
    <s v="High"/>
    <n v="555"/>
    <s v="Ramesh"/>
    <s v="Renuka"/>
    <s v="Male"/>
    <d v="2024-07-03T00:00:00"/>
    <x v="0"/>
  </r>
  <r>
    <n v="566"/>
    <s v="IN-2013-31825"/>
    <s v="Second Class"/>
    <s v="JK-15325"/>
    <s v="Jason Klamczynski"/>
    <s v="Corporate"/>
    <s v="Bangalore"/>
    <s v="Karnataka"/>
    <s v="India"/>
    <s v="South"/>
    <s v="OFF-AR-10003446"/>
    <s v="Office Supplies"/>
    <s v="Art"/>
    <s v="BIC Highlighters, Water Color"/>
    <n v="66.33"/>
    <n v="3"/>
    <n v="0"/>
    <n v="2.65"/>
    <s v="Medium"/>
    <n v="698"/>
    <s v="Ramesh"/>
    <s v="Ram"/>
    <s v="Male"/>
    <d v="2021-02-09T00:00:00"/>
    <x v="2"/>
  </r>
  <r>
    <n v="567"/>
    <s v="IN-2012-46903"/>
    <s v="Second Class"/>
    <s v="JG-15310"/>
    <s v="Jason Gross"/>
    <s v="Corporate"/>
    <s v="Bihar Sharif"/>
    <s v="Bihar"/>
    <s v="India"/>
    <s v="East"/>
    <s v="OFF-SU-10004705"/>
    <s v="Office Supplies"/>
    <s v="Supplies"/>
    <s v="Fiskars Ruler, Serrated"/>
    <n v="33.39"/>
    <n v="3"/>
    <n v="4.32"/>
    <n v="1.5"/>
    <s v="Medium"/>
    <n v="166"/>
    <s v="Ramesh"/>
    <s v="Rohit"/>
    <s v="Male"/>
    <d v="2023-07-02T00:00:00"/>
    <x v="1"/>
  </r>
  <r>
    <n v="568"/>
    <s v="IN-2011-69450"/>
    <s v="Second Class"/>
    <s v="GP-14740"/>
    <s v="Guy Phonely"/>
    <s v="Corporate"/>
    <s v="Varanasi"/>
    <s v="Uttar Pradesh"/>
    <s v="India"/>
    <s v="North"/>
    <s v="OFF-SU-10001762"/>
    <s v="Office Supplies"/>
    <s v="Supplies"/>
    <s v="Stiletto Shears, Easy Grip"/>
    <n v="198.84"/>
    <n v="4"/>
    <n v="63.6"/>
    <n v="19.16"/>
    <s v="Medium"/>
    <n v="330"/>
    <s v="Ramesh"/>
    <s v="Renuka"/>
    <s v="Female"/>
    <d v="2024-09-25T00:00:00"/>
    <x v="0"/>
  </r>
  <r>
    <n v="569"/>
    <s v="IN-2013-76667"/>
    <s v="Second Class"/>
    <s v="LW-16990"/>
    <s v="Lindsay Williams"/>
    <s v="Corporate"/>
    <s v="Surat"/>
    <s v="Gujarat"/>
    <s v="India"/>
    <s v="West"/>
    <s v="OFF-SU-10000970"/>
    <s v="Office Supplies"/>
    <s v="Supplies"/>
    <s v="Elite Box Cutter, Easy Grip"/>
    <n v="146.04"/>
    <n v="4"/>
    <n v="18.96"/>
    <n v="15.55"/>
    <s v="Medium"/>
    <n v="323"/>
    <s v="Ramesh"/>
    <s v="Ram"/>
    <s v="Female"/>
    <d v="2024-04-06T00:00:00"/>
    <x v="0"/>
  </r>
  <r>
    <n v="570"/>
    <s v="IN-2013-76667"/>
    <s v="Second Class"/>
    <s v="LW-16990"/>
    <s v="Lindsay Williams"/>
    <s v="Corporate"/>
    <s v="Surat"/>
    <s v="Gujarat"/>
    <s v="India"/>
    <s v="West"/>
    <s v="OFF-LA-10000271"/>
    <s v="Office Supplies"/>
    <s v="Labels"/>
    <s v="Harbour Creations Shipping Labels, Alphabetical"/>
    <n v="45.12"/>
    <n v="4"/>
    <n v="21.12"/>
    <n v="3.86"/>
    <s v="Medium"/>
    <n v="495"/>
    <s v="Ramesh"/>
    <s v="Rohit"/>
    <s v="Female"/>
    <d v="2023-03-23T00:00:00"/>
    <x v="1"/>
  </r>
  <r>
    <n v="571"/>
    <s v="IN-2012-40638"/>
    <s v="Second Class"/>
    <s v="FH-14275"/>
    <s v="Frank Hawley"/>
    <s v="Corporate"/>
    <s v="Durgapur"/>
    <s v="Maharashtra"/>
    <s v="India"/>
    <s v="West"/>
    <s v="OFF-ST-10003203"/>
    <s v="Office Supplies"/>
    <s v="Storage"/>
    <s v="Eldon Lockers, Wire Frame"/>
    <n v="984.9"/>
    <n v="5"/>
    <n v="423.45"/>
    <n v="98.02"/>
    <s v="Medium"/>
    <n v="566"/>
    <s v="Ramesh"/>
    <s v="Radha"/>
    <s v="Female"/>
    <d v="2022-01-12T00:00:00"/>
    <x v="3"/>
  </r>
  <r>
    <n v="572"/>
    <s v="IN-2012-48240"/>
    <s v="Second Class"/>
    <s v="GP-14740"/>
    <s v="Guy Phonely"/>
    <s v="Corporate"/>
    <s v="Delhi"/>
    <s v="Delhi"/>
    <s v="India"/>
    <s v="North"/>
    <s v="OFF-LA-10002992"/>
    <s v="Office Supplies"/>
    <s v="Labels"/>
    <s v="Novimex Removable Labels, 5000 Label Set"/>
    <n v="49.35"/>
    <n v="5"/>
    <n v="0.45"/>
    <n v="12.23"/>
    <s v="Critical"/>
    <n v="609"/>
    <s v="Ramesh"/>
    <s v="Renuka"/>
    <s v="Male"/>
    <d v="2024-01-12T00:00:00"/>
    <x v="0"/>
  </r>
  <r>
    <n v="573"/>
    <s v="IN-2011-61176"/>
    <s v="Second Class"/>
    <s v="SC-20770"/>
    <s v="Stewart Carmichael"/>
    <s v="Corporate"/>
    <s v="Kota"/>
    <s v="Chhattisgarh"/>
    <s v="India"/>
    <s v="East"/>
    <s v="OFF-EN-10000383"/>
    <s v="Office Supplies"/>
    <s v="Envelopes"/>
    <s v="Ames Clasp Envelope, Recycled"/>
    <n v="30"/>
    <n v="5"/>
    <n v="6.3"/>
    <n v="3.46"/>
    <s v="High"/>
    <n v="304"/>
    <s v="Ramesh"/>
    <s v="Ram"/>
    <s v="Female"/>
    <d v="2022-08-14T00:00:00"/>
    <x v="3"/>
  </r>
  <r>
    <n v="574"/>
    <s v="IN-2014-68463"/>
    <s v="Second Class"/>
    <s v="DM-13345"/>
    <s v="Denise Monton"/>
    <s v="Corporate"/>
    <s v="Bokaro"/>
    <s v="Jharkhand"/>
    <s v="India"/>
    <s v="East"/>
    <s v="OFF-ST-10004060"/>
    <s v="Office Supplies"/>
    <s v="Storage"/>
    <s v="Fellowes Lockers, Blue"/>
    <n v="1865.97"/>
    <n v="9"/>
    <n v="802.17"/>
    <n v="413.95"/>
    <s v="Critical"/>
    <n v="516"/>
    <s v="Ramesh"/>
    <s v="Rohit"/>
    <s v="Female"/>
    <d v="2024-04-21T00:00:00"/>
    <x v="0"/>
  </r>
  <r>
    <n v="575"/>
    <s v="IN-2014-50151"/>
    <s v="Second Class"/>
    <s v="CS-12175"/>
    <s v="Charles Sheldon"/>
    <s v="Corporate"/>
    <s v="Vadodara"/>
    <s v="Gujarat"/>
    <s v="India"/>
    <s v="West"/>
    <s v="OFF-AP-10002938"/>
    <s v="Office Supplies"/>
    <s v="Appliances"/>
    <s v="KitchenAid Toaster, Black"/>
    <n v="169.5"/>
    <n v="2"/>
    <n v="15.24"/>
    <n v="35.840000000000003"/>
    <s v="Critical"/>
    <n v="730"/>
    <s v="Ramesh"/>
    <s v="Renuka"/>
    <s v="Female"/>
    <d v="2022-12-12T00:00:00"/>
    <x v="3"/>
  </r>
  <r>
    <n v="576"/>
    <s v="IN-2012-48240"/>
    <s v="Second Class"/>
    <s v="GP-14740"/>
    <s v="Guy Phonely"/>
    <s v="Corporate"/>
    <s v="Delhi"/>
    <s v="Delhi"/>
    <s v="India"/>
    <s v="North"/>
    <s v="OFF-BI-10004589"/>
    <s v="Office Supplies"/>
    <s v="Binders"/>
    <s v="Avery Binding Machine, Economy"/>
    <n v="97.68"/>
    <n v="2"/>
    <n v="13.62"/>
    <n v="20.100000000000001"/>
    <s v="Critical"/>
    <n v="42"/>
    <s v="Ramesh"/>
    <s v="Ram"/>
    <s v="Female"/>
    <d v="2024-08-18T00:00:00"/>
    <x v="0"/>
  </r>
  <r>
    <n v="577"/>
    <s v="IN-2012-49500"/>
    <s v="Second Class"/>
    <s v="KN-16390"/>
    <s v="Katherine Nockton"/>
    <s v="Corporate"/>
    <s v="Mau"/>
    <s v="Madhya Pradesh"/>
    <s v="India"/>
    <s v="West"/>
    <s v="OFF-PA-10003784"/>
    <s v="Office Supplies"/>
    <s v="Paper"/>
    <s v="Eaton Note Cards, Premium"/>
    <n v="55.98"/>
    <n v="2"/>
    <n v="27.96"/>
    <n v="8.5299999999999994"/>
    <s v="Critical"/>
    <n v="712"/>
    <s v="Ramesh"/>
    <s v="Rohit"/>
    <s v="Male"/>
    <d v="2023-08-05T00:00:00"/>
    <x v="1"/>
  </r>
  <r>
    <n v="578"/>
    <s v="IN-2014-19673"/>
    <s v="Second Class"/>
    <s v="NH-18610"/>
    <s v="Nicole Hansen"/>
    <s v="Corporate"/>
    <s v="Thiruvananthapuram"/>
    <s v="Kerala"/>
    <s v="India"/>
    <s v="South"/>
    <s v="OFF-BI-10004666"/>
    <s v="Office Supplies"/>
    <s v="Binders"/>
    <s v="Wilson Jones Binding Machine, Durable"/>
    <n v="100.92"/>
    <n v="2"/>
    <n v="45.36"/>
    <n v="13.54"/>
    <s v="High"/>
    <n v="283"/>
    <s v="Ramesh"/>
    <s v="Radha"/>
    <s v="Female"/>
    <d v="2024-12-09T00:00:00"/>
    <x v="0"/>
  </r>
  <r>
    <n v="579"/>
    <s v="IN-2013-32063"/>
    <s v="Second Class"/>
    <s v="AC-10615"/>
    <s v="Ann Chong"/>
    <s v="Corporate"/>
    <s v="Bangalore"/>
    <s v="Karnataka"/>
    <s v="India"/>
    <s v="South"/>
    <s v="OFF-AR-10002747"/>
    <s v="Office Supplies"/>
    <s v="Art"/>
    <s v="Boston Canvas, Fluorescent"/>
    <n v="109.8"/>
    <n v="2"/>
    <n v="43.92"/>
    <n v="9.49"/>
    <s v="Medium"/>
    <n v="139"/>
    <s v="Ramesh"/>
    <s v="Renuka"/>
    <s v="Male"/>
    <d v="2024-10-30T00:00:00"/>
    <x v="0"/>
  </r>
  <r>
    <n v="580"/>
    <s v="IN-2012-52314"/>
    <s v="Same Day"/>
    <s v="TB-21055"/>
    <s v="Ted Butterfield"/>
    <s v="Consumer"/>
    <s v="Srinagar"/>
    <s v="Uttarakhand"/>
    <s v="India"/>
    <s v="North"/>
    <s v="OFF-EN-10001528"/>
    <s v="Office Supplies"/>
    <s v="Envelopes"/>
    <s v="Kraft Business Envelopes, Recycled"/>
    <n v="76.2"/>
    <n v="5"/>
    <n v="10.65"/>
    <n v="5.29"/>
    <s v="High"/>
    <n v="66"/>
    <s v="Ramesh"/>
    <s v="Rohit"/>
    <s v="Male"/>
    <d v="2021-09-26T00:00:00"/>
    <x v="2"/>
  </r>
  <r>
    <n v="581"/>
    <s v="IN-2011-46322"/>
    <s v="First Class"/>
    <s v="JD-16015"/>
    <s v="Joy Daniels"/>
    <s v="Consumer"/>
    <s v="Coimbatore"/>
    <s v="Tamil Nadu"/>
    <s v="India"/>
    <s v="South"/>
    <s v="OFF-SU-10001731"/>
    <s v="Office Supplies"/>
    <s v="Supplies"/>
    <s v="Elite Letter Opener, High Speed"/>
    <n v="133.5"/>
    <n v="5"/>
    <n v="65.400000000000006"/>
    <n v="17.12"/>
    <s v="Medium"/>
    <n v="756"/>
    <s v="Ramesh"/>
    <s v="Renuka"/>
    <s v="Female"/>
    <d v="2023-08-19T00:00:00"/>
    <x v="1"/>
  </r>
  <r>
    <n v="582"/>
    <s v="IN-2012-44943"/>
    <s v="First Class"/>
    <s v="BE-11410"/>
    <s v="Bobby Elias"/>
    <s v="Consumer"/>
    <s v="Faridabad"/>
    <s v="Haryana"/>
    <s v="India"/>
    <s v="North"/>
    <s v="OFF-LA-10000540"/>
    <s v="Office Supplies"/>
    <s v="Labels"/>
    <s v="Harbour Creations Round Labels, Adjustable"/>
    <n v="23.25"/>
    <n v="5"/>
    <n v="6.15"/>
    <n v="5.49"/>
    <s v="High"/>
    <n v="53"/>
    <s v="Ramesh"/>
    <s v="Ram"/>
    <s v="Male"/>
    <d v="2023-07-05T00:00:00"/>
    <x v="1"/>
  </r>
  <r>
    <n v="583"/>
    <s v="IN-2014-51187"/>
    <s v="Second Class"/>
    <s v="MN-17935"/>
    <s v="Michael Nguyen"/>
    <s v="Consumer"/>
    <s v="Kollam"/>
    <s v="Kerala"/>
    <s v="India"/>
    <s v="South"/>
    <s v="OFF-EN-10000296"/>
    <s v="Office Supplies"/>
    <s v="Envelopes"/>
    <s v="Cameo Business Envelopes, Security-Tint"/>
    <n v="84.75"/>
    <n v="5"/>
    <n v="6.75"/>
    <n v="11.32"/>
    <s v="Critical"/>
    <n v="85"/>
    <s v="Ramesh"/>
    <s v="Rohit"/>
    <s v="Male"/>
    <d v="2022-11-05T00:00:00"/>
    <x v="3"/>
  </r>
  <r>
    <n v="584"/>
    <s v="IN-2014-38531"/>
    <s v="Second Class"/>
    <s v="MV-18190"/>
    <s v="Mike Vittorini"/>
    <s v="Consumer"/>
    <s v="Delhi"/>
    <s v="Delhi"/>
    <s v="India"/>
    <s v="North"/>
    <s v="OFF-ST-10003445"/>
    <s v="Office Supplies"/>
    <s v="Storage"/>
    <s v="Rogers Folders, Industrial"/>
    <n v="155.85"/>
    <n v="5"/>
    <n v="4.6500000000000004"/>
    <n v="21.78"/>
    <s v="Medium"/>
    <n v="95"/>
    <s v="Ramesh"/>
    <s v="Radha"/>
    <s v="Female"/>
    <d v="2024-09-23T00:00:00"/>
    <x v="0"/>
  </r>
  <r>
    <n v="585"/>
    <s v="IN-2012-40897"/>
    <s v="Second Class"/>
    <s v="BO-11425"/>
    <s v="Bobby Odegard"/>
    <s v="Consumer"/>
    <s v="Jaipur"/>
    <s v="Rajasthan"/>
    <s v="India"/>
    <s v="West"/>
    <s v="OFF-AR-10000851"/>
    <s v="Office Supplies"/>
    <s v="Art"/>
    <s v="Sanford Sketch Pad, Blue"/>
    <n v="227.4"/>
    <n v="5"/>
    <n v="49.95"/>
    <n v="16.600000000000001"/>
    <s v="Medium"/>
    <n v="438"/>
    <s v="Ramesh"/>
    <s v="Ram"/>
    <s v="Female"/>
    <d v="2021-01-06T00:00:00"/>
    <x v="2"/>
  </r>
  <r>
    <n v="586"/>
    <s v="IN-2011-44593"/>
    <s v="Same Day"/>
    <s v="LR-16915"/>
    <s v="Lena Radford"/>
    <s v="Consumer"/>
    <s v="Pune"/>
    <s v="Maharashtra"/>
    <s v="India"/>
    <s v="West"/>
    <s v="OFF-AP-10000304"/>
    <s v="Office Supplies"/>
    <s v="Appliances"/>
    <s v="Hoover Microwave, White"/>
    <n v="1840.68"/>
    <n v="6"/>
    <n v="846.54"/>
    <n v="2.97"/>
    <s v="Medium"/>
    <n v="128"/>
    <s v="Ramesh"/>
    <s v="Rohit"/>
    <s v="Male"/>
    <d v="2023-05-24T00:00:00"/>
    <x v="1"/>
  </r>
  <r>
    <n v="587"/>
    <s v="IN-2012-41415"/>
    <s v="First Class"/>
    <s v="HG-14845"/>
    <s v="Harry Greene"/>
    <s v="Consumer"/>
    <s v="Meerut"/>
    <s v="Uttar Pradesh"/>
    <s v="India"/>
    <s v="North"/>
    <s v="OFF-EN-10002556"/>
    <s v="Office Supplies"/>
    <s v="Envelopes"/>
    <s v="Ames Business Envelopes, Recycled"/>
    <n v="102.24"/>
    <n v="6"/>
    <n v="43.92"/>
    <n v="41.98"/>
    <s v="Critical"/>
    <n v="70"/>
    <s v="Ramesh"/>
    <s v="Radha"/>
    <s v="Male"/>
    <d v="2022-06-27T00:00:00"/>
    <x v="3"/>
  </r>
  <r>
    <n v="588"/>
    <s v="IN-2012-28171"/>
    <s v="First Class"/>
    <s v="KH-16510"/>
    <s v="Keith Herrera"/>
    <s v="Consumer"/>
    <s v="Surat"/>
    <s v="Gujarat"/>
    <s v="India"/>
    <s v="West"/>
    <s v="OFF-BI-10001326"/>
    <s v="Office Supplies"/>
    <s v="Binders"/>
    <s v="Cardinal Binder, Recycled"/>
    <n v="85.14"/>
    <n v="6"/>
    <n v="21.24"/>
    <n v="15.08"/>
    <s v="Medium"/>
    <n v="361"/>
    <s v="Ramesh"/>
    <s v="Renuka"/>
    <s v="Female"/>
    <d v="2021-03-10T00:00:00"/>
    <x v="2"/>
  </r>
  <r>
    <n v="589"/>
    <s v="IN-2013-51103"/>
    <s v="Second Class"/>
    <s v="JG-15160"/>
    <s v="James Galang"/>
    <s v="Consumer"/>
    <s v="Chandigarh"/>
    <s v="Chandigarh"/>
    <s v="India"/>
    <s v="North"/>
    <s v="OFF-BI-10003582"/>
    <s v="Office Supplies"/>
    <s v="Binders"/>
    <s v="Cardinal Index Tab, Economy"/>
    <n v="52.56"/>
    <n v="6"/>
    <n v="18.899999999999999"/>
    <n v="7.88"/>
    <s v="Critical"/>
    <n v="467"/>
    <s v="Ramesh"/>
    <s v="Ram"/>
    <s v="Female"/>
    <d v="2023-11-06T00:00:00"/>
    <x v="1"/>
  </r>
  <r>
    <n v="590"/>
    <s v="IN-2012-40918"/>
    <s v="First Class"/>
    <s v="LH-17155"/>
    <s v="Logan Haushalter"/>
    <s v="Consumer"/>
    <s v="Varanasi"/>
    <s v="Uttar Pradesh"/>
    <s v="India"/>
    <s v="North"/>
    <s v="OFF-EN-10002581"/>
    <s v="Office Supplies"/>
    <s v="Envelopes"/>
    <s v="GlobeWeis Peel and Seal, Set of 50"/>
    <n v="149.72999999999999"/>
    <n v="7"/>
    <n v="40.32"/>
    <n v="5.34"/>
    <s v="High"/>
    <n v="630"/>
    <s v="Ramesh"/>
    <s v="Rohit"/>
    <s v="Female"/>
    <d v="2023-06-18T00:00:00"/>
    <x v="1"/>
  </r>
  <r>
    <n v="591"/>
    <s v="IN-2012-31958"/>
    <s v="Second Class"/>
    <s v="JC-15775"/>
    <s v="John Castell"/>
    <s v="Consumer"/>
    <s v="Satna"/>
    <s v="Madhya Pradesh"/>
    <s v="India"/>
    <s v="West"/>
    <s v="OFF-ST-10000078"/>
    <s v="Office Supplies"/>
    <s v="Storage"/>
    <s v="Eldon Trays, Single Width"/>
    <n v="336"/>
    <n v="7"/>
    <n v="23.52"/>
    <n v="49.25"/>
    <s v="High"/>
    <n v="133"/>
    <s v="Ramesh"/>
    <s v="Radha"/>
    <s v="Male"/>
    <d v="2024-02-05T00:00:00"/>
    <x v="0"/>
  </r>
  <r>
    <n v="592"/>
    <s v="IN-2014-58957"/>
    <s v="First Class"/>
    <s v="MM-17920"/>
    <s v="Michael Moore"/>
    <s v="Consumer"/>
    <s v="Dewas"/>
    <s v="Madhya Pradesh"/>
    <s v="India"/>
    <s v="West"/>
    <s v="OFF-AR-10001266"/>
    <s v="Office Supplies"/>
    <s v="Art"/>
    <s v="Boston Canvas, Blue"/>
    <n v="482.76"/>
    <n v="9"/>
    <n v="183.33"/>
    <n v="151.37"/>
    <s v="Critical"/>
    <n v="702"/>
    <s v="Ramesh"/>
    <s v="Renuka"/>
    <s v="Male"/>
    <d v="2023-05-24T00:00:00"/>
    <x v="1"/>
  </r>
  <r>
    <n v="593"/>
    <s v="IN-2012-40946"/>
    <s v="Second Class"/>
    <s v="PG-18895"/>
    <s v="Paul Gonzalez"/>
    <s v="Consumer"/>
    <s v="Bhavnagar"/>
    <s v="Gujarat"/>
    <s v="India"/>
    <s v="West"/>
    <s v="OFF-BI-10000721"/>
    <s v="Office Supplies"/>
    <s v="Binders"/>
    <s v="Ibico Binder Covers, Recycled"/>
    <n v="140.1"/>
    <n v="10"/>
    <n v="5.4"/>
    <n v="11.55"/>
    <s v="Medium"/>
    <n v="586"/>
    <s v="Ramesh"/>
    <s v="Ram"/>
    <s v="Female"/>
    <d v="2022-01-08T00:00:00"/>
    <x v="3"/>
  </r>
  <r>
    <n v="594"/>
    <s v="IN-2014-51187"/>
    <s v="Second Class"/>
    <s v="MN-17935"/>
    <s v="Michael Nguyen"/>
    <s v="Consumer"/>
    <s v="Kollam"/>
    <s v="Kerala"/>
    <s v="India"/>
    <s v="South"/>
    <s v="OFF-BI-10004868"/>
    <s v="Office Supplies"/>
    <s v="Binders"/>
    <s v="Wilson Jones Hole Reinforcements, Durable"/>
    <n v="60.3"/>
    <n v="10"/>
    <n v="1.8"/>
    <n v="8.69"/>
    <s v="Critical"/>
    <n v="743"/>
    <s v="Ramesh"/>
    <s v="Rohit"/>
    <s v="Female"/>
    <d v="2023-05-24T00:00:00"/>
    <x v="1"/>
  </r>
  <r>
    <n v="595"/>
    <s v="ID-2011-11392"/>
    <s v="Second Class"/>
    <s v="TB-21055"/>
    <s v="Ted Butterfield"/>
    <s v="Consumer"/>
    <s v="Mumbai"/>
    <s v="Maharashtra"/>
    <s v="India"/>
    <s v="West"/>
    <s v="OFF-LA-10002575"/>
    <s v="Office Supplies"/>
    <s v="Labels"/>
    <s v="Smead Legal Exhibit Labels, 5000 Label Set"/>
    <n v="68.94"/>
    <n v="12"/>
    <n v="-63.54"/>
    <n v="16.72"/>
    <s v="Critical"/>
    <n v="501"/>
    <s v="Ramesh"/>
    <s v="Radha"/>
    <s v="Male"/>
    <d v="2022-08-10T00:00:00"/>
    <x v="3"/>
  </r>
  <r>
    <n v="596"/>
    <s v="IN-2011-44593"/>
    <s v="Same Day"/>
    <s v="LR-16915"/>
    <s v="Lena Radford"/>
    <s v="Consumer"/>
    <s v="Pune"/>
    <s v="Maharashtra"/>
    <s v="India"/>
    <s v="West"/>
    <s v="OFF-ST-10003243"/>
    <s v="Office Supplies"/>
    <s v="Storage"/>
    <s v="Fellowes Folders, Blue"/>
    <n v="105.6"/>
    <n v="4"/>
    <n v="39"/>
    <n v="20.95"/>
    <s v="Medium"/>
    <n v="199"/>
    <s v="Ramesh"/>
    <s v="Renuka"/>
    <s v="Female"/>
    <d v="2023-11-18T00:00:00"/>
    <x v="1"/>
  </r>
  <r>
    <n v="597"/>
    <s v="IN-2014-70724"/>
    <s v="Second Class"/>
    <s v="CC-12370"/>
    <s v="Christopher Conant"/>
    <s v="Consumer"/>
    <s v="Solapur"/>
    <s v="Maharashtra"/>
    <s v="India"/>
    <s v="West"/>
    <s v="OFF-SU-10002709"/>
    <s v="Office Supplies"/>
    <s v="Supplies"/>
    <s v="Fiskars Letter Opener, Easy Grip"/>
    <n v="118.2"/>
    <n v="4"/>
    <n v="48.36"/>
    <n v="12.87"/>
    <s v="Medium"/>
    <n v="503"/>
    <s v="Ramesh"/>
    <s v="Ram"/>
    <s v="Female"/>
    <d v="2023-09-22T00:00:00"/>
    <x v="1"/>
  </r>
  <r>
    <n v="598"/>
    <s v="IN-2012-65915"/>
    <s v="Second Class"/>
    <s v="CC-12145"/>
    <s v="Charles Crestani"/>
    <s v="Consumer"/>
    <s v="Pimpri"/>
    <s v="Maharashtra"/>
    <s v="India"/>
    <s v="West"/>
    <s v="OFF-FA-10003161"/>
    <s v="Office Supplies"/>
    <s v="Fasteners"/>
    <s v="OIC Paper Clips, Assorted Sizes"/>
    <n v="47.52"/>
    <n v="4"/>
    <n v="19.440000000000001"/>
    <n v="6.17"/>
    <s v="High"/>
    <n v="716"/>
    <s v="Ramesh"/>
    <s v="Rohit"/>
    <s v="Male"/>
    <d v="2021-02-06T00:00:00"/>
    <x v="2"/>
  </r>
  <r>
    <n v="599"/>
    <s v="IN-2014-32028"/>
    <s v="Second Class"/>
    <s v="JH-16180"/>
    <s v="Justin Hirsh"/>
    <s v="Consumer"/>
    <s v="Visakhapatnam"/>
    <s v="Andhra Pradesh"/>
    <s v="India"/>
    <s v="South"/>
    <s v="OFF-FA-10004659"/>
    <s v="Office Supplies"/>
    <s v="Fasteners"/>
    <s v="Stockwell Thumb Tacks, 12 Pack"/>
    <n v="51.84"/>
    <n v="4"/>
    <n v="16.559999999999999"/>
    <n v="5.96"/>
    <s v="Medium"/>
    <n v="311"/>
    <s v="Ramesh"/>
    <s v="Radha"/>
    <s v="Male"/>
    <d v="2024-10-30T00:00:00"/>
    <x v="0"/>
  </r>
  <r>
    <n v="600"/>
    <s v="IN-2012-74854"/>
    <s v="Second Class"/>
    <s v="CG-12520"/>
    <s v="Claire Gute"/>
    <s v="Consumer"/>
    <s v="Aurangabad"/>
    <s v="Maharashtra"/>
    <s v="India"/>
    <s v="West"/>
    <s v="OFF-ST-10002240"/>
    <s v="Office Supplies"/>
    <s v="Storage"/>
    <s v="Fellowes Shelving, Blue"/>
    <n v="231.36"/>
    <n v="4"/>
    <n v="64.680000000000007"/>
    <n v="68.55"/>
    <s v="Critical"/>
    <n v="510"/>
    <s v="Ramesh"/>
    <s v="Ram"/>
    <s v="Male"/>
    <d v="2021-09-26T00:00:00"/>
    <x v="2"/>
  </r>
  <r>
    <n v="601"/>
    <s v="IN-2014-70724"/>
    <s v="Second Class"/>
    <s v="CC-12370"/>
    <s v="Christopher Conant"/>
    <s v="Consumer"/>
    <s v="Solapur"/>
    <s v="Maharashtra"/>
    <s v="India"/>
    <s v="West"/>
    <s v="OFF-BI-10004483"/>
    <s v="Office Supplies"/>
    <s v="Binders"/>
    <s v="Ibico Index Tab, Clear"/>
    <n v="33.479999999999997"/>
    <n v="4"/>
    <n v="1.32"/>
    <n v="3.93"/>
    <s v="Medium"/>
    <n v="80"/>
    <s v="Ramesh"/>
    <s v="Rohit"/>
    <s v="Male"/>
    <d v="2023-12-26T00:00:00"/>
    <x v="1"/>
  </r>
  <r>
    <n v="602"/>
    <s v="IN-2011-75218"/>
    <s v="Same Day"/>
    <s v="AH-10465"/>
    <s v="Amy Hunt"/>
    <s v="Consumer"/>
    <s v="Belgaum"/>
    <s v="Karnataka"/>
    <s v="India"/>
    <s v="South"/>
    <s v="OFF-EN-10003498"/>
    <s v="Office Supplies"/>
    <s v="Envelopes"/>
    <s v="Cameo Interoffice Envelope, Recycled"/>
    <n v="138.69"/>
    <n v="3"/>
    <n v="51.3"/>
    <n v="10.77"/>
    <s v="Medium"/>
    <n v="504"/>
    <s v="Ramesh"/>
    <s v="Radha"/>
    <s v="Male"/>
    <d v="2022-05-07T00:00:00"/>
    <x v="3"/>
  </r>
  <r>
    <n v="603"/>
    <s v="IN-2014-76114"/>
    <s v="Same Day"/>
    <s v="DB-13615"/>
    <s v="Doug Bickford"/>
    <s v="Consumer"/>
    <s v="Agra"/>
    <s v="Uttar Pradesh"/>
    <s v="India"/>
    <s v="North"/>
    <s v="OFF-PA-10003744"/>
    <s v="Office Supplies"/>
    <s v="Paper"/>
    <s v="Green Bar Parchment Paper, Multicolor"/>
    <n v="54.27"/>
    <n v="3"/>
    <n v="17.28"/>
    <n v="4.22"/>
    <s v="High"/>
    <n v="545"/>
    <s v="Ramesh"/>
    <s v="Renuka"/>
    <s v="Male"/>
    <d v="2022-08-10T00:00:00"/>
    <x v="3"/>
  </r>
  <r>
    <n v="604"/>
    <s v="IN-2012-71340"/>
    <s v="First Class"/>
    <s v="GT-14710"/>
    <s v="Greg Tran"/>
    <s v="Consumer"/>
    <s v="Patna"/>
    <s v="Bihar"/>
    <s v="India"/>
    <s v="East"/>
    <s v="OFF-FA-10004659"/>
    <s v="Office Supplies"/>
    <s v="Fasteners"/>
    <s v="Stockwell Thumb Tacks, 12 Pack"/>
    <n v="38.880000000000003"/>
    <n v="3"/>
    <n v="12.42"/>
    <n v="11.1"/>
    <s v="High"/>
    <n v="710"/>
    <s v="Ramesh"/>
    <s v="Ram"/>
    <s v="Male"/>
    <d v="2024-08-28T00:00:00"/>
    <x v="0"/>
  </r>
  <r>
    <n v="605"/>
    <s v="IN-2012-19078"/>
    <s v="First Class"/>
    <s v="BG-11740"/>
    <s v="Bruce Geld"/>
    <s v="Consumer"/>
    <s v="Avadi"/>
    <s v="Tamil Nadu"/>
    <s v="India"/>
    <s v="South"/>
    <s v="OFF-FA-10004298"/>
    <s v="Office Supplies"/>
    <s v="Fasteners"/>
    <s v="Stockwell Staples, Bulk Pack"/>
    <n v="32.4"/>
    <n v="3"/>
    <n v="11.97"/>
    <n v="9"/>
    <s v="Critical"/>
    <n v="58"/>
    <s v="Ramesh"/>
    <s v="Rohit"/>
    <s v="Male"/>
    <d v="2022-01-08T00:00:00"/>
    <x v="3"/>
  </r>
  <r>
    <n v="606"/>
    <s v="IN-2014-19120"/>
    <s v="Second Class"/>
    <s v="AW-10840"/>
    <s v="Anthony Witt"/>
    <s v="Consumer"/>
    <s v="Ganganagar"/>
    <s v="Rajasthan"/>
    <s v="India"/>
    <s v="West"/>
    <s v="OFF-SU-10004705"/>
    <s v="Office Supplies"/>
    <s v="Supplies"/>
    <s v="Fiskars Ruler, Serrated"/>
    <n v="33.39"/>
    <n v="3"/>
    <n v="4.32"/>
    <n v="2.93"/>
    <s v="Medium"/>
    <n v="647"/>
    <s v="Ramesh"/>
    <s v="Radha"/>
    <s v="Female"/>
    <d v="2023-07-01T00:00:00"/>
    <x v="1"/>
  </r>
  <r>
    <n v="607"/>
    <s v="IN-2011-59286"/>
    <s v="Second Class"/>
    <s v="TD-20995"/>
    <s v="Tamara Dahlen"/>
    <s v="Consumer"/>
    <s v="Nasik"/>
    <s v="Maharashtra"/>
    <s v="India"/>
    <s v="West"/>
    <s v="OFF-PA-10002974"/>
    <s v="Office Supplies"/>
    <s v="Paper"/>
    <s v="Enermax Note Cards, 8.5 x 11"/>
    <n v="85.23"/>
    <n v="3"/>
    <n v="16.11"/>
    <n v="25.14"/>
    <s v="Critical"/>
    <n v="124"/>
    <s v="Ramesh"/>
    <s v="Renuka"/>
    <s v="Male"/>
    <d v="2024-02-05T00:00:00"/>
    <x v="0"/>
  </r>
  <r>
    <n v="608"/>
    <s v="IN-2013-78809"/>
    <s v="Second Class"/>
    <s v="AG-10900"/>
    <s v="Arthur Gainer"/>
    <s v="Consumer"/>
    <s v="Pune"/>
    <s v="Maharashtra"/>
    <s v="India"/>
    <s v="West"/>
    <s v="OFF-PA-10001327"/>
    <s v="Office Supplies"/>
    <s v="Paper"/>
    <s v="SanDisk Cards &amp; Envelopes, Recycled"/>
    <n v="144.99"/>
    <n v="3"/>
    <n v="12.96"/>
    <n v="12.77"/>
    <s v="High"/>
    <n v="414"/>
    <s v="Ramesh"/>
    <s v="Ram"/>
    <s v="Male"/>
    <d v="2021-02-09T00:00:00"/>
    <x v="2"/>
  </r>
  <r>
    <n v="609"/>
    <s v="IN-2013-60007"/>
    <s v="Second Class"/>
    <s v="HG-15025"/>
    <s v="Hunter Glantz"/>
    <s v="Consumer"/>
    <s v="Allahabad"/>
    <s v="Uttar Pradesh"/>
    <s v="India"/>
    <s v="North"/>
    <s v="OFF-LA-10002493"/>
    <s v="Office Supplies"/>
    <s v="Labels"/>
    <s v="Hon Color Coded Labels, Adjustable"/>
    <n v="32.130000000000003"/>
    <n v="3"/>
    <n v="3.78"/>
    <n v="3.84"/>
    <s v="Medium"/>
    <n v="565"/>
    <s v="Ramesh"/>
    <s v="Rohit"/>
    <s v="Male"/>
    <d v="2023-03-15T00:00:00"/>
    <x v="1"/>
  </r>
  <r>
    <n v="610"/>
    <s v="IN-2013-78809"/>
    <s v="Second Class"/>
    <s v="AG-10900"/>
    <s v="Arthur Gainer"/>
    <s v="Consumer"/>
    <s v="Pune"/>
    <s v="Maharashtra"/>
    <s v="India"/>
    <s v="West"/>
    <s v="OFF-LA-10004114"/>
    <s v="Office Supplies"/>
    <s v="Labels"/>
    <s v="Avery File Folder Labels, Alphabetical"/>
    <n v="26.82"/>
    <n v="3"/>
    <n v="7.74"/>
    <n v="2.4900000000000002"/>
    <s v="High"/>
    <n v="49"/>
    <s v="Ramesh"/>
    <s v="Radha"/>
    <s v="Male"/>
    <d v="2024-11-26T00:00:00"/>
    <x v="0"/>
  </r>
  <r>
    <n v="611"/>
    <s v="IN-2013-53819"/>
    <s v="Second Class"/>
    <s v="TB-21595"/>
    <s v="Troy Blackwell"/>
    <s v="Consumer"/>
    <s v="Patna"/>
    <s v="Bihar"/>
    <s v="India"/>
    <s v="East"/>
    <s v="OFF-EN-10004755"/>
    <s v="Office Supplies"/>
    <s v="Envelopes"/>
    <s v="Cameo Business Envelopes, Set of 50"/>
    <n v="61.47"/>
    <n v="3"/>
    <n v="16.559999999999999"/>
    <n v="7.72"/>
    <s v="High"/>
    <n v="542"/>
    <s v="Ramesh"/>
    <s v="Renuka"/>
    <s v="Male"/>
    <d v="2024-10-19T00:00:00"/>
    <x v="0"/>
  </r>
  <r>
    <n v="612"/>
    <s v="IN-2014-32084"/>
    <s v="Second Class"/>
    <s v="AF-10885"/>
    <s v="Art Foster"/>
    <s v="Consumer"/>
    <s v="Salem"/>
    <s v="Tamil Nadu"/>
    <s v="India"/>
    <s v="South"/>
    <s v="OFF-EN-10001528"/>
    <s v="Office Supplies"/>
    <s v="Envelopes"/>
    <s v="Kraft Business Envelopes, Recycled"/>
    <n v="45.72"/>
    <n v="3"/>
    <n v="6.39"/>
    <n v="6.19"/>
    <s v="High"/>
    <n v="319"/>
    <s v="Ramesh"/>
    <s v="Ram"/>
    <s v="Female"/>
    <d v="2023-09-22T00:00:00"/>
    <x v="1"/>
  </r>
  <r>
    <n v="613"/>
    <s v="IN-2013-15732"/>
    <s v="First Class"/>
    <s v="RK-19300"/>
    <s v="Ralph Kennedy"/>
    <s v="Consumer"/>
    <s v="Delhi"/>
    <s v="Delhi"/>
    <s v="India"/>
    <s v="North"/>
    <s v="OFF-ST-10003141"/>
    <s v="Office Supplies"/>
    <s v="Storage"/>
    <s v="Fellowes Trays, Industrial"/>
    <n v="173.61"/>
    <n v="3"/>
    <n v="32.94"/>
    <n v="39.67"/>
    <s v="High"/>
    <n v="533"/>
    <s v="Ramesh"/>
    <s v="Rohit"/>
    <s v="Female"/>
    <d v="2024-04-09T00:00:00"/>
    <x v="0"/>
  </r>
  <r>
    <n v="614"/>
    <s v="IN-2014-35619"/>
    <s v="First Class"/>
    <s v="PO-18850"/>
    <s v="Patrick O'Brill"/>
    <s v="Consumer"/>
    <s v="Chennai"/>
    <s v="Tamil Nadu"/>
    <s v="India"/>
    <s v="South"/>
    <s v="OFF-ST-10000327"/>
    <s v="Office Supplies"/>
    <s v="Storage"/>
    <s v="Smead Folders, Wire Frame"/>
    <n v="49.68"/>
    <n v="3"/>
    <n v="6.93"/>
    <n v="5.81"/>
    <s v="High"/>
    <n v="602"/>
    <s v="Ramesh"/>
    <s v="Radha"/>
    <s v="Male"/>
    <d v="2022-05-12T00:00:00"/>
    <x v="3"/>
  </r>
  <r>
    <n v="615"/>
    <s v="IN-2012-35143"/>
    <s v="Second Class"/>
    <s v="RO-19780"/>
    <s v="Rose O'Brian"/>
    <s v="Consumer"/>
    <s v="Kollam"/>
    <s v="Kerala"/>
    <s v="India"/>
    <s v="South"/>
    <s v="OFF-BI-10002881"/>
    <s v="Office Supplies"/>
    <s v="Binders"/>
    <s v="Wilson Jones Binding Machine, Economy"/>
    <n v="146.88"/>
    <n v="3"/>
    <n v="2.88"/>
    <n v="16.46"/>
    <s v="Medium"/>
    <n v="324"/>
    <s v="Ramesh"/>
    <s v="Renuka"/>
    <s v="Male"/>
    <d v="2023-08-23T00:00:00"/>
    <x v="1"/>
  </r>
  <r>
    <n v="616"/>
    <s v="IN-2014-78991"/>
    <s v="Second Class"/>
    <s v="JF-15355"/>
    <s v="Jay Fein"/>
    <s v="Consumer"/>
    <s v="Lucknow"/>
    <s v="Uttar Pradesh"/>
    <s v="India"/>
    <s v="North"/>
    <s v="OFF-BI-10003340"/>
    <s v="Office Supplies"/>
    <s v="Binders"/>
    <s v="Acco Index Tab, Durable"/>
    <n v="26.82"/>
    <n v="3"/>
    <n v="6.12"/>
    <n v="4.54"/>
    <s v="High"/>
    <n v="175"/>
    <s v="Ramesh"/>
    <s v="Ram"/>
    <s v="Female"/>
    <d v="2024-01-03T00:00:00"/>
    <x v="0"/>
  </r>
  <r>
    <n v="617"/>
    <s v="IN-2011-32371"/>
    <s v="Same Day"/>
    <s v="JW-15955"/>
    <s v="Joni Wasserman"/>
    <s v="Consumer"/>
    <s v="Kollam"/>
    <s v="Kerala"/>
    <s v="India"/>
    <s v="South"/>
    <s v="OFF-LA-10004745"/>
    <s v="Office Supplies"/>
    <s v="Labels"/>
    <s v="Harbour Creations Shipping Labels, Adjustable"/>
    <n v="9.36"/>
    <n v="1"/>
    <n v="4.5599999999999996"/>
    <n v="2.89"/>
    <s v="Critical"/>
    <n v="672"/>
    <s v="Ramesh"/>
    <s v="Rohit"/>
    <s v="Male"/>
    <d v="2024-05-27T00:00:00"/>
    <x v="0"/>
  </r>
  <r>
    <n v="618"/>
    <s v="IN-2013-50018"/>
    <s v="First Class"/>
    <s v="JH-15820"/>
    <s v="John Huston"/>
    <s v="Consumer"/>
    <s v="Bhilai"/>
    <s v="Chhattisgarh"/>
    <s v="India"/>
    <s v="East"/>
    <s v="OFF-EN-10002679"/>
    <s v="Office Supplies"/>
    <s v="Envelopes"/>
    <s v="Kraft Mailers, with clear poly window"/>
    <n v="41.19"/>
    <n v="1"/>
    <n v="19.77"/>
    <n v="7.04"/>
    <s v="High"/>
    <n v="46"/>
    <s v="Ramesh"/>
    <s v="Radha"/>
    <s v="Female"/>
    <d v="2021-12-22T00:00:00"/>
    <x v="2"/>
  </r>
  <r>
    <n v="619"/>
    <s v="IN-2013-15732"/>
    <s v="First Class"/>
    <s v="RK-19300"/>
    <s v="Ralph Kennedy"/>
    <s v="Consumer"/>
    <s v="Delhi"/>
    <s v="Delhi"/>
    <s v="India"/>
    <s v="North"/>
    <s v="OFF-LA-10002364"/>
    <s v="Office Supplies"/>
    <s v="Labels"/>
    <s v="Smead Shipping Labels, Alphabetical"/>
    <n v="11.43"/>
    <n v="1"/>
    <n v="3.3"/>
    <n v="2.9"/>
    <s v="High"/>
    <n v="118"/>
    <s v="Ramesh"/>
    <s v="Renuka"/>
    <s v="Male"/>
    <d v="2022-10-18T00:00:00"/>
    <x v="3"/>
  </r>
  <r>
    <n v="620"/>
    <s v="IN-2012-66580"/>
    <s v="First Class"/>
    <s v="JH-16180"/>
    <s v="Justin Hirsh"/>
    <s v="Consumer"/>
    <s v="Kalyan"/>
    <s v="Maharashtra"/>
    <s v="India"/>
    <s v="West"/>
    <s v="OFF-BI-10003588"/>
    <s v="Office Supplies"/>
    <s v="Binders"/>
    <s v="Ibico Binder, Economy"/>
    <n v="15.48"/>
    <n v="1"/>
    <n v="3.87"/>
    <n v="2.7"/>
    <s v="Critical"/>
    <n v="712"/>
    <s v="Ramesh"/>
    <s v="Ram"/>
    <s v="Male"/>
    <d v="2021-10-06T00:00:00"/>
    <x v="2"/>
  </r>
  <r>
    <n v="621"/>
    <s v="IN-2014-35983"/>
    <s v="Same Day"/>
    <s v="SW-20275"/>
    <s v="Scott Williamson"/>
    <s v="Consumer"/>
    <s v="Jamshedpur"/>
    <s v="Jharkhand"/>
    <s v="India"/>
    <s v="East"/>
    <s v="OFF-BI-10003646"/>
    <s v="Office Supplies"/>
    <s v="Binders"/>
    <s v="Avery Index Tab, Economy"/>
    <n v="15.66"/>
    <n v="2"/>
    <n v="3.42"/>
    <n v="2.98"/>
    <s v="Critical"/>
    <n v="567"/>
    <s v="Ramesh"/>
    <s v="Radha"/>
    <s v="Male"/>
    <d v="2023-01-08T00:00:00"/>
    <x v="1"/>
  </r>
  <r>
    <n v="622"/>
    <s v="IN-2013-17671"/>
    <s v="Same Day"/>
    <s v="CR-12730"/>
    <s v="Craig Reiter"/>
    <s v="Consumer"/>
    <s v="Jodhpur"/>
    <s v="Rajasthan"/>
    <s v="India"/>
    <s v="West"/>
    <s v="OFF-BI-10003025"/>
    <s v="Office Supplies"/>
    <s v="Binders"/>
    <s v="Cardinal Binding Machine, Durable"/>
    <n v="102.54"/>
    <n v="2"/>
    <n v="18.420000000000002"/>
    <n v="16.64"/>
    <s v="High"/>
    <n v="377"/>
    <s v="Ramesh"/>
    <s v="Renuka"/>
    <s v="Female"/>
    <d v="2022-10-29T00:00:00"/>
    <x v="3"/>
  </r>
  <r>
    <n v="623"/>
    <s v="IN-2013-10811"/>
    <s v="First Class"/>
    <s v="LR-16915"/>
    <s v="Lena Radford"/>
    <s v="Consumer"/>
    <s v="Gorakhpur"/>
    <s v="Haryana"/>
    <s v="India"/>
    <s v="North"/>
    <s v="OFF-AP-10002963"/>
    <s v="Office Supplies"/>
    <s v="Appliances"/>
    <s v="Hoover Toaster, Red"/>
    <n v="167.28"/>
    <n v="2"/>
    <n v="70.2"/>
    <n v="19.48"/>
    <s v="High"/>
    <n v="795"/>
    <s v="Ramesh"/>
    <s v="Ram"/>
    <s v="Female"/>
    <d v="2024-03-10T00:00:00"/>
    <x v="0"/>
  </r>
  <r>
    <n v="624"/>
    <s v="IN-2012-28367"/>
    <s v="First Class"/>
    <s v="CS-11950"/>
    <s v="Carlos Soltero"/>
    <s v="Consumer"/>
    <s v="Bareilly"/>
    <s v="Uttar Pradesh"/>
    <s v="India"/>
    <s v="North"/>
    <s v="OFF-FA-10002635"/>
    <s v="Office Supplies"/>
    <s v="Fasteners"/>
    <s v="Accos Thumb Tacks, Metal"/>
    <n v="27.6"/>
    <n v="2"/>
    <n v="6.3"/>
    <n v="12.17"/>
    <s v="Critical"/>
    <n v="335"/>
    <s v="Ramesh"/>
    <s v="Rohit"/>
    <s v="Female"/>
    <d v="2021-06-10T00:00:00"/>
    <x v="2"/>
  </r>
  <r>
    <n v="625"/>
    <s v="IN-2014-56360"/>
    <s v="First Class"/>
    <s v="JC-15385"/>
    <s v="Jenna Caffey"/>
    <s v="Consumer"/>
    <s v="Ranchi"/>
    <s v="Jharkhand"/>
    <s v="India"/>
    <s v="East"/>
    <s v="OFF-FA-10003817"/>
    <s v="Office Supplies"/>
    <s v="Fasteners"/>
    <s v="Stockwell Clamps, Metal"/>
    <n v="37.92"/>
    <n v="2"/>
    <n v="2.2200000000000002"/>
    <n v="9.1"/>
    <s v="High"/>
    <n v="800"/>
    <s v="Ramesh"/>
    <s v="Radha"/>
    <s v="Male"/>
    <d v="2021-08-26T00:00:00"/>
    <x v="2"/>
  </r>
  <r>
    <n v="626"/>
    <s v="IN-2012-71340"/>
    <s v="First Class"/>
    <s v="GT-14710"/>
    <s v="Greg Tran"/>
    <s v="Consumer"/>
    <s v="Patna"/>
    <s v="Bihar"/>
    <s v="India"/>
    <s v="East"/>
    <s v="OFF-SU-10000207"/>
    <s v="Office Supplies"/>
    <s v="Supplies"/>
    <s v="Kleencut Box Cutter, High Speed"/>
    <n v="69.3"/>
    <n v="2"/>
    <n v="16.62"/>
    <n v="11.68"/>
    <s v="High"/>
    <n v="201"/>
    <s v="Ramesh"/>
    <s v="Renuka"/>
    <s v="Female"/>
    <d v="2023-08-29T00:00:00"/>
    <x v="1"/>
  </r>
  <r>
    <n v="627"/>
    <s v="IN-2011-60826"/>
    <s v="Second Class"/>
    <s v="KM-16660"/>
    <s v="Khloe Miller"/>
    <s v="Consumer"/>
    <s v="Aurangabad"/>
    <s v="Bihar"/>
    <s v="India"/>
    <s v="East"/>
    <s v="OFF-FA-10000248"/>
    <s v="Office Supplies"/>
    <s v="Fasteners"/>
    <s v="Stockwell Rubber Bands, Assorted Sizes"/>
    <n v="27.96"/>
    <n v="2"/>
    <n v="13.98"/>
    <n v="3.81"/>
    <s v="Critical"/>
    <n v="251"/>
    <s v="Ramesh"/>
    <s v="Radha"/>
    <s v="Male"/>
    <d v="2022-12-31T00:00:00"/>
    <x v="3"/>
  </r>
  <r>
    <n v="628"/>
    <s v="IN-2012-65915"/>
    <s v="Second Class"/>
    <s v="CC-12145"/>
    <s v="Charles Crestani"/>
    <s v="Consumer"/>
    <s v="Pimpri"/>
    <s v="Maharashtra"/>
    <s v="India"/>
    <s v="West"/>
    <s v="OFF-AP-10001335"/>
    <s v="Office Supplies"/>
    <s v="Appliances"/>
    <s v="Hoover Toaster, Black"/>
    <n v="166.14"/>
    <n v="2"/>
    <n v="46.5"/>
    <n v="27.69"/>
    <s v="High"/>
    <n v="116"/>
    <s v="Ramesh"/>
    <s v="Renuka"/>
    <s v="Female"/>
    <d v="2024-07-18T00:00:00"/>
    <x v="0"/>
  </r>
  <r>
    <n v="629"/>
    <s v="IN-2012-23054"/>
    <s v="Second Class"/>
    <s v="TM-21010"/>
    <s v="Tamara Manning"/>
    <s v="Consumer"/>
    <s v="Jaipur"/>
    <s v="Rajasthan"/>
    <s v="India"/>
    <s v="West"/>
    <s v="OFF-EN-10004560"/>
    <s v="Office Supplies"/>
    <s v="Envelopes"/>
    <s v="Ames Mailers, Security-Tint"/>
    <n v="76.5"/>
    <n v="2"/>
    <n v="36.72"/>
    <n v="26.61"/>
    <s v="Critical"/>
    <n v="306"/>
    <s v="Ramesh"/>
    <s v="Ram"/>
    <s v="Female"/>
    <d v="2024-08-18T00:00:00"/>
    <x v="0"/>
  </r>
  <r>
    <n v="630"/>
    <s v="IN-2012-10720"/>
    <s v="Second Class"/>
    <s v="KT-16480"/>
    <s v="Kean Thornton"/>
    <s v="Consumer"/>
    <s v="Baranagar"/>
    <s v="West Bengal"/>
    <s v="India"/>
    <s v="East"/>
    <s v="TEC-MA-10002340"/>
    <s v="Technology"/>
    <s v="Machines"/>
    <s v="Konica Receipt Printer, White"/>
    <n v="241.32"/>
    <n v="2"/>
    <n v="82.02"/>
    <n v="22.79"/>
    <s v="Medium"/>
    <n v="459"/>
    <s v="Ramesh"/>
    <s v="Radha"/>
    <s v="Female"/>
    <d v="2024-10-24T00:00:00"/>
    <x v="0"/>
  </r>
  <r>
    <n v="631"/>
    <s v="IN-2014-35983"/>
    <s v="Same Day"/>
    <s v="SW-20275"/>
    <s v="Scott Williamson"/>
    <s v="Consumer"/>
    <s v="Jamshedpur"/>
    <s v="Jharkhand"/>
    <s v="India"/>
    <s v="East"/>
    <s v="TEC-MA-10002680"/>
    <s v="Technology"/>
    <s v="Machines"/>
    <s v="Konica Inkjet, White"/>
    <n v="2174.13"/>
    <n v="7"/>
    <n v="500.01"/>
    <n v="637.86"/>
    <s v="Critical"/>
    <n v="96"/>
    <s v="Ramesh"/>
    <s v="Renuka"/>
    <s v="Male"/>
    <d v="2022-10-29T00:00:00"/>
    <x v="3"/>
  </r>
  <r>
    <n v="632"/>
    <s v="IN-2013-25532"/>
    <s v="Same Day"/>
    <s v="CC-12370"/>
    <s v="Christopher Conant"/>
    <s v="Consumer"/>
    <s v="Cuttack"/>
    <s v="Odisha"/>
    <s v="India"/>
    <s v="East"/>
    <s v="TEC-MA-10002148"/>
    <s v="Technology"/>
    <s v="Machines"/>
    <s v="Epson Printer, Durable"/>
    <n v="788.22"/>
    <n v="3"/>
    <n v="102.42"/>
    <n v="167.66"/>
    <s v="High"/>
    <n v="310"/>
    <s v="Ramesh"/>
    <s v="Ram"/>
    <s v="Male"/>
    <d v="2024-08-13T00:00:00"/>
    <x v="0"/>
  </r>
  <r>
    <n v="633"/>
    <s v="IN-2014-75918"/>
    <s v="First Class"/>
    <s v="BS-11665"/>
    <s v="Brian Stugart"/>
    <s v="Consumer"/>
    <s v="Bhavnagar"/>
    <s v="Gujarat"/>
    <s v="India"/>
    <s v="West"/>
    <s v="TEC-MA-10003314"/>
    <s v="Technology"/>
    <s v="Machines"/>
    <s v="Epson Phone, White"/>
    <n v="476.28"/>
    <n v="6"/>
    <n v="204.66"/>
    <n v="109.58"/>
    <s v="Critical"/>
    <n v="55"/>
    <s v="Ramesh"/>
    <s v="Rohit"/>
    <s v="Female"/>
    <d v="2024-08-13T00:00:00"/>
    <x v="0"/>
  </r>
  <r>
    <n v="634"/>
    <s v="IN-2012-35143"/>
    <s v="Second Class"/>
    <s v="RO-19780"/>
    <s v="Rose O'Brian"/>
    <s v="Consumer"/>
    <s v="Kollam"/>
    <s v="Kerala"/>
    <s v="India"/>
    <s v="South"/>
    <s v="TEC-MA-10000555"/>
    <s v="Technology"/>
    <s v="Machines"/>
    <s v="Panasonic Card Printer, Red"/>
    <n v="683.88"/>
    <n v="4"/>
    <n v="0"/>
    <n v="79.900000000000006"/>
    <s v="Medium"/>
    <n v="116"/>
    <s v="Ramesh"/>
    <s v="Radha"/>
    <s v="Male"/>
    <d v="2022-05-10T00:00:00"/>
    <x v="3"/>
  </r>
  <r>
    <n v="635"/>
    <s v="IN-2014-47274"/>
    <s v="Second Class"/>
    <s v="CC-12670"/>
    <s v="Craig Carreira"/>
    <s v="Consumer"/>
    <s v="Jodhpur"/>
    <s v="Gujarat"/>
    <s v="India"/>
    <s v="West"/>
    <s v="TEC-MA-10002134"/>
    <s v="Technology"/>
    <s v="Machines"/>
    <s v="Konica Inkjet, Wireless"/>
    <n v="940.32"/>
    <n v="3"/>
    <n v="141.03"/>
    <n v="29.7"/>
    <s v="Medium"/>
    <n v="308"/>
    <s v="Ramesh"/>
    <s v="Renuka"/>
    <s v="Female"/>
    <d v="2023-06-14T00:00:00"/>
    <x v="1"/>
  </r>
  <r>
    <n v="636"/>
    <s v="IN-2014-48261"/>
    <s v="First Class"/>
    <s v="CY-12745"/>
    <s v="Craig Yedwab"/>
    <s v="Corporate"/>
    <s v="Bangalore"/>
    <s v="Karnataka"/>
    <s v="India"/>
    <s v="South"/>
    <s v="TEC-CO-10002376"/>
    <s v="Technology"/>
    <s v="Copiers"/>
    <s v="Hewlett Fax Machine, Laser"/>
    <n v="959.76"/>
    <n v="3"/>
    <n v="460.62"/>
    <n v="317.81"/>
    <s v="Critical"/>
    <n v="352"/>
    <s v="Ramesh"/>
    <s v="Radha"/>
    <s v="Male"/>
    <d v="2024-10-13T00:00:00"/>
    <x v="0"/>
  </r>
  <r>
    <n v="637"/>
    <s v="IN-2012-75904"/>
    <s v="First Class"/>
    <s v="BW-11110"/>
    <s v="Bart Watters"/>
    <s v="Corporate"/>
    <s v="Jhansi"/>
    <s v="Uttar Pradesh"/>
    <s v="India"/>
    <s v="North"/>
    <s v="TEC-CO-10000679"/>
    <s v="Technology"/>
    <s v="Copiers"/>
    <s v="Hewlett Personal Copier, High-Speed"/>
    <n v="569.88"/>
    <n v="4"/>
    <n v="5.64"/>
    <n v="106.94"/>
    <s v="High"/>
    <n v="285"/>
    <s v="Ramesh"/>
    <s v="Renuka"/>
    <s v="Female"/>
    <d v="2022-12-11T00:00:00"/>
    <x v="3"/>
  </r>
  <r>
    <n v="638"/>
    <s v="IN-2013-74350"/>
    <s v="Second Class"/>
    <s v="MS-17980"/>
    <s v="Michael Stewart"/>
    <s v="Corporate"/>
    <s v="Nagpur"/>
    <s v="Maharashtra"/>
    <s v="India"/>
    <s v="West"/>
    <s v="TEC-CO-10001472"/>
    <s v="Technology"/>
    <s v="Copiers"/>
    <s v="Sharp Copy Machine, Laser"/>
    <n v="1195.2"/>
    <n v="5"/>
    <n v="585.6"/>
    <n v="93.95"/>
    <s v="Critical"/>
    <n v="461"/>
    <s v="Ramesh"/>
    <s v="Ram"/>
    <s v="Female"/>
    <d v="2023-01-08T00:00:00"/>
    <x v="1"/>
  </r>
  <r>
    <n v="639"/>
    <s v="IN-2013-35787"/>
    <s v="Same Day"/>
    <s v="KE-16420"/>
    <s v="Katrina Edelman"/>
    <s v="Corporate"/>
    <s v="Jodhpur"/>
    <s v="Rajasthan"/>
    <s v="India"/>
    <s v="West"/>
    <s v="TEC-CO-10001419"/>
    <s v="Technology"/>
    <s v="Copiers"/>
    <s v="Hewlett Copy Machine, Color"/>
    <n v="530.22"/>
    <n v="2"/>
    <n v="15.9"/>
    <n v="48.5"/>
    <s v="Medium"/>
    <n v="167"/>
    <s v="Ramesh"/>
    <s v="Rohit"/>
    <s v="Male"/>
    <d v="2022-10-08T00:00:00"/>
    <x v="3"/>
  </r>
  <r>
    <n v="640"/>
    <s v="IN-2012-66342"/>
    <s v="First Class"/>
    <s v="SG-20470"/>
    <s v="Sheri Gordon"/>
    <s v="Consumer"/>
    <s v="Bhopal"/>
    <s v="Madhya Pradesh"/>
    <s v="India"/>
    <s v="West"/>
    <s v="TEC-CO-10004997"/>
    <s v="Technology"/>
    <s v="Copiers"/>
    <s v="Hewlett Wireless Fax, Color"/>
    <n v="1526.52"/>
    <n v="4"/>
    <n v="732.72"/>
    <n v="625.77"/>
    <s v="Critical"/>
    <n v="614"/>
    <s v="Ramesh"/>
    <s v="Radha"/>
    <s v="Female"/>
    <d v="2023-06-25T00:00:00"/>
    <x v="1"/>
  </r>
  <r>
    <n v="641"/>
    <s v="IN-2014-16852"/>
    <s v="First Class"/>
    <s v="GW-14605"/>
    <s v="Giulietta Weimer"/>
    <s v="Consumer"/>
    <s v="Chennai"/>
    <s v="Tamil Nadu"/>
    <s v="India"/>
    <s v="South"/>
    <s v="TEC-CO-10001407"/>
    <s v="Technology"/>
    <s v="Copiers"/>
    <s v="Canon Ink, Digital"/>
    <n v="587.16"/>
    <n v="4"/>
    <n v="146.76"/>
    <n v="118.43"/>
    <s v="High"/>
    <n v="767"/>
    <s v="Ramesh"/>
    <s v="Renuka"/>
    <s v="Male"/>
    <d v="2021-11-28T00:00:00"/>
    <x v="2"/>
  </r>
  <r>
    <n v="642"/>
    <s v="IN-2013-61841"/>
    <s v="Second Class"/>
    <s v="CM-12385"/>
    <s v="Christopher Martinez"/>
    <s v="Consumer"/>
    <s v="Bangalore"/>
    <s v="Karnataka"/>
    <s v="India"/>
    <s v="South"/>
    <s v="TEC-CO-10004998"/>
    <s v="Technology"/>
    <s v="Copiers"/>
    <s v="HP Fax and Copier, Color"/>
    <n v="697.32"/>
    <n v="4"/>
    <n v="292.8"/>
    <n v="94.93"/>
    <s v="High"/>
    <n v="455"/>
    <s v="Ramesh"/>
    <s v="Rohit"/>
    <s v="Female"/>
    <d v="2021-11-02T00:00:00"/>
    <x v="2"/>
  </r>
  <r>
    <n v="643"/>
    <s v="IN-2011-51964"/>
    <s v="First Class"/>
    <s v="AB-10105"/>
    <s v="Adrian Barton"/>
    <s v="Consumer"/>
    <s v="Kochi"/>
    <s v="Kerala"/>
    <s v="India"/>
    <s v="South"/>
    <s v="TEC-CO-10002526"/>
    <s v="Technology"/>
    <s v="Copiers"/>
    <s v="Sharp Wireless Fax, Digital"/>
    <n v="1066.68"/>
    <n v="3"/>
    <n v="394.65"/>
    <n v="383.68"/>
    <s v="Critical"/>
    <n v="658"/>
    <s v="Ramesh"/>
    <s v="Radha"/>
    <s v="Male"/>
    <d v="2021-08-29T00:00:00"/>
    <x v="2"/>
  </r>
  <r>
    <n v="644"/>
    <s v="IN-2013-60007"/>
    <s v="Second Class"/>
    <s v="HG-15025"/>
    <s v="Hunter Glantz"/>
    <s v="Consumer"/>
    <s v="Allahabad"/>
    <s v="Uttar Pradesh"/>
    <s v="India"/>
    <s v="North"/>
    <s v="TEC-CO-10003250"/>
    <s v="Technology"/>
    <s v="Copiers"/>
    <s v="Brother Personal Copier, Digital"/>
    <n v="427.59"/>
    <n v="3"/>
    <n v="128.25"/>
    <n v="14.91"/>
    <s v="Medium"/>
    <n v="428"/>
    <s v="Ramesh"/>
    <s v="Renuka"/>
    <s v="Male"/>
    <d v="2021-06-13T00:00:00"/>
    <x v="2"/>
  </r>
  <r>
    <n v="645"/>
    <s v="IN-2014-15809"/>
    <s v="Second Class"/>
    <s v="SV-20935"/>
    <s v="Susan Vittorini"/>
    <s v="Consumer"/>
    <s v="Chennai"/>
    <s v="Tamil Nadu"/>
    <s v="India"/>
    <s v="South"/>
    <s v="TEC-CO-10000865"/>
    <s v="Technology"/>
    <s v="Copiers"/>
    <s v="Brother Fax Machine, High-Speed"/>
    <n v="633.48"/>
    <n v="2"/>
    <n v="69.66"/>
    <n v="94.85"/>
    <s v="High"/>
    <n v="684"/>
    <s v="Ramesh"/>
    <s v="Rohit"/>
    <s v="Female"/>
    <d v="2024-06-08T00:00:00"/>
    <x v="0"/>
  </r>
  <r>
    <n v="646"/>
    <s v="IN-2012-75904"/>
    <s v="First Class"/>
    <s v="BW-11110"/>
    <s v="Bart Watters"/>
    <s v="Corporate"/>
    <s v="Jhansi"/>
    <s v="Uttar Pradesh"/>
    <s v="India"/>
    <s v="North"/>
    <s v="TEC-AC-10003217"/>
    <s v="Technology"/>
    <s v="Accessories"/>
    <s v="Enermax Keyboard, USB"/>
    <n v="334.68"/>
    <n v="4"/>
    <n v="83.64"/>
    <n v="63.87"/>
    <s v="High"/>
    <n v="295"/>
    <s v="Ramesh"/>
    <s v="Radha"/>
    <s v="Male"/>
    <d v="2024-06-08T00:00:00"/>
    <x v="0"/>
  </r>
  <r>
    <n v="647"/>
    <s v="IN-2011-27408"/>
    <s v="Second Class"/>
    <s v="LA-16780"/>
    <s v="Laura Armstrong"/>
    <s v="Corporate"/>
    <s v="Varanasi"/>
    <s v="Uttar Pradesh"/>
    <s v="India"/>
    <s v="North"/>
    <s v="TEC-AC-10002533"/>
    <s v="Technology"/>
    <s v="Accessories"/>
    <s v="Enermax Memory Card, USB"/>
    <n v="916.8"/>
    <n v="8"/>
    <n v="146.63999999999999"/>
    <n v="68.989999999999995"/>
    <s v="Medium"/>
    <n v="564"/>
    <s v="Ramesh"/>
    <s v="Renuka"/>
    <s v="Female"/>
    <d v="2023-12-16T00:00:00"/>
    <x v="1"/>
  </r>
  <r>
    <n v="648"/>
    <s v="ID-2011-41863"/>
    <s v="Second Class"/>
    <s v="BF-10975"/>
    <s v="Barbara Fisher"/>
    <s v="Corporate"/>
    <s v="Mumbai"/>
    <s v="Maharashtra"/>
    <s v="India"/>
    <s v="West"/>
    <s v="TEC-AC-10002086"/>
    <s v="Technology"/>
    <s v="Accessories"/>
    <s v="SanDisk Keyboard, Erganomic"/>
    <n v="118.935"/>
    <n v="3"/>
    <n v="-4.8150000000000004"/>
    <n v="6.99"/>
    <s v="Medium"/>
    <n v="479"/>
    <s v="Ramesh"/>
    <s v="Ram"/>
    <s v="Male"/>
    <d v="2024-10-17T00:00:00"/>
    <x v="0"/>
  </r>
  <r>
    <n v="649"/>
    <s v="IN-2014-75267"/>
    <s v="Second Class"/>
    <s v="RB-19465"/>
    <s v="Rick Bensley"/>
    <s v="Home Office"/>
    <s v="Agra"/>
    <s v="Uttar Pradesh"/>
    <s v="India"/>
    <s v="North"/>
    <s v="TEC-AC-10002172"/>
    <s v="Technology"/>
    <s v="Accessories"/>
    <s v="Memorex Keyboard, Programmable"/>
    <n v="655.56"/>
    <n v="9"/>
    <n v="91.53"/>
    <n v="136.4"/>
    <s v="High"/>
    <n v="484"/>
    <s v="Ramesh"/>
    <s v="Rohit"/>
    <s v="Female"/>
    <d v="2023-07-10T00:00:00"/>
    <x v="1"/>
  </r>
  <r>
    <n v="650"/>
    <s v="IN-2014-48982"/>
    <s v="Second Class"/>
    <s v="DH-13675"/>
    <s v="Duane Huffman"/>
    <s v="Home Office"/>
    <s v="Nagercoil"/>
    <s v="Tamil Nadu"/>
    <s v="India"/>
    <s v="South"/>
    <s v="TEC-AC-10000596"/>
    <s v="Technology"/>
    <s v="Accessories"/>
    <s v="Enermax Memory Card, Erganomic"/>
    <n v="448.8"/>
    <n v="4"/>
    <n v="188.4"/>
    <n v="53.54"/>
    <s v="High"/>
    <n v="108"/>
    <s v="Ramesh"/>
    <s v="Radha"/>
    <s v="Male"/>
    <d v="2024-11-11T00:00:00"/>
    <x v="0"/>
  </r>
  <r>
    <n v="651"/>
    <s v="IN-2014-71907"/>
    <s v="Second Class"/>
    <s v="BT-11485"/>
    <s v="Brad Thomas"/>
    <s v="Home Office"/>
    <s v="Kulti"/>
    <s v="West Bengal"/>
    <s v="India"/>
    <s v="East"/>
    <s v="TEC-AC-10004478"/>
    <s v="Technology"/>
    <s v="Accessories"/>
    <s v="SanDisk Numeric Keypad, Bluetooth"/>
    <n v="277.8"/>
    <n v="5"/>
    <n v="130.5"/>
    <n v="28.26"/>
    <s v="High"/>
    <n v="219"/>
    <s v="Ramesh"/>
    <s v="Renuka"/>
    <s v="Female"/>
    <d v="2024-05-31T00:00:00"/>
    <x v="0"/>
  </r>
  <r>
    <n v="652"/>
    <s v="IN-2011-77479"/>
    <s v="Second Class"/>
    <s v="CW-11905"/>
    <s v="Carl Weiss"/>
    <s v="Home Office"/>
    <s v="Guntur"/>
    <s v="Andhra Pradesh"/>
    <s v="India"/>
    <s v="South"/>
    <s v="TEC-AC-10004938"/>
    <s v="Technology"/>
    <s v="Accessories"/>
    <s v="Belkin Mouse, Bluetooth"/>
    <n v="122.13"/>
    <n v="3"/>
    <n v="17.010000000000002"/>
    <n v="11.36"/>
    <s v="High"/>
    <n v="437"/>
    <s v="Ramesh"/>
    <s v="Ram"/>
    <s v="Female"/>
    <d v="2024-11-11T00:00:00"/>
    <x v="0"/>
  </r>
  <r>
    <n v="653"/>
    <s v="IN-2014-69688"/>
    <s v="First Class"/>
    <s v="MC-17575"/>
    <s v="Matt Collins"/>
    <s v="Consumer"/>
    <s v="Mau"/>
    <s v="Madhya Pradesh"/>
    <s v="India"/>
    <s v="West"/>
    <s v="TEC-AC-10001840"/>
    <s v="Technology"/>
    <s v="Accessories"/>
    <s v="SanDisk Mouse, Erganomic"/>
    <n v="252.84"/>
    <n v="7"/>
    <n v="68.25"/>
    <n v="68.52"/>
    <s v="Critical"/>
    <n v="288"/>
    <s v="Ramesh"/>
    <s v="Rohit"/>
    <s v="Female"/>
    <d v="2024-09-07T00:00:00"/>
    <x v="0"/>
  </r>
  <r>
    <n v="654"/>
    <s v="IN-2014-47505"/>
    <s v="First Class"/>
    <s v="WB-21850"/>
    <s v="William Brown"/>
    <s v="Consumer"/>
    <s v="Bhilai"/>
    <s v="Chhattisgarh"/>
    <s v="India"/>
    <s v="East"/>
    <s v="TEC-AC-10003889"/>
    <s v="Technology"/>
    <s v="Accessories"/>
    <s v="Enermax Mouse, USB"/>
    <n v="162"/>
    <n v="4"/>
    <n v="38.880000000000003"/>
    <n v="21.99"/>
    <s v="Medium"/>
    <n v="533"/>
    <s v="Ramesh"/>
    <s v="Radha"/>
    <s v="Female"/>
    <d v="2023-07-10T00:00:00"/>
    <x v="1"/>
  </r>
  <r>
    <n v="655"/>
    <s v="IN-2012-66342"/>
    <s v="First Class"/>
    <s v="SG-20470"/>
    <s v="Sheri Gordon"/>
    <s v="Consumer"/>
    <s v="Bhopal"/>
    <s v="Madhya Pradesh"/>
    <s v="India"/>
    <s v="West"/>
    <s v="TEC-AC-10000642"/>
    <s v="Technology"/>
    <s v="Accessories"/>
    <s v="Logitech Flash Drive, Bluetooth"/>
    <n v="30.51"/>
    <n v="1"/>
    <n v="11.88"/>
    <n v="2.39"/>
    <s v="Critical"/>
    <n v="301"/>
    <s v="Ramesh"/>
    <s v="Renuka"/>
    <s v="Female"/>
    <d v="2022-12-04T00:00:00"/>
    <x v="3"/>
  </r>
  <r>
    <n v="656"/>
    <s v="IN-2014-54421"/>
    <s v="First Class"/>
    <s v="TB-21625"/>
    <s v="Trudy Brown"/>
    <s v="Consumer"/>
    <s v="Sangli"/>
    <s v="Maharashtra"/>
    <s v="India"/>
    <s v="West"/>
    <s v="TEC-AC-10001792"/>
    <s v="Technology"/>
    <s v="Accessories"/>
    <s v="Logitech Mouse, Programmable"/>
    <n v="153.9"/>
    <n v="5"/>
    <n v="12.3"/>
    <n v="22.94"/>
    <s v="High"/>
    <n v="627"/>
    <s v="Ramesh"/>
    <s v="Ram"/>
    <s v="Male"/>
    <d v="2022-08-31T00:00:00"/>
    <x v="3"/>
  </r>
  <r>
    <n v="657"/>
    <s v="IN-2012-62765"/>
    <s v="Second Class"/>
    <s v="RM-19750"/>
    <s v="Roland Murray"/>
    <s v="Consumer"/>
    <s v="Srinagar"/>
    <s v="Jammu and Kashmir"/>
    <s v="India"/>
    <s v="North"/>
    <s v="TEC-AC-10000483"/>
    <s v="Technology"/>
    <s v="Accessories"/>
    <s v="SanDisk Memory Card, Bluetooth"/>
    <n v="224.82"/>
    <n v="2"/>
    <n v="6.72"/>
    <n v="24.19"/>
    <s v="High"/>
    <n v="39"/>
    <s v="Ramesh"/>
    <s v="Rohit"/>
    <s v="Female"/>
    <d v="2023-09-19T00:00:00"/>
    <x v="1"/>
  </r>
  <r>
    <n v="658"/>
    <s v="IN-2013-79306"/>
    <s v="Second Class"/>
    <s v="JF-15190"/>
    <s v="Jamie Frazer"/>
    <s v="Consumer"/>
    <s v="Raipur"/>
    <s v="Chhattisgarh"/>
    <s v="India"/>
    <s v="East"/>
    <s v="TEC-AC-10004848"/>
    <s v="Technology"/>
    <s v="Accessories"/>
    <s v="SanDisk Memory Card, Erganomic"/>
    <n v="551.1"/>
    <n v="5"/>
    <n v="49.5"/>
    <n v="24.99"/>
    <s v="Medium"/>
    <n v="379"/>
    <s v="Ramesh"/>
    <s v="Radha"/>
    <s v="Female"/>
    <d v="2024-08-26T00:00:00"/>
    <x v="0"/>
  </r>
  <r>
    <n v="659"/>
    <s v="IN-2014-19120"/>
    <s v="Second Class"/>
    <s v="AW-10840"/>
    <s v="Anthony Witt"/>
    <s v="Consumer"/>
    <s v="Ganganagar"/>
    <s v="Rajasthan"/>
    <s v="India"/>
    <s v="West"/>
    <s v="TEC-AC-10004334"/>
    <s v="Technology"/>
    <s v="Accessories"/>
    <s v="Logitech Router, Erganomic"/>
    <n v="245.13"/>
    <n v="1"/>
    <n v="85.77"/>
    <n v="19.88"/>
    <s v="Medium"/>
    <n v="467"/>
    <s v="Ramesh"/>
    <s v="Renuka"/>
    <s v="Female"/>
    <d v="2021-03-21T00:00:00"/>
    <x v="2"/>
  </r>
  <r>
    <n v="660"/>
    <s v="IN-2013-15683"/>
    <s v="Second Class"/>
    <s v="LC-16885"/>
    <s v="Lena Creighton"/>
    <s v="Consumer"/>
    <s v="Bangalore"/>
    <s v="Karnataka"/>
    <s v="India"/>
    <s v="South"/>
    <s v="TEC-AC-10000896"/>
    <s v="Technology"/>
    <s v="Accessories"/>
    <s v="Belkin Numeric Keypad, Erganomic"/>
    <n v="177.75"/>
    <n v="3"/>
    <n v="30.15"/>
    <n v="10.84"/>
    <s v="Medium"/>
    <n v="800"/>
    <s v="Ramesh"/>
    <s v="Ram"/>
    <s v="Male"/>
    <d v="2023-05-20T00:00:00"/>
    <x v="1"/>
  </r>
  <r>
    <n v="661"/>
    <s v="IN-2012-47750"/>
    <s v="First Class"/>
    <s v="NG-18430"/>
    <s v="Nathan Gelder"/>
    <s v="Consumer"/>
    <s v="Chennai"/>
    <s v="Tamil Nadu"/>
    <s v="India"/>
    <s v="South"/>
    <s v="TEC-PH-10001921"/>
    <s v="Technology"/>
    <s v="Phones"/>
    <s v="Nokia Signal Booster, with Caller ID"/>
    <n v="546"/>
    <n v="4"/>
    <n v="60"/>
    <n v="117.24"/>
    <s v="Critical"/>
    <n v="87"/>
    <s v="Ramesh"/>
    <s v="Rohit"/>
    <s v="Female"/>
    <d v="2024-09-25T00:00:00"/>
    <x v="0"/>
  </r>
  <r>
    <n v="662"/>
    <s v="IN-2013-62205"/>
    <s v="First Class"/>
    <s v="TP-21415"/>
    <s v="Tom Prescott"/>
    <s v="Consumer"/>
    <s v="Delhi"/>
    <s v="Delhi"/>
    <s v="India"/>
    <s v="North"/>
    <s v="TEC-PH-10004559"/>
    <s v="Technology"/>
    <s v="Phones"/>
    <s v="Nokia Speaker Phone, with Caller ID"/>
    <n v="369.45"/>
    <n v="3"/>
    <n v="84.96"/>
    <n v="49.72"/>
    <s v="High"/>
    <n v="565"/>
    <s v="Ramesh"/>
    <s v="Radha"/>
    <s v="Male"/>
    <d v="2024-12-11T00:00:00"/>
    <x v="0"/>
  </r>
  <r>
    <n v="663"/>
    <s v="ID-2011-52937"/>
    <s v="First Class"/>
    <s v="MG-17680"/>
    <s v="Maureen Gastineau"/>
    <s v="Home Office"/>
    <s v="Mumbai"/>
    <s v="Maharashtra"/>
    <s v="India"/>
    <s v="West"/>
    <s v="TEC-PH-10001614"/>
    <s v="Technology"/>
    <s v="Phones"/>
    <s v="Motorola Audio Dock, VoIP"/>
    <n v="346.92"/>
    <n v="4"/>
    <n v="-152.76"/>
    <n v="148.9"/>
    <s v="Critical"/>
    <n v="403"/>
    <s v="Ramesh"/>
    <s v="Renuka"/>
    <s v="Female"/>
    <d v="2023-12-08T00:00:00"/>
    <x v="1"/>
  </r>
  <r>
    <n v="664"/>
    <s v="IN-2011-23530"/>
    <s v="First Class"/>
    <s v="AS-10285"/>
    <s v="Alejandro Savely"/>
    <s v="Corporate"/>
    <s v="Kanpur"/>
    <s v="Uttar Pradesh"/>
    <s v="India"/>
    <s v="North"/>
    <s v="TEC-PH-10004261"/>
    <s v="Technology"/>
    <s v="Phones"/>
    <s v="Nokia Signal Booster, Full Size"/>
    <n v="275.58"/>
    <n v="2"/>
    <n v="77.16"/>
    <n v="83.73"/>
    <s v="Critical"/>
    <n v="582"/>
    <s v="Ramesh"/>
    <s v="Ram"/>
    <s v="Female"/>
    <d v="2023-04-04T00:00:00"/>
    <x v="1"/>
  </r>
  <r>
    <n v="665"/>
    <s v="IN-2013-74203"/>
    <s v="First Class"/>
    <s v="DV-13045"/>
    <s v="Darrin Van Huff"/>
    <s v="Corporate"/>
    <s v="Nagpur"/>
    <s v="Maharashtra"/>
    <s v="India"/>
    <s v="West"/>
    <s v="TEC-PH-10003927"/>
    <s v="Technology"/>
    <s v="Phones"/>
    <s v="Nokia Audio Dock, with Caller ID"/>
    <n v="333.48"/>
    <n v="2"/>
    <n v="126.72"/>
    <n v="60.18"/>
    <s v="High"/>
    <n v="179"/>
    <s v="Ramesh"/>
    <s v="Rohit"/>
    <s v="Female"/>
    <d v="2024-12-16T00:00:00"/>
    <x v="0"/>
  </r>
  <r>
    <n v="666"/>
    <s v="IN-2013-62205"/>
    <s v="First Class"/>
    <s v="TP-21415"/>
    <s v="Tom Prescott"/>
    <s v="Consumer"/>
    <s v="Delhi"/>
    <s v="Delhi"/>
    <s v="India"/>
    <s v="North"/>
    <s v="TEC-PH-10003823"/>
    <s v="Technology"/>
    <s v="Phones"/>
    <s v="Apple Headset, Full Size"/>
    <n v="149.1"/>
    <n v="2"/>
    <n v="58.14"/>
    <n v="42.79"/>
    <s v="High"/>
    <n v="32"/>
    <s v="Ramesh"/>
    <s v="Radha"/>
    <s v="Male"/>
    <d v="2024-07-21T00:00:00"/>
    <x v="0"/>
  </r>
  <r>
    <n v="667"/>
    <s v="IN-2013-71333"/>
    <s v="Same Day"/>
    <s v="JE-15610"/>
    <s v="Jim Epp"/>
    <s v="Corporate"/>
    <s v="Amravati"/>
    <s v="Maharashtra"/>
    <s v="India"/>
    <s v="West"/>
    <s v="TEC-PH-10004006"/>
    <s v="Technology"/>
    <s v="Phones"/>
    <s v="Nokia Audio Dock, Full Size"/>
    <n v="840.15"/>
    <n v="5"/>
    <n v="260.39999999999998"/>
    <n v="286.67"/>
    <s v="Critical"/>
    <n v="42"/>
    <s v="Ramesh"/>
    <s v="Renuka"/>
    <s v="Male"/>
    <d v="2023-07-18T00:00:00"/>
    <x v="1"/>
  </r>
  <r>
    <n v="668"/>
    <s v="IN-2013-15277"/>
    <s v="Same Day"/>
    <s v="MR-17545"/>
    <s v="Mathew Reese"/>
    <s v="Home Office"/>
    <s v="Jodhpur"/>
    <s v="Rajasthan"/>
    <s v="India"/>
    <s v="West"/>
    <s v="TEC-PH-10002152"/>
    <s v="Technology"/>
    <s v="Phones"/>
    <s v="Apple Headset, Cordless"/>
    <n v="228.33"/>
    <n v="3"/>
    <n v="70.739999999999995"/>
    <n v="103.93"/>
    <s v="Critical"/>
    <n v="190"/>
    <s v="Ramesh"/>
    <s v="Ram"/>
    <s v="Male"/>
    <d v="2022-07-04T00:00:00"/>
    <x v="3"/>
  </r>
  <r>
    <n v="669"/>
    <s v="IN-2014-74644"/>
    <s v="Second Class"/>
    <s v="PS-18970"/>
    <s v="Paul Stevenson"/>
    <s v="Home Office"/>
    <s v="Parbhani"/>
    <s v="Maharashtra"/>
    <s v="India"/>
    <s v="West"/>
    <s v="TEC-PH-10003823"/>
    <s v="Technology"/>
    <s v="Phones"/>
    <s v="Apple Headset, Full Size"/>
    <n v="298.2"/>
    <n v="4"/>
    <n v="116.28"/>
    <n v="63.34"/>
    <s v="High"/>
    <n v="624"/>
    <s v="Ramesh"/>
    <s v="Rohit"/>
    <s v="Male"/>
    <d v="2021-01-11T00:00:00"/>
    <x v="2"/>
  </r>
  <r>
    <n v="670"/>
    <s v="IN-2012-24230"/>
    <s v="Second Class"/>
    <s v="EL-13735"/>
    <s v="Ed Ludwig"/>
    <s v="Home Office"/>
    <s v="Mathura"/>
    <s v="Uttar Pradesh"/>
    <s v="India"/>
    <s v="North"/>
    <s v="TEC-PH-10001640"/>
    <s v="Technology"/>
    <s v="Phones"/>
    <s v="Motorola Office Telephone, Full Size"/>
    <n v="292.2"/>
    <n v="4"/>
    <n v="119.76"/>
    <n v="19.12"/>
    <s v="Medium"/>
    <n v="640"/>
    <s v="Ramesh"/>
    <s v="Radha"/>
    <s v="Male"/>
    <d v="2024-12-06T00:00:00"/>
    <x v="0"/>
  </r>
  <r>
    <n v="671"/>
    <s v="IN-2011-51740"/>
    <s v="Second Class"/>
    <s v="DM-13525"/>
    <s v="Don Miller"/>
    <s v="Corporate"/>
    <s v="Muzaffarpur"/>
    <s v="Bihar"/>
    <s v="India"/>
    <s v="East"/>
    <s v="TEC-PH-10000720"/>
    <s v="Technology"/>
    <s v="Phones"/>
    <s v="Samsung Audio Dock, Full Size"/>
    <n v="840.6"/>
    <n v="5"/>
    <n v="319.35000000000002"/>
    <n v="296.68"/>
    <s v="Critical"/>
    <n v="392"/>
    <s v="Ramesh"/>
    <s v="Renuka"/>
    <s v="Female"/>
    <d v="2021-08-30T00:00:00"/>
    <x v="2"/>
  </r>
  <r>
    <n v="672"/>
    <s v="IN-2012-46903"/>
    <s v="Second Class"/>
    <s v="JG-15310"/>
    <s v="Jason Gross"/>
    <s v="Corporate"/>
    <s v="Bihar Sharif"/>
    <s v="Bihar"/>
    <s v="India"/>
    <s v="East"/>
    <s v="TEC-PH-10002104"/>
    <s v="Technology"/>
    <s v="Phones"/>
    <s v="Cisco Speaker Phone, Cordless"/>
    <n v="565.32000000000005"/>
    <n v="4"/>
    <n v="163.92"/>
    <n v="62.11"/>
    <s v="Medium"/>
    <n v="310"/>
    <s v="Ramesh"/>
    <s v="Ram"/>
    <s v="Female"/>
    <d v="2022-06-16T00:00:00"/>
    <x v="3"/>
  </r>
  <r>
    <n v="673"/>
    <s v="IN-2011-17594"/>
    <s v="Second Class"/>
    <s v="DP-13165"/>
    <s v="David Philippe"/>
    <s v="Consumer"/>
    <s v="Thane"/>
    <s v="Maharashtra"/>
    <s v="India"/>
    <s v="West"/>
    <s v="TEC-PH-10001751"/>
    <s v="Technology"/>
    <s v="Phones"/>
    <s v="Samsung Smart Phone, Cordless"/>
    <n v="1917"/>
    <n v="3"/>
    <n v="690.12"/>
    <n v="261.08"/>
    <s v="High"/>
    <n v="733"/>
    <s v="Ramesh"/>
    <s v="Rohit"/>
    <s v="Male"/>
    <d v="2023-10-12T00:00:00"/>
    <x v="1"/>
  </r>
  <r>
    <n v="674"/>
    <s v="IN-2013-53819"/>
    <s v="Second Class"/>
    <s v="TB-21595"/>
    <s v="Troy Blackwell"/>
    <s v="Consumer"/>
    <s v="Patna"/>
    <s v="Bihar"/>
    <s v="India"/>
    <s v="East"/>
    <s v="TEC-PH-10003488"/>
    <s v="Technology"/>
    <s v="Phones"/>
    <s v="Nokia Signal Booster, VoIP"/>
    <n v="682.95"/>
    <n v="5"/>
    <n v="116.1"/>
    <n v="95.02"/>
    <s v="High"/>
    <n v="725"/>
    <s v="Ramesh"/>
    <s v="Radha"/>
    <s v="Male"/>
    <d v="2024-01-24T00:00:00"/>
    <x v="0"/>
  </r>
  <r>
    <n v="675"/>
    <s v="IN-2011-46413"/>
    <s v="Same Day"/>
    <s v="RM-19375"/>
    <s v="Raymond Messe"/>
    <s v="Consumer"/>
    <s v="Naihati"/>
    <s v="West Bengal"/>
    <s v="India"/>
    <s v="East"/>
    <s v="FUR-CH-10000602"/>
    <s v="Furniture"/>
    <s v="Chairs"/>
    <s v="Novimex Executive Leather Armchair, Red"/>
    <n v="2301"/>
    <n v="5"/>
    <n v="91.95"/>
    <n v="573.27"/>
    <s v="Critical"/>
    <n v="666"/>
    <s v="Ramesh"/>
    <s v="Radha"/>
    <s v="Female"/>
    <d v="2023-07-08T00:00:00"/>
    <x v="1"/>
  </r>
  <r>
    <n v="676"/>
    <s v="IN-2014-35983"/>
    <s v="Same Day"/>
    <s v="SW-20275"/>
    <s v="Scott Williamson"/>
    <s v="Consumer"/>
    <s v="Jamshedpur"/>
    <s v="Jharkhand"/>
    <s v="India"/>
    <s v="East"/>
    <s v="FUR-CH-10000994"/>
    <s v="Furniture"/>
    <s v="Chairs"/>
    <s v="Harbour Creations Rocking Chair, Black"/>
    <n v="723.3"/>
    <n v="5"/>
    <n v="122.85"/>
    <n v="286.01"/>
    <s v="Critical"/>
    <n v="132"/>
    <s v="Ramesh"/>
    <s v="Renuka"/>
    <s v="Male"/>
    <d v="2022-08-29T00:00:00"/>
    <x v="3"/>
  </r>
  <r>
    <n v="677"/>
    <s v="IN-2013-78809"/>
    <s v="Second Class"/>
    <s v="AG-10900"/>
    <s v="Arthur Gainer"/>
    <s v="Consumer"/>
    <s v="Pune"/>
    <s v="Maharashtra"/>
    <s v="India"/>
    <s v="West"/>
    <s v="FUR-CH-10002247"/>
    <s v="Furniture"/>
    <s v="Chairs"/>
    <s v="Hon Executive Leather Armchair, Adjustable"/>
    <n v="1838.52"/>
    <n v="4"/>
    <n v="349.2"/>
    <n v="202.32"/>
    <s v="High"/>
    <n v="545"/>
    <s v="Ramesh"/>
    <s v="Ram"/>
    <s v="Female"/>
    <d v="2023-08-06T00:00:00"/>
    <x v="1"/>
  </r>
  <r>
    <n v="678"/>
    <s v="IN-2012-49801"/>
    <s v="First Class"/>
    <s v="JS-16030"/>
    <s v="Joy Smith"/>
    <s v="Consumer"/>
    <s v="Agra"/>
    <s v="Uttar Pradesh"/>
    <s v="India"/>
    <s v="North"/>
    <s v="FUR-CH-10003760"/>
    <s v="Furniture"/>
    <s v="Chairs"/>
    <s v="Office Star Bag Chairs, Set of Two"/>
    <n v="403.83"/>
    <n v="7"/>
    <n v="185.64"/>
    <n v="78.91"/>
    <s v="High"/>
    <n v="358"/>
    <s v="Ramesh"/>
    <s v="Rohit"/>
    <s v="Female"/>
    <d v="2023-10-01T00:00:00"/>
    <x v="1"/>
  </r>
  <r>
    <n v="679"/>
    <s v="IN-2012-47750"/>
    <s v="First Class"/>
    <s v="NG-18430"/>
    <s v="Nathan Gelder"/>
    <s v="Consumer"/>
    <s v="Chennai"/>
    <s v="Tamil Nadu"/>
    <s v="India"/>
    <s v="South"/>
    <s v="FUR-CH-10001397"/>
    <s v="Furniture"/>
    <s v="Chairs"/>
    <s v="SAFCO Chairmat, Set of Two"/>
    <n v="248.28"/>
    <n v="4"/>
    <n v="86.88"/>
    <n v="78.13"/>
    <s v="Critical"/>
    <n v="542"/>
    <s v="Ramesh"/>
    <s v="Radha"/>
    <s v="Female"/>
    <d v="2024-01-24T00:00:00"/>
    <x v="0"/>
  </r>
  <r>
    <n v="680"/>
    <s v="IN-2012-46903"/>
    <s v="Second Class"/>
    <s v="JG-15310"/>
    <s v="Jason Gross"/>
    <s v="Corporate"/>
    <s v="Bihar Sharif"/>
    <s v="Bihar"/>
    <s v="India"/>
    <s v="East"/>
    <s v="FUR-CH-10003009"/>
    <s v="Furniture"/>
    <s v="Chairs"/>
    <s v="Novimex Swivel Stool, Adjustable"/>
    <n v="500.85"/>
    <n v="3"/>
    <n v="125.19"/>
    <n v="53.01"/>
    <s v="Medium"/>
    <n v="448"/>
    <s v="Ramesh"/>
    <s v="Renuka"/>
    <s v="Male"/>
    <d v="2024-12-05T00:00:00"/>
    <x v="0"/>
  </r>
  <r>
    <n v="681"/>
    <s v="IN-2014-75267"/>
    <s v="Second Class"/>
    <s v="RB-19465"/>
    <s v="Rick Bensley"/>
    <s v="Home Office"/>
    <s v="Agra"/>
    <s v="Uttar Pradesh"/>
    <s v="India"/>
    <s v="North"/>
    <s v="FUR-CH-10001797"/>
    <s v="Furniture"/>
    <s v="Chairs"/>
    <s v="Harbour Creations Bag Chairs, Adjustable"/>
    <n v="448.77"/>
    <n v="7"/>
    <n v="170.52"/>
    <n v="51.49"/>
    <s v="High"/>
    <n v="361"/>
    <s v="Ramesh"/>
    <s v="Ram"/>
    <s v="Female"/>
    <d v="2021-05-31T00:00:00"/>
    <x v="2"/>
  </r>
  <r>
    <n v="682"/>
    <s v="IN-2013-49857"/>
    <s v="Second Class"/>
    <s v="SF-20200"/>
    <s v="Sarah Foster"/>
    <s v="Consumer"/>
    <s v="Kanpur"/>
    <s v="Uttar Pradesh"/>
    <s v="India"/>
    <s v="North"/>
    <s v="FUR-CH-10000258"/>
    <s v="Furniture"/>
    <s v="Chairs"/>
    <s v="Office Star Steel Folding Chair, Red"/>
    <n v="366.84"/>
    <n v="4"/>
    <n v="21.96"/>
    <n v="51.34"/>
    <s v="Medium"/>
    <n v="263"/>
    <s v="Ramesh"/>
    <s v="Rohit"/>
    <s v="Male"/>
    <d v="2024-12-05T00:00:00"/>
    <x v="0"/>
  </r>
  <r>
    <n v="683"/>
    <s v="IN-2011-77479"/>
    <s v="Second Class"/>
    <s v="CW-11905"/>
    <s v="Carl Weiss"/>
    <s v="Home Office"/>
    <s v="Guntur"/>
    <s v="Andhra Pradesh"/>
    <s v="India"/>
    <s v="South"/>
    <s v="FUR-CH-10004163"/>
    <s v="Furniture"/>
    <s v="Chairs"/>
    <s v="Novimex Steel Folding Chair, Adjustable"/>
    <n v="423.6"/>
    <n v="5"/>
    <n v="84.6"/>
    <n v="47.43"/>
    <s v="High"/>
    <n v="319"/>
    <s v="Ramesh"/>
    <s v="Radha"/>
    <s v="Female"/>
    <d v="2024-10-10T00:00:00"/>
    <x v="0"/>
  </r>
  <r>
    <n v="684"/>
    <s v="IN-2012-46112"/>
    <s v="First Class"/>
    <s v="JK-16120"/>
    <s v="Julie Kriz"/>
    <s v="Home Office"/>
    <s v="Asansol"/>
    <s v="West Bengal"/>
    <s v="India"/>
    <s v="East"/>
    <s v="FUR-CH-10000294"/>
    <s v="Furniture"/>
    <s v="Chairs"/>
    <s v="Office Star Swivel Stool, Red"/>
    <n v="173.94"/>
    <n v="1"/>
    <n v="38.25"/>
    <n v="26.63"/>
    <s v="High"/>
    <n v="681"/>
    <s v="Ramesh"/>
    <s v="Renuka"/>
    <s v="Female"/>
    <d v="2021-05-26T00:00:00"/>
    <x v="2"/>
  </r>
  <r>
    <n v="685"/>
    <s v="IN-2013-74231"/>
    <s v="First Class"/>
    <s v="KT-16465"/>
    <s v="Kean Takahito"/>
    <s v="Consumer"/>
    <s v="Belgaum"/>
    <s v="Karnataka"/>
    <s v="India"/>
    <s v="South"/>
    <s v="FUR-CH-10003123"/>
    <s v="Furniture"/>
    <s v="Chairs"/>
    <s v="Hon Chairmat, Black"/>
    <n v="159.30000000000001"/>
    <n v="3"/>
    <n v="27"/>
    <n v="26.27"/>
    <s v="High"/>
    <n v="168"/>
    <s v="Ramesh"/>
    <s v="Ram"/>
    <s v="Male"/>
    <d v="2024-09-05T00:00:00"/>
    <x v="0"/>
  </r>
  <r>
    <n v="686"/>
    <s v="IN-2013-73342"/>
    <s v="Second Class"/>
    <s v="MH-17290"/>
    <s v="Marc Harrigan"/>
    <s v="Home Office"/>
    <s v="Tirunelveli"/>
    <s v="Tamil Nadu"/>
    <s v="India"/>
    <s v="South"/>
    <s v="FUR-CH-10004331"/>
    <s v="Furniture"/>
    <s v="Chairs"/>
    <s v="SAFCO Rocking Chair, Red"/>
    <n v="134.91"/>
    <n v="1"/>
    <n v="39.119999999999997"/>
    <n v="25.97"/>
    <s v="Medium"/>
    <n v="367"/>
    <s v="Ramesh"/>
    <s v="Rohit"/>
    <s v="Male"/>
    <d v="2022-10-09T00:00:00"/>
    <x v="3"/>
  </r>
  <r>
    <n v="687"/>
    <s v="IN-2013-62723"/>
    <s v="Same Day"/>
    <s v="SJ-20500"/>
    <s v="Shirley Jackson"/>
    <s v="Consumer"/>
    <s v="Aurangabad"/>
    <s v="Maharashtra"/>
    <s v="India"/>
    <s v="West"/>
    <s v="FUR-CH-10004387"/>
    <s v="Furniture"/>
    <s v="Chairs"/>
    <s v="Office Star Bag Chairs, Red"/>
    <n v="110.88"/>
    <n v="2"/>
    <n v="16.62"/>
    <n v="20.76"/>
    <s v="High"/>
    <n v="274"/>
    <s v="Ramesh"/>
    <s v="Radha"/>
    <s v="Male"/>
    <d v="2024-04-23T00:00:00"/>
    <x v="0"/>
  </r>
  <r>
    <n v="688"/>
    <s v="IN-2014-21990"/>
    <s v="First Class"/>
    <s v="SM-20320"/>
    <s v="Sean Miller"/>
    <s v="Home Office"/>
    <s v="Hyderabad"/>
    <s v="Telangana"/>
    <s v="India"/>
    <s v="South"/>
    <s v="FUR-CH-10004580"/>
    <s v="Furniture"/>
    <s v="Chairs"/>
    <s v="Office Star Bag Chairs, Adjustable"/>
    <n v="57.93"/>
    <n v="1"/>
    <n v="17.940000000000001"/>
    <n v="20.170000000000002"/>
    <s v="High"/>
    <n v="274"/>
    <s v="Ramesh"/>
    <s v="Renuka"/>
    <s v="Female"/>
    <d v="2021-10-17T00:00:00"/>
    <x v="2"/>
  </r>
  <r>
    <n v="689"/>
    <s v="IN-2014-32028"/>
    <s v="Second Class"/>
    <s v="JH-16180"/>
    <s v="Justin Hirsh"/>
    <s v="Consumer"/>
    <s v="Visakhapatnam"/>
    <s v="Andhra Pradesh"/>
    <s v="India"/>
    <s v="South"/>
    <s v="FUR-CH-10001465"/>
    <s v="Furniture"/>
    <s v="Chairs"/>
    <s v="Hon Swivel Stool, Red"/>
    <n v="327.3"/>
    <n v="2"/>
    <n v="150.54"/>
    <n v="19.7"/>
    <s v="Medium"/>
    <n v="687"/>
    <s v="Ramesh"/>
    <s v="Ram"/>
    <s v="Male"/>
    <d v="2024-10-17T00:00:00"/>
    <x v="0"/>
  </r>
  <r>
    <n v="690"/>
    <s v="IN-2011-70584"/>
    <s v="Second Class"/>
    <s v="PR-18880"/>
    <s v="Patrick Ryan"/>
    <s v="Consumer"/>
    <s v="Chennai"/>
    <s v="Tamil Nadu"/>
    <s v="India"/>
    <s v="South"/>
    <s v="FUR-CH-10003965"/>
    <s v="Furniture"/>
    <s v="Chairs"/>
    <s v="Hon Rocking Chair, Red"/>
    <n v="261.24"/>
    <n v="2"/>
    <n v="101.88"/>
    <n v="18.48"/>
    <s v="Medium"/>
    <n v="726"/>
    <s v="Ramesh"/>
    <s v="Rohit"/>
    <s v="Male"/>
    <d v="2024-01-05T00:00:00"/>
    <x v="0"/>
  </r>
  <r>
    <n v="691"/>
    <s v="IN-2014-19120"/>
    <s v="Second Class"/>
    <s v="AW-10840"/>
    <s v="Anthony Witt"/>
    <s v="Consumer"/>
    <s v="Ganganagar"/>
    <s v="Rajasthan"/>
    <s v="India"/>
    <s v="West"/>
    <s v="FUR-CH-10003123"/>
    <s v="Furniture"/>
    <s v="Chairs"/>
    <s v="Hon Chairmat, Black"/>
    <n v="159.30000000000001"/>
    <n v="3"/>
    <n v="27"/>
    <n v="16.34"/>
    <s v="Medium"/>
    <n v="728"/>
    <s v="Ramesh"/>
    <s v="Radha"/>
    <s v="Female"/>
    <d v="2024-09-25T00:00:00"/>
    <x v="0"/>
  </r>
  <r>
    <n v="692"/>
    <s v="IN-2013-58915"/>
    <s v="First Class"/>
    <s v="HJ-14875"/>
    <s v="Heather Jas"/>
    <s v="Home Office"/>
    <s v="Mangalore"/>
    <s v="Karnataka"/>
    <s v="India"/>
    <s v="South"/>
    <s v="FUR-CH-10001203"/>
    <s v="Furniture"/>
    <s v="Chairs"/>
    <s v="Novimex Steel Folding Chair, Set of Two"/>
    <n v="168.96"/>
    <n v="2"/>
    <n v="6.72"/>
    <n v="15.42"/>
    <s v="Medium"/>
    <n v="729"/>
    <s v="Ramesh"/>
    <s v="Renuka"/>
    <s v="Male"/>
    <d v="2024-01-05T00:00:00"/>
    <x v="0"/>
  </r>
  <r>
    <n v="693"/>
    <s v="IN-2013-31825"/>
    <s v="Second Class"/>
    <s v="JK-15325"/>
    <s v="Jason Klamczynski"/>
    <s v="Corporate"/>
    <s v="Bangalore"/>
    <s v="Karnataka"/>
    <s v="India"/>
    <s v="South"/>
    <s v="FUR-CH-10002932"/>
    <s v="Furniture"/>
    <s v="Chairs"/>
    <s v="Harbour Creations Rocking Chair, Adjustable"/>
    <n v="149.58000000000001"/>
    <n v="1"/>
    <n v="14.94"/>
    <n v="10.039999999999999"/>
    <s v="Medium"/>
    <n v="361"/>
    <s v="Ramesh"/>
    <s v="Rohit"/>
    <s v="Female"/>
    <d v="2021-07-29T00:00:00"/>
    <x v="2"/>
  </r>
  <r>
    <n v="694"/>
    <s v="IN-2014-28157"/>
    <s v="First Class"/>
    <s v="AJ-10945"/>
    <s v="Ashley Jarboe"/>
    <s v="Consumer"/>
    <s v="Aligarh"/>
    <s v="Uttar Pradesh"/>
    <s v="India"/>
    <s v="North"/>
    <s v="FUR-CH-10003692"/>
    <s v="Furniture"/>
    <s v="Chairs"/>
    <s v="SAFCO Swivel Stool, Set of Two"/>
    <n v="510.57"/>
    <n v="3"/>
    <n v="56.16"/>
    <n v="5.63"/>
    <s v="Medium"/>
    <n v="150"/>
    <s v="Ramesh"/>
    <s v="Radha"/>
    <s v="Female"/>
    <d v="2024-10-17T00:00:00"/>
    <x v="0"/>
  </r>
  <r>
    <n v="695"/>
    <s v="ID-2013-48485"/>
    <s v="Second Class"/>
    <s v="CM-12115"/>
    <s v="Chad McGuire"/>
    <s v="Consumer"/>
    <s v="Mumbai"/>
    <s v="Maharashtra"/>
    <s v="India"/>
    <s v="West"/>
    <s v="FUR-CH-10000025"/>
    <s v="Furniture"/>
    <s v="Chairs"/>
    <s v="Office Star Rocking Chair, Set of Two"/>
    <n v="429.48"/>
    <n v="6"/>
    <n v="-257.76"/>
    <n v="143.19999999999999"/>
    <s v="Critical"/>
    <n v="686"/>
    <s v="Ramesh"/>
    <s v="Renuka"/>
    <s v="Male"/>
    <d v="2024-10-13T00:00:00"/>
    <x v="0"/>
  </r>
  <r>
    <n v="696"/>
    <s v="IN-2012-79439"/>
    <s v="Second Class"/>
    <s v="EM-13810"/>
    <s v="Eleni McCrary"/>
    <s v="Corporate"/>
    <s v="Dehra Dun"/>
    <s v="Uttarakhand"/>
    <s v="India"/>
    <s v="North"/>
    <s v="FUR-BO-10001372"/>
    <s v="Furniture"/>
    <s v="Bookcases"/>
    <s v="Safco Classic Bookcase, Pine"/>
    <n v="3076.5"/>
    <n v="7"/>
    <n v="215.25"/>
    <n v="359.27"/>
    <s v="Medium"/>
    <n v="248"/>
    <s v="Ramesh"/>
    <s v="Rohit"/>
    <s v="Female"/>
    <d v="2023-05-31T00:00:00"/>
    <x v="1"/>
  </r>
  <r>
    <n v="697"/>
    <s v="IN-2012-53042"/>
    <s v="Second Class"/>
    <s v="FG-14260"/>
    <s v="Frank Gastineau"/>
    <s v="Home Office"/>
    <s v="Aurangabad"/>
    <s v="Maharashtra"/>
    <s v="India"/>
    <s v="West"/>
    <s v="FUR-BO-10003549"/>
    <s v="Furniture"/>
    <s v="Bookcases"/>
    <s v="Sauder Floating Shelf Set, Metal"/>
    <n v="970.2"/>
    <n v="5"/>
    <n v="145.5"/>
    <n v="81.92"/>
    <s v="High"/>
    <n v="451"/>
    <s v="Ramesh"/>
    <s v="Radha"/>
    <s v="Male"/>
    <d v="2022-01-17T00:00:00"/>
    <x v="3"/>
  </r>
  <r>
    <n v="698"/>
    <s v="IN-2014-23761"/>
    <s v="First Class"/>
    <s v="MH-18115"/>
    <s v="Mick Hernandez"/>
    <s v="Home Office"/>
    <s v="Kozhikode"/>
    <s v="Kerala"/>
    <s v="India"/>
    <s v="South"/>
    <s v="FUR-BO-10000210"/>
    <s v="Furniture"/>
    <s v="Bookcases"/>
    <s v="Ikea Library with Doors, Pine"/>
    <n v="1094.22"/>
    <n v="3"/>
    <n v="328.23"/>
    <n v="411.06"/>
    <s v="Critical"/>
    <n v="696"/>
    <s v="Ramesh"/>
    <s v="Renuka"/>
    <s v="Male"/>
    <d v="2024-06-13T00:00:00"/>
    <x v="0"/>
  </r>
  <r>
    <n v="699"/>
    <s v="IN-2012-65915"/>
    <s v="Second Class"/>
    <s v="CC-12145"/>
    <s v="Charles Crestani"/>
    <s v="Consumer"/>
    <s v="Pimpri"/>
    <s v="Maharashtra"/>
    <s v="India"/>
    <s v="West"/>
    <s v="FUR-BO-10001461"/>
    <s v="Furniture"/>
    <s v="Bookcases"/>
    <s v="Safco Floating Shelf Set, Traditional"/>
    <n v="196.74"/>
    <n v="1"/>
    <n v="98.37"/>
    <n v="33.1"/>
    <s v="High"/>
    <n v="88"/>
    <s v="Ramesh"/>
    <s v="Ram"/>
    <s v="Male"/>
    <d v="2024-11-15T00:00:00"/>
    <x v="0"/>
  </r>
  <r>
    <n v="700"/>
    <s v="IN-2014-65334"/>
    <s v="First Class"/>
    <s v="MM-18280"/>
    <s v="Muhammed MacIntyre"/>
    <s v="Corporate"/>
    <s v="Bihar Sharif"/>
    <s v="Bihar"/>
    <s v="India"/>
    <s v="East"/>
    <s v="FUR-BO-10004537"/>
    <s v="Furniture"/>
    <s v="Bookcases"/>
    <s v="Dania Floating Shelf Set, Mobile"/>
    <n v="171.87"/>
    <n v="1"/>
    <n v="63.57"/>
    <n v="32.96"/>
    <s v="Medium"/>
    <n v="637"/>
    <s v="Ramesh"/>
    <s v="Rohit"/>
    <s v="Male"/>
    <d v="2024-08-19T00:00:00"/>
    <x v="0"/>
  </r>
  <r>
    <n v="701"/>
    <s v="IN-2011-32371"/>
    <s v="Same Day"/>
    <s v="JW-15955"/>
    <s v="Joni Wasserman"/>
    <s v="Consumer"/>
    <s v="Kollam"/>
    <s v="Kerala"/>
    <s v="India"/>
    <s v="South"/>
    <s v="FUR-BO-10003945"/>
    <s v="Furniture"/>
    <s v="Bookcases"/>
    <s v="Sauder 3-Shelf Cabinet, Metal"/>
    <n v="332.28"/>
    <n v="2"/>
    <n v="149.52000000000001"/>
    <n v="87.62"/>
    <s v="Critical"/>
    <n v="38"/>
    <s v="Ramesh"/>
    <s v="Radha"/>
    <s v="Female"/>
    <d v="2021-09-11T00:00:00"/>
    <x v="2"/>
  </r>
  <r>
    <n v="702"/>
    <s v="IN-2011-15984"/>
    <s v="Same Day"/>
    <s v="SS-20410"/>
    <s v="Shahid Shariari"/>
    <s v="Consumer"/>
    <s v="Amravati"/>
    <s v="Maharashtra"/>
    <s v="India"/>
    <s v="West"/>
    <s v="FUR-BO-10002510"/>
    <s v="Furniture"/>
    <s v="Bookcases"/>
    <s v="Safco 3-Shelf Cabinet, Traditional"/>
    <n v="337.68"/>
    <n v="2"/>
    <n v="64.14"/>
    <n v="73"/>
    <s v="Critical"/>
    <n v="759"/>
    <s v="Ramesh"/>
    <s v="Renuka"/>
    <s v="Female"/>
    <d v="2024-10-06T00:00:00"/>
    <x v="0"/>
  </r>
  <r>
    <n v="703"/>
    <s v="IN-2014-76114"/>
    <s v="Same Day"/>
    <s v="DB-13615"/>
    <s v="Doug Bickford"/>
    <s v="Consumer"/>
    <s v="Agra"/>
    <s v="Uttar Pradesh"/>
    <s v="India"/>
    <s v="North"/>
    <s v="FUR-FU-10000735"/>
    <s v="Furniture"/>
    <s v="Furnishings"/>
    <s v="Tenex Frame, Erganomic"/>
    <n v="217.2"/>
    <n v="2"/>
    <n v="32.58"/>
    <n v="37.549999999999997"/>
    <s v="High"/>
    <n v="441"/>
    <s v="Ramesh"/>
    <s v="Ram"/>
    <s v="Female"/>
    <d v="2024-07-17T00:00:00"/>
    <x v="0"/>
  </r>
  <r>
    <n v="704"/>
    <s v="IN-2011-46413"/>
    <s v="Same Day"/>
    <s v="RM-19375"/>
    <s v="Raymond Messe"/>
    <s v="Consumer"/>
    <s v="Naihati"/>
    <s v="West Bengal"/>
    <s v="India"/>
    <s v="East"/>
    <s v="FUR-FU-10000735"/>
    <s v="Furniture"/>
    <s v="Furnishings"/>
    <s v="Tenex Frame, Erganomic"/>
    <n v="434.4"/>
    <n v="4"/>
    <n v="65.16"/>
    <n v="83.62"/>
    <s v="Critical"/>
    <n v="38"/>
    <s v="Ramesh"/>
    <s v="Rohit"/>
    <s v="Male"/>
    <d v="2024-10-06T00:00:00"/>
    <x v="0"/>
  </r>
  <r>
    <n v="705"/>
    <s v="IN-2013-33302"/>
    <s v="Same Day"/>
    <s v="SZ-20035"/>
    <s v="Sam Zeldin"/>
    <s v="Home Office"/>
    <s v="Kalyan"/>
    <s v="Maharashtra"/>
    <s v="India"/>
    <s v="West"/>
    <s v="FUR-FU-10003960"/>
    <s v="Furniture"/>
    <s v="Furnishings"/>
    <s v="Deflect-O Stacking Tray, Erganomic"/>
    <n v="66.959999999999994"/>
    <n v="3"/>
    <n v="5.31"/>
    <n v="10.55"/>
    <s v="High"/>
    <n v="637"/>
    <s v="Ramesh"/>
    <s v="Radha"/>
    <s v="Female"/>
    <d v="2022-01-13T00:00:00"/>
    <x v="3"/>
  </r>
  <r>
    <n v="706"/>
    <s v="IN-2011-51964"/>
    <s v="First Class"/>
    <s v="AB-10105"/>
    <s v="Adrian Barton"/>
    <s v="Consumer"/>
    <s v="Kochi"/>
    <s v="Kerala"/>
    <s v="India"/>
    <s v="South"/>
    <s v="FUR-FU-10000548"/>
    <s v="Furniture"/>
    <s v="Furnishings"/>
    <s v="Tenex Stacking Tray, Durable"/>
    <n v="25.23"/>
    <n v="1"/>
    <n v="9.33"/>
    <n v="7.23"/>
    <s v="Critical"/>
    <n v="269"/>
    <s v="Ramesh"/>
    <s v="Renuka"/>
    <s v="Female"/>
    <d v="2023-05-23T00:00:00"/>
    <x v="1"/>
  </r>
  <r>
    <n v="707"/>
    <s v="IN-2014-61218"/>
    <s v="First Class"/>
    <s v="DW-13195"/>
    <s v="David Wiener"/>
    <s v="Corporate"/>
    <s v="Bhiwandi"/>
    <s v="Maharashtra"/>
    <s v="India"/>
    <s v="West"/>
    <s v="FUR-FU-10003939"/>
    <s v="Furniture"/>
    <s v="Furnishings"/>
    <s v="Tenex Photo Frame, Duo Pack"/>
    <n v="311.39999999999998"/>
    <n v="6"/>
    <n v="111.96"/>
    <n v="36.17"/>
    <s v="High"/>
    <n v="651"/>
    <s v="Ramesh"/>
    <s v="Ram"/>
    <s v="Female"/>
    <d v="2021-02-23T00:00:00"/>
    <x v="2"/>
  </r>
  <r>
    <n v="708"/>
    <s v="IN-2014-11427"/>
    <s v="Second Class"/>
    <s v="ED-13885"/>
    <s v="Emily Ducich"/>
    <s v="Home Office"/>
    <s v="Indore"/>
    <s v="Madhya Pradesh"/>
    <s v="India"/>
    <s v="West"/>
    <s v="FUR-FU-10000496"/>
    <s v="Furniture"/>
    <s v="Furnishings"/>
    <s v="Eldon Clock, Duo Pack"/>
    <n v="169.74"/>
    <n v="3"/>
    <n v="79.739999999999995"/>
    <n v="13.48"/>
    <s v="Medium"/>
    <n v="509"/>
    <s v="Ramesh"/>
    <s v="Radha"/>
    <s v="Female"/>
    <d v="2023-05-14T00:00:00"/>
    <x v="1"/>
  </r>
  <r>
    <n v="709"/>
    <s v="IN-2011-69450"/>
    <s v="Second Class"/>
    <s v="GP-14740"/>
    <s v="Guy Phonely"/>
    <s v="Corporate"/>
    <s v="Varanasi"/>
    <s v="Uttar Pradesh"/>
    <s v="India"/>
    <s v="North"/>
    <s v="FUR-FU-10003540"/>
    <s v="Furniture"/>
    <s v="Furnishings"/>
    <s v="Deflect-O Light Bulb, Erganomic"/>
    <n v="70.44"/>
    <n v="4"/>
    <n v="25.32"/>
    <n v="1.44"/>
    <s v="Medium"/>
    <n v="105"/>
    <s v="Ramesh"/>
    <s v="Renuka"/>
    <s v="Female"/>
    <d v="2022-03-21T00:00:00"/>
    <x v="3"/>
  </r>
  <r>
    <n v="710"/>
    <s v="IN-2011-57704"/>
    <s v="Second Class"/>
    <s v="BM-11785"/>
    <s v="Bryan Mills"/>
    <s v="Consumer"/>
    <s v="Durgapur"/>
    <s v="Maharashtra"/>
    <s v="India"/>
    <s v="West"/>
    <s v="FUR-FU-10002292"/>
    <s v="Furniture"/>
    <s v="Furnishings"/>
    <s v="Deflect-O Door Stop, Duo Pack"/>
    <n v="132.03"/>
    <n v="3"/>
    <n v="54.09"/>
    <n v="18.440000000000001"/>
    <s v="Medium"/>
    <n v="531"/>
    <s v="Ramesh"/>
    <s v="Rohit"/>
    <s v="Male"/>
    <d v="2023-05-23T00:00:00"/>
    <x v="1"/>
  </r>
  <r>
    <n v="711"/>
    <s v="IN-2014-47806"/>
    <s v="Second Class"/>
    <s v="DO-13435"/>
    <s v="Denny Ordway"/>
    <s v="Consumer"/>
    <s v="Srinagar"/>
    <s v="Jammu and Kashmir"/>
    <s v="India"/>
    <s v="North"/>
    <s v="FUR-TA-10001360"/>
    <s v="Furniture"/>
    <s v="Tables"/>
    <s v="Bevis Round Table, Rectangular"/>
    <n v="3094.56"/>
    <n v="6"/>
    <n v="1423.44"/>
    <n v="227.67"/>
    <s v="Medium"/>
    <n v="385"/>
    <s v="Ramesh"/>
    <s v="Radha"/>
    <s v="Male"/>
    <d v="2021-12-21T00:00:00"/>
    <x v="2"/>
  </r>
  <r>
    <n v="712"/>
    <s v="IN-2013-73342"/>
    <s v="Second Class"/>
    <s v="MH-17290"/>
    <s v="Marc Harrigan"/>
    <s v="Home Office"/>
    <s v="Tirunelveli"/>
    <s v="Tamil Nadu"/>
    <s v="India"/>
    <s v="South"/>
    <s v="FUR-TA-10000403"/>
    <s v="Furniture"/>
    <s v="Tables"/>
    <s v="Barricks Computer Table, Fully Assembled"/>
    <n v="477.84"/>
    <n v="1"/>
    <n v="14.31"/>
    <n v="52.69"/>
    <s v="Medium"/>
    <n v="158"/>
    <s v="Ramesh"/>
    <s v="Renuka"/>
    <s v="Female"/>
    <d v="2024-12-11T00:00:00"/>
    <x v="0"/>
  </r>
  <r>
    <n v="713"/>
    <s v="ID-2013-13422"/>
    <s v="First Class"/>
    <s v="AG-10765"/>
    <s v="Anthony Garverick"/>
    <s v="Home Office"/>
    <s v="Mumbai"/>
    <s v="Maharashtra"/>
    <s v="India"/>
    <s v="West"/>
    <s v="FUR-TA-10004416"/>
    <s v="Furniture"/>
    <s v="Tables"/>
    <s v="Bevis Wood Table, Adjustable Height"/>
    <n v="535.79999999999995"/>
    <n v="2"/>
    <n v="-96.48"/>
    <n v="187.63"/>
    <s v="Critical"/>
    <n v="31"/>
    <s v="Ramesh"/>
    <s v="Ram"/>
    <s v="Male"/>
    <d v="2024-07-17T00:00:00"/>
    <x v="0"/>
  </r>
  <r>
    <n v="714"/>
    <s v="IN-2011-23131"/>
    <s v="Standard Class"/>
    <s v="JG-15160"/>
    <s v="James Galang"/>
    <s v="Consumer"/>
    <s v="Jaipur"/>
    <s v="Rajasthan"/>
    <s v="India"/>
    <s v="West"/>
    <s v="FUR-BO-10002510"/>
    <s v="Furniture"/>
    <s v="Bookcases"/>
    <s v="Bush 3-Shelf Cabinet, Mobile"/>
    <n v="145.88999999999999"/>
    <n v="1"/>
    <n v="18.96"/>
    <n v="16.100000000000001"/>
    <s v="Low"/>
    <n v="188"/>
    <s v="Ramesh"/>
    <s v="Rohit"/>
    <s v="Female"/>
    <d v="2023-08-16T00:00:00"/>
    <x v="1"/>
  </r>
  <r>
    <n v="715"/>
    <s v="IN-2011-37999"/>
    <s v="Standard Class"/>
    <s v="NG-18430"/>
    <s v="Nathan Gelder"/>
    <s v="Consumer"/>
    <s v="Bhatpara"/>
    <s v="West Bengal"/>
    <s v="India"/>
    <s v="East"/>
    <s v="FUR-FU-10002223"/>
    <s v="Furniture"/>
    <s v="Furnishings"/>
    <s v="Deflect-O Stacking Tray, Durable"/>
    <n v="75.87"/>
    <n v="3"/>
    <n v="18.899999999999999"/>
    <n v="14.32"/>
    <s v="Low"/>
    <n v="554"/>
    <s v="Ramesh"/>
    <s v="Radha"/>
    <s v="Female"/>
    <d v="2023-10-29T00:00:00"/>
    <x v="1"/>
  </r>
  <r>
    <n v="716"/>
    <s v="IN-2014-66076"/>
    <s v="Standard Class"/>
    <s v="TT-21460"/>
    <s v="Tonja Turnell"/>
    <s v="Home Office"/>
    <s v="Ludhiana"/>
    <s v="Punjab"/>
    <s v="India"/>
    <s v="North"/>
    <s v="TEC-PH-10000730"/>
    <s v="Technology"/>
    <s v="Phones"/>
    <s v="Samsung Office Telephone, VoIP"/>
    <n v="326.55"/>
    <n v="5"/>
    <n v="146.85"/>
    <n v="55.81"/>
    <s v="Low"/>
    <n v="137"/>
    <s v="Ramesh"/>
    <s v="Renuka"/>
    <s v="Female"/>
    <d v="2023-08-16T00:00:00"/>
    <x v="1"/>
  </r>
  <r>
    <n v="717"/>
    <s v="IN-2012-47008"/>
    <s v="Standard Class"/>
    <s v="FG-14260"/>
    <s v="Frank Gastineau"/>
    <s v="Home Office"/>
    <s v="Jabalpur"/>
    <s v="Madhya Pradesh"/>
    <s v="India"/>
    <s v="West"/>
    <s v="TEC-CO-10002350"/>
    <s v="Technology"/>
    <s v="Copiers"/>
    <s v="Canon Wireless Fax, Digital"/>
    <n v="1134.9000000000001"/>
    <n v="3"/>
    <n v="45.36"/>
    <n v="124.29"/>
    <s v="Low"/>
    <n v="102"/>
    <s v="Ramesh"/>
    <s v="Ram"/>
    <s v="Female"/>
    <d v="2024-03-21T00:00:00"/>
    <x v="0"/>
  </r>
  <r>
    <n v="718"/>
    <s v="IN-2012-47008"/>
    <s v="Standard Class"/>
    <s v="FG-14260"/>
    <s v="Frank Gastineau"/>
    <s v="Home Office"/>
    <s v="Jabalpur"/>
    <s v="Madhya Pradesh"/>
    <s v="India"/>
    <s v="West"/>
    <s v="TEC-CO-10002911"/>
    <s v="Technology"/>
    <s v="Copiers"/>
    <s v="Hewlett Wireless Fax, Laser"/>
    <n v="760.38"/>
    <n v="2"/>
    <n v="144.41999999999999"/>
    <n v="151.9"/>
    <s v="Low"/>
    <n v="342"/>
    <s v="Ramesh"/>
    <s v="Rohit"/>
    <s v="Male"/>
    <d v="2023-07-12T00:00:00"/>
    <x v="1"/>
  </r>
  <r>
    <n v="719"/>
    <s v="IN-2012-21892"/>
    <s v="Standard Class"/>
    <s v="SB-20290"/>
    <s v="Sean Braxton"/>
    <s v="Corporate"/>
    <s v="Delhi"/>
    <s v="Delhi"/>
    <s v="India"/>
    <s v="North"/>
    <s v="FUR-CH-10004600"/>
    <s v="Furniture"/>
    <s v="Chairs"/>
    <s v="Harbour Creations Chairmat, Red"/>
    <n v="144"/>
    <n v="2"/>
    <n v="67.680000000000007"/>
    <n v="17.54"/>
    <s v="Low"/>
    <n v="43"/>
    <s v="Ramesh"/>
    <s v="Radha"/>
    <s v="Female"/>
    <d v="2022-06-22T00:00:00"/>
    <x v="3"/>
  </r>
  <r>
    <n v="720"/>
    <s v="IN-2011-76961"/>
    <s v="Standard Class"/>
    <s v="RE-19450"/>
    <s v="Richard Eichhorn"/>
    <s v="Consumer"/>
    <s v="Delhi"/>
    <s v="Delhi"/>
    <s v="India"/>
    <s v="North"/>
    <s v="TEC-PH-10001725"/>
    <s v="Technology"/>
    <s v="Phones"/>
    <s v="Motorola Speaker Phone, Cordless"/>
    <n v="265.26"/>
    <n v="2"/>
    <n v="13.26"/>
    <n v="13.2"/>
    <s v="Low"/>
    <n v="597"/>
    <s v="Ramesh"/>
    <s v="Renuka"/>
    <s v="Male"/>
    <d v="2022-11-06T00:00:00"/>
    <x v="3"/>
  </r>
  <r>
    <n v="721"/>
    <s v="IN-2014-46616"/>
    <s v="Standard Class"/>
    <s v="VP-21730"/>
    <s v="Victor Preis"/>
    <s v="Home Office"/>
    <s v="Faridabad"/>
    <s v="Haryana"/>
    <s v="India"/>
    <s v="North"/>
    <s v="FUR-TA-10001386"/>
    <s v="Furniture"/>
    <s v="Tables"/>
    <s v="Lesro Conference Table, Fully Assembled"/>
    <n v="1718.1"/>
    <n v="2"/>
    <n v="618.48"/>
    <n v="139.72999999999999"/>
    <s v="High"/>
    <n v="220"/>
    <s v="Ramesh"/>
    <s v="Ram"/>
    <s v="Female"/>
    <d v="2021-09-24T00:00:00"/>
    <x v="2"/>
  </r>
  <r>
    <n v="722"/>
    <s v="IN-2014-14780"/>
    <s v="Standard Class"/>
    <s v="CR-12820"/>
    <s v="Cyra Reiten"/>
    <s v="Home Office"/>
    <s v="Patna"/>
    <s v="Bihar"/>
    <s v="India"/>
    <s v="East"/>
    <s v="TEC-PH-10004664"/>
    <s v="Technology"/>
    <s v="Phones"/>
    <s v="Nokia Smart Phone, with Caller ID"/>
    <n v="3194.55"/>
    <n v="5"/>
    <n v="830.55"/>
    <n v="403.97"/>
    <s v="High"/>
    <n v="614"/>
    <s v="Ramesh"/>
    <s v="Renuka"/>
    <s v="Male"/>
    <d v="2023-04-06T00:00:00"/>
    <x v="1"/>
  </r>
  <r>
    <n v="723"/>
    <s v="IN-2014-14780"/>
    <s v="Standard Class"/>
    <s v="CR-12820"/>
    <s v="Cyra Reiten"/>
    <s v="Home Office"/>
    <s v="Patna"/>
    <s v="Bihar"/>
    <s v="India"/>
    <s v="East"/>
    <s v="TEC-PH-10004358"/>
    <s v="Technology"/>
    <s v="Phones"/>
    <s v="Samsung Office Telephone, Cordless"/>
    <n v="476.49"/>
    <n v="7"/>
    <n v="47.46"/>
    <n v="61.42"/>
    <s v="High"/>
    <n v="720"/>
    <s v="Ramesh"/>
    <s v="Ram"/>
    <s v="Male"/>
    <d v="2023-04-06T00:00:00"/>
    <x v="1"/>
  </r>
  <r>
    <n v="724"/>
    <s v="IN-2014-14780"/>
    <s v="Standard Class"/>
    <s v="CR-12820"/>
    <s v="Cyra Reiten"/>
    <s v="Home Office"/>
    <s v="Patna"/>
    <s v="Bihar"/>
    <s v="India"/>
    <s v="East"/>
    <s v="TEC-PH-10003239"/>
    <s v="Technology"/>
    <s v="Phones"/>
    <s v="Samsung Signal Booster, with Caller ID"/>
    <n v="136.59"/>
    <n v="1"/>
    <n v="57.36"/>
    <n v="1.92"/>
    <s v="High"/>
    <n v="502"/>
    <s v="Ramesh"/>
    <s v="Rohit"/>
    <s v="Female"/>
    <d v="2022-10-19T00:00:00"/>
    <x v="3"/>
  </r>
  <r>
    <n v="725"/>
    <s v="IN-2014-32770"/>
    <s v="Standard Class"/>
    <s v="AP-10720"/>
    <s v="Anne Pryor"/>
    <s v="Home Office"/>
    <s v="Jabalpur"/>
    <s v="Madhya Pradesh"/>
    <s v="India"/>
    <s v="West"/>
    <s v="TEC-CO-10003951"/>
    <s v="Technology"/>
    <s v="Copiers"/>
    <s v="HP Copy Machine, High-Speed"/>
    <n v="487.38"/>
    <n v="2"/>
    <n v="107.22"/>
    <n v="81.849999999999994"/>
    <s v="High"/>
    <n v="298"/>
    <s v="Ramesh"/>
    <s v="Radha"/>
    <s v="Male"/>
    <d v="2022-05-25T00:00:00"/>
    <x v="3"/>
  </r>
  <r>
    <n v="726"/>
    <s v="IN-2014-37320"/>
    <s v="Standard Class"/>
    <s v="BF-11005"/>
    <s v="Barry Franz"/>
    <s v="Home Office"/>
    <s v="Gorakhpur"/>
    <s v="Haryana"/>
    <s v="India"/>
    <s v="North"/>
    <s v="TEC-CO-10002587"/>
    <s v="Technology"/>
    <s v="Copiers"/>
    <s v="Sharp Fax and Copier, Laser"/>
    <n v="168.6"/>
    <n v="1"/>
    <n v="79.23"/>
    <n v="22.48"/>
    <s v="High"/>
    <n v="88"/>
    <s v="Ramesh"/>
    <s v="Ram"/>
    <s v="Female"/>
    <d v="2021-11-23T00:00:00"/>
    <x v="2"/>
  </r>
  <r>
    <n v="727"/>
    <s v="IN-2014-62660"/>
    <s v="Standard Class"/>
    <s v="JB-16045"/>
    <s v="Julia Barnett"/>
    <s v="Home Office"/>
    <s v="Bhiwandi"/>
    <s v="Maharashtra"/>
    <s v="India"/>
    <s v="West"/>
    <s v="TEC-AC-10001703"/>
    <s v="Technology"/>
    <s v="Accessories"/>
    <s v="Memorex Keyboard, USB"/>
    <n v="143.1"/>
    <n v="2"/>
    <n v="9.9600000000000009"/>
    <n v="12.2"/>
    <s v="High"/>
    <n v="680"/>
    <s v="Ramesh"/>
    <s v="Rohit"/>
    <s v="Male"/>
    <d v="2024-05-22T00:00:00"/>
    <x v="0"/>
  </r>
  <r>
    <n v="728"/>
    <s v="IN-2012-55653"/>
    <s v="Standard Class"/>
    <s v="DW-13585"/>
    <s v="Dorothy Wardle"/>
    <s v="Corporate"/>
    <s v="Kanpur"/>
    <s v="Uttar Pradesh"/>
    <s v="India"/>
    <s v="North"/>
    <s v="FUR-BO-10001641"/>
    <s v="Furniture"/>
    <s v="Bookcases"/>
    <s v="Bush 3-Shelf Cabinet, Traditional"/>
    <n v="716.85"/>
    <n v="5"/>
    <n v="250.8"/>
    <n v="59.87"/>
    <s v="High"/>
    <n v="129"/>
    <s v="Ramesh"/>
    <s v="Radha"/>
    <s v="Female"/>
    <d v="2022-12-04T00:00:00"/>
    <x v="3"/>
  </r>
  <r>
    <n v="729"/>
    <s v="IN-2014-72054"/>
    <s v="Standard Class"/>
    <s v="JW-15220"/>
    <s v="Jane Waco"/>
    <s v="Corporate"/>
    <s v="Mangalore"/>
    <s v="Karnataka"/>
    <s v="India"/>
    <s v="South"/>
    <s v="FUR-CH-10004609"/>
    <s v="Furniture"/>
    <s v="Chairs"/>
    <s v="Harbour Creations Steel Folding Chair, Adjustable"/>
    <n v="200.76"/>
    <n v="2"/>
    <n v="86.28"/>
    <n v="27.96"/>
    <s v="High"/>
    <n v="740"/>
    <s v="Ramesh"/>
    <s v="Rohit"/>
    <s v="Female"/>
    <d v="2024-01-11T00:00:00"/>
    <x v="0"/>
  </r>
  <r>
    <n v="730"/>
    <s v="IN-2014-47218"/>
    <s v="Standard Class"/>
    <s v="VP-21760"/>
    <s v="Victoria Pisteka"/>
    <s v="Corporate"/>
    <s v="Nellore"/>
    <s v="Andhra Pradesh"/>
    <s v="India"/>
    <s v="South"/>
    <s v="TEC-PH-10004085"/>
    <s v="Technology"/>
    <s v="Phones"/>
    <s v="Apple Audio Dock, with Caller ID"/>
    <n v="667.56"/>
    <n v="4"/>
    <n v="153.47999999999999"/>
    <n v="89.64"/>
    <s v="High"/>
    <n v="97"/>
    <s v="Ramesh"/>
    <s v="Ram"/>
    <s v="Female"/>
    <d v="2022-05-25T00:00:00"/>
    <x v="3"/>
  </r>
  <r>
    <n v="731"/>
    <s v="IN-2013-46854"/>
    <s v="Standard Class"/>
    <s v="AH-10075"/>
    <s v="Adam Hart"/>
    <s v="Corporate"/>
    <s v="Gorakhpur"/>
    <s v="Uttar Pradesh"/>
    <s v="India"/>
    <s v="North"/>
    <s v="TEC-PH-10001321"/>
    <s v="Technology"/>
    <s v="Phones"/>
    <s v="Cisco Speaker Phone, Full Size"/>
    <n v="698.85"/>
    <n v="5"/>
    <n v="146.69999999999999"/>
    <n v="36.86"/>
    <s v="High"/>
    <n v="624"/>
    <s v="Ramesh"/>
    <s v="Rohit"/>
    <s v="Male"/>
    <d v="2022-01-05T00:00:00"/>
    <x v="3"/>
  </r>
  <r>
    <n v="732"/>
    <s v="IN-2013-78935"/>
    <s v="Standard Class"/>
    <s v="AS-10285"/>
    <s v="Alejandro Savely"/>
    <s v="Corporate"/>
    <s v="Avadi"/>
    <s v="Tamil Nadu"/>
    <s v="India"/>
    <s v="South"/>
    <s v="TEC-AC-10002324"/>
    <s v="Technology"/>
    <s v="Accessories"/>
    <s v="Enermax Numeric Keypad, Bluetooth"/>
    <n v="114.66"/>
    <n v="2"/>
    <n v="4.5599999999999996"/>
    <n v="11.1"/>
    <s v="High"/>
    <n v="492"/>
    <s v="Ramesh"/>
    <s v="Radha"/>
    <s v="Female"/>
    <d v="2024-03-21T00:00:00"/>
    <x v="0"/>
  </r>
  <r>
    <n v="733"/>
    <s v="IN-2014-54197"/>
    <s v="Standard Class"/>
    <s v="DB-13405"/>
    <s v="Denny Blanton"/>
    <s v="Consumer"/>
    <s v="Jaipur"/>
    <s v="Rajasthan"/>
    <s v="India"/>
    <s v="West"/>
    <s v="FUR-BO-10001874"/>
    <s v="Furniture"/>
    <s v="Bookcases"/>
    <s v="Sauder Corner Shelving, Pine"/>
    <n v="743.25"/>
    <n v="5"/>
    <n v="133.65"/>
    <n v="79.099999999999994"/>
    <s v="High"/>
    <n v="127"/>
    <s v="Ramesh"/>
    <s v="Renuka"/>
    <s v="Female"/>
    <d v="2023-09-21T00:00:00"/>
    <x v="1"/>
  </r>
  <r>
    <n v="734"/>
    <s v="IN-2013-76590"/>
    <s v="Standard Class"/>
    <s v="JC-15385"/>
    <s v="Jenna Caffey"/>
    <s v="Consumer"/>
    <s v="Lucknow"/>
    <s v="Uttar Pradesh"/>
    <s v="India"/>
    <s v="North"/>
    <s v="FUR-BO-10001708"/>
    <s v="Furniture"/>
    <s v="Bookcases"/>
    <s v="Safco Stackable Bookrack, Pine"/>
    <n v="303"/>
    <n v="2"/>
    <n v="60.6"/>
    <n v="38.64"/>
    <s v="High"/>
    <n v="536"/>
    <s v="Ramesh"/>
    <s v="Ram"/>
    <s v="Female"/>
    <d v="2023-06-27T00:00:00"/>
    <x v="1"/>
  </r>
  <r>
    <n v="735"/>
    <s v="IN-2014-14374"/>
    <s v="Standard Class"/>
    <s v="EM-14065"/>
    <s v="Erin Mull"/>
    <s v="Consumer"/>
    <s v="Vadodara"/>
    <s v="Gujarat"/>
    <s v="India"/>
    <s v="West"/>
    <s v="TEC-AC-10001352"/>
    <s v="Technology"/>
    <s v="Accessories"/>
    <s v="SanDisk Numeric Keypad, Bluetooth"/>
    <n v="110.7"/>
    <n v="2"/>
    <n v="12.12"/>
    <n v="15.11"/>
    <s v="High"/>
    <n v="228"/>
    <s v="Ramesh"/>
    <s v="Radha"/>
    <s v="Male"/>
    <d v="2022-10-18T00:00:00"/>
    <x v="3"/>
  </r>
  <r>
    <n v="736"/>
    <s v="IN-2012-68358"/>
    <s v="Standard Class"/>
    <s v="ML-18265"/>
    <s v="Muhammed Lee"/>
    <s v="Consumer"/>
    <s v="Nellore"/>
    <s v="Andhra Pradesh"/>
    <s v="India"/>
    <s v="South"/>
    <s v="TEC-MA-10001711"/>
    <s v="Technology"/>
    <s v="Machines"/>
    <s v="Konica Phone, White"/>
    <n v="84.6"/>
    <n v="1"/>
    <n v="20.28"/>
    <n v="3.76"/>
    <s v="High"/>
    <n v="397"/>
    <s v="Ramesh"/>
    <s v="Ram"/>
    <s v="Male"/>
    <d v="2024-11-09T00:00:00"/>
    <x v="0"/>
  </r>
  <r>
    <n v="737"/>
    <s v="ID-2013-38748"/>
    <s v="Standard Class"/>
    <s v="MJ-17740"/>
    <s v="Max Jones"/>
    <s v="Consumer"/>
    <s v="Mumbai"/>
    <s v="Maharashtra"/>
    <s v="India"/>
    <s v="West"/>
    <s v="TEC-MA-10001127"/>
    <s v="Technology"/>
    <s v="Machines"/>
    <s v="Epson Inkjet, Wireless"/>
    <n v="770.85"/>
    <n v="5"/>
    <n v="-447.15"/>
    <n v="111.87"/>
    <s v="High"/>
    <n v="600"/>
    <s v="Ramesh"/>
    <s v="Rohit"/>
    <s v="Male"/>
    <d v="2021-06-27T00:00:00"/>
    <x v="2"/>
  </r>
  <r>
    <n v="738"/>
    <s v="IN-2013-35969"/>
    <s v="Standard Class"/>
    <s v="SN-20560"/>
    <s v="Skye Norling"/>
    <s v="Home Office"/>
    <s v="Raipur"/>
    <s v="Chhattisgarh"/>
    <s v="India"/>
    <s v="East"/>
    <s v="FUR-CH-10000783"/>
    <s v="Furniture"/>
    <s v="Chairs"/>
    <s v="Office Star Executive Leather Armchair, Adjustable"/>
    <n v="1409.76"/>
    <n v="3"/>
    <n v="169.11"/>
    <n v="84.21"/>
    <s v="Medium"/>
    <n v="158"/>
    <s v="Ramesh"/>
    <s v="Renuka"/>
    <s v="Female"/>
    <d v="2022-09-27T00:00:00"/>
    <x v="3"/>
  </r>
  <r>
    <n v="739"/>
    <s v="IN-2014-62135"/>
    <s v="Standard Class"/>
    <s v="PN-18775"/>
    <s v="Parhena Norris"/>
    <s v="Home Office"/>
    <s v="Bangalore"/>
    <s v="Karnataka"/>
    <s v="India"/>
    <s v="South"/>
    <s v="FUR-CH-10004826"/>
    <s v="Furniture"/>
    <s v="Chairs"/>
    <s v="Hon Steel Folding Chair, Set of Two"/>
    <n v="418.35"/>
    <n v="5"/>
    <n v="204.9"/>
    <n v="26.42"/>
    <s v="Medium"/>
    <n v="56"/>
    <s v="Ramesh"/>
    <s v="Ram"/>
    <s v="Male"/>
    <d v="2024-05-20T00:00:00"/>
    <x v="0"/>
  </r>
  <r>
    <n v="740"/>
    <s v="IN-2014-42808"/>
    <s v="Standard Class"/>
    <s v="PB-18805"/>
    <s v="Patrick Bzostek"/>
    <s v="Home Office"/>
    <s v="Jhansi"/>
    <s v="Uttar Pradesh"/>
    <s v="India"/>
    <s v="North"/>
    <s v="FUR-CH-10000351"/>
    <s v="Furniture"/>
    <s v="Chairs"/>
    <s v="Novimex Chairmat, Set of Two"/>
    <n v="117.18"/>
    <n v="2"/>
    <n v="43.32"/>
    <n v="8.3699999999999992"/>
    <s v="Medium"/>
    <n v="277"/>
    <s v="Ramesh"/>
    <s v="Rohit"/>
    <s v="Male"/>
    <d v="2024-08-20T00:00:00"/>
    <x v="0"/>
  </r>
  <r>
    <n v="741"/>
    <s v="IN-2013-22760"/>
    <s v="Standard Class"/>
    <s v="VT-21700"/>
    <s v="Valerie Takahito"/>
    <s v="Home Office"/>
    <s v="Ajmer"/>
    <s v="Rajasthan"/>
    <s v="India"/>
    <s v="West"/>
    <s v="FUR-CH-10002890"/>
    <s v="Furniture"/>
    <s v="Chairs"/>
    <s v="Office Star Chairmat, Adjustable"/>
    <n v="136.62"/>
    <n v="2"/>
    <n v="12.24"/>
    <n v="8.2200000000000006"/>
    <s v="Medium"/>
    <n v="516"/>
    <s v="Ramesh"/>
    <s v="Radha"/>
    <s v="Female"/>
    <d v="2022-06-29T00:00:00"/>
    <x v="3"/>
  </r>
  <r>
    <n v="742"/>
    <s v="IN-2013-63829"/>
    <s v="Standard Class"/>
    <s v="DW-13480"/>
    <s v="Dianna Wilson"/>
    <s v="Home Office"/>
    <s v="Ulhasnagar"/>
    <s v="Maharashtra"/>
    <s v="India"/>
    <s v="West"/>
    <s v="FUR-FU-10000496"/>
    <s v="Furniture"/>
    <s v="Furnishings"/>
    <s v="Eldon Clock, Duo Pack"/>
    <n v="509.22"/>
    <n v="9"/>
    <n v="239.22"/>
    <n v="14.04"/>
    <s v="Medium"/>
    <n v="25"/>
    <s v="Ramesh"/>
    <s v="Renuka"/>
    <s v="Female"/>
    <d v="2022-06-04T00:00:00"/>
    <x v="3"/>
  </r>
  <r>
    <n v="743"/>
    <s v="IN-2012-26274"/>
    <s v="Standard Class"/>
    <s v="BT-11530"/>
    <s v="Bradley Talbott"/>
    <s v="Home Office"/>
    <s v="Muzaffarpur"/>
    <s v="Bihar"/>
    <s v="India"/>
    <s v="East"/>
    <s v="FUR-FU-10002648"/>
    <s v="Furniture"/>
    <s v="Furnishings"/>
    <s v="Rubbermaid Stacking Tray, Erganomic"/>
    <n v="71.28"/>
    <n v="3"/>
    <n v="34.92"/>
    <n v="5.74"/>
    <s v="Medium"/>
    <n v="553"/>
    <s v="Ramesh"/>
    <s v="Ram"/>
    <s v="Female"/>
    <d v="2021-04-14T00:00:00"/>
    <x v="2"/>
  </r>
  <r>
    <n v="744"/>
    <s v="IN-2014-33792"/>
    <s v="Standard Class"/>
    <s v="HJ-14875"/>
    <s v="Heather Jas"/>
    <s v="Home Office"/>
    <s v="Bhubaneswar"/>
    <s v="Odisha"/>
    <s v="India"/>
    <s v="East"/>
    <s v="FUR-FU-10004064"/>
    <s v="Furniture"/>
    <s v="Furnishings"/>
    <s v="Rubbermaid Door Stop, Erganomic"/>
    <n v="42.42"/>
    <n v="1"/>
    <n v="19.920000000000002"/>
    <n v="4.03"/>
    <s v="Medium"/>
    <n v="795"/>
    <s v="Ramesh"/>
    <s v="Rohit"/>
    <s v="Female"/>
    <d v="2022-08-06T00:00:00"/>
    <x v="3"/>
  </r>
  <r>
    <n v="745"/>
    <s v="IN-2013-20107"/>
    <s v="Standard Class"/>
    <s v="FG-14260"/>
    <s v="Frank Gastineau"/>
    <s v="Home Office"/>
    <s v="Nagpur"/>
    <s v="Maharashtra"/>
    <s v="India"/>
    <s v="West"/>
    <s v="FUR-BO-10001580"/>
    <s v="Furniture"/>
    <s v="Bookcases"/>
    <s v="Dania Stackable Bookrack, Pine"/>
    <n v="491.76"/>
    <n v="4"/>
    <n v="83.52"/>
    <n v="32.74"/>
    <s v="Medium"/>
    <n v="228"/>
    <s v="Ramesh"/>
    <s v="Radha"/>
    <s v="Female"/>
    <d v="2022-12-19T00:00:00"/>
    <x v="3"/>
  </r>
  <r>
    <n v="746"/>
    <s v="IN-2014-15662"/>
    <s v="Standard Class"/>
    <s v="LB-16795"/>
    <s v="Laurel Beltran"/>
    <s v="Home Office"/>
    <s v="Pune"/>
    <s v="Maharashtra"/>
    <s v="India"/>
    <s v="West"/>
    <s v="TEC-MA-10003492"/>
    <s v="Technology"/>
    <s v="Machines"/>
    <s v="Okidata Printer, Wireless"/>
    <n v="1611"/>
    <n v="6"/>
    <n v="64.44"/>
    <n v="125.54"/>
    <s v="Medium"/>
    <n v="695"/>
    <s v="Ramesh"/>
    <s v="Renuka"/>
    <s v="Male"/>
    <d v="2023-09-04T00:00:00"/>
    <x v="1"/>
  </r>
  <r>
    <n v="747"/>
    <s v="IN-2013-22760"/>
    <s v="Standard Class"/>
    <s v="VT-21700"/>
    <s v="Valerie Takahito"/>
    <s v="Home Office"/>
    <s v="Ajmer"/>
    <s v="Rajasthan"/>
    <s v="India"/>
    <s v="West"/>
    <s v="TEC-MA-10002827"/>
    <s v="Technology"/>
    <s v="Machines"/>
    <s v="StarTech Printer, Red"/>
    <n v="759.96"/>
    <n v="3"/>
    <n v="30.33"/>
    <n v="70.900000000000006"/>
    <s v="Medium"/>
    <n v="141"/>
    <s v="Ramesh"/>
    <s v="Ram"/>
    <s v="Male"/>
    <d v="2022-06-21T00:00:00"/>
    <x v="3"/>
  </r>
  <r>
    <n v="748"/>
    <s v="IN-2013-22760"/>
    <s v="Standard Class"/>
    <s v="VT-21700"/>
    <s v="Valerie Takahito"/>
    <s v="Home Office"/>
    <s v="Ajmer"/>
    <s v="Rajasthan"/>
    <s v="India"/>
    <s v="West"/>
    <s v="TEC-MA-10000429"/>
    <s v="Technology"/>
    <s v="Machines"/>
    <s v="Konica Card Printer, Red"/>
    <n v="861.6"/>
    <n v="5"/>
    <n v="275.7"/>
    <n v="61.42"/>
    <s v="Medium"/>
    <n v="543"/>
    <s v="Ramesh"/>
    <s v="Rohit"/>
    <s v="Female"/>
    <d v="2022-07-25T00:00:00"/>
    <x v="3"/>
  </r>
  <r>
    <n v="749"/>
    <s v="IN-2014-71067"/>
    <s v="Standard Class"/>
    <s v="NZ-18565"/>
    <s v="Nick Zandusky"/>
    <s v="Home Office"/>
    <s v="Hyderabad"/>
    <s v="Telangana"/>
    <s v="India"/>
    <s v="South"/>
    <s v="TEC-MA-10003351"/>
    <s v="Technology"/>
    <s v="Machines"/>
    <s v="Okidata Card Printer, White"/>
    <n v="871.2"/>
    <n v="5"/>
    <n v="357.15"/>
    <n v="30.82"/>
    <s v="Medium"/>
    <n v="348"/>
    <s v="Ramesh"/>
    <s v="Radha"/>
    <s v="Male"/>
    <d v="2024-11-17T00:00:00"/>
    <x v="0"/>
  </r>
  <r>
    <n v="750"/>
    <s v="IN-2014-71067"/>
    <s v="Standard Class"/>
    <s v="NZ-18565"/>
    <s v="Nick Zandusky"/>
    <s v="Home Office"/>
    <s v="Hyderabad"/>
    <s v="Telangana"/>
    <s v="India"/>
    <s v="South"/>
    <s v="TEC-MA-10004064"/>
    <s v="Technology"/>
    <s v="Machines"/>
    <s v="Panasonic Calculator, Red"/>
    <n v="94.86"/>
    <n v="2"/>
    <n v="33.18"/>
    <n v="6.12"/>
    <s v="Medium"/>
    <n v="711"/>
    <s v="Ramesh"/>
    <s v="Renuka"/>
    <s v="Female"/>
    <d v="2022-02-11T00:00:00"/>
    <x v="3"/>
  </r>
  <r>
    <n v="751"/>
    <s v="IN-2012-45909"/>
    <s v="Standard Class"/>
    <s v="TB-21190"/>
    <s v="Thomas Brumley"/>
    <s v="Home Office"/>
    <s v="Allahabad"/>
    <s v="Uttar Pradesh"/>
    <s v="India"/>
    <s v="North"/>
    <s v="TEC-CO-10003410"/>
    <s v="Technology"/>
    <s v="Copiers"/>
    <s v="Brother Ink, High-Speed"/>
    <n v="873"/>
    <n v="6"/>
    <n v="384.12"/>
    <n v="75.290000000000006"/>
    <s v="Medium"/>
    <n v="184"/>
    <s v="Ramesh"/>
    <s v="Ram"/>
    <s v="Male"/>
    <d v="2024-05-20T00:00:00"/>
    <x v="0"/>
  </r>
  <r>
    <n v="752"/>
    <s v="IN-2013-27772"/>
    <s v="Standard Class"/>
    <s v="AP-10720"/>
    <s v="Anne Pryor"/>
    <s v="Home Office"/>
    <s v="Nagpur"/>
    <s v="Maharashtra"/>
    <s v="India"/>
    <s v="West"/>
    <s v="TEC-AC-10002172"/>
    <s v="Technology"/>
    <s v="Accessories"/>
    <s v="Memorex Keyboard, Programmable"/>
    <n v="509.88"/>
    <n v="7"/>
    <n v="71.19"/>
    <n v="24.51"/>
    <s v="Medium"/>
    <n v="218"/>
    <s v="Ramesh"/>
    <s v="Rohit"/>
    <s v="Male"/>
    <d v="2021-05-09T00:00:00"/>
    <x v="2"/>
  </r>
  <r>
    <n v="753"/>
    <s v="IN-2014-13331"/>
    <s v="Standard Class"/>
    <s v="BD-11560"/>
    <s v="Brendan Dodson"/>
    <s v="Home Office"/>
    <s v="Nagercoil"/>
    <s v="Tamil Nadu"/>
    <s v="India"/>
    <s v="South"/>
    <s v="TEC-AC-10001438"/>
    <s v="Technology"/>
    <s v="Accessories"/>
    <s v="SanDisk Flash Drive, Programmable"/>
    <n v="123.12"/>
    <n v="3"/>
    <n v="20.88"/>
    <n v="11.2"/>
    <s v="Medium"/>
    <n v="12"/>
    <s v="Ramesh"/>
    <s v="Radha"/>
    <s v="Female"/>
    <d v="2021-04-14T00:00:00"/>
    <x v="2"/>
  </r>
  <r>
    <n v="754"/>
    <s v="IN-2012-68918"/>
    <s v="Standard Class"/>
    <s v="MA-17995"/>
    <s v="Michelle Arnett"/>
    <s v="Home Office"/>
    <s v="Pimpri"/>
    <s v="Maharashtra"/>
    <s v="India"/>
    <s v="West"/>
    <s v="TEC-AC-10002688"/>
    <s v="Technology"/>
    <s v="Accessories"/>
    <s v="Memorex Memory Card, Bluetooth"/>
    <n v="204.54"/>
    <n v="2"/>
    <n v="94.08"/>
    <n v="16.690000000000001"/>
    <s v="Medium"/>
    <n v="324"/>
    <s v="Ramesh"/>
    <s v="Ram"/>
    <s v="Male"/>
    <d v="2024-05-06T00:00:00"/>
    <x v="0"/>
  </r>
  <r>
    <n v="755"/>
    <s v="IN-2011-40155"/>
    <s v="Standard Class"/>
    <s v="CL-12700"/>
    <s v="Craig Leslie"/>
    <s v="Home Office"/>
    <s v="Kulti"/>
    <s v="West Bengal"/>
    <s v="India"/>
    <s v="East"/>
    <s v="TEC-PH-10000499"/>
    <s v="Technology"/>
    <s v="Phones"/>
    <s v="Motorola Smart Phone, Full Size"/>
    <n v="4498.83"/>
    <n v="7"/>
    <n v="674.73"/>
    <n v="323.75"/>
    <s v="Medium"/>
    <n v="227"/>
    <s v="Ramesh"/>
    <s v="Rohit"/>
    <s v="Female"/>
    <d v="2022-04-06T00:00:00"/>
    <x v="3"/>
  </r>
  <r>
    <n v="756"/>
    <s v="IN-2011-70850"/>
    <s v="Standard Class"/>
    <s v="DH-13675"/>
    <s v="Duane Huffman"/>
    <s v="Home Office"/>
    <s v="Gorakhpur"/>
    <s v="Uttar Pradesh"/>
    <s v="India"/>
    <s v="North"/>
    <s v="TEC-PH-10003002"/>
    <s v="Technology"/>
    <s v="Phones"/>
    <s v="Cisco Smart Phone, Full Size"/>
    <n v="1954.17"/>
    <n v="3"/>
    <n v="312.66000000000003"/>
    <n v="148.65"/>
    <s v="Medium"/>
    <n v="398"/>
    <s v="Ramesh"/>
    <s v="Radha"/>
    <s v="Male"/>
    <d v="2024-06-17T00:00:00"/>
    <x v="0"/>
  </r>
  <r>
    <n v="757"/>
    <s v="IN-2011-36620"/>
    <s v="Standard Class"/>
    <s v="SC-20770"/>
    <s v="Stewart Carmichael"/>
    <s v="Corporate"/>
    <s v="Bhopal"/>
    <s v="Madhya Pradesh"/>
    <s v="India"/>
    <s v="West"/>
    <s v="FUR-FU-10001674"/>
    <s v="Furniture"/>
    <s v="Furnishings"/>
    <s v="Deflect-O Clock, Duo Pack"/>
    <n v="352.59"/>
    <n v="7"/>
    <n v="158.55000000000001"/>
    <n v="14.2"/>
    <s v="Medium"/>
    <n v="126"/>
    <s v="Ramesh"/>
    <s v="Ram"/>
    <s v="Female"/>
    <d v="2021-08-31T00:00:00"/>
    <x v="2"/>
  </r>
  <r>
    <n v="758"/>
    <s v="ID-2014-59517"/>
    <s v="Standard Class"/>
    <s v="SP-20545"/>
    <s v="Sibella Parks"/>
    <s v="Corporate"/>
    <s v="Nagpur"/>
    <s v="Maharashtra"/>
    <s v="India"/>
    <s v="West"/>
    <s v="FUR-FU-10004182"/>
    <s v="Furniture"/>
    <s v="Furnishings"/>
    <s v="Eldon Stacking Tray, Black"/>
    <n v="94.5"/>
    <n v="3"/>
    <n v="40.590000000000003"/>
    <n v="5.99"/>
    <s v="Medium"/>
    <n v="603"/>
    <s v="Ramesh"/>
    <s v="Renuka"/>
    <s v="Male"/>
    <d v="2022-08-16T00:00:00"/>
    <x v="3"/>
  </r>
  <r>
    <n v="759"/>
    <s v="IN-2011-68904"/>
    <s v="Standard Class"/>
    <s v="AH-10690"/>
    <s v="Anna HŠberlin"/>
    <s v="Corporate"/>
    <s v="Raipur"/>
    <s v="Uttarakhand"/>
    <s v="India"/>
    <s v="North"/>
    <s v="FUR-BO-10004806"/>
    <s v="Furniture"/>
    <s v="Bookcases"/>
    <s v="Safco Corner Shelving, Traditional"/>
    <n v="747.3"/>
    <n v="5"/>
    <n v="283.95"/>
    <n v="50.73"/>
    <s v="Medium"/>
    <n v="576"/>
    <s v="Ramesh"/>
    <s v="Ram"/>
    <s v="Male"/>
    <d v="2024-05-06T00:00:00"/>
    <x v="0"/>
  </r>
  <r>
    <n v="760"/>
    <s v="IN-2011-39175"/>
    <s v="Standard Class"/>
    <s v="NC-18625"/>
    <s v="Noah Childs"/>
    <s v="Corporate"/>
    <s v="Allahabad"/>
    <s v="Uttar Pradesh"/>
    <s v="India"/>
    <s v="North"/>
    <s v="FUR-CH-10002060"/>
    <s v="Furniture"/>
    <s v="Chairs"/>
    <s v="SAFCO Rocking Chair, Adjustable"/>
    <n v="961.8"/>
    <n v="7"/>
    <n v="163.38"/>
    <n v="82.58"/>
    <s v="Medium"/>
    <n v="661"/>
    <s v="Ramesh"/>
    <s v="Radha"/>
    <s v="Male"/>
    <d v="2021-05-31T00:00:00"/>
    <x v="2"/>
  </r>
  <r>
    <n v="761"/>
    <s v="IN-2014-11672"/>
    <s v="Standard Class"/>
    <s v="TB-21175"/>
    <s v="Thomas Boland"/>
    <s v="Corporate"/>
    <s v="Pune"/>
    <s v="Maharashtra"/>
    <s v="India"/>
    <s v="West"/>
    <s v="FUR-CH-10001913"/>
    <s v="Furniture"/>
    <s v="Chairs"/>
    <s v="Office Star Swivel Stool, Adjustable"/>
    <n v="529.29"/>
    <n v="3"/>
    <n v="68.760000000000005"/>
    <n v="20.51"/>
    <s v="Medium"/>
    <n v="406"/>
    <s v="Ramesh"/>
    <s v="Ram"/>
    <s v="Male"/>
    <d v="2024-08-08T00:00:00"/>
    <x v="0"/>
  </r>
  <r>
    <n v="762"/>
    <s v="IN-2011-14983"/>
    <s v="Standard Class"/>
    <s v="GH-14485"/>
    <s v="Gene Hale"/>
    <s v="Corporate"/>
    <s v="Visakhapatnam"/>
    <s v="Andhra Pradesh"/>
    <s v="India"/>
    <s v="South"/>
    <s v="FUR-CH-10001756"/>
    <s v="Furniture"/>
    <s v="Chairs"/>
    <s v="Novimex Bag Chairs, Adjustable"/>
    <n v="290.7"/>
    <n v="6"/>
    <n v="124.92"/>
    <n v="16.16"/>
    <s v="Medium"/>
    <n v="331"/>
    <s v="Ramesh"/>
    <s v="Rohit"/>
    <s v="Female"/>
    <d v="2022-06-25T00:00:00"/>
    <x v="3"/>
  </r>
  <r>
    <n v="763"/>
    <s v="IN-2014-78368"/>
    <s v="Standard Class"/>
    <s v="DW-13585"/>
    <s v="Dorothy Wardle"/>
    <s v="Corporate"/>
    <s v="Surat"/>
    <s v="Gujarat"/>
    <s v="India"/>
    <s v="West"/>
    <s v="FUR-CH-10004082"/>
    <s v="Furniture"/>
    <s v="Chairs"/>
    <s v="Office Star Chairmat, Black"/>
    <n v="507.12"/>
    <n v="8"/>
    <n v="182.4"/>
    <n v="8.4600000000000009"/>
    <s v="Medium"/>
    <n v="116"/>
    <s v="Ramesh"/>
    <s v="Radha"/>
    <s v="Male"/>
    <d v="2022-06-15T00:00:00"/>
    <x v="3"/>
  </r>
  <r>
    <n v="764"/>
    <s v="IN-2011-43599"/>
    <s v="Standard Class"/>
    <s v="JG-15805"/>
    <s v="John Grady"/>
    <s v="Corporate"/>
    <s v="Agra"/>
    <s v="Uttar Pradesh"/>
    <s v="India"/>
    <s v="North"/>
    <s v="TEC-AC-10004487"/>
    <s v="Technology"/>
    <s v="Accessories"/>
    <s v="Memorex Router, Erganomic"/>
    <n v="976.08"/>
    <n v="4"/>
    <n v="361.08"/>
    <n v="51.72"/>
    <s v="Medium"/>
    <n v="97"/>
    <s v="Ramesh"/>
    <s v="Ram"/>
    <s v="Male"/>
    <d v="2024-03-20T00:00:00"/>
    <x v="0"/>
  </r>
  <r>
    <n v="765"/>
    <s v="IN-2012-10209"/>
    <s v="Standard Class"/>
    <s v="MF-18250"/>
    <s v="Monica Federle"/>
    <s v="Corporate"/>
    <s v="Allahabad"/>
    <s v="Uttar Pradesh"/>
    <s v="India"/>
    <s v="North"/>
    <s v="TEC-AC-10004652"/>
    <s v="Technology"/>
    <s v="Accessories"/>
    <s v="Belkin Mouse, Erganomic"/>
    <n v="38.520000000000003"/>
    <n v="1"/>
    <n v="8.4600000000000009"/>
    <n v="3.3"/>
    <s v="Medium"/>
    <n v="466"/>
    <s v="Ramesh"/>
    <s v="Rohit"/>
    <s v="Female"/>
    <d v="2021-09-26T00:00:00"/>
    <x v="2"/>
  </r>
  <r>
    <n v="766"/>
    <s v="IN-2013-28297"/>
    <s v="Standard Class"/>
    <s v="BO-11350"/>
    <s v="Bill Overfelt"/>
    <s v="Corporate"/>
    <s v="Bangalore"/>
    <s v="Karnataka"/>
    <s v="India"/>
    <s v="South"/>
    <s v="TEC-CO-10000208"/>
    <s v="Technology"/>
    <s v="Copiers"/>
    <s v="Brother Wireless Fax, Color"/>
    <n v="1140.75"/>
    <n v="3"/>
    <n v="0"/>
    <n v="119.46"/>
    <s v="Medium"/>
    <n v="740"/>
    <s v="Ramesh"/>
    <s v="Radha"/>
    <s v="Female"/>
    <d v="2023-01-22T00:00:00"/>
    <x v="1"/>
  </r>
  <r>
    <n v="767"/>
    <s v="IN-2014-51572"/>
    <s v="Standard Class"/>
    <s v="AO-10810"/>
    <s v="Anthony O'Donnell"/>
    <s v="Corporate"/>
    <s v="Agra"/>
    <s v="Uttar Pradesh"/>
    <s v="India"/>
    <s v="North"/>
    <s v="TEC-MA-10003553"/>
    <s v="Technology"/>
    <s v="Machines"/>
    <s v="Epson Printer, Red"/>
    <n v="1039.08"/>
    <n v="4"/>
    <n v="93.48"/>
    <n v="71.180000000000007"/>
    <s v="Medium"/>
    <n v="197"/>
    <s v="Ramesh"/>
    <s v="Ram"/>
    <s v="Male"/>
    <d v="2023-02-22T00:00:00"/>
    <x v="1"/>
  </r>
  <r>
    <n v="768"/>
    <s v="ID-2013-38776"/>
    <s v="Standard Class"/>
    <s v="DR-12880"/>
    <s v="Dan Reichenbach"/>
    <s v="Corporate"/>
    <s v="Mumbai"/>
    <s v="Maharashtra"/>
    <s v="India"/>
    <s v="West"/>
    <s v="TEC-PH-10003813"/>
    <s v="Technology"/>
    <s v="Phones"/>
    <s v="Samsung Signal Booster, VoIP"/>
    <n v="273.36"/>
    <n v="4"/>
    <n v="-246.12"/>
    <n v="22.58"/>
    <s v="Medium"/>
    <n v="254"/>
    <s v="Ramesh"/>
    <s v="Rohit"/>
    <s v="Male"/>
    <d v="2023-01-22T00:00:00"/>
    <x v="1"/>
  </r>
  <r>
    <n v="769"/>
    <s v="IN-2013-30831"/>
    <s v="Standard Class"/>
    <s v="MG-18205"/>
    <s v="Mitch Gastineau"/>
    <s v="Corporate"/>
    <s v="Panihati"/>
    <s v="West Bengal"/>
    <s v="India"/>
    <s v="East"/>
    <s v="TEC-PH-10003723"/>
    <s v="Technology"/>
    <s v="Phones"/>
    <s v="Samsung Audio Dock, with Caller ID"/>
    <n v="166.83"/>
    <n v="1"/>
    <n v="11.67"/>
    <n v="7.11"/>
    <s v="Medium"/>
    <n v="190"/>
    <s v="Ramesh"/>
    <s v="Radha"/>
    <s v="Male"/>
    <d v="2023-11-25T00:00:00"/>
    <x v="1"/>
  </r>
  <r>
    <n v="770"/>
    <s v="IN-2012-43081"/>
    <s v="Standard Class"/>
    <s v="JS-15685"/>
    <s v="Jim Sink"/>
    <s v="Corporate"/>
    <s v="Delhi"/>
    <s v="Delhi"/>
    <s v="India"/>
    <s v="North"/>
    <s v="TEC-CO-10000427"/>
    <s v="Technology"/>
    <s v="Copiers"/>
    <s v="HP Fax Machine, Color"/>
    <n v="602.76"/>
    <n v="2"/>
    <n v="186.84"/>
    <n v="36.450000000000003"/>
    <s v="Medium"/>
    <n v="468"/>
    <s v="Ramesh"/>
    <s v="Renuka"/>
    <s v="Female"/>
    <d v="2024-06-08T00:00:00"/>
    <x v="0"/>
  </r>
  <r>
    <n v="771"/>
    <s v="IN-2011-26176"/>
    <s v="Standard Class"/>
    <s v="KB-16600"/>
    <s v="Ken Brennan"/>
    <s v="Corporate"/>
    <s v="Lucknow"/>
    <s v="Uttar Pradesh"/>
    <s v="India"/>
    <s v="North"/>
    <s v="FUR-FU-10001770"/>
    <s v="Furniture"/>
    <s v="Furnishings"/>
    <s v="Deflect-O Clock, Erganomic"/>
    <n v="97.86"/>
    <n v="2"/>
    <n v="48.9"/>
    <n v="7.98"/>
    <s v="Medium"/>
    <n v="227"/>
    <s v="Ramesh"/>
    <s v="Radha"/>
    <s v="Female"/>
    <d v="2023-01-10T00:00:00"/>
    <x v="1"/>
  </r>
  <r>
    <n v="772"/>
    <s v="IN-2011-67840"/>
    <s v="Standard Class"/>
    <s v="VG-21805"/>
    <s v="Vivek Grady"/>
    <s v="Corporate"/>
    <s v="Surat"/>
    <s v="Gujarat"/>
    <s v="India"/>
    <s v="West"/>
    <s v="FUR-CH-10000660"/>
    <s v="Furniture"/>
    <s v="Chairs"/>
    <s v="Novimex Executive Leather Armchair, Adjustable"/>
    <n v="911.04"/>
    <n v="2"/>
    <n v="282.42"/>
    <n v="83.97"/>
    <s v="Medium"/>
    <n v="564"/>
    <s v="Ramesh"/>
    <s v="Renuka"/>
    <s v="Female"/>
    <d v="2024-11-27T00:00:00"/>
    <x v="0"/>
  </r>
  <r>
    <n v="773"/>
    <s v="IN-2014-53000"/>
    <s v="Standard Class"/>
    <s v="JO-15145"/>
    <s v="Jack O'Briant"/>
    <s v="Corporate"/>
    <s v="Kozhikode"/>
    <s v="Kerala"/>
    <s v="India"/>
    <s v="South"/>
    <s v="FUR-CH-10000994"/>
    <s v="Furniture"/>
    <s v="Chairs"/>
    <s v="Harbour Creations Rocking Chair, Black"/>
    <n v="289.32"/>
    <n v="2"/>
    <n v="49.14"/>
    <n v="29.2"/>
    <s v="Medium"/>
    <n v="327"/>
    <s v="Ramesh"/>
    <s v="Ram"/>
    <s v="Female"/>
    <d v="2022-01-23T00:00:00"/>
    <x v="3"/>
  </r>
  <r>
    <n v="774"/>
    <s v="IN-2014-61414"/>
    <s v="Standard Class"/>
    <s v="JJ-15445"/>
    <s v="Jennifer Jackson"/>
    <s v="Consumer"/>
    <s v="Kolhapur"/>
    <s v="Maharashtra"/>
    <s v="India"/>
    <s v="West"/>
    <s v="FUR-CH-10000027"/>
    <s v="Furniture"/>
    <s v="Chairs"/>
    <s v="SAFCO Executive Leather Armchair, Black"/>
    <n v="1377"/>
    <n v="3"/>
    <n v="179.01"/>
    <n v="131.91999999999999"/>
    <s v="Medium"/>
    <n v="110"/>
    <s v="Ramesh"/>
    <s v="Rohit"/>
    <s v="Male"/>
    <d v="2024-11-27T00:00:00"/>
    <x v="0"/>
  </r>
  <r>
    <n v="775"/>
    <s v="IN-2012-74168"/>
    <s v="Standard Class"/>
    <s v="JM-15535"/>
    <s v="Jessica Myrick"/>
    <s v="Consumer"/>
    <s v="Thane"/>
    <s v="Maharashtra"/>
    <s v="India"/>
    <s v="West"/>
    <s v="FUR-CH-10002224"/>
    <s v="Furniture"/>
    <s v="Chairs"/>
    <s v="Hon Rocking Chair, Set of Two"/>
    <n v="398.61"/>
    <n v="3"/>
    <n v="15.93"/>
    <n v="33.33"/>
    <s v="Medium"/>
    <n v="76"/>
    <s v="Ramesh"/>
    <s v="Radha"/>
    <s v="Female"/>
    <d v="2021-11-22T00:00:00"/>
    <x v="2"/>
  </r>
  <r>
    <n v="776"/>
    <s v="IN-2013-53763"/>
    <s v="Standard Class"/>
    <s v="AR-10510"/>
    <s v="Andrew Roberts"/>
    <s v="Consumer"/>
    <s v="Durg"/>
    <s v="Chhattisgarh"/>
    <s v="India"/>
    <s v="East"/>
    <s v="FUR-FU-10002928"/>
    <s v="Furniture"/>
    <s v="Furnishings"/>
    <s v="Rubbermaid Clock, Durable"/>
    <n v="141.57"/>
    <n v="3"/>
    <n v="49.5"/>
    <n v="10.59"/>
    <s v="Medium"/>
    <n v="264"/>
    <s v="Ramesh"/>
    <s v="Ram"/>
    <s v="Female"/>
    <d v="2023-02-20T00:00:00"/>
    <x v="1"/>
  </r>
  <r>
    <n v="777"/>
    <s v="IN-2013-67014"/>
    <s v="Standard Class"/>
    <s v="JL-15235"/>
    <s v="Janet Lee"/>
    <s v="Consumer"/>
    <s v="Rajkot"/>
    <s v="Gujarat"/>
    <s v="India"/>
    <s v="West"/>
    <s v="FUR-FU-10004464"/>
    <s v="Furniture"/>
    <s v="Furnishings"/>
    <s v="Deflect-O Clock, Durable"/>
    <n v="142.02000000000001"/>
    <n v="3"/>
    <n v="2.79"/>
    <n v="8.92"/>
    <s v="Medium"/>
    <n v="113"/>
    <s v="Ramesh"/>
    <s v="Rohit"/>
    <s v="Female"/>
    <d v="2023-01-10T00:00:00"/>
    <x v="1"/>
  </r>
  <r>
    <n v="778"/>
    <s v="IN-2012-20597"/>
    <s v="Standard Class"/>
    <s v="PK-19075"/>
    <s v="Pete Kriz"/>
    <s v="Consumer"/>
    <s v="Jamnagar"/>
    <s v="Gujarat"/>
    <s v="India"/>
    <s v="West"/>
    <s v="FUR-FU-10003447"/>
    <s v="Furniture"/>
    <s v="Furnishings"/>
    <s v="Eldon Light Bulb, Duo Pack"/>
    <n v="75.78"/>
    <n v="3"/>
    <n v="30.24"/>
    <n v="4.8499999999999996"/>
    <s v="Medium"/>
    <n v="117"/>
    <s v="Ramesh"/>
    <s v="Renuka"/>
    <s v="Female"/>
    <d v="2022-05-24T00:00:00"/>
    <x v="3"/>
  </r>
  <r>
    <n v="779"/>
    <s v="IN-2014-65992"/>
    <s v="Standard Class"/>
    <s v="Co-12640"/>
    <s v="Corey-Lock"/>
    <s v="Consumer"/>
    <s v="Bangalore"/>
    <s v="Karnataka"/>
    <s v="India"/>
    <s v="South"/>
    <s v="FUR-FU-10001351"/>
    <s v="Furniture"/>
    <s v="Furnishings"/>
    <s v="Rubbermaid Photo Frame, Black"/>
    <n v="155.25"/>
    <n v="3"/>
    <n v="24.84"/>
    <n v="0.52"/>
    <s v="Medium"/>
    <n v="217"/>
    <s v="Ramesh"/>
    <s v="Ram"/>
    <s v="Female"/>
    <d v="2022-11-05T00:00:00"/>
    <x v="3"/>
  </r>
  <r>
    <n v="780"/>
    <s v="IN-2011-18959"/>
    <s v="Standard Class"/>
    <s v="CA-12775"/>
    <s v="Cynthia Arntzen"/>
    <s v="Consumer"/>
    <s v="Satna"/>
    <s v="Madhya Pradesh"/>
    <s v="India"/>
    <s v="West"/>
    <s v="TEC-CO-10000972"/>
    <s v="Technology"/>
    <s v="Copiers"/>
    <s v="Sharp Fax and Copier, Digital"/>
    <n v="504.72"/>
    <n v="3"/>
    <n v="232.11"/>
    <n v="32.89"/>
    <s v="Medium"/>
    <n v="525"/>
    <s v="Ramesh"/>
    <s v="Radha"/>
    <s v="Female"/>
    <d v="2024-01-05T00:00:00"/>
    <x v="0"/>
  </r>
  <r>
    <n v="781"/>
    <s v="IN-2012-22900"/>
    <s v="Standard Class"/>
    <s v="TS-21505"/>
    <s v="Tony Sayre"/>
    <s v="Consumer"/>
    <s v="Solapur"/>
    <s v="Maharashtra"/>
    <s v="India"/>
    <s v="West"/>
    <s v="TEC-CO-10001482"/>
    <s v="Technology"/>
    <s v="Copiers"/>
    <s v="Sharp Ink, High-Speed"/>
    <n v="367.83"/>
    <n v="3"/>
    <n v="47.79"/>
    <n v="29.82"/>
    <s v="Medium"/>
    <n v="221"/>
    <s v="Ramesh"/>
    <s v="Renuka"/>
    <s v="Female"/>
    <d v="2023-09-08T00:00:00"/>
    <x v="1"/>
  </r>
  <r>
    <n v="782"/>
    <s v="IN-2012-68883"/>
    <s v="Standard Class"/>
    <s v="ML-17410"/>
    <s v="Maris LaWare"/>
    <s v="Consumer"/>
    <s v="Tiruchchirappalli"/>
    <s v="Tamil Nadu"/>
    <s v="India"/>
    <s v="South"/>
    <s v="TEC-AC-10000861"/>
    <s v="Technology"/>
    <s v="Accessories"/>
    <s v="SanDisk Router, Erganomic"/>
    <n v="762.48"/>
    <n v="3"/>
    <n v="121.95"/>
    <n v="47.41"/>
    <s v="Medium"/>
    <n v="582"/>
    <s v="Ramesh"/>
    <s v="Rohit"/>
    <s v="Male"/>
    <d v="2023-09-17T00:00:00"/>
    <x v="1"/>
  </r>
  <r>
    <n v="783"/>
    <s v="IN-2014-28675"/>
    <s v="Standard Class"/>
    <s v="AF-10870"/>
    <s v="Art Ferguson"/>
    <s v="Consumer"/>
    <s v="Saharanpur"/>
    <s v="Uttar Pradesh"/>
    <s v="India"/>
    <s v="North"/>
    <s v="FUR-BO-10003408"/>
    <s v="Furniture"/>
    <s v="Bookcases"/>
    <s v="Ikea 3-Shelf Cabinet, Metal"/>
    <n v="567.6"/>
    <n v="4"/>
    <n v="113.52"/>
    <n v="48.63"/>
    <s v="Medium"/>
    <n v="614"/>
    <s v="Ramesh"/>
    <s v="Ram"/>
    <s v="Male"/>
    <d v="2022-11-28T00:00:00"/>
    <x v="3"/>
  </r>
  <r>
    <n v="784"/>
    <s v="IN-2012-74168"/>
    <s v="Standard Class"/>
    <s v="JM-15535"/>
    <s v="Jessica Myrick"/>
    <s v="Consumer"/>
    <s v="Thane"/>
    <s v="Maharashtra"/>
    <s v="India"/>
    <s v="West"/>
    <s v="FUR-BO-10002308"/>
    <s v="Furniture"/>
    <s v="Bookcases"/>
    <s v="Safco Floating Shelf Set, Metal"/>
    <n v="784.8"/>
    <n v="4"/>
    <n v="156.96"/>
    <n v="42.97"/>
    <s v="Medium"/>
    <n v="617"/>
    <s v="Ramesh"/>
    <s v="Rohit"/>
    <s v="Male"/>
    <d v="2024-08-10T00:00:00"/>
    <x v="0"/>
  </r>
  <r>
    <n v="785"/>
    <s v="IN-2013-58152"/>
    <s v="Standard Class"/>
    <s v="AA-10315"/>
    <s v="Alex Avila"/>
    <s v="Consumer"/>
    <s v="Agra"/>
    <s v="Uttar Pradesh"/>
    <s v="India"/>
    <s v="North"/>
    <s v="FUR-BO-10000961"/>
    <s v="Furniture"/>
    <s v="Bookcases"/>
    <s v="Bush Stackable Bookrack, Pine"/>
    <n v="499.44"/>
    <n v="4"/>
    <n v="179.76"/>
    <n v="30.63"/>
    <s v="Medium"/>
    <n v="301"/>
    <s v="Ramesh"/>
    <s v="Radha"/>
    <s v="Female"/>
    <d v="2022-06-25T00:00:00"/>
    <x v="3"/>
  </r>
  <r>
    <n v="786"/>
    <s v="IN-2014-41723"/>
    <s v="Standard Class"/>
    <s v="IL-15100"/>
    <s v="Ivan Liston"/>
    <s v="Consumer"/>
    <s v="Bhilai"/>
    <s v="Chhattisgarh"/>
    <s v="India"/>
    <s v="East"/>
    <s v="FUR-BO-10003793"/>
    <s v="Furniture"/>
    <s v="Bookcases"/>
    <s v="Bush 3-Shelf Cabinet, Metal"/>
    <n v="571.32000000000005"/>
    <n v="4"/>
    <n v="251.28"/>
    <n v="23.86"/>
    <s v="Medium"/>
    <n v="777"/>
    <s v="Ramesh"/>
    <s v="Renuka"/>
    <s v="Male"/>
    <d v="2022-06-29T00:00:00"/>
    <x v="3"/>
  </r>
  <r>
    <n v="787"/>
    <s v="IN-2014-31622"/>
    <s v="Standard Class"/>
    <s v="SS-20590"/>
    <s v="Sonia Sunley"/>
    <s v="Consumer"/>
    <s v="Gorakhpur"/>
    <s v="Uttar Pradesh"/>
    <s v="India"/>
    <s v="North"/>
    <s v="FUR-BO-10000610"/>
    <s v="Furniture"/>
    <s v="Bookcases"/>
    <s v="Ikea Stackable Bookrack, Mobile"/>
    <n v="500.4"/>
    <n v="4"/>
    <n v="245.16"/>
    <n v="12.32"/>
    <s v="Medium"/>
    <n v="90"/>
    <s v="Ramesh"/>
    <s v="Ram"/>
    <s v="Male"/>
    <d v="2021-08-31T00:00:00"/>
    <x v="2"/>
  </r>
  <r>
    <n v="788"/>
    <s v="IN-2013-58873"/>
    <s v="Standard Class"/>
    <s v="KH-16510"/>
    <s v="Keith Herrera"/>
    <s v="Consumer"/>
    <s v="Patiala"/>
    <s v="Punjab"/>
    <s v="India"/>
    <s v="North"/>
    <s v="FUR-FU-10001619"/>
    <s v="Furniture"/>
    <s v="Furnishings"/>
    <s v="Advantus Clock, Erganomic"/>
    <n v="200.04"/>
    <n v="4"/>
    <n v="78"/>
    <n v="10.98"/>
    <s v="Medium"/>
    <n v="710"/>
    <s v="Ramesh"/>
    <s v="Rohit"/>
    <s v="Male"/>
    <d v="2021-09-17T00:00:00"/>
    <x v="2"/>
  </r>
  <r>
    <n v="789"/>
    <s v="IN-2014-75785"/>
    <s v="Standard Class"/>
    <s v="KW-16570"/>
    <s v="Kelly Williams"/>
    <s v="Consumer"/>
    <s v="Meerut"/>
    <s v="Uttar Pradesh"/>
    <s v="India"/>
    <s v="North"/>
    <s v="TEC-CO-10004535"/>
    <s v="Technology"/>
    <s v="Copiers"/>
    <s v="Hewlett Fax Machine, High-Speed"/>
    <n v="1272.48"/>
    <n v="4"/>
    <n v="458.04"/>
    <n v="123.23"/>
    <s v="Medium"/>
    <n v="185"/>
    <s v="Ramesh"/>
    <s v="Radha"/>
    <s v="Female"/>
    <d v="2022-04-06T00:00:00"/>
    <x v="3"/>
  </r>
  <r>
    <n v="790"/>
    <s v="IN-2011-59685"/>
    <s v="Standard Class"/>
    <s v="BM-11785"/>
    <s v="Bryan Mills"/>
    <s v="Consumer"/>
    <s v="Tiruchchirappalli"/>
    <s v="Tamil Nadu"/>
    <s v="India"/>
    <s v="South"/>
    <s v="TEC-CO-10001204"/>
    <s v="Technology"/>
    <s v="Copiers"/>
    <s v="Sharp Copy Machine, Color"/>
    <n v="963.36"/>
    <n v="4"/>
    <n v="154.08000000000001"/>
    <n v="87.26"/>
    <s v="Medium"/>
    <n v="578"/>
    <s v="Ramesh"/>
    <s v="Renuka"/>
    <s v="Male"/>
    <d v="2022-09-15T00:00:00"/>
    <x v="3"/>
  </r>
  <r>
    <n v="791"/>
    <s v="IN-2013-10097"/>
    <s v="Standard Class"/>
    <s v="CJ-12010"/>
    <s v="Caroline Jumper"/>
    <s v="Consumer"/>
    <s v="Ghaziabad"/>
    <s v="Uttar Pradesh"/>
    <s v="India"/>
    <s v="North"/>
    <s v="TEC-AC-10004012"/>
    <s v="Technology"/>
    <s v="Accessories"/>
    <s v="Enermax Flash Drive, Erganomic"/>
    <n v="157.32"/>
    <n v="4"/>
    <n v="66"/>
    <n v="9.17"/>
    <s v="Medium"/>
    <n v="229"/>
    <s v="Ramesh"/>
    <s v="Rohit"/>
    <s v="Male"/>
    <d v="2021-05-30T00:00:00"/>
    <x v="2"/>
  </r>
  <r>
    <n v="792"/>
    <s v="IN-2013-18707"/>
    <s v="Standard Class"/>
    <s v="JF-15190"/>
    <s v="Jamie Frazer"/>
    <s v="Consumer"/>
    <s v="Indore"/>
    <s v="Madhya Pradesh"/>
    <s v="India"/>
    <s v="West"/>
    <s v="TEC-PH-10001805"/>
    <s v="Technology"/>
    <s v="Phones"/>
    <s v="Nokia Speaker Phone, Full Size"/>
    <n v="497.76"/>
    <n v="4"/>
    <n v="94.56"/>
    <n v="52.63"/>
    <s v="Medium"/>
    <n v="790"/>
    <s v="Ramesh"/>
    <s v="Radha"/>
    <s v="Female"/>
    <d v="2022-12-31T00:00:00"/>
    <x v="3"/>
  </r>
  <r>
    <n v="793"/>
    <s v="IN-2013-18707"/>
    <s v="Standard Class"/>
    <s v="JF-15190"/>
    <s v="Jamie Frazer"/>
    <s v="Consumer"/>
    <s v="Indore"/>
    <s v="Madhya Pradesh"/>
    <s v="India"/>
    <s v="West"/>
    <s v="FUR-FU-10001447"/>
    <s v="Furniture"/>
    <s v="Furnishings"/>
    <s v="Eldon Stacking Tray, Duo Pack"/>
    <n v="157.80000000000001"/>
    <n v="5"/>
    <n v="12.6"/>
    <n v="10.79"/>
    <s v="Medium"/>
    <n v="563"/>
    <s v="Ramesh"/>
    <s v="Renuka"/>
    <s v="Female"/>
    <d v="2024-01-05T00:00:00"/>
    <x v="0"/>
  </r>
  <r>
    <n v="794"/>
    <s v="IN-2012-48317"/>
    <s v="Standard Class"/>
    <s v="ML-18265"/>
    <s v="Muhammed Lee"/>
    <s v="Consumer"/>
    <s v="Delhi"/>
    <s v="Delhi"/>
    <s v="India"/>
    <s v="North"/>
    <s v="TEC-CO-10001726"/>
    <s v="Technology"/>
    <s v="Copiers"/>
    <s v="HP Fax and Copier, High-Speed"/>
    <n v="855.45"/>
    <n v="5"/>
    <n v="205.2"/>
    <n v="19.95"/>
    <s v="Medium"/>
    <n v="670"/>
    <s v="Ramesh"/>
    <s v="Ram"/>
    <s v="Male"/>
    <d v="2023-12-03T00:00:00"/>
    <x v="1"/>
  </r>
  <r>
    <n v="795"/>
    <s v="IN-2014-34877"/>
    <s v="Standard Class"/>
    <s v="LT-17110"/>
    <s v="Liz Thompson"/>
    <s v="Consumer"/>
    <s v="Durgapur"/>
    <s v="Maharashtra"/>
    <s v="India"/>
    <s v="West"/>
    <s v="TEC-PH-10003488"/>
    <s v="Technology"/>
    <s v="Phones"/>
    <s v="Nokia Signal Booster, VoIP"/>
    <n v="819.54"/>
    <n v="6"/>
    <n v="139.32"/>
    <n v="41.57"/>
    <s v="Medium"/>
    <n v="533"/>
    <s v="Ramesh"/>
    <s v="Rohit"/>
    <s v="Female"/>
    <d v="2024-03-09T00:00:00"/>
    <x v="0"/>
  </r>
  <r>
    <n v="796"/>
    <s v="IN-2014-24377"/>
    <s v="Standard Class"/>
    <s v="BS-11755"/>
    <s v="Bruce Stewart"/>
    <s v="Consumer"/>
    <s v="Asansol"/>
    <s v="West Bengal"/>
    <s v="India"/>
    <s v="East"/>
    <s v="TEC-CO-10001482"/>
    <s v="Technology"/>
    <s v="Copiers"/>
    <s v="Sharp Ink, High-Speed"/>
    <n v="735.66"/>
    <n v="6"/>
    <n v="95.58"/>
    <n v="36.89"/>
    <s v="Medium"/>
    <n v="455"/>
    <s v="Ramesh"/>
    <s v="Radha"/>
    <s v="Male"/>
    <d v="2022-01-23T00:00:00"/>
    <x v="3"/>
  </r>
  <r>
    <n v="797"/>
    <s v="ID-2013-26806"/>
    <s v="Standard Class"/>
    <s v="PR-18880"/>
    <s v="Patrick Ryan"/>
    <s v="Consumer"/>
    <s v="Mumbai"/>
    <s v="Maharashtra"/>
    <s v="India"/>
    <s v="West"/>
    <s v="TEC-PH-10000688"/>
    <s v="Technology"/>
    <s v="Phones"/>
    <s v="Nokia Speaker Phone, VoIP"/>
    <n v="369.72"/>
    <n v="6"/>
    <n v="-140.58000000000001"/>
    <n v="33.020000000000003"/>
    <s v="Medium"/>
    <n v="582"/>
    <s v="Ramesh"/>
    <s v="Renuka"/>
    <s v="Male"/>
    <d v="2024-04-12T00:00:00"/>
    <x v="0"/>
  </r>
  <r>
    <n v="798"/>
    <s v="IN-2013-49577"/>
    <s v="Standard Class"/>
    <s v="SC-20020"/>
    <s v="Sam Craven"/>
    <s v="Consumer"/>
    <s v="Delhi"/>
    <s v="Delhi"/>
    <s v="India"/>
    <s v="North"/>
    <s v="FUR-CH-10002209"/>
    <s v="Furniture"/>
    <s v="Chairs"/>
    <s v="Novimex Chairmat, Red"/>
    <n v="338.04"/>
    <n v="6"/>
    <n v="94.5"/>
    <n v="18.91"/>
    <s v="Medium"/>
    <n v="506"/>
    <s v="Ramesh"/>
    <s v="Ram"/>
    <s v="Female"/>
    <d v="2022-11-06T00:00:00"/>
    <x v="3"/>
  </r>
  <r>
    <n v="799"/>
    <s v="IN-2013-49577"/>
    <s v="Standard Class"/>
    <s v="SC-20020"/>
    <s v="Sam Craven"/>
    <s v="Consumer"/>
    <s v="Delhi"/>
    <s v="Delhi"/>
    <s v="India"/>
    <s v="North"/>
    <s v="FUR-CH-10003822"/>
    <s v="Furniture"/>
    <s v="Chairs"/>
    <s v="SAFCO Steel Folding Chair, Adjustable"/>
    <n v="705.6"/>
    <n v="8"/>
    <n v="331.44"/>
    <n v="31.87"/>
    <s v="Medium"/>
    <n v="709"/>
    <s v="Ramesh"/>
    <s v="Rohit"/>
    <s v="Female"/>
    <d v="2021-12-08T00:00:00"/>
    <x v="2"/>
  </r>
  <r>
    <n v="800"/>
    <s v="IN-2014-46777"/>
    <s v="Standard Class"/>
    <s v="KD-16345"/>
    <s v="Katherine Ducich"/>
    <s v="Consumer"/>
    <s v="Surat"/>
    <s v="Gujarat"/>
    <s v="India"/>
    <s v="West"/>
    <s v="FUR-CH-10004339"/>
    <s v="Furniture"/>
    <s v="Chairs"/>
    <s v="SAFCO Steel Folding Chair, Red"/>
    <n v="771.39"/>
    <n v="9"/>
    <n v="154.16999999999999"/>
    <n v="18.940000000000001"/>
    <s v="Medium"/>
    <n v="605"/>
    <s v="Ramesh"/>
    <s v="Radha"/>
    <s v="Female"/>
    <d v="2024-10-23T00:00:00"/>
    <x v="0"/>
  </r>
  <r>
    <n v="801"/>
    <s v="IN-2012-63759"/>
    <s v="Standard Class"/>
    <s v="CS-12460"/>
    <s v="Chuck Sachs"/>
    <s v="Consumer"/>
    <s v="Aligarh"/>
    <s v="Uttar Pradesh"/>
    <s v="India"/>
    <s v="North"/>
    <s v="TEC-CO-10004027"/>
    <s v="Technology"/>
    <s v="Copiers"/>
    <s v="Sharp Fax Machine, Color"/>
    <n v="2673.81"/>
    <n v="9"/>
    <n v="26.73"/>
    <n v="237.05"/>
    <s v="Medium"/>
    <n v="56"/>
    <s v="Ramesh"/>
    <s v="Ram"/>
    <s v="Female"/>
    <d v="2022-10-05T00:00:00"/>
    <x v="3"/>
  </r>
  <r>
    <n v="802"/>
    <s v="IN-2013-71753"/>
    <s v="Standard Class"/>
    <s v="JM-16195"/>
    <s v="Justin MacKendrick"/>
    <s v="Consumer"/>
    <s v="Gulbarga"/>
    <s v="Karnataka"/>
    <s v="India"/>
    <s v="South"/>
    <s v="FUR-BO-10002204"/>
    <s v="Furniture"/>
    <s v="Bookcases"/>
    <s v="Bush Classic Bookcase, Pine"/>
    <n v="414.03"/>
    <n v="1"/>
    <n v="169.74"/>
    <n v="22.44"/>
    <s v="Medium"/>
    <n v="269"/>
    <s v="Ramesh"/>
    <s v="Radha"/>
    <s v="Male"/>
    <d v="2023-08-16T00:00:00"/>
    <x v="1"/>
  </r>
  <r>
    <n v="803"/>
    <s v="IN-2013-52972"/>
    <s v="Standard Class"/>
    <s v="BD-11620"/>
    <s v="Brian DeCherney"/>
    <s v="Consumer"/>
    <s v="Malegaon"/>
    <s v="Maharashtra"/>
    <s v="India"/>
    <s v="West"/>
    <s v="FUR-BO-10001641"/>
    <s v="Furniture"/>
    <s v="Bookcases"/>
    <s v="Bush 3-Shelf Cabinet, Traditional"/>
    <n v="143.37"/>
    <n v="1"/>
    <n v="50.16"/>
    <n v="10.46"/>
    <s v="Medium"/>
    <n v="584"/>
    <s v="Ramesh"/>
    <s v="Renuka"/>
    <s v="Male"/>
    <d v="2023-12-24T00:00:00"/>
    <x v="1"/>
  </r>
  <r>
    <n v="804"/>
    <s v="IN-2014-28675"/>
    <s v="Standard Class"/>
    <s v="AF-10870"/>
    <s v="Art Ferguson"/>
    <s v="Consumer"/>
    <s v="Saharanpur"/>
    <s v="Uttar Pradesh"/>
    <s v="India"/>
    <s v="North"/>
    <s v="FUR-BO-10001598"/>
    <s v="Furniture"/>
    <s v="Bookcases"/>
    <s v="Bush Corner Shelving, Pine"/>
    <n v="125.34"/>
    <n v="1"/>
    <n v="56.4"/>
    <n v="6.4"/>
    <s v="Medium"/>
    <n v="740"/>
    <s v="Ramesh"/>
    <s v="Ram"/>
    <s v="Female"/>
    <d v="2022-05-30T00:00:00"/>
    <x v="3"/>
  </r>
  <r>
    <n v="805"/>
    <s v="IN-2014-32728"/>
    <s v="Standard Class"/>
    <s v="BN-11515"/>
    <s v="Bradley Nguyen"/>
    <s v="Consumer"/>
    <s v="Salem"/>
    <s v="Tamil Nadu"/>
    <s v="India"/>
    <s v="South"/>
    <s v="FUR-TA-10002095"/>
    <s v="Furniture"/>
    <s v="Tables"/>
    <s v="Lesro Training Table, Fully Assembled"/>
    <n v="270.27"/>
    <n v="1"/>
    <n v="10.8"/>
    <n v="25.28"/>
    <s v="Medium"/>
    <n v="346"/>
    <s v="Ramesh"/>
    <s v="Rohit"/>
    <s v="Female"/>
    <d v="2024-06-18T00:00:00"/>
    <x v="0"/>
  </r>
  <r>
    <n v="806"/>
    <s v="IN-2012-24209"/>
    <s v="Standard Class"/>
    <s v="AR-10570"/>
    <s v="Anemone Ratner"/>
    <s v="Consumer"/>
    <s v="Tiruppur"/>
    <s v="Tamil Nadu"/>
    <s v="India"/>
    <s v="South"/>
    <s v="FUR-CH-10001913"/>
    <s v="Furniture"/>
    <s v="Chairs"/>
    <s v="Office Star Swivel Stool, Adjustable"/>
    <n v="176.43"/>
    <n v="1"/>
    <n v="22.92"/>
    <n v="21.09"/>
    <s v="Medium"/>
    <n v="416"/>
    <s v="Ramesh"/>
    <s v="Radha"/>
    <s v="Female"/>
    <d v="2022-11-05T00:00:00"/>
    <x v="3"/>
  </r>
  <r>
    <n v="807"/>
    <s v="IN-2013-29326"/>
    <s v="Standard Class"/>
    <s v="IM-15070"/>
    <s v="Irene Maddox"/>
    <s v="Consumer"/>
    <s v="Akola"/>
    <s v="Maharashtra"/>
    <s v="India"/>
    <s v="West"/>
    <s v="TEC-PH-10002428"/>
    <s v="Technology"/>
    <s v="Phones"/>
    <s v="Apple Headset, VoIP"/>
    <n v="73.349999999999994"/>
    <n v="1"/>
    <n v="2.19"/>
    <n v="6.07"/>
    <s v="Medium"/>
    <n v="364"/>
    <s v="Ramesh"/>
    <s v="Renuka"/>
    <s v="Male"/>
    <d v="2023-04-26T00:00:00"/>
    <x v="1"/>
  </r>
  <r>
    <n v="808"/>
    <s v="IN-2011-37614"/>
    <s v="Standard Class"/>
    <s v="AS-10090"/>
    <s v="Adam Shillingsburg"/>
    <s v="Consumer"/>
    <s v="Raipur"/>
    <s v="Rajasthan"/>
    <s v="India"/>
    <s v="West"/>
    <s v="TEC-AC-10002255"/>
    <s v="Technology"/>
    <s v="Accessories"/>
    <s v="Memorex Keyboard, Erganomic"/>
    <n v="69.150000000000006"/>
    <n v="1"/>
    <n v="26.25"/>
    <n v="6.79"/>
    <s v="Medium"/>
    <n v="632"/>
    <s v="Ramesh"/>
    <s v="Ram"/>
    <s v="Male"/>
    <d v="2021-12-28T00:00:00"/>
    <x v="2"/>
  </r>
  <r>
    <n v="809"/>
    <s v="IN-2012-43165"/>
    <s v="Standard Class"/>
    <s v="MM-17260"/>
    <s v="Magdelene Morse"/>
    <s v="Consumer"/>
    <s v="Puducherry"/>
    <s v="Puducherry"/>
    <s v="India"/>
    <s v="South"/>
    <s v="FUR-BO-10004161"/>
    <s v="Furniture"/>
    <s v="Bookcases"/>
    <s v="Bush Corner Shelving, Mobile"/>
    <n v="253.02"/>
    <n v="2"/>
    <n v="5.04"/>
    <n v="13.6"/>
    <s v="Medium"/>
    <n v="24"/>
    <s v="Ramesh"/>
    <s v="Radha"/>
    <s v="Male"/>
    <d v="2023-02-22T00:00:00"/>
    <x v="1"/>
  </r>
  <r>
    <n v="810"/>
    <s v="IN-2014-45426"/>
    <s v="Standard Class"/>
    <s v="LD-17005"/>
    <s v="Lisa DeCherney"/>
    <s v="Consumer"/>
    <s v="Kukatpalli"/>
    <s v="Telangana"/>
    <s v="India"/>
    <s v="South"/>
    <s v="FUR-FU-10000514"/>
    <s v="Furniture"/>
    <s v="Furnishings"/>
    <s v="Deflect-O Photo Frame, Erganomic"/>
    <n v="101.04"/>
    <n v="2"/>
    <n v="43.44"/>
    <n v="8.42"/>
    <s v="Medium"/>
    <n v="660"/>
    <s v="Ramesh"/>
    <s v="Renuka"/>
    <s v="Male"/>
    <d v="2024-09-30T00:00:00"/>
    <x v="0"/>
  </r>
  <r>
    <n v="811"/>
    <s v="IN-2013-65075"/>
    <s v="Standard Class"/>
    <s v="GZ-14470"/>
    <s v="Gary Zandusky"/>
    <s v="Consumer"/>
    <s v="Ludhiana"/>
    <s v="Punjab"/>
    <s v="India"/>
    <s v="North"/>
    <s v="FUR-FU-10002722"/>
    <s v="Furniture"/>
    <s v="Furnishings"/>
    <s v="Tenex Photo Frame, Erganomic"/>
    <n v="100.92"/>
    <n v="2"/>
    <n v="8.0399999999999991"/>
    <n v="6.7"/>
    <s v="Medium"/>
    <n v="174"/>
    <s v="Ramesh"/>
    <s v="Ram"/>
    <s v="Male"/>
    <d v="2024-11-13T00:00:00"/>
    <x v="0"/>
  </r>
  <r>
    <n v="812"/>
    <s v="IN-2012-32280"/>
    <s v="Standard Class"/>
    <s v="WB-21850"/>
    <s v="William Brown"/>
    <s v="Consumer"/>
    <s v="Chandigarh"/>
    <s v="Chandigarh"/>
    <s v="India"/>
    <s v="North"/>
    <s v="FUR-CH-10001204"/>
    <s v="Furniture"/>
    <s v="Chairs"/>
    <s v="Harbour Creations Steel Folding Chair, Red"/>
    <n v="195.78"/>
    <n v="2"/>
    <n v="76.319999999999993"/>
    <n v="13.49"/>
    <s v="Medium"/>
    <n v="644"/>
    <s v="Ramesh"/>
    <s v="Radha"/>
    <s v="Female"/>
    <d v="2022-10-05T00:00:00"/>
    <x v="3"/>
  </r>
  <r>
    <n v="813"/>
    <s v="IN-2014-36627"/>
    <s v="Standard Class"/>
    <s v="JK-16090"/>
    <s v="Juliana Krohn"/>
    <s v="Consumer"/>
    <s v="Ajmer"/>
    <s v="Rajasthan"/>
    <s v="India"/>
    <s v="West"/>
    <s v="FUR-CH-10004163"/>
    <s v="Furniture"/>
    <s v="Chairs"/>
    <s v="Novimex Steel Folding Chair, Adjustable"/>
    <n v="169.44"/>
    <n v="2"/>
    <n v="33.840000000000003"/>
    <n v="12.29"/>
    <s v="Medium"/>
    <n v="51"/>
    <s v="Ramesh"/>
    <s v="Renuka"/>
    <s v="Male"/>
    <d v="2021-05-12T00:00:00"/>
    <x v="2"/>
  </r>
  <r>
    <n v="814"/>
    <s v="IN-2014-46777"/>
    <s v="Standard Class"/>
    <s v="KD-16345"/>
    <s v="Katherine Ducich"/>
    <s v="Consumer"/>
    <s v="Surat"/>
    <s v="Gujarat"/>
    <s v="India"/>
    <s v="West"/>
    <s v="TEC-AC-10004081"/>
    <s v="Technology"/>
    <s v="Accessories"/>
    <s v="Logitech Keyboard, Bluetooth"/>
    <n v="144.9"/>
    <n v="2"/>
    <n v="72.42"/>
    <n v="10.87"/>
    <s v="Medium"/>
    <n v="745"/>
    <s v="Ramesh"/>
    <s v="Ram"/>
    <s v="Female"/>
    <d v="2021-09-23T00:00:00"/>
    <x v="2"/>
  </r>
  <r>
    <n v="815"/>
    <s v="IN-2011-18959"/>
    <s v="Standard Class"/>
    <s v="CA-12775"/>
    <s v="Cynthia Arntzen"/>
    <s v="Consumer"/>
    <s v="Satna"/>
    <s v="Madhya Pradesh"/>
    <s v="India"/>
    <s v="West"/>
    <s v="TEC-AC-10000398"/>
    <s v="Technology"/>
    <s v="Accessories"/>
    <s v="SanDisk Memory Card, Programmable"/>
    <n v="227.82"/>
    <n v="2"/>
    <n v="0"/>
    <n v="8.4"/>
    <s v="Medium"/>
    <n v="464"/>
    <s v="Ramesh"/>
    <s v="Rohit"/>
    <s v="Male"/>
    <d v="2024-11-18T00:00:00"/>
    <x v="0"/>
  </r>
  <r>
    <n v="816"/>
    <s v="IN-2014-38223"/>
    <s v="Standard Class"/>
    <s v="MS-17770"/>
    <s v="Maxwell Schwartz"/>
    <s v="Consumer"/>
    <s v="Delhi"/>
    <s v="Delhi"/>
    <s v="India"/>
    <s v="North"/>
    <s v="TEC-PH-10003062"/>
    <s v="Technology"/>
    <s v="Phones"/>
    <s v="Apple Audio Dock, Full Size"/>
    <n v="336.36"/>
    <n v="2"/>
    <n v="117.72"/>
    <n v="20.49"/>
    <s v="Medium"/>
    <n v="666"/>
    <s v="Ramesh"/>
    <s v="Radha"/>
    <s v="Female"/>
    <d v="2024-07-17T00:00:00"/>
    <x v="0"/>
  </r>
  <r>
    <n v="817"/>
    <s v="IN-2013-53455"/>
    <s v="Standard Class"/>
    <s v="CR-12730"/>
    <s v="Craig Reiter"/>
    <s v="Consumer"/>
    <s v="Moradabad"/>
    <s v="Uttar Pradesh"/>
    <s v="India"/>
    <s v="North"/>
    <s v="TEC-PH-10002154"/>
    <s v="Technology"/>
    <s v="Phones"/>
    <s v="Cisco Headset, Full Size"/>
    <n v="179.46"/>
    <n v="2"/>
    <n v="43.02"/>
    <n v="12.58"/>
    <s v="Medium"/>
    <n v="598"/>
    <s v="Ramesh"/>
    <s v="Renuka"/>
    <s v="Female"/>
    <d v="2024-05-05T00:00:00"/>
    <x v="0"/>
  </r>
  <r>
    <n v="818"/>
    <s v="IN-2014-52818"/>
    <s v="Standard Class"/>
    <s v="JF-15565"/>
    <s v="Jill Fjeld"/>
    <s v="Consumer"/>
    <s v="Pune"/>
    <s v="Maharashtra"/>
    <s v="India"/>
    <s v="West"/>
    <s v="OFF-BI-10001867"/>
    <s v="Office Supplies"/>
    <s v="Binders"/>
    <s v="Acco Binder Covers, Recycled"/>
    <n v="27.36"/>
    <n v="2"/>
    <n v="8.6999999999999993"/>
    <n v="0.6"/>
    <s v="Medium"/>
    <n v="297"/>
    <s v="Suresh"/>
    <s v="Sunil"/>
    <s v="Female"/>
    <d v="2021-08-25T00:00:00"/>
    <x v="2"/>
  </r>
  <r>
    <n v="819"/>
    <s v="IN-2014-50179"/>
    <s v="Standard Class"/>
    <s v="JR-15700"/>
    <s v="Jocasta Rupert"/>
    <s v="Consumer"/>
    <s v="Coimbatore"/>
    <s v="Tamil Nadu"/>
    <s v="India"/>
    <s v="South"/>
    <s v="OFF-BI-10002684"/>
    <s v="Office Supplies"/>
    <s v="Binders"/>
    <s v="Avery Hole Reinforcements, Clear"/>
    <n v="7.74"/>
    <n v="2"/>
    <n v="3.66"/>
    <n v="0.42"/>
    <s v="Medium"/>
    <n v="795"/>
    <s v="Suresh"/>
    <s v="Sumita"/>
    <s v="Male"/>
    <d v="2024-03-07T00:00:00"/>
    <x v="0"/>
  </r>
  <r>
    <n v="820"/>
    <s v="IN-2012-39651"/>
    <s v="Standard Class"/>
    <s v="TS-21655"/>
    <s v="Trudy Schmidt"/>
    <s v="Consumer"/>
    <s v="Bhatinda"/>
    <s v="Punjab"/>
    <s v="India"/>
    <s v="North"/>
    <s v="OFF-AR-10002109"/>
    <s v="Office Supplies"/>
    <s v="Art"/>
    <s v="Binney &amp; Smith Sketch Pad, Fluorescent"/>
    <n v="95.16"/>
    <n v="2"/>
    <n v="26.64"/>
    <n v="4.7699999999999996"/>
    <s v="Medium"/>
    <n v="253"/>
    <s v="Suresh"/>
    <s v="Suma"/>
    <s v="Male"/>
    <d v="2024-09-26T00:00:00"/>
    <x v="0"/>
  </r>
  <r>
    <n v="821"/>
    <s v="IN-2014-21143"/>
    <s v="Standard Class"/>
    <s v="DC-12850"/>
    <s v="Dan Campbell"/>
    <s v="Consumer"/>
    <s v="Kanpur"/>
    <s v="Uttar Pradesh"/>
    <s v="India"/>
    <s v="North"/>
    <s v="OFF-AR-10001266"/>
    <s v="Office Supplies"/>
    <s v="Art"/>
    <s v="Boston Canvas, Blue"/>
    <n v="107.28"/>
    <n v="2"/>
    <n v="40.74"/>
    <n v="4.25"/>
    <s v="Medium"/>
    <n v="676"/>
    <s v="Suresh"/>
    <s v="Suraj"/>
    <s v="Male"/>
    <d v="2022-05-30T00:00:00"/>
    <x v="3"/>
  </r>
  <r>
    <n v="822"/>
    <s v="IN-2011-12890"/>
    <s v="Standard Class"/>
    <s v="CT-11995"/>
    <s v="Carol Triggs"/>
    <s v="Consumer"/>
    <s v="Bharatpur"/>
    <s v="Rajasthan"/>
    <s v="India"/>
    <s v="West"/>
    <s v="OFF-ST-10003606"/>
    <s v="Office Supplies"/>
    <s v="Storage"/>
    <s v="Smead Box, Single Width"/>
    <n v="21.6"/>
    <n v="2"/>
    <n v="5.4"/>
    <n v="0.47"/>
    <s v="Medium"/>
    <n v="361"/>
    <s v="Suresh"/>
    <s v="Sunil"/>
    <s v="Male"/>
    <d v="2024-02-13T00:00:00"/>
    <x v="0"/>
  </r>
  <r>
    <n v="823"/>
    <s v="IN-2012-74168"/>
    <s v="Standard Class"/>
    <s v="JM-15535"/>
    <s v="Jessica Myrick"/>
    <s v="Consumer"/>
    <s v="Thane"/>
    <s v="Maharashtra"/>
    <s v="India"/>
    <s v="West"/>
    <s v="OFF-LA-10003435"/>
    <s v="Office Supplies"/>
    <s v="Labels"/>
    <s v="Harbour Creations File Folder Labels, Laser Printer Compatible"/>
    <n v="17.46"/>
    <n v="2"/>
    <n v="6.06"/>
    <n v="1.63"/>
    <s v="Medium"/>
    <n v="251"/>
    <s v="Suresh"/>
    <s v="Sumita"/>
    <s v="Male"/>
    <d v="2022-06-19T00:00:00"/>
    <x v="3"/>
  </r>
  <r>
    <n v="824"/>
    <s v="IN-2014-69856"/>
    <s v="Standard Class"/>
    <s v="AG-10900"/>
    <s v="Arthur Gainer"/>
    <s v="Consumer"/>
    <s v="Lucknow"/>
    <s v="Uttar Pradesh"/>
    <s v="India"/>
    <s v="North"/>
    <s v="OFF-PA-10004187"/>
    <s v="Office Supplies"/>
    <s v="Paper"/>
    <s v="Xerox Message Books, Multicolor"/>
    <n v="43.56"/>
    <n v="2"/>
    <n v="2.58"/>
    <n v="4.38"/>
    <s v="Medium"/>
    <n v="159"/>
    <s v="Suresh"/>
    <s v="Suraj"/>
    <s v="Male"/>
    <d v="2023-01-11T00:00:00"/>
    <x v="1"/>
  </r>
  <r>
    <n v="825"/>
    <s v="IN-2014-45426"/>
    <s v="Standard Class"/>
    <s v="LD-17005"/>
    <s v="Lisa DeCherney"/>
    <s v="Consumer"/>
    <s v="Kukatpalli"/>
    <s v="Telangana"/>
    <s v="India"/>
    <s v="South"/>
    <s v="OFF-PA-10004185"/>
    <s v="Office Supplies"/>
    <s v="Paper"/>
    <s v="SanDisk Message Books, Recycled"/>
    <n v="47.46"/>
    <n v="2"/>
    <n v="14.22"/>
    <n v="3.84"/>
    <s v="Medium"/>
    <n v="281"/>
    <s v="Suresh"/>
    <s v="Sunil"/>
    <s v="Female"/>
    <d v="2024-03-20T00:00:00"/>
    <x v="0"/>
  </r>
  <r>
    <n v="826"/>
    <s v="IN-2011-33904"/>
    <s v="Standard Class"/>
    <s v="RR-19315"/>
    <s v="Ralph Ritter"/>
    <s v="Consumer"/>
    <s v="Kanpur"/>
    <s v="Uttar Pradesh"/>
    <s v="India"/>
    <s v="North"/>
    <s v="OFF-AP-10002793"/>
    <s v="Office Supplies"/>
    <s v="Appliances"/>
    <s v="KitchenAid Stove, Black"/>
    <n v="1139.1600000000001"/>
    <n v="2"/>
    <n v="284.76"/>
    <n v="110.3"/>
    <s v="Medium"/>
    <n v="415"/>
    <s v="Suresh"/>
    <s v="Sumita"/>
    <s v="Male"/>
    <d v="2023-10-28T00:00:00"/>
    <x v="1"/>
  </r>
  <r>
    <n v="827"/>
    <s v="IN-2014-46777"/>
    <s v="Standard Class"/>
    <s v="KD-16345"/>
    <s v="Katherine Ducich"/>
    <s v="Consumer"/>
    <s v="Surat"/>
    <s v="Gujarat"/>
    <s v="India"/>
    <s v="West"/>
    <s v="OFF-AR-10003774"/>
    <s v="Office Supplies"/>
    <s v="Art"/>
    <s v="Stanley Sketch Pad, Fluorescent"/>
    <n v="45.69"/>
    <n v="1"/>
    <n v="18.72"/>
    <n v="3.41"/>
    <s v="Medium"/>
    <n v="511"/>
    <s v="Suresh"/>
    <s v="Suraj"/>
    <s v="Female"/>
    <d v="2022-02-15T00:00:00"/>
    <x v="3"/>
  </r>
  <r>
    <n v="828"/>
    <s v="IN-2011-48009"/>
    <s v="Standard Class"/>
    <s v="BD-11635"/>
    <s v="Brian Derr"/>
    <s v="Consumer"/>
    <s v="Jaipur"/>
    <s v="Rajasthan"/>
    <s v="India"/>
    <s v="West"/>
    <s v="OFF-ST-10003203"/>
    <s v="Office Supplies"/>
    <s v="Storage"/>
    <s v="Eldon Lockers, Wire Frame"/>
    <n v="196.98"/>
    <n v="1"/>
    <n v="84.69"/>
    <n v="6.76"/>
    <s v="Medium"/>
    <n v="516"/>
    <s v="Suresh"/>
    <s v="Sunil"/>
    <s v="Female"/>
    <d v="2023-02-01T00:00:00"/>
    <x v="1"/>
  </r>
  <r>
    <n v="829"/>
    <s v="IN-2011-24769"/>
    <s v="Standard Class"/>
    <s v="JM-15535"/>
    <s v="Jessica Myrick"/>
    <s v="Consumer"/>
    <s v="Solapur"/>
    <s v="Maharashtra"/>
    <s v="India"/>
    <s v="West"/>
    <s v="OFF-LA-10000322"/>
    <s v="Office Supplies"/>
    <s v="Labels"/>
    <s v="Smead Round Labels, Laser Printer Compatible"/>
    <n v="6.9"/>
    <n v="1"/>
    <n v="1.02"/>
    <n v="0.5"/>
    <s v="Medium"/>
    <n v="547"/>
    <s v="Suresh"/>
    <s v="Sumita"/>
    <s v="Female"/>
    <d v="2021-07-11T00:00:00"/>
    <x v="2"/>
  </r>
  <r>
    <n v="830"/>
    <s v="IN-2014-13597"/>
    <s v="Standard Class"/>
    <s v="AC-10450"/>
    <s v="Amy Cox"/>
    <s v="Consumer"/>
    <s v="Chennai"/>
    <s v="Tamil Nadu"/>
    <s v="India"/>
    <s v="South"/>
    <s v="OFF-LA-10002088"/>
    <s v="Office Supplies"/>
    <s v="Labels"/>
    <s v="Novimex Round Labels, Laser Printer Compatible"/>
    <n v="6.27"/>
    <n v="1"/>
    <n v="2.94"/>
    <n v="0.11"/>
    <s v="Medium"/>
    <n v="799"/>
    <s v="Suresh"/>
    <s v="Suma"/>
    <s v="Male"/>
    <d v="2021-09-11T00:00:00"/>
    <x v="2"/>
  </r>
  <r>
    <n v="831"/>
    <s v="IN-2013-22648"/>
    <s v="Standard Class"/>
    <s v="SF-20065"/>
    <s v="Sandra Flanagan"/>
    <s v="Consumer"/>
    <s v="Ratlam"/>
    <s v="Madhya Pradesh"/>
    <s v="India"/>
    <s v="West"/>
    <s v="OFF-FA-10003962"/>
    <s v="Office Supplies"/>
    <s v="Fasteners"/>
    <s v="Accos Thumb Tacks, Assorted Sizes"/>
    <n v="11.13"/>
    <n v="1"/>
    <n v="0.75"/>
    <n v="1.1399999999999999"/>
    <s v="Medium"/>
    <n v="431"/>
    <s v="Suresh"/>
    <s v="Suraj"/>
    <s v="Male"/>
    <d v="2023-08-14T00:00:00"/>
    <x v="1"/>
  </r>
  <r>
    <n v="832"/>
    <s v="IN-2011-29998"/>
    <s v="Standard Class"/>
    <s v="GT-14755"/>
    <s v="Guy Thornton"/>
    <s v="Consumer"/>
    <s v="Bilaspur"/>
    <s v="Uttar Pradesh"/>
    <s v="India"/>
    <s v="North"/>
    <s v="OFF-FA-10004910"/>
    <s v="Office Supplies"/>
    <s v="Fasteners"/>
    <s v="Advantus Staples, Assorted Sizes"/>
    <n v="8.31"/>
    <n v="1"/>
    <n v="0.56999999999999995"/>
    <n v="0.25"/>
    <s v="Medium"/>
    <n v="120"/>
    <s v="Suresh"/>
    <s v="Sunil"/>
    <s v="Male"/>
    <d v="2023-02-01T00:00:00"/>
    <x v="1"/>
  </r>
  <r>
    <n v="833"/>
    <s v="IN-2014-48163"/>
    <s v="Standard Class"/>
    <s v="KA-16525"/>
    <s v="Kelly Andreada"/>
    <s v="Consumer"/>
    <s v="Rajkot"/>
    <s v="Gujarat"/>
    <s v="India"/>
    <s v="West"/>
    <s v="OFF-PA-10000776"/>
    <s v="Office Supplies"/>
    <s v="Paper"/>
    <s v="Xerox Cards &amp; Envelopes, Premium"/>
    <n v="44.97"/>
    <n v="1"/>
    <n v="21.12"/>
    <n v="2.0099999999999998"/>
    <s v="Medium"/>
    <n v="162"/>
    <s v="Suresh"/>
    <s v="Sumita"/>
    <s v="Male"/>
    <d v="2023-09-13T00:00:00"/>
    <x v="1"/>
  </r>
  <r>
    <n v="834"/>
    <s v="IN-2014-46777"/>
    <s v="Standard Class"/>
    <s v="KD-16345"/>
    <s v="Katherine Ducich"/>
    <s v="Consumer"/>
    <s v="Surat"/>
    <s v="Gujarat"/>
    <s v="India"/>
    <s v="West"/>
    <s v="OFF-BI-10002243"/>
    <s v="Office Supplies"/>
    <s v="Binders"/>
    <s v="Wilson Jones 3-Hole Punch, Durable"/>
    <n v="88.47"/>
    <n v="3"/>
    <n v="37.979999999999997"/>
    <n v="5.05"/>
    <s v="Medium"/>
    <n v="744"/>
    <s v="Suresh"/>
    <s v="Suraj"/>
    <s v="Female"/>
    <d v="2023-11-11T00:00:00"/>
    <x v="1"/>
  </r>
  <r>
    <n v="835"/>
    <s v="IN-2013-52972"/>
    <s v="Standard Class"/>
    <s v="BD-11620"/>
    <s v="Brian DeCherney"/>
    <s v="Consumer"/>
    <s v="Malegaon"/>
    <s v="Maharashtra"/>
    <s v="India"/>
    <s v="West"/>
    <s v="OFF-BI-10001967"/>
    <s v="Office Supplies"/>
    <s v="Binders"/>
    <s v="Acco Binder, Recycled"/>
    <n v="46.53"/>
    <n v="3"/>
    <n v="1.8"/>
    <n v="1.55"/>
    <s v="Medium"/>
    <n v="201"/>
    <s v="Suresh"/>
    <s v="Sunil"/>
    <s v="Female"/>
    <d v="2024-04-23T00:00:00"/>
    <x v="0"/>
  </r>
  <r>
    <n v="836"/>
    <s v="IN-2012-17727"/>
    <s v="Standard Class"/>
    <s v="GH-14425"/>
    <s v="Gary Hwang"/>
    <s v="Consumer"/>
    <s v="Bangalore"/>
    <s v="Karnataka"/>
    <s v="India"/>
    <s v="South"/>
    <s v="OFF-ST-10004464"/>
    <s v="Office Supplies"/>
    <s v="Storage"/>
    <s v="Eldon Trays, Blue"/>
    <n v="143.91"/>
    <n v="3"/>
    <n v="63.27"/>
    <n v="11.96"/>
    <s v="Medium"/>
    <n v="460"/>
    <s v="Suresh"/>
    <s v="Suma"/>
    <s v="Female"/>
    <d v="2022-05-15T00:00:00"/>
    <x v="3"/>
  </r>
  <r>
    <n v="837"/>
    <s v="IN-2014-16082"/>
    <s v="Standard Class"/>
    <s v="SC-20305"/>
    <s v="Sean Christensen"/>
    <s v="Consumer"/>
    <s v="Dhule"/>
    <s v="Maharashtra"/>
    <s v="India"/>
    <s v="West"/>
    <s v="OFF-ST-10001824"/>
    <s v="Office Supplies"/>
    <s v="Storage"/>
    <s v="Rogers Box, Single Width"/>
    <n v="72"/>
    <n v="3"/>
    <n v="4.32"/>
    <n v="6.26"/>
    <s v="Medium"/>
    <n v="109"/>
    <s v="Suresh"/>
    <s v="Sunil"/>
    <s v="Male"/>
    <d v="2021-03-08T00:00:00"/>
    <x v="2"/>
  </r>
  <r>
    <n v="838"/>
    <s v="IN-2014-24622"/>
    <s v="Standard Class"/>
    <s v="MM-17920"/>
    <s v="Michael Moore"/>
    <s v="Consumer"/>
    <s v="Bijapur"/>
    <s v="Karnataka"/>
    <s v="India"/>
    <s v="South"/>
    <s v="OFF-EN-10002784"/>
    <s v="Office Supplies"/>
    <s v="Envelopes"/>
    <s v="Cameo Manila Envelope, Recycled"/>
    <n v="77.400000000000006"/>
    <n v="3"/>
    <n v="34.83"/>
    <n v="6.68"/>
    <s v="Medium"/>
    <n v="186"/>
    <s v="Suresh"/>
    <s v="Sumita"/>
    <s v="Female"/>
    <d v="2022-06-22T00:00:00"/>
    <x v="3"/>
  </r>
  <r>
    <n v="839"/>
    <s v="IN-2014-61414"/>
    <s v="Standard Class"/>
    <s v="JJ-15445"/>
    <s v="Jennifer Jackson"/>
    <s v="Consumer"/>
    <s v="Kolhapur"/>
    <s v="Maharashtra"/>
    <s v="India"/>
    <s v="West"/>
    <s v="OFF-EN-10004473"/>
    <s v="Office Supplies"/>
    <s v="Envelopes"/>
    <s v="Ames Interoffice Envelope, with clear poly window"/>
    <n v="145.97999999999999"/>
    <n v="3"/>
    <n v="7.29"/>
    <n v="5.97"/>
    <s v="Medium"/>
    <n v="663"/>
    <s v="Suresh"/>
    <s v="Suma"/>
    <s v="Female"/>
    <d v="2021-09-22T00:00:00"/>
    <x v="2"/>
  </r>
  <r>
    <n v="840"/>
    <s v="IN-2013-58747"/>
    <s v="Standard Class"/>
    <s v="LR-16915"/>
    <s v="Lena Radford"/>
    <s v="Consumer"/>
    <s v="Gorakhpur"/>
    <s v="Haryana"/>
    <s v="India"/>
    <s v="North"/>
    <s v="OFF-EN-10001789"/>
    <s v="Office Supplies"/>
    <s v="Envelopes"/>
    <s v="Kraft Peel and Seal, Set of 50"/>
    <n v="61.47"/>
    <n v="3"/>
    <n v="4.8600000000000003"/>
    <n v="5.23"/>
    <s v="Medium"/>
    <n v="58"/>
    <s v="Suresh"/>
    <s v="Suraj"/>
    <s v="Male"/>
    <d v="2023-11-25T00:00:00"/>
    <x v="1"/>
  </r>
  <r>
    <n v="841"/>
    <s v="IN-2011-59510"/>
    <s v="Standard Class"/>
    <s v="DK-12985"/>
    <s v="Darren Koutras"/>
    <s v="Consumer"/>
    <s v="Meerut"/>
    <s v="Uttar Pradesh"/>
    <s v="India"/>
    <s v="North"/>
    <s v="OFF-EN-10001975"/>
    <s v="Office Supplies"/>
    <s v="Envelopes"/>
    <s v="Kraft Business Envelopes, Security-Tint"/>
    <n v="49.32"/>
    <n v="3"/>
    <n v="6.39"/>
    <n v="3.09"/>
    <s v="Medium"/>
    <n v="601"/>
    <s v="Suresh"/>
    <s v="Sunil"/>
    <s v="Male"/>
    <d v="2024-05-29T00:00:00"/>
    <x v="0"/>
  </r>
  <r>
    <n v="842"/>
    <s v="IN-2014-45426"/>
    <s v="Standard Class"/>
    <s v="LD-17005"/>
    <s v="Lisa DeCherney"/>
    <s v="Consumer"/>
    <s v="Kukatpalli"/>
    <s v="Telangana"/>
    <s v="India"/>
    <s v="South"/>
    <s v="OFF-FA-10000197"/>
    <s v="Office Supplies"/>
    <s v="Fasteners"/>
    <s v="Stockwell Push Pins, Metal"/>
    <n v="43.47"/>
    <n v="3"/>
    <n v="18.63"/>
    <n v="4.3099999999999996"/>
    <s v="Medium"/>
    <n v="779"/>
    <s v="Suresh"/>
    <s v="Sumita"/>
    <s v="Female"/>
    <d v="2021-08-30T00:00:00"/>
    <x v="2"/>
  </r>
  <r>
    <n v="843"/>
    <s v="IN-2013-67014"/>
    <s v="Standard Class"/>
    <s v="JL-15235"/>
    <s v="Janet Lee"/>
    <s v="Consumer"/>
    <s v="Rajkot"/>
    <s v="Gujarat"/>
    <s v="India"/>
    <s v="West"/>
    <s v="OFF-SU-10003723"/>
    <s v="Office Supplies"/>
    <s v="Supplies"/>
    <s v="Elite Shears, High Speed"/>
    <n v="141.03"/>
    <n v="3"/>
    <n v="28.17"/>
    <n v="5.19"/>
    <s v="Medium"/>
    <n v="117"/>
    <s v="Suresh"/>
    <s v="Suma"/>
    <s v="Male"/>
    <d v="2022-12-10T00:00:00"/>
    <x v="3"/>
  </r>
  <r>
    <n v="844"/>
    <s v="IN-2014-36627"/>
    <s v="Standard Class"/>
    <s v="JK-16090"/>
    <s v="Juliana Krohn"/>
    <s v="Consumer"/>
    <s v="Ajmer"/>
    <s v="Rajasthan"/>
    <s v="India"/>
    <s v="West"/>
    <s v="OFF-SU-10000914"/>
    <s v="Office Supplies"/>
    <s v="Supplies"/>
    <s v="Kleencut Scissors, Serrated"/>
    <n v="56.97"/>
    <n v="3"/>
    <n v="11.34"/>
    <n v="5.0599999999999996"/>
    <s v="Medium"/>
    <n v="177"/>
    <s v="Suresh"/>
    <s v="Suraj"/>
    <s v="Male"/>
    <d v="2021-10-28T00:00:00"/>
    <x v="2"/>
  </r>
  <r>
    <n v="845"/>
    <s v="IN-2014-67959"/>
    <s v="Standard Class"/>
    <s v="SJ-20215"/>
    <s v="Sarah Jordon"/>
    <s v="Consumer"/>
    <s v="Udaipur"/>
    <s v="Tripura"/>
    <s v="India"/>
    <s v="East"/>
    <s v="OFF-PA-10002618"/>
    <s v="Office Supplies"/>
    <s v="Paper"/>
    <s v="Eaton Memo Slips, Multicolor"/>
    <n v="45.45"/>
    <n v="3"/>
    <n v="14.04"/>
    <n v="1.43"/>
    <s v="Medium"/>
    <n v="274"/>
    <s v="Suresh"/>
    <s v="Sunil"/>
    <s v="Female"/>
    <d v="2024-01-05T00:00:00"/>
    <x v="0"/>
  </r>
  <r>
    <n v="846"/>
    <s v="IN-2012-63759"/>
    <s v="Standard Class"/>
    <s v="CS-12460"/>
    <s v="Chuck Sachs"/>
    <s v="Consumer"/>
    <s v="Aligarh"/>
    <s v="Uttar Pradesh"/>
    <s v="India"/>
    <s v="North"/>
    <s v="OFF-AP-10001621"/>
    <s v="Office Supplies"/>
    <s v="Appliances"/>
    <s v="Cuisinart Blender, Silver"/>
    <n v="203.22"/>
    <n v="3"/>
    <n v="46.71"/>
    <n v="15.23"/>
    <s v="Medium"/>
    <n v="477"/>
    <s v="Suresh"/>
    <s v="Sumita"/>
    <s v="Male"/>
    <d v="2023-01-22T00:00:00"/>
    <x v="1"/>
  </r>
  <r>
    <n v="847"/>
    <s v="IN-2012-48317"/>
    <s v="Standard Class"/>
    <s v="ML-18265"/>
    <s v="Muhammed Lee"/>
    <s v="Consumer"/>
    <s v="Delhi"/>
    <s v="Delhi"/>
    <s v="India"/>
    <s v="North"/>
    <s v="OFF-AP-10000490"/>
    <s v="Office Supplies"/>
    <s v="Appliances"/>
    <s v="Hamilton Beach Coffee Grinder, Silver"/>
    <n v="130.22999999999999"/>
    <n v="3"/>
    <n v="32.49"/>
    <n v="10.31"/>
    <s v="Medium"/>
    <n v="669"/>
    <s v="Suresh"/>
    <s v="Suma"/>
    <s v="Female"/>
    <d v="2022-06-06T00:00:00"/>
    <x v="3"/>
  </r>
  <r>
    <n v="848"/>
    <s v="IN-2014-39693"/>
    <s v="Standard Class"/>
    <s v="CM-12235"/>
    <s v="Chris McAfee"/>
    <s v="Consumer"/>
    <s v="Nagpur"/>
    <s v="Maharashtra"/>
    <s v="India"/>
    <s v="West"/>
    <s v="OFF-AP-10000935"/>
    <s v="Office Supplies"/>
    <s v="Appliances"/>
    <s v="Cuisinart Toaster, White"/>
    <n v="154.80000000000001"/>
    <n v="3"/>
    <n v="17.010000000000002"/>
    <n v="7.03"/>
    <s v="Medium"/>
    <n v="571"/>
    <s v="Suresh"/>
    <s v="Suraj"/>
    <s v="Male"/>
    <d v="2022-02-15T00:00:00"/>
    <x v="3"/>
  </r>
  <r>
    <n v="849"/>
    <s v="ID-2011-45272"/>
    <s v="Standard Class"/>
    <s v="TZ-21580"/>
    <s v="Tracy Zic"/>
    <s v="Consumer"/>
    <s v="Mumbai"/>
    <s v="Maharashtra"/>
    <s v="India"/>
    <s v="West"/>
    <s v="OFF-PA-10000776"/>
    <s v="Office Supplies"/>
    <s v="Paper"/>
    <s v="Xerox Cards &amp; Envelopes, Premium"/>
    <n v="67.454999999999998"/>
    <n v="3"/>
    <n v="-4.0949999999999998"/>
    <n v="4.5999999999999996"/>
    <s v="Medium"/>
    <n v="698"/>
    <s v="Suresh"/>
    <s v="Sunil"/>
    <s v="Female"/>
    <d v="2022-06-22T00:00:00"/>
    <x v="3"/>
  </r>
  <r>
    <n v="850"/>
    <s v="IN-2012-45979"/>
    <s v="Standard Class"/>
    <s v="PF-19165"/>
    <s v="Philip Fox"/>
    <s v="Consumer"/>
    <s v="Lucknow"/>
    <s v="Uttar Pradesh"/>
    <s v="India"/>
    <s v="North"/>
    <s v="OFF-EN-10004053"/>
    <s v="Office Supplies"/>
    <s v="Envelopes"/>
    <s v="GlobeWeis Manila Envelope, with clear poly window"/>
    <n v="123.72"/>
    <n v="4"/>
    <n v="33.36"/>
    <n v="7.45"/>
    <s v="Medium"/>
    <n v="245"/>
    <s v="Suresh"/>
    <s v="Sumita"/>
    <s v="Male"/>
    <d v="2024-11-18T00:00:00"/>
    <x v="0"/>
  </r>
  <r>
    <n v="851"/>
    <s v="IN-2013-58873"/>
    <s v="Standard Class"/>
    <s v="KH-16510"/>
    <s v="Keith Herrera"/>
    <s v="Consumer"/>
    <s v="Patiala"/>
    <s v="Punjab"/>
    <s v="India"/>
    <s v="North"/>
    <s v="OFF-SU-10002448"/>
    <s v="Office Supplies"/>
    <s v="Supplies"/>
    <s v="Stiletto Trimmer, High Speed"/>
    <n v="171"/>
    <n v="4"/>
    <n v="32.4"/>
    <n v="13.54"/>
    <s v="Medium"/>
    <n v="364"/>
    <s v="Suresh"/>
    <s v="Suraj"/>
    <s v="Male"/>
    <d v="2023-07-10T00:00:00"/>
    <x v="1"/>
  </r>
  <r>
    <n v="852"/>
    <s v="IN-2011-24769"/>
    <s v="Standard Class"/>
    <s v="JM-15535"/>
    <s v="Jessica Myrick"/>
    <s v="Consumer"/>
    <s v="Solapur"/>
    <s v="Maharashtra"/>
    <s v="India"/>
    <s v="West"/>
    <s v="OFF-SU-10002709"/>
    <s v="Office Supplies"/>
    <s v="Supplies"/>
    <s v="Fiskars Letter Opener, Easy Grip"/>
    <n v="118.2"/>
    <n v="4"/>
    <n v="48.36"/>
    <n v="6.91"/>
    <s v="Medium"/>
    <n v="76"/>
    <s v="Suresh"/>
    <s v="Sunil"/>
    <s v="Female"/>
    <d v="2021-08-25T00:00:00"/>
    <x v="2"/>
  </r>
  <r>
    <n v="853"/>
    <s v="IN-2014-31622"/>
    <s v="Standard Class"/>
    <s v="SS-20590"/>
    <s v="Sonia Sunley"/>
    <s v="Consumer"/>
    <s v="Gorakhpur"/>
    <s v="Uttar Pradesh"/>
    <s v="India"/>
    <s v="North"/>
    <s v="OFF-SU-10000484"/>
    <s v="Office Supplies"/>
    <s v="Supplies"/>
    <s v="Kleencut Ruler, High Speed"/>
    <n v="54.24"/>
    <n v="4"/>
    <n v="15.72"/>
    <n v="4.3"/>
    <s v="Medium"/>
    <n v="473"/>
    <s v="Suresh"/>
    <s v="Sumita"/>
    <s v="Female"/>
    <d v="2022-03-09T00:00:00"/>
    <x v="3"/>
  </r>
  <r>
    <n v="854"/>
    <s v="IN-2012-43165"/>
    <s v="Standard Class"/>
    <s v="MM-17260"/>
    <s v="Magdelene Morse"/>
    <s v="Consumer"/>
    <s v="Puducherry"/>
    <s v="Puducherry"/>
    <s v="India"/>
    <s v="South"/>
    <s v="OFF-ST-10002240"/>
    <s v="Office Supplies"/>
    <s v="Storage"/>
    <s v="Fellowes Shelving, Blue"/>
    <n v="231.36"/>
    <n v="4"/>
    <n v="64.680000000000007"/>
    <n v="12.57"/>
    <s v="Medium"/>
    <n v="432"/>
    <s v="Suresh"/>
    <s v="Sumita"/>
    <s v="Male"/>
    <d v="2023-09-20T00:00:00"/>
    <x v="1"/>
  </r>
  <r>
    <n v="855"/>
    <s v="IN-2011-24769"/>
    <s v="Standard Class"/>
    <s v="JM-15535"/>
    <s v="Jessica Myrick"/>
    <s v="Consumer"/>
    <s v="Solapur"/>
    <s v="Maharashtra"/>
    <s v="India"/>
    <s v="West"/>
    <s v="OFF-BI-10004369"/>
    <s v="Office Supplies"/>
    <s v="Binders"/>
    <s v="Ibico Hole Reinforcements, Recycled"/>
    <n v="29.4"/>
    <n v="4"/>
    <n v="10.56"/>
    <n v="1.9"/>
    <s v="Medium"/>
    <n v="245"/>
    <s v="Suresh"/>
    <s v="Suraj"/>
    <s v="Female"/>
    <d v="2023-11-13T00:00:00"/>
    <x v="1"/>
  </r>
  <r>
    <n v="856"/>
    <s v="IN-2012-42367"/>
    <s v="Standard Class"/>
    <s v="LH-16900"/>
    <s v="Lena Hernandez"/>
    <s v="Consumer"/>
    <s v="Agra"/>
    <s v="Uttar Pradesh"/>
    <s v="India"/>
    <s v="North"/>
    <s v="OFF-EN-10003413"/>
    <s v="Office Supplies"/>
    <s v="Envelopes"/>
    <s v="Jiffy Interoffice Envelope, with clear poly window"/>
    <n v="249.9"/>
    <n v="5"/>
    <n v="72.45"/>
    <n v="8.6999999999999993"/>
    <s v="Medium"/>
    <n v="378"/>
    <s v="Suresh"/>
    <s v="Sunil"/>
    <s v="Female"/>
    <d v="2023-09-15T00:00:00"/>
    <x v="1"/>
  </r>
  <r>
    <n v="857"/>
    <s v="IN-2013-10097"/>
    <s v="Standard Class"/>
    <s v="CJ-12010"/>
    <s v="Caroline Jumper"/>
    <s v="Consumer"/>
    <s v="Ghaziabad"/>
    <s v="Uttar Pradesh"/>
    <s v="India"/>
    <s v="North"/>
    <s v="OFF-EN-10004892"/>
    <s v="Office Supplies"/>
    <s v="Envelopes"/>
    <s v="Ames Manila Envelope, with clear poly window"/>
    <n v="141.15"/>
    <n v="5"/>
    <n v="57.75"/>
    <n v="8.2799999999999994"/>
    <s v="Medium"/>
    <n v="508"/>
    <s v="Suresh"/>
    <s v="Sumita"/>
    <s v="Female"/>
    <d v="2024-04-12T00:00:00"/>
    <x v="0"/>
  </r>
  <r>
    <n v="858"/>
    <s v="IN-2013-55772"/>
    <s v="Standard Class"/>
    <s v="TM-21010"/>
    <s v="Tamara Manning"/>
    <s v="Consumer"/>
    <s v="Fatehpur"/>
    <s v="Rajasthan"/>
    <s v="India"/>
    <s v="West"/>
    <s v="OFF-EN-10000428"/>
    <s v="Office Supplies"/>
    <s v="Envelopes"/>
    <s v="Cameo Clasp Envelope, with clear poly window"/>
    <n v="65.25"/>
    <n v="5"/>
    <n v="5.0999999999999996"/>
    <n v="4.09"/>
    <s v="Medium"/>
    <n v="105"/>
    <s v="Suresh"/>
    <s v="Suma"/>
    <s v="Female"/>
    <d v="2024-06-17T00:00:00"/>
    <x v="0"/>
  </r>
  <r>
    <n v="859"/>
    <s v="IN-2013-65950"/>
    <s v="Standard Class"/>
    <s v="NP-18700"/>
    <s v="Nora Preis"/>
    <s v="Consumer"/>
    <s v="Lucknow"/>
    <s v="Uttar Pradesh"/>
    <s v="India"/>
    <s v="North"/>
    <s v="OFF-FA-10003437"/>
    <s v="Office Supplies"/>
    <s v="Fasteners"/>
    <s v="Accos Clamps, Bulk Pack"/>
    <n v="96.9"/>
    <n v="5"/>
    <n v="26.1"/>
    <n v="5.18"/>
    <s v="Medium"/>
    <n v="427"/>
    <s v="Suresh"/>
    <s v="Sunil"/>
    <s v="Male"/>
    <d v="2021-04-15T00:00:00"/>
    <x v="2"/>
  </r>
  <r>
    <n v="860"/>
    <s v="IN-2012-73930"/>
    <s v="Standard Class"/>
    <s v="CD-12280"/>
    <s v="Christina DeMoss"/>
    <s v="Consumer"/>
    <s v="Amritsar"/>
    <s v="Punjab"/>
    <s v="India"/>
    <s v="North"/>
    <s v="OFF-FA-10002156"/>
    <s v="Office Supplies"/>
    <s v="Fasteners"/>
    <s v="Advantus Push Pins, Metal"/>
    <n v="72.75"/>
    <n v="5"/>
    <n v="8.6999999999999993"/>
    <n v="3.63"/>
    <s v="Medium"/>
    <n v="332"/>
    <s v="Suresh"/>
    <s v="Sumita"/>
    <s v="Male"/>
    <d v="2024-03-20T00:00:00"/>
    <x v="0"/>
  </r>
  <r>
    <n v="861"/>
    <s v="IN-2014-65992"/>
    <s v="Standard Class"/>
    <s v="Co-12640"/>
    <s v="Corey-Lock"/>
    <s v="Consumer"/>
    <s v="Bangalore"/>
    <s v="Karnataka"/>
    <s v="India"/>
    <s v="South"/>
    <s v="OFF-FA-10001026"/>
    <s v="Office Supplies"/>
    <s v="Fasteners"/>
    <s v="Stockwell Paper Clips, Assorted Sizes"/>
    <n v="67.5"/>
    <n v="5"/>
    <n v="6.75"/>
    <n v="2.23"/>
    <s v="Medium"/>
    <n v="527"/>
    <s v="Suresh"/>
    <s v="Suma"/>
    <s v="Male"/>
    <d v="2023-08-08T00:00:00"/>
    <x v="1"/>
  </r>
  <r>
    <n v="862"/>
    <s v="IN-2014-30845"/>
    <s v="Standard Class"/>
    <s v="MS-17530"/>
    <s v="MaryBeth Skach"/>
    <s v="Consumer"/>
    <s v="Jaipur"/>
    <s v="Rajasthan"/>
    <s v="India"/>
    <s v="West"/>
    <s v="OFF-PA-10003499"/>
    <s v="Office Supplies"/>
    <s v="Paper"/>
    <s v="Xerox Parchment Paper, 8.5 x 11"/>
    <n v="87"/>
    <n v="5"/>
    <n v="40.799999999999997"/>
    <n v="6.6"/>
    <s v="Medium"/>
    <n v="747"/>
    <s v="Suresh"/>
    <s v="Sunil"/>
    <s v="Male"/>
    <d v="2024-05-29T00:00:00"/>
    <x v="0"/>
  </r>
  <r>
    <n v="863"/>
    <s v="IN-2011-45041"/>
    <s v="Standard Class"/>
    <s v="MM-17260"/>
    <s v="Magdelene Morse"/>
    <s v="Consumer"/>
    <s v="Ichalkaranji"/>
    <s v="Maharashtra"/>
    <s v="India"/>
    <s v="West"/>
    <s v="OFF-BI-10002446"/>
    <s v="Office Supplies"/>
    <s v="Binders"/>
    <s v="Wilson Jones Binder, Economy"/>
    <n v="78.12"/>
    <n v="6"/>
    <n v="14.76"/>
    <n v="4.67"/>
    <s v="Medium"/>
    <n v="236"/>
    <s v="Suresh"/>
    <s v="Sumita"/>
    <s v="Female"/>
    <d v="2023-07-12T00:00:00"/>
    <x v="1"/>
  </r>
  <r>
    <n v="864"/>
    <s v="IN-2011-78823"/>
    <s v="Standard Class"/>
    <s v="ME-17725"/>
    <s v="Max Engle"/>
    <s v="Consumer"/>
    <s v="Raipur"/>
    <s v="Rajasthan"/>
    <s v="India"/>
    <s v="West"/>
    <s v="OFF-LA-10004114"/>
    <s v="Office Supplies"/>
    <s v="Labels"/>
    <s v="Avery File Folder Labels, Alphabetical"/>
    <n v="53.64"/>
    <n v="6"/>
    <n v="15.48"/>
    <n v="2.09"/>
    <s v="Medium"/>
    <n v="340"/>
    <s v="Suresh"/>
    <s v="Suraj"/>
    <s v="Female"/>
    <d v="2024-01-10T00:00:00"/>
    <x v="0"/>
  </r>
  <r>
    <n v="865"/>
    <s v="IN-2012-34324"/>
    <s v="Standard Class"/>
    <s v="RL-19615"/>
    <s v="Rob Lucas"/>
    <s v="Consumer"/>
    <s v="Gorakhpur"/>
    <s v="Haryana"/>
    <s v="India"/>
    <s v="North"/>
    <s v="OFF-PA-10003550"/>
    <s v="Office Supplies"/>
    <s v="Paper"/>
    <s v="Eaton Cards &amp; Envelopes, Recycled"/>
    <n v="270.54000000000002"/>
    <n v="6"/>
    <n v="40.5"/>
    <n v="5.19"/>
    <s v="Medium"/>
    <n v="638"/>
    <s v="Suresh"/>
    <s v="Sunil"/>
    <s v="Female"/>
    <d v="2023-09-05T00:00:00"/>
    <x v="1"/>
  </r>
  <r>
    <n v="866"/>
    <s v="IN-2013-67014"/>
    <s v="Standard Class"/>
    <s v="JL-15235"/>
    <s v="Janet Lee"/>
    <s v="Consumer"/>
    <s v="Rajkot"/>
    <s v="Gujarat"/>
    <s v="India"/>
    <s v="West"/>
    <s v="OFF-FA-10001596"/>
    <s v="Office Supplies"/>
    <s v="Fasteners"/>
    <s v="Stockwell Clamps, 12 Pack"/>
    <n v="130.62"/>
    <n v="7"/>
    <n v="10.29"/>
    <n v="1"/>
    <s v="Medium"/>
    <n v="522"/>
    <s v="Suresh"/>
    <s v="Sumita"/>
    <s v="Male"/>
    <d v="2024-10-31T00:00:00"/>
    <x v="0"/>
  </r>
  <r>
    <n v="867"/>
    <s v="IN-2013-64956"/>
    <s v="Standard Class"/>
    <s v="RB-19435"/>
    <s v="Richard Bierner"/>
    <s v="Consumer"/>
    <s v="Jaipur"/>
    <s v="Rajasthan"/>
    <s v="India"/>
    <s v="West"/>
    <s v="OFF-PA-10003332"/>
    <s v="Office Supplies"/>
    <s v="Paper"/>
    <s v="Xerox Cards &amp; Envelopes, Recycled"/>
    <n v="314.16000000000003"/>
    <n v="7"/>
    <n v="94.08"/>
    <n v="22.66"/>
    <s v="Medium"/>
    <n v="317"/>
    <s v="Suresh"/>
    <s v="Suma"/>
    <s v="Male"/>
    <d v="2022-04-02T00:00:00"/>
    <x v="3"/>
  </r>
  <r>
    <n v="868"/>
    <s v="IN-2013-76296"/>
    <s v="Standard Class"/>
    <s v="SG-20470"/>
    <s v="Sheri Gordon"/>
    <s v="Consumer"/>
    <s v="Kota"/>
    <s v="Rajasthan"/>
    <s v="India"/>
    <s v="West"/>
    <s v="OFF-AP-10002371"/>
    <s v="Office Supplies"/>
    <s v="Appliances"/>
    <s v="KitchenAid Blender, Silver"/>
    <n v="691.95"/>
    <n v="7"/>
    <n v="297.36"/>
    <n v="41.54"/>
    <s v="Medium"/>
    <n v="37"/>
    <s v="Suresh"/>
    <s v="Suraj"/>
    <s v="Female"/>
    <d v="2022-04-14T00:00:00"/>
    <x v="3"/>
  </r>
  <r>
    <n v="869"/>
    <s v="IN-2014-65992"/>
    <s v="Standard Class"/>
    <s v="Co-12640"/>
    <s v="Corey-Lock"/>
    <s v="Consumer"/>
    <s v="Bangalore"/>
    <s v="Karnataka"/>
    <s v="India"/>
    <s v="South"/>
    <s v="OFF-EN-10000699"/>
    <s v="Office Supplies"/>
    <s v="Envelopes"/>
    <s v="Cameo Interoffice Envelope, Set of 50"/>
    <n v="379.44"/>
    <n v="8"/>
    <n v="174.48"/>
    <n v="34.72"/>
    <s v="Medium"/>
    <n v="396"/>
    <s v="Suresh"/>
    <s v="Sunil"/>
    <s v="Female"/>
    <d v="2024-02-06T00:00:00"/>
    <x v="0"/>
  </r>
  <r>
    <n v="870"/>
    <s v="IN-2014-52272"/>
    <s v="Standard Class"/>
    <s v="BD-11770"/>
    <s v="Bryan Davis"/>
    <s v="Consumer"/>
    <s v="Bijapur"/>
    <s v="Karnataka"/>
    <s v="India"/>
    <s v="South"/>
    <s v="OFF-EN-10004473"/>
    <s v="Office Supplies"/>
    <s v="Envelopes"/>
    <s v="Ames Interoffice Envelope, with clear poly window"/>
    <n v="389.28"/>
    <n v="8"/>
    <n v="19.440000000000001"/>
    <n v="17.72"/>
    <s v="Medium"/>
    <n v="30"/>
    <s v="Suresh"/>
    <s v="Sumita"/>
    <s v="Male"/>
    <d v="2022-04-06T00:00:00"/>
    <x v="3"/>
  </r>
  <r>
    <n v="871"/>
    <s v="ID-2014-52923"/>
    <s v="Standard Class"/>
    <s v="BD-11635"/>
    <s v="Brian Derr"/>
    <s v="Consumer"/>
    <s v="Mumbai"/>
    <s v="Maharashtra"/>
    <s v="India"/>
    <s v="West"/>
    <s v="OFF-LA-10001803"/>
    <s v="Office Supplies"/>
    <s v="Labels"/>
    <s v="Avery Legal Exhibit Labels, Adjustable"/>
    <n v="36.96"/>
    <n v="8"/>
    <n v="-27.36"/>
    <n v="2.41"/>
    <s v="Medium"/>
    <n v="415"/>
    <s v="Suresh"/>
    <s v="Suma"/>
    <s v="Female"/>
    <d v="2024-06-08T00:00:00"/>
    <x v="0"/>
  </r>
  <r>
    <n v="872"/>
    <s v="IN-2014-61414"/>
    <s v="Standard Class"/>
    <s v="JJ-15445"/>
    <s v="Jennifer Jackson"/>
    <s v="Consumer"/>
    <s v="Kolhapur"/>
    <s v="Maharashtra"/>
    <s v="India"/>
    <s v="West"/>
    <s v="OFF-LA-10000244"/>
    <s v="Office Supplies"/>
    <s v="Labels"/>
    <s v="Hon Legal Exhibit Labels, Alphabetical"/>
    <n v="106.8"/>
    <n v="10"/>
    <n v="35.1"/>
    <n v="3.79"/>
    <s v="Medium"/>
    <n v="278"/>
    <s v="Suresh"/>
    <s v="Suraj"/>
    <s v="Female"/>
    <d v="2021-11-22T00:00:00"/>
    <x v="2"/>
  </r>
  <r>
    <n v="873"/>
    <s v="IN-2011-39392"/>
    <s v="Standard Class"/>
    <s v="GT-14755"/>
    <s v="Guy Thornton"/>
    <s v="Consumer"/>
    <s v="Ajmer"/>
    <s v="Rajasthan"/>
    <s v="India"/>
    <s v="West"/>
    <s v="OFF-FA-10003745"/>
    <s v="Office Supplies"/>
    <s v="Fasteners"/>
    <s v="Accos Rubber Bands, Metal"/>
    <n v="218.4"/>
    <n v="13"/>
    <n v="69.81"/>
    <n v="14.14"/>
    <s v="Medium"/>
    <n v="704"/>
    <s v="Suresh"/>
    <s v="Sunil"/>
    <s v="Female"/>
    <d v="2021-11-16T00:00:00"/>
    <x v="2"/>
  </r>
  <r>
    <n v="874"/>
    <s v="IN-2014-46777"/>
    <s v="Standard Class"/>
    <s v="KD-16345"/>
    <s v="Katherine Ducich"/>
    <s v="Consumer"/>
    <s v="Surat"/>
    <s v="Gujarat"/>
    <s v="India"/>
    <s v="West"/>
    <s v="OFF-PA-10003455"/>
    <s v="Office Supplies"/>
    <s v="Paper"/>
    <s v="Green Bar Memo Slips, Recycled"/>
    <n v="185.46"/>
    <n v="11"/>
    <n v="59.07"/>
    <n v="19.420000000000002"/>
    <s v="Medium"/>
    <n v="669"/>
    <s v="Suresh"/>
    <s v="Sumita"/>
    <s v="Female"/>
    <d v="2024-08-08T00:00:00"/>
    <x v="0"/>
  </r>
  <r>
    <n v="875"/>
    <s v="IN-2013-61127"/>
    <s v="Standard Class"/>
    <s v="KB-16585"/>
    <s v="Ken Black"/>
    <s v="Corporate"/>
    <s v="Puducherry"/>
    <s v="Puducherry"/>
    <s v="India"/>
    <s v="South"/>
    <s v="OFF-FA-10000838"/>
    <s v="Office Supplies"/>
    <s v="Fasteners"/>
    <s v="Stockwell Push Pins, Assorted Sizes"/>
    <n v="118.2"/>
    <n v="10"/>
    <n v="0.9"/>
    <n v="11.26"/>
    <s v="Medium"/>
    <n v="383"/>
    <s v="Suresh"/>
    <s v="Suma"/>
    <s v="Female"/>
    <d v="2021-10-28T00:00:00"/>
    <x v="2"/>
  </r>
  <r>
    <n v="876"/>
    <s v="IN-2014-29074"/>
    <s v="Standard Class"/>
    <s v="CS-12250"/>
    <s v="Chris Selesnick"/>
    <s v="Corporate"/>
    <s v="Ajmer"/>
    <s v="Rajasthan"/>
    <s v="India"/>
    <s v="West"/>
    <s v="OFF-PA-10001979"/>
    <s v="Office Supplies"/>
    <s v="Paper"/>
    <s v="Enermax Message Books, Premium"/>
    <n v="315"/>
    <n v="14"/>
    <n v="91.14"/>
    <n v="25.92"/>
    <s v="Medium"/>
    <n v="302"/>
    <s v="Suresh"/>
    <s v="Suraj"/>
    <s v="Female"/>
    <d v="2023-05-17T00:00:00"/>
    <x v="1"/>
  </r>
  <r>
    <n v="877"/>
    <s v="IN-2013-28297"/>
    <s v="Standard Class"/>
    <s v="BO-11350"/>
    <s v="Bill Overfelt"/>
    <s v="Corporate"/>
    <s v="Bangalore"/>
    <s v="Karnataka"/>
    <s v="India"/>
    <s v="South"/>
    <s v="OFF-PA-10004613"/>
    <s v="Office Supplies"/>
    <s v="Paper"/>
    <s v="Green Bar Note Cards, Premium"/>
    <n v="417.06"/>
    <n v="14"/>
    <n v="45.78"/>
    <n v="2.4900000000000002"/>
    <s v="Medium"/>
    <n v="196"/>
    <s v="Suresh"/>
    <s v="Sunil"/>
    <s v="Male"/>
    <d v="2021-12-28T00:00:00"/>
    <x v="2"/>
  </r>
  <r>
    <n v="878"/>
    <s v="IN-2011-43599"/>
    <s v="Standard Class"/>
    <s v="JG-15805"/>
    <s v="John Grady"/>
    <s v="Corporate"/>
    <s v="Agra"/>
    <s v="Uttar Pradesh"/>
    <s v="India"/>
    <s v="North"/>
    <s v="OFF-BI-10000721"/>
    <s v="Office Supplies"/>
    <s v="Binders"/>
    <s v="Ibico Binder Covers, Recycled"/>
    <n v="112.08"/>
    <n v="8"/>
    <n v="4.32"/>
    <n v="7.02"/>
    <s v="Medium"/>
    <n v="701"/>
    <s v="Suresh"/>
    <s v="Sumita"/>
    <s v="Male"/>
    <d v="2024-08-20T00:00:00"/>
    <x v="0"/>
  </r>
  <r>
    <n v="879"/>
    <s v="IN-2011-74994"/>
    <s v="Standard Class"/>
    <s v="AG-10495"/>
    <s v="Andrew Gjertsen"/>
    <s v="Corporate"/>
    <s v="Ludhiana"/>
    <s v="Punjab"/>
    <s v="India"/>
    <s v="North"/>
    <s v="OFF-BI-10003265"/>
    <s v="Office Supplies"/>
    <s v="Binders"/>
    <s v="Wilson Jones Binder, Clear"/>
    <n v="99.84"/>
    <n v="8"/>
    <n v="8.8800000000000008"/>
    <n v="4.6399999999999997"/>
    <s v="Medium"/>
    <n v="328"/>
    <s v="Suresh"/>
    <s v="Suma"/>
    <s v="Female"/>
    <d v="2023-11-09T00:00:00"/>
    <x v="1"/>
  </r>
  <r>
    <n v="880"/>
    <s v="IN-2013-34457"/>
    <s v="Standard Class"/>
    <s v="MZ-17515"/>
    <s v="Mary Zewe"/>
    <s v="Corporate"/>
    <s v="Jamnagar"/>
    <s v="Gujarat"/>
    <s v="India"/>
    <s v="West"/>
    <s v="OFF-FA-10000263"/>
    <s v="Office Supplies"/>
    <s v="Fasteners"/>
    <s v="Stockwell Thumb Tacks, Bulk Pack"/>
    <n v="91.98"/>
    <n v="7"/>
    <n v="40.32"/>
    <n v="7.99"/>
    <s v="Medium"/>
    <n v="595"/>
    <s v="Suresh"/>
    <s v="Suraj"/>
    <s v="Male"/>
    <d v="2024-06-13T00:00:00"/>
    <x v="0"/>
  </r>
  <r>
    <n v="881"/>
    <s v="IN-2014-71928"/>
    <s v="Standard Class"/>
    <s v="AC-10615"/>
    <s v="Ann Chong"/>
    <s v="Corporate"/>
    <s v="Ajmer"/>
    <s v="Rajasthan"/>
    <s v="India"/>
    <s v="West"/>
    <s v="OFF-ST-10000268"/>
    <s v="Office Supplies"/>
    <s v="Storage"/>
    <s v="Smead Box, Blue"/>
    <n v="75.39"/>
    <n v="7"/>
    <n v="21"/>
    <n v="2.7"/>
    <s v="Medium"/>
    <n v="415"/>
    <s v="Suresh"/>
    <s v="Sunil"/>
    <s v="Male"/>
    <d v="2021-09-24T00:00:00"/>
    <x v="2"/>
  </r>
  <r>
    <n v="882"/>
    <s v="IN-2013-34471"/>
    <s v="Standard Class"/>
    <s v="FA-14230"/>
    <s v="Frank Atkinson"/>
    <s v="Corporate"/>
    <s v="Chennai"/>
    <s v="Tamil Nadu"/>
    <s v="India"/>
    <s v="South"/>
    <s v="OFF-PA-10004946"/>
    <s v="Office Supplies"/>
    <s v="Paper"/>
    <s v="SanDisk Note Cards, Multicolor"/>
    <n v="203.76"/>
    <n v="6"/>
    <n v="44.82"/>
    <n v="14.44"/>
    <s v="Medium"/>
    <n v="513"/>
    <s v="Suresh"/>
    <s v="Sumita"/>
    <s v="Male"/>
    <d v="2023-12-06T00:00:00"/>
    <x v="1"/>
  </r>
  <r>
    <n v="883"/>
    <s v="IN-2011-14983"/>
    <s v="Standard Class"/>
    <s v="GH-14485"/>
    <s v="Gene Hale"/>
    <s v="Corporate"/>
    <s v="Visakhapatnam"/>
    <s v="Andhra Pradesh"/>
    <s v="India"/>
    <s v="South"/>
    <s v="OFF-EN-10004173"/>
    <s v="Office Supplies"/>
    <s v="Envelopes"/>
    <s v="Ames Peel and Seal, Recycled"/>
    <n v="87.45"/>
    <n v="5"/>
    <n v="19.2"/>
    <n v="3.95"/>
    <s v="Medium"/>
    <n v="257"/>
    <s v="Suresh"/>
    <s v="Sunil"/>
    <s v="Male"/>
    <d v="2021-04-19T00:00:00"/>
    <x v="2"/>
  </r>
  <r>
    <n v="884"/>
    <s v="IN-2013-27639"/>
    <s v="Standard Class"/>
    <s v="GZ-14545"/>
    <s v="George Zrebassa"/>
    <s v="Corporate"/>
    <s v="Tiruchchirappalli"/>
    <s v="Tamil Nadu"/>
    <s v="India"/>
    <s v="South"/>
    <s v="OFF-ST-10002085"/>
    <s v="Office Supplies"/>
    <s v="Storage"/>
    <s v="Tenex File Cart, Industrial"/>
    <n v="670.65"/>
    <n v="5"/>
    <n v="321.89999999999998"/>
    <n v="23.64"/>
    <s v="Medium"/>
    <n v="475"/>
    <s v="Suresh"/>
    <s v="Suma"/>
    <s v="Male"/>
    <d v="2024-05-17T00:00:00"/>
    <x v="0"/>
  </r>
  <r>
    <n v="885"/>
    <s v="IN-2014-46343"/>
    <s v="Standard Class"/>
    <s v="JW-15220"/>
    <s v="Jane Waco"/>
    <s v="Corporate"/>
    <s v="Barddhaman"/>
    <s v="West Bengal"/>
    <s v="India"/>
    <s v="East"/>
    <s v="OFF-ST-10004325"/>
    <s v="Office Supplies"/>
    <s v="Storage"/>
    <s v="Eldon Box, Single Width"/>
    <n v="51.45"/>
    <n v="5"/>
    <n v="20.55"/>
    <n v="3.14"/>
    <s v="Medium"/>
    <n v="305"/>
    <s v="Suresh"/>
    <s v="Suraj"/>
    <s v="Male"/>
    <d v="2023-11-13T00:00:00"/>
    <x v="1"/>
  </r>
  <r>
    <n v="886"/>
    <s v="IN-2012-58817"/>
    <s v="Standard Class"/>
    <s v="BO-11350"/>
    <s v="Bill Overfelt"/>
    <s v="Corporate"/>
    <s v="Guwahati"/>
    <s v="Assam"/>
    <s v="India"/>
    <s v="East"/>
    <s v="OFF-EN-10004053"/>
    <s v="Office Supplies"/>
    <s v="Envelopes"/>
    <s v="GlobeWeis Manila Envelope, with clear poly window"/>
    <n v="123.72"/>
    <n v="4"/>
    <n v="33.36"/>
    <n v="1.49"/>
    <s v="Medium"/>
    <n v="616"/>
    <s v="Suresh"/>
    <s v="Sumita"/>
    <s v="Female"/>
    <d v="2023-12-20T00:00:00"/>
    <x v="1"/>
  </r>
  <r>
    <n v="887"/>
    <s v="IN-2011-68904"/>
    <s v="Standard Class"/>
    <s v="AH-10690"/>
    <s v="Anna HŠberlin"/>
    <s v="Corporate"/>
    <s v="Raipur"/>
    <s v="Uttarakhand"/>
    <s v="India"/>
    <s v="North"/>
    <s v="OFF-SU-10003717"/>
    <s v="Office Supplies"/>
    <s v="Supplies"/>
    <s v="Stiletto Ruler, Serrated"/>
    <n v="46.32"/>
    <n v="4"/>
    <n v="3.24"/>
    <n v="3.13"/>
    <s v="Medium"/>
    <n v="360"/>
    <s v="Suresh"/>
    <s v="Suma"/>
    <s v="Male"/>
    <d v="2021-12-21T00:00:00"/>
    <x v="2"/>
  </r>
  <r>
    <n v="888"/>
    <s v="IN-2013-36081"/>
    <s v="Standard Class"/>
    <s v="RA-19885"/>
    <s v="Ruben Ausman"/>
    <s v="Corporate"/>
    <s v="Aurangabad"/>
    <s v="Bihar"/>
    <s v="India"/>
    <s v="East"/>
    <s v="OFF-AR-10001518"/>
    <s v="Office Supplies"/>
    <s v="Art"/>
    <s v="Binney &amp; Smith Pencil Sharpener, Water Color"/>
    <n v="107.76"/>
    <n v="4"/>
    <n v="45.24"/>
    <n v="6.99"/>
    <s v="Medium"/>
    <n v="530"/>
    <s v="Suresh"/>
    <s v="Suraj"/>
    <s v="Male"/>
    <d v="2021-06-30T00:00:00"/>
    <x v="2"/>
  </r>
  <r>
    <n v="889"/>
    <s v="IN-2012-18273"/>
    <s v="Standard Class"/>
    <s v="EB-13975"/>
    <s v="Erica Bern"/>
    <s v="Corporate"/>
    <s v="Parbhani"/>
    <s v="Maharashtra"/>
    <s v="India"/>
    <s v="West"/>
    <s v="OFF-AP-10001670"/>
    <s v="Office Supplies"/>
    <s v="Appliances"/>
    <s v="Hoover Coffee Grinder, White"/>
    <n v="200.79"/>
    <n v="3"/>
    <n v="8.01"/>
    <n v="17.77"/>
    <s v="Medium"/>
    <n v="177"/>
    <s v="Suresh"/>
    <s v="Sumita"/>
    <s v="Female"/>
    <d v="2024-06-08T00:00:00"/>
    <x v="0"/>
  </r>
  <r>
    <n v="890"/>
    <s v="IN-2011-14983"/>
    <s v="Standard Class"/>
    <s v="GH-14485"/>
    <s v="Gene Hale"/>
    <s v="Corporate"/>
    <s v="Visakhapatnam"/>
    <s v="Andhra Pradesh"/>
    <s v="India"/>
    <s v="South"/>
    <s v="OFF-PA-10001258"/>
    <s v="Office Supplies"/>
    <s v="Paper"/>
    <s v="Green Bar Cards &amp; Envelopes, Multicolor"/>
    <n v="149.4"/>
    <n v="3"/>
    <n v="13.41"/>
    <n v="6.82"/>
    <s v="Medium"/>
    <n v="450"/>
    <s v="Suresh"/>
    <s v="Suma"/>
    <s v="Male"/>
    <d v="2022-08-23T00:00:00"/>
    <x v="3"/>
  </r>
  <r>
    <n v="891"/>
    <s v="IN-2014-44264"/>
    <s v="Standard Class"/>
    <s v="SW-20755"/>
    <s v="Steven Ward"/>
    <s v="Corporate"/>
    <s v="Bangalore"/>
    <s v="Karnataka"/>
    <s v="India"/>
    <s v="South"/>
    <s v="OFF-PA-10003511"/>
    <s v="Office Supplies"/>
    <s v="Paper"/>
    <s v="Green Bar Memo Slips, 8.5 x 11"/>
    <n v="63.27"/>
    <n v="3"/>
    <n v="31.59"/>
    <n v="3.64"/>
    <s v="Medium"/>
    <n v="467"/>
    <s v="Suresh"/>
    <s v="Suraj"/>
    <s v="Female"/>
    <d v="2022-08-23T00:00:00"/>
    <x v="3"/>
  </r>
  <r>
    <n v="892"/>
    <s v="IN-2014-78368"/>
    <s v="Standard Class"/>
    <s v="DW-13585"/>
    <s v="Dorothy Wardle"/>
    <s v="Corporate"/>
    <s v="Surat"/>
    <s v="Gujarat"/>
    <s v="India"/>
    <s v="West"/>
    <s v="OFF-EN-10002700"/>
    <s v="Office Supplies"/>
    <s v="Envelopes"/>
    <s v="Kraft Interoffice Envelope, with clear poly window"/>
    <n v="151.38"/>
    <n v="3"/>
    <n v="52.92"/>
    <n v="14.93"/>
    <s v="Medium"/>
    <n v="381"/>
    <s v="Suresh"/>
    <s v="Sunil"/>
    <s v="Male"/>
    <d v="2022-03-22T00:00:00"/>
    <x v="3"/>
  </r>
  <r>
    <n v="893"/>
    <s v="IN-2014-44264"/>
    <s v="Standard Class"/>
    <s v="SW-20755"/>
    <s v="Steven Ward"/>
    <s v="Corporate"/>
    <s v="Bangalore"/>
    <s v="Karnataka"/>
    <s v="India"/>
    <s v="South"/>
    <s v="OFF-SU-10000866"/>
    <s v="Office Supplies"/>
    <s v="Supplies"/>
    <s v="Elite Trimmer, Serrated"/>
    <n v="115.11"/>
    <n v="3"/>
    <n v="13.77"/>
    <n v="9.6999999999999993"/>
    <s v="Medium"/>
    <n v="129"/>
    <s v="Suresh"/>
    <s v="Sumita"/>
    <s v="Female"/>
    <d v="2021-06-17T00:00:00"/>
    <x v="2"/>
  </r>
  <r>
    <n v="894"/>
    <s v="IN-2011-75526"/>
    <s v="Standard Class"/>
    <s v="DM-12955"/>
    <s v="Dario Medina"/>
    <s v="Corporate"/>
    <s v="Bhavnagar"/>
    <s v="Gujarat"/>
    <s v="India"/>
    <s v="West"/>
    <s v="OFF-SU-10001731"/>
    <s v="Office Supplies"/>
    <s v="Supplies"/>
    <s v="Elite Letter Opener, High Speed"/>
    <n v="80.099999999999994"/>
    <n v="3"/>
    <n v="39.24"/>
    <n v="7.88"/>
    <s v="Medium"/>
    <n v="589"/>
    <s v="Suresh"/>
    <s v="Suma"/>
    <s v="Female"/>
    <d v="2024-03-22T00:00:00"/>
    <x v="0"/>
  </r>
  <r>
    <n v="895"/>
    <s v="IN-2011-43599"/>
    <s v="Standard Class"/>
    <s v="JG-15805"/>
    <s v="John Grady"/>
    <s v="Corporate"/>
    <s v="Agra"/>
    <s v="Uttar Pradesh"/>
    <s v="India"/>
    <s v="North"/>
    <s v="OFF-ST-10003017"/>
    <s v="Office Supplies"/>
    <s v="Storage"/>
    <s v="Tenex Box, Industrial"/>
    <n v="50.94"/>
    <n v="3"/>
    <n v="7.56"/>
    <n v="3.21"/>
    <s v="Medium"/>
    <n v="699"/>
    <s v="Suresh"/>
    <s v="Suraj"/>
    <s v="Female"/>
    <d v="2024-09-07T00:00:00"/>
    <x v="0"/>
  </r>
  <r>
    <n v="896"/>
    <s v="IN-2012-18273"/>
    <s v="Standard Class"/>
    <s v="EB-13975"/>
    <s v="Erica Bern"/>
    <s v="Corporate"/>
    <s v="Parbhani"/>
    <s v="Maharashtra"/>
    <s v="India"/>
    <s v="West"/>
    <s v="OFF-BI-10004120"/>
    <s v="Office Supplies"/>
    <s v="Binders"/>
    <s v="Ibico 3-Hole Punch, Durable"/>
    <n v="95.85"/>
    <n v="3"/>
    <n v="22.95"/>
    <n v="8.82"/>
    <s v="Medium"/>
    <n v="766"/>
    <s v="Suresh"/>
    <s v="Sumita"/>
    <s v="Female"/>
    <d v="2024-05-28T00:00:00"/>
    <x v="0"/>
  </r>
  <r>
    <n v="897"/>
    <s v="IN-2014-34128"/>
    <s v="Standard Class"/>
    <s v="KN-16450"/>
    <s v="Kean Nguyen"/>
    <s v="Corporate"/>
    <s v="Gorakhpur"/>
    <s v="Uttar Pradesh"/>
    <s v="India"/>
    <s v="North"/>
    <s v="OFF-AR-10004900"/>
    <s v="Office Supplies"/>
    <s v="Art"/>
    <s v="Boston Canvas, Easy-Erase"/>
    <n v="53.91"/>
    <n v="1"/>
    <n v="10.23"/>
    <n v="3.18"/>
    <s v="Medium"/>
    <n v="740"/>
    <s v="Suresh"/>
    <s v="Sunil"/>
    <s v="Female"/>
    <d v="2024-10-17T00:00:00"/>
    <x v="0"/>
  </r>
  <r>
    <n v="898"/>
    <s v="IN-2014-34128"/>
    <s v="Standard Class"/>
    <s v="KN-16450"/>
    <s v="Kean Nguyen"/>
    <s v="Corporate"/>
    <s v="Gorakhpur"/>
    <s v="Uttar Pradesh"/>
    <s v="India"/>
    <s v="North"/>
    <s v="OFF-BI-10002907"/>
    <s v="Office Supplies"/>
    <s v="Binders"/>
    <s v="Wilson Jones 3-Hole Punch, Economy"/>
    <n v="27.99"/>
    <n v="1"/>
    <n v="3.9"/>
    <n v="1.97"/>
    <s v="Medium"/>
    <n v="230"/>
    <s v="Suresh"/>
    <s v="Sumita"/>
    <s v="Male"/>
    <d v="2024-10-17T00:00:00"/>
    <x v="0"/>
  </r>
  <r>
    <n v="899"/>
    <s v="IN-2014-44264"/>
    <s v="Standard Class"/>
    <s v="SW-20755"/>
    <s v="Steven Ward"/>
    <s v="Corporate"/>
    <s v="Bangalore"/>
    <s v="Karnataka"/>
    <s v="India"/>
    <s v="South"/>
    <s v="OFF-AP-10002933"/>
    <s v="Office Supplies"/>
    <s v="Appliances"/>
    <s v="Hoover Blender, Silver"/>
    <n v="194.34"/>
    <n v="2"/>
    <n v="36.9"/>
    <n v="15.91"/>
    <s v="Medium"/>
    <n v="470"/>
    <s v="Suresh"/>
    <s v="Suma"/>
    <s v="Male"/>
    <d v="2024-10-17T00:00:00"/>
    <x v="0"/>
  </r>
  <r>
    <n v="900"/>
    <s v="IN-2011-68904"/>
    <s v="Standard Class"/>
    <s v="AH-10690"/>
    <s v="Anna HŠberlin"/>
    <s v="Corporate"/>
    <s v="Raipur"/>
    <s v="Uttarakhand"/>
    <s v="India"/>
    <s v="North"/>
    <s v="OFF-PA-10004943"/>
    <s v="Office Supplies"/>
    <s v="Paper"/>
    <s v="Enermax Memo Slips, 8.5 x 11"/>
    <n v="39.6"/>
    <n v="2"/>
    <n v="16.98"/>
    <n v="0.85"/>
    <s v="Medium"/>
    <n v="132"/>
    <s v="Suresh"/>
    <s v="Suraj"/>
    <s v="Female"/>
    <d v="2024-07-10T00:00:00"/>
    <x v="0"/>
  </r>
  <r>
    <n v="901"/>
    <s v="IN-2011-41254"/>
    <s v="Standard Class"/>
    <s v="SC-20230"/>
    <s v="Scot Coram"/>
    <s v="Corporate"/>
    <s v="Avadi"/>
    <s v="Tamil Nadu"/>
    <s v="India"/>
    <s v="South"/>
    <s v="OFF-SU-10000178"/>
    <s v="Office Supplies"/>
    <s v="Supplies"/>
    <s v="Acme Ruler, Easy Grip"/>
    <n v="36.659999999999997"/>
    <n v="2"/>
    <n v="2.88"/>
    <n v="1"/>
    <s v="Medium"/>
    <n v="175"/>
    <s v="Suresh"/>
    <s v="Sunil"/>
    <s v="Male"/>
    <d v="2024-09-07T00:00:00"/>
    <x v="0"/>
  </r>
  <r>
    <n v="902"/>
    <s v="IN-2013-61127"/>
    <s v="Standard Class"/>
    <s v="KB-16585"/>
    <s v="Ken Black"/>
    <s v="Corporate"/>
    <s v="Puducherry"/>
    <s v="Puducherry"/>
    <s v="India"/>
    <s v="South"/>
    <s v="OFF-ST-10001694"/>
    <s v="Office Supplies"/>
    <s v="Storage"/>
    <s v="Smead Folders, Blue"/>
    <n v="34.979999999999997"/>
    <n v="2"/>
    <n v="11.16"/>
    <n v="2.65"/>
    <s v="Medium"/>
    <n v="617"/>
    <s v="Suresh"/>
    <s v="Sumita"/>
    <s v="Male"/>
    <d v="2024-11-11T00:00:00"/>
    <x v="0"/>
  </r>
  <r>
    <n v="903"/>
    <s v="IN-2012-64424"/>
    <s v="Standard Class"/>
    <s v="TH-21115"/>
    <s v="Thea Hudgings"/>
    <s v="Corporate"/>
    <s v="Ulhasnagar"/>
    <s v="Maharashtra"/>
    <s v="India"/>
    <s v="West"/>
    <s v="OFF-AR-10001073"/>
    <s v="Office Supplies"/>
    <s v="Art"/>
    <s v="Sanford Markers, Easy-Erase"/>
    <n v="47.04"/>
    <n v="2"/>
    <n v="17.399999999999999"/>
    <n v="3.49"/>
    <s v="Medium"/>
    <n v="639"/>
    <s v="Suresh"/>
    <s v="Suraj"/>
    <s v="Female"/>
    <d v="2024-01-15T00:00:00"/>
    <x v="0"/>
  </r>
  <r>
    <n v="904"/>
    <s v="IN-2013-28094"/>
    <s v="Standard Class"/>
    <s v="AC-10615"/>
    <s v="Ann Chong"/>
    <s v="Corporate"/>
    <s v="Ludhiana"/>
    <s v="Punjab"/>
    <s v="India"/>
    <s v="North"/>
    <s v="OFF-AR-10002260"/>
    <s v="Office Supplies"/>
    <s v="Art"/>
    <s v="Boston Pens, Blue"/>
    <n v="28.44"/>
    <n v="2"/>
    <n v="0"/>
    <n v="2.75"/>
    <s v="Medium"/>
    <n v="78"/>
    <s v="Suresh"/>
    <s v="Sunil"/>
    <s v="Female"/>
    <d v="2022-09-15T00:00:00"/>
    <x v="3"/>
  </r>
  <r>
    <n v="905"/>
    <s v="IN-2013-41037"/>
    <s v="Standard Class"/>
    <s v="SP-20545"/>
    <s v="Sibella Parks"/>
    <s v="Corporate"/>
    <s v="Surat"/>
    <s v="Gujarat"/>
    <s v="India"/>
    <s v="West"/>
    <s v="OFF-BI-10001312"/>
    <s v="Office Supplies"/>
    <s v="Binders"/>
    <s v="Cardinal 3-Hole Punch, Clear"/>
    <n v="56.52"/>
    <n v="2"/>
    <n v="23.7"/>
    <n v="2.77"/>
    <s v="Medium"/>
    <n v="780"/>
    <s v="Suresh"/>
    <s v="Sumita"/>
    <s v="Female"/>
    <d v="2023-11-28T00:00:00"/>
    <x v="1"/>
  </r>
  <r>
    <n v="906"/>
    <s v="IN-2014-71067"/>
    <s v="Standard Class"/>
    <s v="NZ-18565"/>
    <s v="Nick Zandusky"/>
    <s v="Home Office"/>
    <s v="Hyderabad"/>
    <s v="Telangana"/>
    <s v="India"/>
    <s v="South"/>
    <s v="OFF-ST-10004315"/>
    <s v="Office Supplies"/>
    <s v="Storage"/>
    <s v="Rogers Lockers, Blue"/>
    <n v="423.24"/>
    <n v="2"/>
    <n v="21.12"/>
    <n v="47.53"/>
    <s v="Medium"/>
    <n v="74"/>
    <s v="Suresh"/>
    <s v="Suma"/>
    <s v="Male"/>
    <d v="2024-11-06T00:00:00"/>
    <x v="0"/>
  </r>
  <r>
    <n v="907"/>
    <s v="IN-2014-74504"/>
    <s v="Standard Class"/>
    <s v="EK-13795"/>
    <s v="Eileen Kiefer"/>
    <s v="Home Office"/>
    <s v="Bangalore"/>
    <s v="Karnataka"/>
    <s v="India"/>
    <s v="South"/>
    <s v="OFF-ST-10003837"/>
    <s v="Office Supplies"/>
    <s v="Storage"/>
    <s v="Tenex Lockers, Single Width"/>
    <n v="408.36"/>
    <n v="2"/>
    <n v="57.12"/>
    <n v="39.770000000000003"/>
    <s v="Medium"/>
    <n v="800"/>
    <s v="Suresh"/>
    <s v="Suraj"/>
    <s v="Female"/>
    <d v="2024-07-04T00:00:00"/>
    <x v="0"/>
  </r>
  <r>
    <n v="908"/>
    <s v="IN-2014-42808"/>
    <s v="Standard Class"/>
    <s v="PB-18805"/>
    <s v="Patrick Bzostek"/>
    <s v="Home Office"/>
    <s v="Jhansi"/>
    <s v="Uttar Pradesh"/>
    <s v="India"/>
    <s v="North"/>
    <s v="OFF-ST-10004382"/>
    <s v="Office Supplies"/>
    <s v="Storage"/>
    <s v="Tenex Folders, Industrial"/>
    <n v="47.4"/>
    <n v="2"/>
    <n v="9.9"/>
    <n v="3.98"/>
    <s v="Medium"/>
    <n v="632"/>
    <s v="Suresh"/>
    <s v="Sunil"/>
    <s v="Male"/>
    <d v="2024-10-30T00:00:00"/>
    <x v="0"/>
  </r>
  <r>
    <n v="909"/>
    <s v="IN-2014-42808"/>
    <s v="Standard Class"/>
    <s v="PB-18805"/>
    <s v="Patrick Bzostek"/>
    <s v="Home Office"/>
    <s v="Jhansi"/>
    <s v="Uttar Pradesh"/>
    <s v="India"/>
    <s v="North"/>
    <s v="OFF-AR-10002392"/>
    <s v="Office Supplies"/>
    <s v="Art"/>
    <s v="Binney &amp; Smith Highlighters, Blue"/>
    <n v="33.18"/>
    <n v="2"/>
    <n v="1.98"/>
    <n v="2.52"/>
    <s v="Medium"/>
    <n v="497"/>
    <s v="Suresh"/>
    <s v="Sumita"/>
    <s v="Male"/>
    <d v="2021-11-28T00:00:00"/>
    <x v="2"/>
  </r>
  <r>
    <n v="910"/>
    <s v="IN-2012-36410"/>
    <s v="Standard Class"/>
    <s v="HR-14770"/>
    <s v="Hallie Redmond"/>
    <s v="Home Office"/>
    <s v="Chandigarh"/>
    <s v="Chandigarh"/>
    <s v="India"/>
    <s v="North"/>
    <s v="OFF-FA-10001246"/>
    <s v="Office Supplies"/>
    <s v="Fasteners"/>
    <s v="OIC Staples, Metal"/>
    <n v="22.92"/>
    <n v="2"/>
    <n v="10.98"/>
    <n v="1.26"/>
    <s v="Medium"/>
    <n v="540"/>
    <s v="Suresh"/>
    <s v="Suma"/>
    <s v="Female"/>
    <d v="2024-10-16T00:00:00"/>
    <x v="0"/>
  </r>
  <r>
    <n v="911"/>
    <s v="IN-2014-75911"/>
    <s v="Standard Class"/>
    <s v="CG-12040"/>
    <s v="Catherine Glotzbach"/>
    <s v="Home Office"/>
    <s v="Ujjain"/>
    <s v="Madhya Pradesh"/>
    <s v="India"/>
    <s v="West"/>
    <s v="OFF-PA-10003139"/>
    <s v="Office Supplies"/>
    <s v="Paper"/>
    <s v="SanDisk Parchment Paper, Recycled"/>
    <n v="33.24"/>
    <n v="2"/>
    <n v="12.24"/>
    <n v="0.83"/>
    <s v="Medium"/>
    <n v="338"/>
    <s v="Suresh"/>
    <s v="Suraj"/>
    <s v="Male"/>
    <d v="2023-09-14T00:00:00"/>
    <x v="1"/>
  </r>
  <r>
    <n v="912"/>
    <s v="IN-2014-39826"/>
    <s v="Standard Class"/>
    <s v="RS-19870"/>
    <s v="Roy Skaria"/>
    <s v="Home Office"/>
    <s v="Jodhpur"/>
    <s v="Rajasthan"/>
    <s v="India"/>
    <s v="West"/>
    <s v="OFF-FA-10000038"/>
    <s v="Office Supplies"/>
    <s v="Fasteners"/>
    <s v="Stockwell Clamps, Assorted Sizes"/>
    <n v="33.36"/>
    <n v="2"/>
    <n v="15"/>
    <n v="0.82"/>
    <s v="Medium"/>
    <n v="312"/>
    <s v="Suresh"/>
    <s v="Sunil"/>
    <s v="Male"/>
    <d v="2023-08-26T00:00:00"/>
    <x v="1"/>
  </r>
  <r>
    <n v="913"/>
    <s v="IN-2011-72411"/>
    <s v="Standard Class"/>
    <s v="AB-10255"/>
    <s v="Alejandro Ballentine"/>
    <s v="Home Office"/>
    <s v="Dewas"/>
    <s v="Madhya Pradesh"/>
    <s v="India"/>
    <s v="West"/>
    <s v="OFF-SU-10004575"/>
    <s v="Office Supplies"/>
    <s v="Supplies"/>
    <s v="Fiskars Letter Opener, Steel"/>
    <n v="49.26"/>
    <n v="2"/>
    <n v="4.92"/>
    <n v="0.6"/>
    <s v="Medium"/>
    <n v="224"/>
    <s v="Suresh"/>
    <s v="Sumita"/>
    <s v="Female"/>
    <d v="2024-03-31T00:00:00"/>
    <x v="0"/>
  </r>
  <r>
    <n v="914"/>
    <s v="IN-2014-21241"/>
    <s v="Standard Class"/>
    <s v="RB-19465"/>
    <s v="Rick Bensley"/>
    <s v="Home Office"/>
    <s v="Bhiwandi"/>
    <s v="Maharashtra"/>
    <s v="India"/>
    <s v="West"/>
    <s v="OFF-EN-10002425"/>
    <s v="Office Supplies"/>
    <s v="Envelopes"/>
    <s v="Ames Peel and Seal, Set of 50"/>
    <n v="18.690000000000001"/>
    <n v="1"/>
    <n v="0.54"/>
    <n v="1.44"/>
    <s v="Medium"/>
    <n v="110"/>
    <s v="Suresh"/>
    <s v="Suma"/>
    <s v="Female"/>
    <d v="2023-06-25T00:00:00"/>
    <x v="1"/>
  </r>
  <r>
    <n v="915"/>
    <s v="IN-2012-56647"/>
    <s v="Standard Class"/>
    <s v="PH-18790"/>
    <s v="Patricia Hirasaki"/>
    <s v="Home Office"/>
    <s v="Durgapur"/>
    <s v="West Bengal"/>
    <s v="India"/>
    <s v="East"/>
    <s v="OFF-LA-10002596"/>
    <s v="Office Supplies"/>
    <s v="Labels"/>
    <s v="Harbour Creations Round Labels, Laser Printer Compatible"/>
    <n v="6.75"/>
    <n v="1"/>
    <n v="1.89"/>
    <n v="0.45"/>
    <s v="Medium"/>
    <n v="688"/>
    <s v="Suresh"/>
    <s v="Suraj"/>
    <s v="Male"/>
    <d v="2021-11-01T00:00:00"/>
    <x v="2"/>
  </r>
  <r>
    <n v="916"/>
    <s v="ID-2012-58201"/>
    <s v="Standard Class"/>
    <s v="AW-10930"/>
    <s v="Arthur Wiediger"/>
    <s v="Home Office"/>
    <s v="Mumbai"/>
    <s v="Maharashtra"/>
    <s v="India"/>
    <s v="West"/>
    <s v="OFF-AR-10004153"/>
    <s v="Office Supplies"/>
    <s v="Art"/>
    <s v="Binney &amp; Smith Highlighters, Easy-Erase"/>
    <n v="8.43"/>
    <n v="1"/>
    <n v="-0.51"/>
    <n v="0.89"/>
    <s v="Medium"/>
    <n v="152"/>
    <s v="Suresh"/>
    <s v="Sunil"/>
    <s v="Male"/>
    <d v="2024-12-15T00:00:00"/>
    <x v="0"/>
  </r>
  <r>
    <n v="917"/>
    <s v="IN-2013-27492"/>
    <s v="Standard Class"/>
    <s v="BE-11335"/>
    <s v="Bill Eplett"/>
    <s v="Home Office"/>
    <s v="Hubli"/>
    <s v="Karnataka"/>
    <s v="India"/>
    <s v="South"/>
    <s v="OFF-BI-10003917"/>
    <s v="Office Supplies"/>
    <s v="Binders"/>
    <s v="Avery Hole Reinforcements, Economy"/>
    <n v="13.23"/>
    <n v="3"/>
    <n v="3.96"/>
    <n v="1.04"/>
    <s v="Medium"/>
    <n v="648"/>
    <s v="Suresh"/>
    <s v="Suma"/>
    <s v="Male"/>
    <d v="2024-12-11T00:00:00"/>
    <x v="0"/>
  </r>
  <r>
    <n v="918"/>
    <s v="IN-2012-26757"/>
    <s v="Standard Class"/>
    <s v="VM-21685"/>
    <s v="Valerie Mitchum"/>
    <s v="Home Office"/>
    <s v="Visakhapatnam"/>
    <s v="Andhra Pradesh"/>
    <s v="India"/>
    <s v="South"/>
    <s v="OFF-ST-10004346"/>
    <s v="Office Supplies"/>
    <s v="Storage"/>
    <s v="Tenex Shelving, Single Width"/>
    <n v="164.07"/>
    <n v="3"/>
    <n v="21.24"/>
    <n v="12.29"/>
    <s v="Medium"/>
    <n v="763"/>
    <s v="Suresh"/>
    <s v="Sumita"/>
    <s v="Male"/>
    <d v="2022-07-06T00:00:00"/>
    <x v="3"/>
  </r>
  <r>
    <n v="919"/>
    <s v="IN-2011-70850"/>
    <s v="Standard Class"/>
    <s v="DH-13675"/>
    <s v="Duane Huffman"/>
    <s v="Home Office"/>
    <s v="Gorakhpur"/>
    <s v="Uttar Pradesh"/>
    <s v="India"/>
    <s v="North"/>
    <s v="OFF-SU-10000866"/>
    <s v="Office Supplies"/>
    <s v="Supplies"/>
    <s v="Elite Trimmer, Serrated"/>
    <n v="115.11"/>
    <n v="3"/>
    <n v="13.77"/>
    <n v="8.51"/>
    <s v="Medium"/>
    <n v="397"/>
    <s v="Suresh"/>
    <s v="Suma"/>
    <s v="Female"/>
    <d v="2023-06-24T00:00:00"/>
    <x v="1"/>
  </r>
  <r>
    <n v="920"/>
    <s v="IN-2014-42808"/>
    <s v="Standard Class"/>
    <s v="PB-18805"/>
    <s v="Patrick Bzostek"/>
    <s v="Home Office"/>
    <s v="Jhansi"/>
    <s v="Uttar Pradesh"/>
    <s v="India"/>
    <s v="North"/>
    <s v="OFF-SU-10004177"/>
    <s v="Office Supplies"/>
    <s v="Supplies"/>
    <s v="Fiskars Box Cutter, Easy Grip"/>
    <n v="111.42"/>
    <n v="3"/>
    <n v="24.48"/>
    <n v="5.52"/>
    <s v="Medium"/>
    <n v="506"/>
    <s v="Suresh"/>
    <s v="Sunil"/>
    <s v="Male"/>
    <d v="2023-12-08T00:00:00"/>
    <x v="1"/>
  </r>
  <r>
    <n v="921"/>
    <s v="IN-2014-41954"/>
    <s v="Standard Class"/>
    <s v="CG-12040"/>
    <s v="Catherine Glotzbach"/>
    <s v="Home Office"/>
    <s v="Akola"/>
    <s v="Maharashtra"/>
    <s v="India"/>
    <s v="West"/>
    <s v="OFF-ST-10000485"/>
    <s v="Office Supplies"/>
    <s v="Storage"/>
    <s v="Fellowes Folders, Single Width"/>
    <n v="79.290000000000006"/>
    <n v="3"/>
    <n v="18.18"/>
    <n v="4.5999999999999996"/>
    <s v="Medium"/>
    <n v="432"/>
    <s v="Suresh"/>
    <s v="Suma"/>
    <s v="Male"/>
    <d v="2023-08-23T00:00:00"/>
    <x v="1"/>
  </r>
  <r>
    <n v="922"/>
    <s v="IN-2011-49241"/>
    <s v="Standard Class"/>
    <s v="MT-18070"/>
    <s v="Michelle Tran"/>
    <s v="Home Office"/>
    <s v="Delhi"/>
    <s v="Delhi"/>
    <s v="India"/>
    <s v="North"/>
    <s v="OFF-AR-10003023"/>
    <s v="Office Supplies"/>
    <s v="Art"/>
    <s v="Stanley Highlighters, Water Color"/>
    <n v="53.64"/>
    <n v="3"/>
    <n v="11.25"/>
    <n v="4.3899999999999997"/>
    <s v="Medium"/>
    <n v="412"/>
    <s v="Suresh"/>
    <s v="Suraj"/>
    <s v="Female"/>
    <d v="2024-12-16T00:00:00"/>
    <x v="0"/>
  </r>
  <r>
    <n v="923"/>
    <s v="IN-2013-20107"/>
    <s v="Standard Class"/>
    <s v="FG-14260"/>
    <s v="Frank Gastineau"/>
    <s v="Home Office"/>
    <s v="Nagpur"/>
    <s v="Maharashtra"/>
    <s v="India"/>
    <s v="West"/>
    <s v="OFF-FA-10004171"/>
    <s v="Office Supplies"/>
    <s v="Fasteners"/>
    <s v="Accos Paper Clips, Assorted Sizes"/>
    <n v="34.47"/>
    <n v="3"/>
    <n v="9.99"/>
    <n v="2.8"/>
    <s v="Medium"/>
    <n v="720"/>
    <s v="Suresh"/>
    <s v="Sunil"/>
    <s v="Female"/>
    <d v="2024-06-11T00:00:00"/>
    <x v="0"/>
  </r>
  <r>
    <n v="924"/>
    <s v="ID-2014-21640"/>
    <s v="Standard Class"/>
    <s v="SU-20665"/>
    <s v="Stephanie Ulpright"/>
    <s v="Home Office"/>
    <s v="Mumbai"/>
    <s v="Maharashtra"/>
    <s v="India"/>
    <s v="West"/>
    <s v="OFF-ST-10003306"/>
    <s v="Office Supplies"/>
    <s v="Storage"/>
    <s v="Eldon File Cart, Single Width"/>
    <n v="192.55500000000001"/>
    <n v="3"/>
    <n v="-154.125"/>
    <n v="9.94"/>
    <s v="Medium"/>
    <n v="382"/>
    <s v="Suresh"/>
    <s v="Sumita"/>
    <s v="Female"/>
    <d v="2023-06-14T00:00:00"/>
    <x v="1"/>
  </r>
  <r>
    <n v="925"/>
    <s v="IN-2014-42808"/>
    <s v="Standard Class"/>
    <s v="PB-18805"/>
    <s v="Patrick Bzostek"/>
    <s v="Home Office"/>
    <s v="Jhansi"/>
    <s v="Uttar Pradesh"/>
    <s v="India"/>
    <s v="North"/>
    <s v="OFF-AP-10004711"/>
    <s v="Office Supplies"/>
    <s v="Appliances"/>
    <s v="Breville Refrigerator, Silver"/>
    <n v="2080.3200000000002"/>
    <n v="4"/>
    <n v="603.24"/>
    <n v="113.36"/>
    <s v="Medium"/>
    <n v="624"/>
    <s v="Suresh"/>
    <s v="Suma"/>
    <s v="Female"/>
    <d v="2023-01-08T00:00:00"/>
    <x v="1"/>
  </r>
  <r>
    <n v="926"/>
    <s v="IN-2011-44558"/>
    <s v="Standard Class"/>
    <s v="RB-19795"/>
    <s v="Ross Baird"/>
    <s v="Home Office"/>
    <s v="Bhiwandi"/>
    <s v="Maharashtra"/>
    <s v="India"/>
    <s v="West"/>
    <s v="OFF-EN-10002671"/>
    <s v="Office Supplies"/>
    <s v="Envelopes"/>
    <s v="GlobeWeis Interoffice Envelope, with clear poly window"/>
    <n v="205.44"/>
    <n v="4"/>
    <n v="28.68"/>
    <n v="19.87"/>
    <s v="Medium"/>
    <n v="718"/>
    <s v="Suresh"/>
    <s v="Suraj"/>
    <s v="Male"/>
    <d v="2022-02-27T00:00:00"/>
    <x v="3"/>
  </r>
  <r>
    <n v="927"/>
    <s v="IN-2011-16033"/>
    <s v="Standard Class"/>
    <s v="LB-16795"/>
    <s v="Laurel Beltran"/>
    <s v="Home Office"/>
    <s v="Gorakhpur"/>
    <s v="Haryana"/>
    <s v="India"/>
    <s v="North"/>
    <s v="OFF-PA-10001850"/>
    <s v="Office Supplies"/>
    <s v="Paper"/>
    <s v="Eaton Note Cards, Premium"/>
    <n v="106.32"/>
    <n v="4"/>
    <n v="31.8"/>
    <n v="9.16"/>
    <s v="Medium"/>
    <n v="621"/>
    <s v="Suresh"/>
    <s v="Sunil"/>
    <s v="Female"/>
    <d v="2024-07-18T00:00:00"/>
    <x v="0"/>
  </r>
  <r>
    <n v="928"/>
    <s v="IN-2014-58173"/>
    <s v="Standard Class"/>
    <s v="JK-16120"/>
    <s v="Julie Kriz"/>
    <s v="Home Office"/>
    <s v="Kakinada"/>
    <s v="Andhra Pradesh"/>
    <s v="India"/>
    <s v="South"/>
    <s v="OFF-BI-10002684"/>
    <s v="Office Supplies"/>
    <s v="Binders"/>
    <s v="Avery Hole Reinforcements, Clear"/>
    <n v="19.350000000000001"/>
    <n v="5"/>
    <n v="9.15"/>
    <n v="2.0299999999999998"/>
    <s v="Medium"/>
    <n v="389"/>
    <s v="Suresh"/>
    <s v="Sumita"/>
    <s v="Male"/>
    <d v="2023-04-18T00:00:00"/>
    <x v="1"/>
  </r>
  <r>
    <n v="929"/>
    <s v="IN-2011-10552"/>
    <s v="Standard Class"/>
    <s v="CC-12430"/>
    <s v="Chuck Clark"/>
    <s v="Home Office"/>
    <s v="Jabalpur"/>
    <s v="Madhya Pradesh"/>
    <s v="India"/>
    <s v="West"/>
    <s v="OFF-LA-10004430"/>
    <s v="Office Supplies"/>
    <s v="Labels"/>
    <s v="Avery Shipping Labels, Laser Printer Compatible"/>
    <n v="59.25"/>
    <n v="5"/>
    <n v="27.75"/>
    <n v="4.2699999999999996"/>
    <s v="Medium"/>
    <n v="402"/>
    <s v="Suresh"/>
    <s v="Suma"/>
    <s v="Male"/>
    <d v="2024-01-29T00:00:00"/>
    <x v="0"/>
  </r>
  <r>
    <n v="930"/>
    <s v="IN-2014-40428"/>
    <s v="Standard Class"/>
    <s v="AS-10135"/>
    <s v="Adrian Shami"/>
    <s v="Home Office"/>
    <s v="Bilaspur"/>
    <s v="Uttar Pradesh"/>
    <s v="India"/>
    <s v="North"/>
    <s v="OFF-SU-10002911"/>
    <s v="Office Supplies"/>
    <s v="Supplies"/>
    <s v="Acme Scissors, Serrated"/>
    <n v="132.84"/>
    <n v="6"/>
    <n v="37.08"/>
    <n v="7.72"/>
    <s v="Medium"/>
    <n v="706"/>
    <s v="Suresh"/>
    <s v="Suraj"/>
    <s v="Female"/>
    <d v="2023-06-14T00:00:00"/>
    <x v="1"/>
  </r>
  <r>
    <n v="931"/>
    <s v="IN-2012-56647"/>
    <s v="Standard Class"/>
    <s v="PH-18790"/>
    <s v="Patricia Hirasaki"/>
    <s v="Home Office"/>
    <s v="Durgapur"/>
    <s v="West Bengal"/>
    <s v="India"/>
    <s v="East"/>
    <s v="OFF-LA-10002364"/>
    <s v="Office Supplies"/>
    <s v="Labels"/>
    <s v="Smead Shipping Labels, Alphabetical"/>
    <n v="125.73"/>
    <n v="11"/>
    <n v="36.299999999999997"/>
    <n v="10.57"/>
    <s v="Medium"/>
    <n v="764"/>
    <s v="Suresh"/>
    <s v="Sunil"/>
    <s v="Female"/>
    <d v="2023-06-14T00:00:00"/>
    <x v="1"/>
  </r>
  <r>
    <n v="932"/>
    <s v="IN-2014-63619"/>
    <s v="Standard Class"/>
    <s v="CC-12610"/>
    <s v="Corey Catlett"/>
    <s v="Corporate"/>
    <s v="Kanpur"/>
    <s v="Uttar Pradesh"/>
    <s v="India"/>
    <s v="North"/>
    <s v="OFF-LA-10000195"/>
    <s v="Office Supplies"/>
    <s v="Labels"/>
    <s v="Novimex File Folder Labels, Laser Printer Compatible"/>
    <n v="33"/>
    <n v="4"/>
    <n v="0.24"/>
    <n v="4.4000000000000004"/>
    <s v="High"/>
    <n v="707"/>
    <s v="Suresh"/>
    <s v="Suraj"/>
    <s v="Female"/>
    <d v="2024-05-13T00:00:00"/>
    <x v="0"/>
  </r>
  <r>
    <n v="933"/>
    <s v="IN-2011-62450"/>
    <s v="Standard Class"/>
    <s v="AY-10555"/>
    <s v="Andy Yotov"/>
    <s v="Corporate"/>
    <s v="Bareilly"/>
    <s v="Uttar Pradesh"/>
    <s v="India"/>
    <s v="North"/>
    <s v="OFF-FA-10002241"/>
    <s v="Office Supplies"/>
    <s v="Fasteners"/>
    <s v="Stockwell Clamps, Bulk Pack"/>
    <n v="56.52"/>
    <n v="3"/>
    <n v="19.170000000000002"/>
    <n v="4.3"/>
    <s v="High"/>
    <n v="387"/>
    <s v="Suresh"/>
    <s v="Sumita"/>
    <s v="Female"/>
    <d v="2024-05-13T00:00:00"/>
    <x v="0"/>
  </r>
  <r>
    <n v="934"/>
    <s v="IN-2012-55653"/>
    <s v="Standard Class"/>
    <s v="DW-13585"/>
    <s v="Dorothy Wardle"/>
    <s v="Corporate"/>
    <s v="Kanpur"/>
    <s v="Uttar Pradesh"/>
    <s v="India"/>
    <s v="North"/>
    <s v="OFF-PA-10000383"/>
    <s v="Office Supplies"/>
    <s v="Paper"/>
    <s v="Green Bar Note Cards, Premium"/>
    <n v="62.4"/>
    <n v="2"/>
    <n v="3.12"/>
    <n v="8.9"/>
    <s v="High"/>
    <n v="606"/>
    <s v="Suresh"/>
    <s v="Suraj"/>
    <s v="Male"/>
    <d v="2022-05-10T00:00:00"/>
    <x v="3"/>
  </r>
  <r>
    <n v="935"/>
    <s v="IN-2014-46616"/>
    <s v="Standard Class"/>
    <s v="VP-21730"/>
    <s v="Victor Preis"/>
    <s v="Home Office"/>
    <s v="Faridabad"/>
    <s v="Haryana"/>
    <s v="India"/>
    <s v="North"/>
    <s v="OFF-FA-10003596"/>
    <s v="Office Supplies"/>
    <s v="Fasteners"/>
    <s v="Stockwell Push Pins, Bulk Pack"/>
    <n v="28.74"/>
    <n v="2"/>
    <n v="8.2799999999999994"/>
    <n v="2.17"/>
    <s v="High"/>
    <n v="244"/>
    <s v="Suresh"/>
    <s v="Suma"/>
    <s v="Female"/>
    <d v="2023-10-14T00:00:00"/>
    <x v="1"/>
  </r>
  <r>
    <n v="936"/>
    <s v="IN-2014-14780"/>
    <s v="Standard Class"/>
    <s v="CR-12820"/>
    <s v="Cyra Reiten"/>
    <s v="Home Office"/>
    <s v="Patna"/>
    <s v="Bihar"/>
    <s v="India"/>
    <s v="East"/>
    <s v="OFF-AR-10003978"/>
    <s v="Office Supplies"/>
    <s v="Art"/>
    <s v="Binney &amp; Smith Sketch Pad, Easy-Erase"/>
    <n v="93.18"/>
    <n v="2"/>
    <n v="36.299999999999997"/>
    <n v="10.55"/>
    <s v="High"/>
    <n v="215"/>
    <s v="Suresh"/>
    <s v="Suraj"/>
    <s v="Female"/>
    <d v="2024-11-17T00:00:00"/>
    <x v="0"/>
  </r>
  <r>
    <n v="937"/>
    <s v="IN-2014-14780"/>
    <s v="Standard Class"/>
    <s v="CR-12820"/>
    <s v="Cyra Reiten"/>
    <s v="Home Office"/>
    <s v="Patna"/>
    <s v="Bihar"/>
    <s v="India"/>
    <s v="East"/>
    <s v="OFF-BI-10002190"/>
    <s v="Office Supplies"/>
    <s v="Binders"/>
    <s v="Wilson Jones Binder, Durable"/>
    <n v="58.08"/>
    <n v="4"/>
    <n v="16.8"/>
    <n v="2.83"/>
    <s v="High"/>
    <n v="152"/>
    <s v="Suresh"/>
    <s v="Sunil"/>
    <s v="Female"/>
    <d v="2023-06-27T00:00:00"/>
    <x v="1"/>
  </r>
  <r>
    <n v="938"/>
    <s v="IN-2014-37320"/>
    <s v="Standard Class"/>
    <s v="BF-11005"/>
    <s v="Barry Franz"/>
    <s v="Home Office"/>
    <s v="Gorakhpur"/>
    <s v="Haryana"/>
    <s v="India"/>
    <s v="North"/>
    <s v="OFF-ST-10001554"/>
    <s v="Office Supplies"/>
    <s v="Storage"/>
    <s v="Eldon Folders, Industrial"/>
    <n v="244.44"/>
    <n v="14"/>
    <n v="7.14"/>
    <n v="32.729999999999997"/>
    <s v="High"/>
    <n v="739"/>
    <s v="Suresh"/>
    <s v="Sumita"/>
    <s v="Male"/>
    <d v="2022-10-18T00:00:00"/>
    <x v="3"/>
  </r>
  <r>
    <n v="939"/>
    <s v="IN-2012-57823"/>
    <s v="Standard Class"/>
    <s v="CR-12625"/>
    <s v="Corey Roper"/>
    <s v="Home Office"/>
    <s v="Pune"/>
    <s v="Maharashtra"/>
    <s v="India"/>
    <s v="West"/>
    <s v="OFF-SU-10003651"/>
    <s v="Office Supplies"/>
    <s v="Supplies"/>
    <s v="Elite Ruler, Serrated"/>
    <n v="94.5"/>
    <n v="9"/>
    <n v="10.26"/>
    <n v="11.99"/>
    <s v="High"/>
    <n v="662"/>
    <s v="Suresh"/>
    <s v="Suma"/>
    <s v="Male"/>
    <d v="2021-11-14T00:00:00"/>
    <x v="2"/>
  </r>
  <r>
    <n v="940"/>
    <s v="IN-2012-32805"/>
    <s v="Standard Class"/>
    <s v="AF-10885"/>
    <s v="Art Foster"/>
    <s v="Consumer"/>
    <s v="Solapur"/>
    <s v="Maharashtra"/>
    <s v="India"/>
    <s v="West"/>
    <s v="OFF-SU-10001686"/>
    <s v="Office Supplies"/>
    <s v="Supplies"/>
    <s v="Kleencut Trimmer, Easy Grip"/>
    <n v="258.3"/>
    <n v="6"/>
    <n v="46.44"/>
    <n v="33.5"/>
    <s v="High"/>
    <n v="607"/>
    <s v="Suresh"/>
    <s v="Suraj"/>
    <s v="Male"/>
    <d v="2021-11-21T00:00:00"/>
    <x v="2"/>
  </r>
  <r>
    <n v="941"/>
    <s v="IN-2014-26918"/>
    <s v="Standard Class"/>
    <s v="MC-17575"/>
    <s v="Matt Collins"/>
    <s v="Consumer"/>
    <s v="Ludhiana"/>
    <s v="Punjab"/>
    <s v="India"/>
    <s v="North"/>
    <s v="OFF-EN-10004849"/>
    <s v="Office Supplies"/>
    <s v="Envelopes"/>
    <s v="Cameo Mailers, Security-Tint"/>
    <n v="243.36"/>
    <n v="6"/>
    <n v="80.28"/>
    <n v="26.74"/>
    <s v="High"/>
    <n v="584"/>
    <s v="Suresh"/>
    <s v="Sunil"/>
    <s v="Female"/>
    <d v="2023-11-09T00:00:00"/>
    <x v="1"/>
  </r>
  <r>
    <n v="942"/>
    <s v="IN-2014-26981"/>
    <s v="Standard Class"/>
    <s v="JM-15865"/>
    <s v="John Murray"/>
    <s v="Consumer"/>
    <s v="Thane"/>
    <s v="Maharashtra"/>
    <s v="India"/>
    <s v="West"/>
    <s v="OFF-LA-10000861"/>
    <s v="Office Supplies"/>
    <s v="Labels"/>
    <s v="Avery Color Coded Labels, Alphabetical"/>
    <n v="65.55"/>
    <n v="5"/>
    <n v="28.8"/>
    <n v="7.73"/>
    <s v="High"/>
    <n v="324"/>
    <s v="Suresh"/>
    <s v="Sumita"/>
    <s v="Female"/>
    <d v="2021-02-09T00:00:00"/>
    <x v="2"/>
  </r>
  <r>
    <n v="943"/>
    <s v="IN-2013-48471"/>
    <s v="Standard Class"/>
    <s v="VG-21790"/>
    <s v="Vivek Gonzalez"/>
    <s v="Consumer"/>
    <s v="Moradabad"/>
    <s v="Uttar Pradesh"/>
    <s v="India"/>
    <s v="North"/>
    <s v="OFF-FA-10003980"/>
    <s v="Office Supplies"/>
    <s v="Fasteners"/>
    <s v="OIC Paper Clips, Metal"/>
    <n v="72.75"/>
    <n v="5"/>
    <n v="5.7"/>
    <n v="12.37"/>
    <s v="High"/>
    <n v="395"/>
    <s v="Suresh"/>
    <s v="Suma"/>
    <s v="Female"/>
    <d v="2023-08-07T00:00:00"/>
    <x v="1"/>
  </r>
  <r>
    <n v="944"/>
    <s v="IN-2014-54197"/>
    <s v="Standard Class"/>
    <s v="DB-13405"/>
    <s v="Denny Blanton"/>
    <s v="Consumer"/>
    <s v="Jaipur"/>
    <s v="Rajasthan"/>
    <s v="India"/>
    <s v="West"/>
    <s v="OFF-PA-10003350"/>
    <s v="Office Supplies"/>
    <s v="Paper"/>
    <s v="Eaton Message Books, 8.5 x 11"/>
    <n v="98.88"/>
    <n v="4"/>
    <n v="37.56"/>
    <n v="15.36"/>
    <s v="High"/>
    <n v="296"/>
    <s v="Suresh"/>
    <s v="Suraj"/>
    <s v="Male"/>
    <d v="2023-08-07T00:00:00"/>
    <x v="1"/>
  </r>
  <r>
    <n v="945"/>
    <s v="IN-2014-26918"/>
    <s v="Standard Class"/>
    <s v="MC-17575"/>
    <s v="Matt Collins"/>
    <s v="Consumer"/>
    <s v="Ludhiana"/>
    <s v="Punjab"/>
    <s v="India"/>
    <s v="North"/>
    <s v="OFF-PA-10000383"/>
    <s v="Office Supplies"/>
    <s v="Paper"/>
    <s v="Green Bar Note Cards, Premium"/>
    <n v="62.4"/>
    <n v="2"/>
    <n v="3.12"/>
    <n v="12.47"/>
    <s v="High"/>
    <n v="128"/>
    <s v="Suresh"/>
    <s v="Sumita"/>
    <s v="Male"/>
    <d v="2024-05-11T00:00:00"/>
    <x v="0"/>
  </r>
  <r>
    <n v="946"/>
    <s v="IN-2014-61974"/>
    <s v="Standard Class"/>
    <s v="TG-21640"/>
    <s v="Trudy Glocke"/>
    <s v="Consumer"/>
    <s v="Hyderabad"/>
    <s v="Telangana"/>
    <s v="India"/>
    <s v="South"/>
    <s v="OFF-FA-10003437"/>
    <s v="Office Supplies"/>
    <s v="Fasteners"/>
    <s v="Accos Clamps, Bulk Pack"/>
    <n v="38.76"/>
    <n v="2"/>
    <n v="10.44"/>
    <n v="3.49"/>
    <s v="High"/>
    <n v="447"/>
    <s v="Suresh"/>
    <s v="Suma"/>
    <s v="Female"/>
    <d v="2021-09-26T00:00:00"/>
    <x v="2"/>
  </r>
  <r>
    <n v="947"/>
    <s v="IN-2014-31587"/>
    <s v="Standard Class"/>
    <s v="DF-13135"/>
    <s v="David Flashing"/>
    <s v="Consumer"/>
    <s v="Shahjahanpur"/>
    <s v="Uttar Pradesh"/>
    <s v="India"/>
    <s v="North"/>
    <s v="OFF-LA-10002272"/>
    <s v="Office Supplies"/>
    <s v="Labels"/>
    <s v="Smead File Folder Labels, Alphabetical"/>
    <n v="17.399999999999999"/>
    <n v="2"/>
    <n v="1.38"/>
    <n v="1.38"/>
    <s v="High"/>
    <n v="602"/>
    <s v="Suresh"/>
    <s v="Sunil"/>
    <s v="Male"/>
    <d v="2024-05-28T00:00:00"/>
    <x v="0"/>
  </r>
  <r>
    <n v="948"/>
    <s v="IN-2014-40932"/>
    <s v="Standard Class"/>
    <s v="TG-21640"/>
    <s v="Trudy Glocke"/>
    <s v="Consumer"/>
    <s v="Bhiwandi"/>
    <s v="Maharashtra"/>
    <s v="India"/>
    <s v="West"/>
    <s v="OFF-AR-10003554"/>
    <s v="Office Supplies"/>
    <s v="Art"/>
    <s v="Stanley Canvas, Blue"/>
    <n v="247.35"/>
    <n v="5"/>
    <n v="56.85"/>
    <n v="36.56"/>
    <s v="High"/>
    <n v="511"/>
    <s v="Suresh"/>
    <s v="Suma"/>
    <s v="Female"/>
    <d v="2021-10-18T00:00:00"/>
    <x v="2"/>
  </r>
  <r>
    <n v="949"/>
    <s v="IN-2012-18518"/>
    <s v="Standard Class"/>
    <s v="TT-21070"/>
    <s v="Ted Trevino"/>
    <s v="Consumer"/>
    <s v="Agra"/>
    <s v="Uttar Pradesh"/>
    <s v="India"/>
    <s v="North"/>
    <s v="OFF-AR-10002109"/>
    <s v="Office Supplies"/>
    <s v="Art"/>
    <s v="Binney &amp; Smith Sketch Pad, Fluorescent"/>
    <n v="285.48"/>
    <n v="6"/>
    <n v="79.92"/>
    <n v="35.94"/>
    <s v="High"/>
    <n v="369"/>
    <s v="Suresh"/>
    <s v="Suraj"/>
    <s v="Male"/>
    <d v="2024-12-09T00:00:00"/>
    <x v="0"/>
  </r>
  <r>
    <n v="950"/>
    <s v="IN-2012-18518"/>
    <s v="Standard Class"/>
    <s v="TT-21070"/>
    <s v="Ted Trevino"/>
    <s v="Consumer"/>
    <s v="Agra"/>
    <s v="Uttar Pradesh"/>
    <s v="India"/>
    <s v="North"/>
    <s v="OFF-AR-10004900"/>
    <s v="Office Supplies"/>
    <s v="Art"/>
    <s v="Boston Canvas, Easy-Erase"/>
    <n v="269.55"/>
    <n v="5"/>
    <n v="51.15"/>
    <n v="30.39"/>
    <s v="High"/>
    <n v="76"/>
    <s v="Suresh"/>
    <s v="Sunil"/>
    <s v="Female"/>
    <d v="2024-11-16T00:00:00"/>
    <x v="0"/>
  </r>
  <r>
    <n v="951"/>
    <s v="IN-2014-40932"/>
    <s v="Standard Class"/>
    <s v="TG-21640"/>
    <s v="Trudy Glocke"/>
    <s v="Consumer"/>
    <s v="Bhiwandi"/>
    <s v="Maharashtra"/>
    <s v="India"/>
    <s v="West"/>
    <s v="OFF-AR-10002727"/>
    <s v="Office Supplies"/>
    <s v="Art"/>
    <s v="Stanley Pencil Sharpener, Fluorescent"/>
    <n v="99.12"/>
    <n v="4"/>
    <n v="27.72"/>
    <n v="8.67"/>
    <s v="High"/>
    <n v="515"/>
    <s v="Suresh"/>
    <s v="Suma"/>
    <s v="Female"/>
    <d v="2021-10-10T00:00:00"/>
    <x v="2"/>
  </r>
  <r>
    <n v="952"/>
    <s v="IN-2012-79103"/>
    <s v="Standard Class"/>
    <s v="AR-10540"/>
    <s v="Andy Reiter"/>
    <s v="Consumer"/>
    <s v="Jodhpur"/>
    <s v="Rajasthan"/>
    <s v="India"/>
    <s v="West"/>
    <s v="OFF-AR-10002036"/>
    <s v="Office Supplies"/>
    <s v="Art"/>
    <s v="Binney &amp; Smith Pencil Sharpener, Fluorescent"/>
    <n v="26.67"/>
    <n v="1"/>
    <n v="11.46"/>
    <n v="1.5"/>
    <s v="High"/>
    <n v="459"/>
    <s v="Suresh"/>
    <s v="Sumita"/>
    <s v="Female"/>
    <d v="2024-10-24T00:00:00"/>
    <x v="0"/>
  </r>
  <r>
    <n v="953"/>
    <s v="IN-2013-55933"/>
    <s v="Standard Class"/>
    <s v="AB-10015"/>
    <s v="Aaron Bergman"/>
    <s v="Consumer"/>
    <s v="Hyderabad"/>
    <s v="Telangana"/>
    <s v="India"/>
    <s v="South"/>
    <s v="OFF-ST-10004802"/>
    <s v="Office Supplies"/>
    <s v="Storage"/>
    <s v="Rogers File Cart, Industrial"/>
    <n v="566.4"/>
    <n v="4"/>
    <n v="135.84"/>
    <n v="88.98"/>
    <s v="High"/>
    <n v="502"/>
    <s v="Suresh"/>
    <s v="Suma"/>
    <s v="Female"/>
    <d v="2022-06-27T00:00:00"/>
    <x v="3"/>
  </r>
  <r>
    <n v="954"/>
    <s v="IN-2014-71102"/>
    <s v="Standard Class"/>
    <s v="RD-19585"/>
    <s v="Rob Dowd"/>
    <s v="Consumer"/>
    <s v="Patiala"/>
    <s v="Punjab"/>
    <s v="India"/>
    <s v="North"/>
    <s v="OFF-ST-10004837"/>
    <s v="Office Supplies"/>
    <s v="Storage"/>
    <s v="Eldon File Cart, Single Width"/>
    <n v="511.68"/>
    <n v="4"/>
    <n v="30.6"/>
    <n v="58.79"/>
    <s v="High"/>
    <n v="7"/>
    <s v="Suresh"/>
    <s v="Sunil"/>
    <s v="Male"/>
    <d v="2021-02-06T00:00:00"/>
    <x v="2"/>
  </r>
  <r>
    <n v="955"/>
    <s v="IN-2013-79530"/>
    <s v="Standard Class"/>
    <s v="AA-10645"/>
    <s v="Anna Andreadi"/>
    <s v="Consumer"/>
    <s v="Chennai"/>
    <s v="Tamil Nadu"/>
    <s v="India"/>
    <s v="South"/>
    <s v="OFF-ST-10003141"/>
    <s v="Office Supplies"/>
    <s v="Storage"/>
    <s v="Fellowes Trays, Industrial"/>
    <n v="289.35000000000002"/>
    <n v="5"/>
    <n v="54.9"/>
    <n v="22.79"/>
    <s v="High"/>
    <n v="281"/>
    <s v="Suresh"/>
    <s v="Sumita"/>
    <s v="Female"/>
    <d v="2022-05-07T00:00:00"/>
    <x v="3"/>
  </r>
  <r>
    <n v="956"/>
    <s v="IN-2012-69765"/>
    <s v="Standard Class"/>
    <s v="SV-20935"/>
    <s v="Susan Vittorini"/>
    <s v="Consumer"/>
    <s v="Bhavnagar"/>
    <s v="Gujarat"/>
    <s v="India"/>
    <s v="West"/>
    <s v="OFF-ST-10003445"/>
    <s v="Office Supplies"/>
    <s v="Storage"/>
    <s v="Rogers Folders, Industrial"/>
    <n v="124.68"/>
    <n v="4"/>
    <n v="3.72"/>
    <n v="17.690000000000001"/>
    <s v="High"/>
    <n v="531"/>
    <s v="Suresh"/>
    <s v="Suma"/>
    <s v="Male"/>
    <d v="2023-05-24T00:00:00"/>
    <x v="1"/>
  </r>
  <r>
    <n v="957"/>
    <s v="IN-2013-66216"/>
    <s v="Standard Class"/>
    <s v="ME-17725"/>
    <s v="Max Engle"/>
    <s v="Consumer"/>
    <s v="Ratlam"/>
    <s v="Madhya Pradesh"/>
    <s v="India"/>
    <s v="West"/>
    <s v="OFF-ST-10000103"/>
    <s v="Office Supplies"/>
    <s v="Storage"/>
    <s v="Smead Lockers, Industrial"/>
    <n v="397.8"/>
    <n v="2"/>
    <n v="55.68"/>
    <n v="81.69"/>
    <s v="High"/>
    <n v="451"/>
    <s v="Suresh"/>
    <s v="Suraj"/>
    <s v="Female"/>
    <d v="2023-07-30T00:00:00"/>
    <x v="1"/>
  </r>
  <r>
    <n v="958"/>
    <s v="IN-2014-29291"/>
    <s v="Standard Class"/>
    <s v="HG-14845"/>
    <s v="Harry Greene"/>
    <s v="Consumer"/>
    <s v="Jaipur"/>
    <s v="Rajasthan"/>
    <s v="India"/>
    <s v="West"/>
    <s v="OFF-ST-10003810"/>
    <s v="Office Supplies"/>
    <s v="Storage"/>
    <s v="Tenex Box, Single Width"/>
    <n v="33.06"/>
    <n v="2"/>
    <n v="11.52"/>
    <n v="5.19"/>
    <s v="High"/>
    <n v="759"/>
    <s v="Suresh"/>
    <s v="Sunil"/>
    <s v="Female"/>
    <d v="2024-08-08T00:00:00"/>
    <x v="0"/>
  </r>
  <r>
    <n v="959"/>
    <s v="IN-2012-32805"/>
    <s v="Standard Class"/>
    <s v="AF-10885"/>
    <s v="Art Foster"/>
    <s v="Consumer"/>
    <s v="Solapur"/>
    <s v="Maharashtra"/>
    <s v="India"/>
    <s v="West"/>
    <s v="OFF-BI-10003098"/>
    <s v="Office Supplies"/>
    <s v="Binders"/>
    <s v="Ibico Binding Machine, Economy"/>
    <n v="154.26"/>
    <n v="3"/>
    <n v="60.12"/>
    <n v="11.91"/>
    <s v="High"/>
    <n v="154"/>
    <s v="Suresh"/>
    <s v="Sumita"/>
    <s v="Female"/>
    <d v="2023-08-19T00:00:00"/>
    <x v="1"/>
  </r>
  <r>
    <n v="960"/>
    <s v="IN-2014-36200"/>
    <s v="Standard Class"/>
    <s v="PC-19000"/>
    <s v="Pauline Chand"/>
    <s v="Home Office"/>
    <s v="Ratlam"/>
    <s v="Madhya Pradesh"/>
    <s v="India"/>
    <s v="West"/>
    <s v="OFF-FA-10002241"/>
    <s v="Office Supplies"/>
    <s v="Fasteners"/>
    <s v="Stockwell Clamps, Bulk Pack"/>
    <n v="75.36"/>
    <n v="4"/>
    <n v="25.56"/>
    <n v="12.21"/>
    <s v="Low"/>
    <n v="311"/>
    <s v="Suresh"/>
    <s v="Suraj"/>
    <s v="Male"/>
    <d v="2023-09-12T00:00:00"/>
    <x v="1"/>
  </r>
  <r>
    <n v="961"/>
    <s v="IN-2014-73545"/>
    <s v="Standard Class"/>
    <s v="GG-14650"/>
    <s v="Greg Guthrie"/>
    <s v="Corporate"/>
    <s v="Jodhpur"/>
    <s v="Gujarat"/>
    <s v="India"/>
    <s v="West"/>
    <s v="OFF-ST-10003121"/>
    <s v="Office Supplies"/>
    <s v="Storage"/>
    <s v="Rogers Box, Industrial"/>
    <n v="97.8"/>
    <n v="4"/>
    <n v="13.68"/>
    <n v="7.66"/>
    <s v="Low"/>
    <n v="645"/>
    <s v="Suresh"/>
    <s v="Sunil"/>
    <s v="Male"/>
    <d v="2022-07-04T00:00:00"/>
    <x v="3"/>
  </r>
  <r>
    <n v="962"/>
    <s v="IN-2014-14458"/>
    <s v="Standard Class"/>
    <s v="GT-14755"/>
    <s v="Guy Thornton"/>
    <s v="Consumer"/>
    <s v="Brahmapur"/>
    <s v="Odisha"/>
    <s v="India"/>
    <s v="East"/>
    <s v="OFF-FA-10003745"/>
    <s v="Office Supplies"/>
    <s v="Fasteners"/>
    <s v="Accos Rubber Bands, Metal"/>
    <n v="16.8"/>
    <n v="1"/>
    <n v="5.37"/>
    <n v="1.94"/>
    <s v="Low"/>
    <n v="608"/>
    <s v="Suresh"/>
    <s v="Suraj"/>
    <s v="Female"/>
    <d v="2023-08-07T00:00:00"/>
    <x v="1"/>
  </r>
  <r>
    <n v="963"/>
    <s v="IN-2012-47008"/>
    <s v="Standard Class"/>
    <s v="FG-14260"/>
    <s v="Frank Gastineau"/>
    <s v="Home Office"/>
    <s v="Jabalpur"/>
    <s v="Madhya Pradesh"/>
    <s v="India"/>
    <s v="West"/>
    <s v="OFF-BI-10000389"/>
    <s v="Office Supplies"/>
    <s v="Binders"/>
    <s v="Ibico Binding Machine, Clear"/>
    <n v="101.76"/>
    <n v="2"/>
    <n v="0"/>
    <n v="15.04"/>
    <s v="Low"/>
    <n v="357"/>
    <s v="Suresh"/>
    <s v="Sunil"/>
    <s v="Female"/>
    <d v="2024-11-26T00:00:00"/>
    <x v="0"/>
  </r>
  <r>
    <n v="964"/>
    <s v="IN-2013-60308"/>
    <s v="First Class"/>
    <s v="PO-19195"/>
    <s v="Phillina Ober"/>
    <s v="Home Office"/>
    <s v="Lucknow"/>
    <s v="Uttar Pradesh"/>
    <s v="India"/>
    <s v="North"/>
    <s v="OFF-LA-10000615"/>
    <s v="Office Supplies"/>
    <s v="Labels"/>
    <s v="Hon Removable Labels, Adjustable"/>
    <n v="74.55"/>
    <n v="7"/>
    <n v="17.850000000000001"/>
    <n v="12.29"/>
    <s v="Medium"/>
    <n v="248"/>
    <s v="Suresh"/>
    <s v="Suma"/>
    <s v="Female"/>
    <d v="2021-08-16T00:00:00"/>
    <x v="2"/>
  </r>
  <r>
    <n v="965"/>
    <s v="IN-2013-35017"/>
    <s v="Second Class"/>
    <s v="SR-20740"/>
    <s v="Steven Roelle"/>
    <s v="Home Office"/>
    <s v="Kalyan"/>
    <s v="Maharashtra"/>
    <s v="India"/>
    <s v="West"/>
    <s v="OFF-EN-10004418"/>
    <s v="Office Supplies"/>
    <s v="Envelopes"/>
    <s v="GlobeWeis Clasp Envelope, Recycled"/>
    <n v="43.5"/>
    <n v="5"/>
    <n v="6"/>
    <n v="15.52"/>
    <s v="Critical"/>
    <n v="249"/>
    <s v="Suresh"/>
    <s v="Suraj"/>
    <s v="Female"/>
    <d v="2021-02-08T00:00:00"/>
    <x v="2"/>
  </r>
  <r>
    <n v="966"/>
    <s v="IN-2014-23761"/>
    <s v="First Class"/>
    <s v="MH-18115"/>
    <s v="Mick Hernandez"/>
    <s v="Home Office"/>
    <s v="Kozhikode"/>
    <s v="Kerala"/>
    <s v="India"/>
    <s v="South"/>
    <s v="OFF-PA-10003390"/>
    <s v="Office Supplies"/>
    <s v="Paper"/>
    <s v="Enermax Computer Printout Paper, Recycled"/>
    <n v="113.52"/>
    <n v="4"/>
    <n v="6.72"/>
    <n v="20.29"/>
    <s v="Critical"/>
    <n v="599"/>
    <s v="Suresh"/>
    <s v="Sumita"/>
    <s v="Male"/>
    <d v="2024-07-08T00:00:00"/>
    <x v="0"/>
  </r>
  <r>
    <n v="967"/>
    <s v="IN-2013-58915"/>
    <s v="First Class"/>
    <s v="HJ-14875"/>
    <s v="Heather Jas"/>
    <s v="Home Office"/>
    <s v="Mangalore"/>
    <s v="Karnataka"/>
    <s v="India"/>
    <s v="South"/>
    <s v="OFF-PA-10003115"/>
    <s v="Office Supplies"/>
    <s v="Paper"/>
    <s v="Enermax Note Cards, Premium"/>
    <n v="114"/>
    <n v="4"/>
    <n v="45.6"/>
    <n v="20.149999999999999"/>
    <s v="Medium"/>
    <n v="69"/>
    <s v="Suresh"/>
    <s v="Suma"/>
    <s v="Female"/>
    <d v="2024-01-16T00:00:00"/>
    <x v="0"/>
  </r>
  <r>
    <n v="968"/>
    <s v="IN-2012-24230"/>
    <s v="Second Class"/>
    <s v="EL-13735"/>
    <s v="Ed Ludwig"/>
    <s v="Home Office"/>
    <s v="Mathura"/>
    <s v="Uttar Pradesh"/>
    <s v="India"/>
    <s v="North"/>
    <s v="OFF-PA-10002047"/>
    <s v="Office Supplies"/>
    <s v="Paper"/>
    <s v="Green Bar Cards &amp; Envelopes, 8.5 x 11"/>
    <n v="210.12"/>
    <n v="4"/>
    <n v="25.2"/>
    <n v="5.34"/>
    <s v="Medium"/>
    <n v="430"/>
    <s v="Suresh"/>
    <s v="Suraj"/>
    <s v="Female"/>
    <d v="2022-10-20T00:00:00"/>
    <x v="3"/>
  </r>
  <r>
    <n v="969"/>
    <s v="IN-2011-77479"/>
    <s v="Second Class"/>
    <s v="CW-11905"/>
    <s v="Carl Weiss"/>
    <s v="Home Office"/>
    <s v="Guntur"/>
    <s v="Andhra Pradesh"/>
    <s v="India"/>
    <s v="South"/>
    <s v="OFF-LA-10001191"/>
    <s v="Office Supplies"/>
    <s v="Labels"/>
    <s v="Harbour Creations File Folder Labels, Alphabetical"/>
    <n v="34.200000000000003"/>
    <n v="4"/>
    <n v="12.6"/>
    <n v="5.32"/>
    <s v="High"/>
    <n v="786"/>
    <s v="Suresh"/>
    <s v="Sunil"/>
    <s v="Female"/>
    <d v="2022-11-27T00:00:00"/>
    <x v="3"/>
  </r>
  <r>
    <n v="970"/>
    <s v="IN-2012-13919"/>
    <s v="Second Class"/>
    <s v="CW-11905"/>
    <s v="Carl Weiss"/>
    <s v="Home Office"/>
    <s v="Jalna"/>
    <s v="Maharashtra"/>
    <s v="India"/>
    <s v="West"/>
    <s v="OFF-FA-10003833"/>
    <s v="Office Supplies"/>
    <s v="Fasteners"/>
    <s v="OIC Thumb Tacks, Metal"/>
    <n v="56.76"/>
    <n v="4"/>
    <n v="3.96"/>
    <n v="3.35"/>
    <s v="Medium"/>
    <n v="247"/>
    <s v="Suresh"/>
    <s v="Sumita"/>
    <s v="Female"/>
    <d v="2023-12-27T00:00:00"/>
    <x v="1"/>
  </r>
  <r>
    <n v="971"/>
    <s v="IN-2014-16320"/>
    <s v="First Class"/>
    <s v="DW-13480"/>
    <s v="Dianna Wilson"/>
    <s v="Home Office"/>
    <s v="Mirzapur"/>
    <s v="Uttar Pradesh"/>
    <s v="India"/>
    <s v="North"/>
    <s v="OFF-ST-10000287"/>
    <s v="Office Supplies"/>
    <s v="Storage"/>
    <s v="Rogers Box, Blue"/>
    <n v="71.91"/>
    <n v="3"/>
    <n v="20.79"/>
    <n v="17.72"/>
    <s v="Critical"/>
    <n v="138"/>
    <s v="Suresh"/>
    <s v="Suma"/>
    <s v="Male"/>
    <d v="2023-08-11T00:00:00"/>
    <x v="1"/>
  </r>
  <r>
    <n v="972"/>
    <s v="IN-2011-31496"/>
    <s v="Second Class"/>
    <s v="NM-18445"/>
    <s v="Nathan Mautz"/>
    <s v="Home Office"/>
    <s v="Hyderabad"/>
    <s v="Telangana"/>
    <s v="India"/>
    <s v="South"/>
    <s v="OFF-PA-10000070"/>
    <s v="Office Supplies"/>
    <s v="Paper"/>
    <s v="Eaton Computer Printout Paper, Recycled"/>
    <n v="79.38"/>
    <n v="3"/>
    <n v="25.38"/>
    <n v="13.82"/>
    <s v="High"/>
    <n v="628"/>
    <s v="Suresh"/>
    <s v="Suraj"/>
    <s v="Male"/>
    <d v="2022-11-30T00:00:00"/>
    <x v="3"/>
  </r>
  <r>
    <n v="973"/>
    <s v="IN-2013-73342"/>
    <s v="Second Class"/>
    <s v="MH-17290"/>
    <s v="Marc Harrigan"/>
    <s v="Home Office"/>
    <s v="Tirunelveli"/>
    <s v="Tamil Nadu"/>
    <s v="India"/>
    <s v="South"/>
    <s v="OFF-SU-10000283"/>
    <s v="Office Supplies"/>
    <s v="Supplies"/>
    <s v="Stiletto Letter Opener, Easy Grip"/>
    <n v="85.14"/>
    <n v="3"/>
    <n v="13.59"/>
    <n v="10.86"/>
    <s v="Medium"/>
    <n v="116"/>
    <s v="Suresh"/>
    <s v="Sunil"/>
    <s v="Male"/>
    <d v="2022-11-14T00:00:00"/>
    <x v="3"/>
  </r>
  <r>
    <n v="974"/>
    <s v="IN-2013-15277"/>
    <s v="Same Day"/>
    <s v="MR-17545"/>
    <s v="Mathew Reese"/>
    <s v="Home Office"/>
    <s v="Jodhpur"/>
    <s v="Rajasthan"/>
    <s v="India"/>
    <s v="West"/>
    <s v="OFF-LA-10003132"/>
    <s v="Office Supplies"/>
    <s v="Labels"/>
    <s v="Hon File Folder Labels, Adjustable"/>
    <n v="6.54"/>
    <n v="1"/>
    <n v="1.83"/>
    <n v="1.5"/>
    <s v="Critical"/>
    <n v="617"/>
    <s v="Suresh"/>
    <s v="Suma"/>
    <s v="Female"/>
    <d v="2024-11-18T00:00:00"/>
    <x v="0"/>
  </r>
  <r>
    <n v="975"/>
    <s v="IN-2011-10426"/>
    <s v="First Class"/>
    <s v="MT-18070"/>
    <s v="Michelle Tran"/>
    <s v="Home Office"/>
    <s v="Bangalore"/>
    <s v="Karnataka"/>
    <s v="India"/>
    <s v="South"/>
    <s v="OFF-ST-10004331"/>
    <s v="Office Supplies"/>
    <s v="Storage"/>
    <s v="Eldon Folders, Single Width"/>
    <n v="34.020000000000003"/>
    <n v="2"/>
    <n v="3.36"/>
    <n v="13.61"/>
    <s v="Critical"/>
    <n v="211"/>
    <s v="Suresh"/>
    <s v="Suraj"/>
    <s v="Female"/>
    <d v="2022-11-26T00:00:00"/>
    <x v="3"/>
  </r>
  <r>
    <n v="976"/>
    <s v="IN-2014-45188"/>
    <s v="First Class"/>
    <s v="DR-12940"/>
    <s v="Daniel Raglin"/>
    <s v="Home Office"/>
    <s v="Hubli"/>
    <s v="Karnataka"/>
    <s v="India"/>
    <s v="South"/>
    <s v="OFF-PA-10004648"/>
    <s v="Office Supplies"/>
    <s v="Paper"/>
    <s v="Xerox Message Books, Recycled"/>
    <n v="40.56"/>
    <n v="2"/>
    <n v="2.82"/>
    <n v="1.22"/>
    <s v="High"/>
    <n v="149"/>
    <s v="Suresh"/>
    <s v="Sunil"/>
    <s v="Male"/>
    <d v="2021-02-11T00:00:00"/>
    <x v="2"/>
  </r>
  <r>
    <n v="977"/>
    <s v="IN-2013-50410"/>
    <s v="Second Class"/>
    <s v="NP-18685"/>
    <s v="Nora Pelletier"/>
    <s v="Home Office"/>
    <s v="Salem"/>
    <s v="Tamil Nadu"/>
    <s v="India"/>
    <s v="South"/>
    <s v="OFF-ST-10003256"/>
    <s v="Office Supplies"/>
    <s v="Storage"/>
    <s v="Eldon Shelving, Wire Frame"/>
    <n v="94.98"/>
    <n v="2"/>
    <n v="0"/>
    <n v="10.86"/>
    <s v="Medium"/>
    <n v="445"/>
    <s v="Suresh"/>
    <s v="Suma"/>
    <s v="Male"/>
    <d v="2022-08-14T00:00:00"/>
    <x v="3"/>
  </r>
  <r>
    <n v="978"/>
    <s v="IN-2014-65243"/>
    <s v="Second Class"/>
    <s v="BE-11455"/>
    <s v="Brad Eason"/>
    <s v="Home Office"/>
    <s v="Moradabad"/>
    <s v="Uttar Pradesh"/>
    <s v="India"/>
    <s v="North"/>
    <s v="OFF-PA-10002022"/>
    <s v="Office Supplies"/>
    <s v="Paper"/>
    <s v="Xerox Message Books, 8.5 x 11"/>
    <n v="49.02"/>
    <n v="2"/>
    <n v="1.44"/>
    <n v="10.73"/>
    <s v="High"/>
    <n v="361"/>
    <s v="Suresh"/>
    <s v="Suraj"/>
    <s v="Male"/>
    <d v="2021-05-30T00:00:00"/>
    <x v="2"/>
  </r>
  <r>
    <n v="979"/>
    <s v="IN-2014-71907"/>
    <s v="Second Class"/>
    <s v="BT-11485"/>
    <s v="Brad Thomas"/>
    <s v="Home Office"/>
    <s v="Kulti"/>
    <s v="West Bengal"/>
    <s v="India"/>
    <s v="East"/>
    <s v="OFF-EN-10002434"/>
    <s v="Office Supplies"/>
    <s v="Envelopes"/>
    <s v="Kraft Manila Envelope, Recycled"/>
    <n v="50.58"/>
    <n v="2"/>
    <n v="15.66"/>
    <n v="6.68"/>
    <s v="High"/>
    <n v="45"/>
    <s v="Suresh"/>
    <s v="Sunil"/>
    <s v="Male"/>
    <d v="2022-10-25T00:00:00"/>
    <x v="3"/>
  </r>
  <r>
    <n v="980"/>
    <s v="IN-2014-65243"/>
    <s v="Second Class"/>
    <s v="BE-11455"/>
    <s v="Brad Eason"/>
    <s v="Home Office"/>
    <s v="Moradabad"/>
    <s v="Uttar Pradesh"/>
    <s v="India"/>
    <s v="North"/>
    <s v="OFF-SU-10004846"/>
    <s v="Office Supplies"/>
    <s v="Supplies"/>
    <s v="Acme Box Cutter, Serrated"/>
    <n v="69"/>
    <n v="2"/>
    <n v="19.32"/>
    <n v="6.56"/>
    <s v="High"/>
    <n v="771"/>
    <s v="Suresh"/>
    <s v="Sumita"/>
    <s v="Male"/>
    <d v="2022-08-28T00:00:00"/>
    <x v="3"/>
  </r>
  <r>
    <n v="981"/>
    <s v="IN-2014-75267"/>
    <s v="Second Class"/>
    <s v="RB-19465"/>
    <s v="Rick Bensley"/>
    <s v="Home Office"/>
    <s v="Agra"/>
    <s v="Uttar Pradesh"/>
    <s v="India"/>
    <s v="North"/>
    <s v="OFF-PA-10001236"/>
    <s v="Office Supplies"/>
    <s v="Paper"/>
    <s v="Enermax Message Books, Recycled"/>
    <n v="44.82"/>
    <n v="2"/>
    <n v="2.64"/>
    <n v="6.24"/>
    <s v="High"/>
    <n v="301"/>
    <s v="Suresh"/>
    <s v="Suma"/>
    <s v="Female"/>
    <d v="2021-09-27T00:00:00"/>
    <x v="2"/>
  </r>
  <r>
    <n v="982"/>
    <s v="IN-2012-33218"/>
    <s v="Second Class"/>
    <s v="HP-14815"/>
    <s v="Harold Pawlan"/>
    <s v="Home Office"/>
    <s v="Pune"/>
    <s v="Maharashtra"/>
    <s v="India"/>
    <s v="West"/>
    <s v="OFF-ST-10003088"/>
    <s v="Office Supplies"/>
    <s v="Storage"/>
    <s v="Fellowes Box, Wire Frame"/>
    <n v="37.5"/>
    <n v="2"/>
    <n v="6"/>
    <n v="3.62"/>
    <s v="Medium"/>
    <n v="160"/>
    <s v="Suresh"/>
    <s v="Suraj"/>
    <s v="Male"/>
    <d v="2024-04-17T00:00:00"/>
    <x v="0"/>
  </r>
  <r>
    <n v="983"/>
    <s v="IN-2013-22102"/>
    <s v="Same Day"/>
    <s v="AH-10195"/>
    <s v="Alan Haines"/>
    <s v="Corporate"/>
    <s v="Guwahati"/>
    <s v="Assam"/>
    <s v="India"/>
    <s v="East"/>
    <s v="OFF-ST-10001534"/>
    <s v="Office Supplies"/>
    <s v="Storage"/>
    <s v="Smead Folders, Industrial"/>
    <n v="53.91"/>
    <n v="3"/>
    <n v="24.75"/>
    <n v="12.35"/>
    <s v="High"/>
    <n v="764"/>
    <s v="Suresh"/>
    <s v="Sumita"/>
    <s v="Male"/>
    <d v="2022-10-20T00:00:00"/>
    <x v="3"/>
  </r>
  <r>
    <n v="984"/>
    <s v="IN-2012-75904"/>
    <s v="First Class"/>
    <s v="BW-11110"/>
    <s v="Bart Watters"/>
    <s v="Corporate"/>
    <s v="Jhansi"/>
    <s v="Uttar Pradesh"/>
    <s v="India"/>
    <s v="North"/>
    <s v="OFF-EN-10000328"/>
    <s v="Office Supplies"/>
    <s v="Envelopes"/>
    <s v="Kraft Business Envelopes, Set of 50"/>
    <n v="179.82"/>
    <n v="9"/>
    <n v="68.31"/>
    <n v="32.15"/>
    <s v="High"/>
    <n v="106"/>
    <s v="Suresh"/>
    <s v="Suma"/>
    <s v="Male"/>
    <d v="2023-12-31T00:00:00"/>
    <x v="1"/>
  </r>
  <r>
    <n v="985"/>
    <s v="IN-2013-26785"/>
    <s v="First Class"/>
    <s v="RA-19885"/>
    <s v="Ruben Ausman"/>
    <s v="Corporate"/>
    <s v="Vadodara"/>
    <s v="Gujarat"/>
    <s v="India"/>
    <s v="West"/>
    <s v="OFF-BI-10001399"/>
    <s v="Office Supplies"/>
    <s v="Binders"/>
    <s v="Avery Binder Covers, Clear"/>
    <n v="52.65"/>
    <n v="5"/>
    <n v="8.85"/>
    <n v="13.73"/>
    <s v="High"/>
    <n v="657"/>
    <s v="Suresh"/>
    <s v="Suraj"/>
    <s v="Female"/>
    <d v="2024-07-08T00:00:00"/>
    <x v="0"/>
  </r>
  <r>
    <n v="986"/>
    <s v="IN-2013-37761"/>
    <s v="First Class"/>
    <s v="KB-16240"/>
    <s v="Karen Bern"/>
    <s v="Corporate"/>
    <s v="Kalyan"/>
    <s v="Maharashtra"/>
    <s v="India"/>
    <s v="West"/>
    <s v="OFF-AR-10002022"/>
    <s v="Office Supplies"/>
    <s v="Art"/>
    <s v="Stanley Sketch Pad, Water Color"/>
    <n v="190.44"/>
    <n v="4"/>
    <n v="32.28"/>
    <n v="26.14"/>
    <s v="Medium"/>
    <n v="407"/>
    <s v="Suresh"/>
    <s v="Sunil"/>
    <s v="Male"/>
    <d v="2024-04-21T00:00:00"/>
    <x v="0"/>
  </r>
  <r>
    <n v="987"/>
    <s v="IN-2014-72313"/>
    <s v="First Class"/>
    <s v="CM-12715"/>
    <s v="Craig Molinari"/>
    <s v="Corporate"/>
    <s v="Sangli"/>
    <s v="Maharashtra"/>
    <s v="India"/>
    <s v="West"/>
    <s v="OFF-PA-10003906"/>
    <s v="Office Supplies"/>
    <s v="Paper"/>
    <s v="Eaton Memo Slips, Premium"/>
    <n v="41.22"/>
    <n v="3"/>
    <n v="18.54"/>
    <n v="12.3"/>
    <s v="Critical"/>
    <n v="448"/>
    <s v="Suresh"/>
    <s v="Sumita"/>
    <s v="Male"/>
    <d v="2023-06-08T00:00:00"/>
    <x v="1"/>
  </r>
  <r>
    <n v="988"/>
    <s v="IN-2014-19981"/>
    <s v="First Class"/>
    <s v="CA-12310"/>
    <s v="Christine Abelman"/>
    <s v="Corporate"/>
    <s v="Meerut"/>
    <s v="Uttar Pradesh"/>
    <s v="India"/>
    <s v="North"/>
    <s v="OFF-AR-10004780"/>
    <s v="Office Supplies"/>
    <s v="Art"/>
    <s v="Stanley Markers, Blue"/>
    <n v="66.599999999999994"/>
    <n v="3"/>
    <n v="31.95"/>
    <n v="12.25"/>
    <s v="Medium"/>
    <n v="744"/>
    <s v="Suresh"/>
    <s v="Suma"/>
    <s v="Female"/>
    <d v="2024-03-20T00:00:00"/>
    <x v="0"/>
  </r>
  <r>
    <n v="989"/>
    <s v="IN-2013-22179"/>
    <s v="First Class"/>
    <s v="SP-20620"/>
    <s v="Stefania Perrino"/>
    <s v="Corporate"/>
    <s v="Ludhiana"/>
    <s v="Punjab"/>
    <s v="India"/>
    <s v="North"/>
    <s v="OFF-AR-10000058"/>
    <s v="Office Supplies"/>
    <s v="Art"/>
    <s v="Stanley Canvas, Water Color"/>
    <n v="52.65"/>
    <n v="1"/>
    <n v="17.88"/>
    <n v="24.3"/>
    <s v="Critical"/>
    <n v="583"/>
    <s v="Suresh"/>
    <s v="Suraj"/>
    <s v="Male"/>
    <d v="2021-04-08T00:00:00"/>
    <x v="2"/>
  </r>
  <r>
    <n v="990"/>
    <s v="IN-2014-72313"/>
    <s v="First Class"/>
    <s v="CM-12715"/>
    <s v="Craig Molinari"/>
    <s v="Corporate"/>
    <s v="Sangli"/>
    <s v="Maharashtra"/>
    <s v="India"/>
    <s v="West"/>
    <s v="OFF-SU-10004236"/>
    <s v="Office Supplies"/>
    <s v="Supplies"/>
    <s v="Stiletto Letter Opener, Steel"/>
    <n v="25.08"/>
    <n v="1"/>
    <n v="8.25"/>
    <n v="7.09"/>
    <s v="Critical"/>
    <n v="151"/>
    <s v="Suresh"/>
    <s v="Sunil"/>
    <s v="Male"/>
    <d v="2022-11-01T00:00:00"/>
    <x v="3"/>
  </r>
  <r>
    <n v="991"/>
    <s v="IN-2013-48807"/>
    <s v="First Class"/>
    <s v="KN-16390"/>
    <s v="Katherine Nockton"/>
    <s v="Corporate"/>
    <s v="Durgapur"/>
    <s v="West Bengal"/>
    <s v="India"/>
    <s v="East"/>
    <s v="OFF-PA-10001818"/>
    <s v="Office Supplies"/>
    <s v="Paper"/>
    <s v="Green Bar Note Cards, Multicolor"/>
    <n v="33.93"/>
    <n v="1"/>
    <n v="7.8"/>
    <n v="4.47"/>
    <s v="Medium"/>
    <n v="662"/>
    <s v="Suresh"/>
    <s v="Sumita"/>
    <s v="Female"/>
    <d v="2023-08-14T00:00:00"/>
    <x v="1"/>
  </r>
  <r>
    <n v="992"/>
    <s v="IN-2014-19981"/>
    <s v="First Class"/>
    <s v="CA-12310"/>
    <s v="Christine Abelman"/>
    <s v="Corporate"/>
    <s v="Meerut"/>
    <s v="Uttar Pradesh"/>
    <s v="India"/>
    <s v="North"/>
    <s v="OFF-FA-10004795"/>
    <s v="Office Supplies"/>
    <s v="Fasteners"/>
    <s v="Advantus Paper Clips, Assorted Sizes"/>
    <n v="22.8"/>
    <n v="2"/>
    <n v="0.18"/>
    <n v="2.56"/>
    <s v="Medium"/>
    <n v="607"/>
    <s v="Suresh"/>
    <s v="Suma"/>
    <s v="Female"/>
    <d v="2023-09-18T00:00:00"/>
    <x v="1"/>
  </r>
  <r>
    <n v="993"/>
    <s v="IN-2014-71998"/>
    <s v="First Class"/>
    <s v="AR-10345"/>
    <s v="Alex Russell"/>
    <s v="Corporate"/>
    <s v="Amritsar"/>
    <s v="Punjab"/>
    <s v="India"/>
    <s v="North"/>
    <s v="OFF-AR-10000720"/>
    <s v="Office Supplies"/>
    <s v="Art"/>
    <s v="Binney &amp; Smith Markers, Fluorescent"/>
    <n v="50.7"/>
    <n v="2"/>
    <n v="10.14"/>
    <n v="15.16"/>
    <s v="High"/>
    <n v="319"/>
    <s v="Suresh"/>
    <s v="Suraj"/>
    <s v="Female"/>
    <d v="2023-09-18T00:00:00"/>
    <x v="1"/>
  </r>
  <r>
    <n v="994"/>
    <s v="IN-2011-44901"/>
    <s v="First Class"/>
    <s v="MG-18205"/>
    <s v="Mitch Gastineau"/>
    <s v="Corporate"/>
    <s v="Thane"/>
    <s v="Maharashtra"/>
    <s v="India"/>
    <s v="West"/>
    <s v="OFF-EN-10000224"/>
    <s v="Office Supplies"/>
    <s v="Envelopes"/>
    <s v="Cameo Clasp Envelope, Recycled"/>
    <n v="16.62"/>
    <n v="2"/>
    <n v="3.3"/>
    <n v="3.97"/>
    <s v="High"/>
    <n v="630"/>
    <s v="Suresh"/>
    <s v="Sumita"/>
    <s v="Female"/>
    <d v="2022-08-17T00:00:00"/>
    <x v="3"/>
  </r>
  <r>
    <n v="995"/>
    <s v="IN-2014-72565"/>
    <s v="Second Class"/>
    <s v="MW-18235"/>
    <s v="Mitch Willingham"/>
    <s v="Corporate"/>
    <s v="Hyderabad"/>
    <s v="Telangana"/>
    <s v="India"/>
    <s v="South"/>
    <s v="OFF-BI-10004120"/>
    <s v="Office Supplies"/>
    <s v="Binders"/>
    <s v="Ibico 3-Hole Punch, Durable"/>
    <n v="95.85"/>
    <n v="3"/>
    <n v="22.95"/>
    <n v="11.06"/>
    <s v="Medium"/>
    <n v="116"/>
    <s v="Suresh"/>
    <s v="Suraj"/>
    <s v="Male"/>
    <d v="2024-02-05T00:00:00"/>
    <x v="0"/>
  </r>
  <r>
    <n v="996"/>
    <s v="IN-2011-51740"/>
    <s v="Second Class"/>
    <s v="DM-13525"/>
    <s v="Don Miller"/>
    <s v="Corporate"/>
    <s v="Muzaffarpur"/>
    <s v="Bihar"/>
    <s v="India"/>
    <s v="East"/>
    <s v="OFF-FA-10003819"/>
    <s v="Office Supplies"/>
    <s v="Fasteners"/>
    <s v="Advantus Paper Clips, Assorted Sizes"/>
    <n v="41.85"/>
    <n v="3"/>
    <n v="14.22"/>
    <n v="8.74"/>
    <s v="Critical"/>
    <n v="76"/>
    <s v="Suresh"/>
    <s v="Sunil"/>
    <s v="Male"/>
    <d v="2024-01-03T00:00:00"/>
    <x v="0"/>
  </r>
  <r>
    <n v="997"/>
    <s v="IN-2011-51740"/>
    <s v="Second Class"/>
    <s v="DM-13525"/>
    <s v="Don Miller"/>
    <s v="Corporate"/>
    <s v="Muzaffarpur"/>
    <s v="Bihar"/>
    <s v="India"/>
    <s v="East"/>
    <s v="OFF-EN-10000296"/>
    <s v="Office Supplies"/>
    <s v="Envelopes"/>
    <s v="Cameo Business Envelopes, Security-Tint"/>
    <n v="50.85"/>
    <n v="3"/>
    <n v="4.05"/>
    <n v="6.3"/>
    <s v="Critical"/>
    <n v="526"/>
    <s v="Suresh"/>
    <s v="Sumita"/>
    <s v="Female"/>
    <d v="2023-11-21T00:00:00"/>
    <x v="1"/>
  </r>
  <r>
    <n v="998"/>
    <s v="IN-2014-48632"/>
    <s v="Second Class"/>
    <s v="EM-13810"/>
    <s v="Eleni McCrary"/>
    <s v="Corporate"/>
    <s v="Bhubaneswar"/>
    <s v="Odisha"/>
    <s v="India"/>
    <s v="East"/>
    <s v="OFF-AR-10001922"/>
    <s v="Office Supplies"/>
    <s v="Art"/>
    <s v="Sanford Pens, Blue"/>
    <n v="33.299999999999997"/>
    <n v="3"/>
    <n v="5.94"/>
    <n v="2.81"/>
    <s v="High"/>
    <n v="172"/>
    <s v="Suresh"/>
    <s v="Suraj"/>
    <s v="Female"/>
    <d v="2023-07-22T00:00:00"/>
    <x v="1"/>
  </r>
  <r>
    <n v="999"/>
    <s v="IN-2013-68449"/>
    <s v="Second Class"/>
    <s v="PC-18745"/>
    <s v="Pamela Coakley"/>
    <s v="Corporate"/>
    <s v="Mumbai"/>
    <s v="Maharashtra"/>
    <s v="India"/>
    <s v="West"/>
    <s v="OFF-ST-10002240"/>
    <s v="Office Supplies"/>
    <s v="Storage"/>
    <s v="Fellowes Shelving, Blue"/>
    <n v="86.76"/>
    <n v="3"/>
    <n v="-38.25"/>
    <n v="10.16"/>
    <s v="Medium"/>
    <n v="749"/>
    <s v="Suresh"/>
    <s v="Sunil"/>
    <s v="Male"/>
    <d v="2023-07-22T00:00:00"/>
    <x v="1"/>
  </r>
  <r>
    <n v="1000"/>
    <s v="IN-2014-68463"/>
    <s v="Second Class"/>
    <s v="DM-13345"/>
    <s v="Denise Monton"/>
    <s v="Corporate"/>
    <s v="Bokaro"/>
    <s v="Jharkhand"/>
    <s v="India"/>
    <s v="East"/>
    <s v="OFF-BI-10003098"/>
    <s v="Office Supplies"/>
    <s v="Binders"/>
    <s v="Ibico Binding Machine, Economy"/>
    <n v="205.68"/>
    <n v="4"/>
    <n v="80.16"/>
    <n v="62.34"/>
    <s v="Critical"/>
    <n v="604"/>
    <s v="Suresh"/>
    <s v="Sumita"/>
    <s v="Male"/>
    <d v="2024-01-25T00:00:00"/>
    <x v="0"/>
  </r>
  <r>
    <n v="1001"/>
    <s v="IN-2012-48240"/>
    <s v="Second Class"/>
    <s v="GP-14740"/>
    <s v="Guy Phonely"/>
    <s v="Corporate"/>
    <s v="Delhi"/>
    <s v="Delhi"/>
    <s v="India"/>
    <s v="North"/>
    <s v="OFF-LA-10001658"/>
    <s v="Office Supplies"/>
    <s v="Labels"/>
    <s v="Avery Round Labels, 5000 Label Set"/>
    <n v="30.12"/>
    <n v="4"/>
    <n v="3.84"/>
    <n v="5.44"/>
    <s v="Critical"/>
    <n v="426"/>
    <s v="Suresh"/>
    <s v="Suma"/>
    <s v="Female"/>
    <d v="2023-12-06T00:00:00"/>
    <x v="1"/>
  </r>
  <r>
    <n v="1002"/>
    <s v="IN-2012-48240"/>
    <s v="Second Class"/>
    <s v="GP-14740"/>
    <s v="Guy Phonely"/>
    <s v="Corporate"/>
    <s v="Delhi"/>
    <s v="Delhi"/>
    <s v="India"/>
    <s v="North"/>
    <s v="OFF-EN-10002556"/>
    <s v="Office Supplies"/>
    <s v="Envelopes"/>
    <s v="Ames Business Envelopes, Recycled"/>
    <n v="68.16"/>
    <n v="4"/>
    <n v="29.28"/>
    <n v="5.16"/>
    <s v="Critical"/>
    <n v="699"/>
    <s v="Suresh"/>
    <s v="Suraj"/>
    <s v="Male"/>
    <d v="2022-01-12T00:00:00"/>
    <x v="3"/>
  </r>
  <r>
    <n v="1003"/>
    <s v="IN-2014-19673"/>
    <s v="Second Class"/>
    <s v="NH-18610"/>
    <s v="Nicole Hansen"/>
    <s v="Corporate"/>
    <s v="Thiruvananthapuram"/>
    <s v="Kerala"/>
    <s v="India"/>
    <s v="South"/>
    <s v="OFF-EN-10002425"/>
    <s v="Office Supplies"/>
    <s v="Envelopes"/>
    <s v="Ames Peel and Seal, Set of 50"/>
    <n v="74.760000000000005"/>
    <n v="4"/>
    <n v="2.16"/>
    <n v="11.97"/>
    <s v="High"/>
    <n v="687"/>
    <s v="Suresh"/>
    <s v="Sunil"/>
    <s v="Female"/>
    <d v="2023-08-30T00:00:00"/>
    <x v="1"/>
  </r>
  <r>
    <n v="1004"/>
    <s v="IN-2011-23712"/>
    <s v="Second Class"/>
    <s v="SC-20770"/>
    <s v="Stewart Carmichael"/>
    <s v="Corporate"/>
    <s v="Bhiwandi"/>
    <s v="Maharashtra"/>
    <s v="India"/>
    <s v="West"/>
    <s v="OFF-BI-10004436"/>
    <s v="Office Supplies"/>
    <s v="Binders"/>
    <s v="Acco Hole Reinforcements, Recycled"/>
    <n v="28.08"/>
    <n v="4"/>
    <n v="0.48"/>
    <n v="3.39"/>
    <s v="Medium"/>
    <n v="397"/>
    <s v="Suresh"/>
    <s v="Sumita"/>
    <s v="Female"/>
    <d v="2023-12-19T00:00:00"/>
    <x v="1"/>
  </r>
  <r>
    <n v="1005"/>
    <s v="IN-2012-17986"/>
    <s v="Second Class"/>
    <s v="KD-16615"/>
    <s v="Ken Dana"/>
    <s v="Corporate"/>
    <s v="Chennai"/>
    <s v="Tamil Nadu"/>
    <s v="India"/>
    <s v="South"/>
    <s v="OFF-LA-10000658"/>
    <s v="Office Supplies"/>
    <s v="Labels"/>
    <s v="Avery Shipping Labels, 5000 Label Set"/>
    <n v="61.2"/>
    <n v="5"/>
    <n v="21.9"/>
    <n v="7.39"/>
    <s v="High"/>
    <n v="390"/>
    <s v="Suresh"/>
    <s v="Suma"/>
    <s v="Female"/>
    <d v="2023-12-31T00:00:00"/>
    <x v="1"/>
  </r>
  <r>
    <n v="1006"/>
    <s v="IN-2012-46903"/>
    <s v="Second Class"/>
    <s v="JG-15310"/>
    <s v="Jason Gross"/>
    <s v="Corporate"/>
    <s v="Bihar Sharif"/>
    <s v="Bihar"/>
    <s v="India"/>
    <s v="East"/>
    <s v="OFF-BI-10003806"/>
    <s v="Office Supplies"/>
    <s v="Binders"/>
    <s v="Avery Index Tab, Clear"/>
    <n v="44.31"/>
    <n v="7"/>
    <n v="21.21"/>
    <n v="3.98"/>
    <s v="Medium"/>
    <n v="476"/>
    <s v="Suresh"/>
    <s v="Sumita"/>
    <s v="Male"/>
    <d v="2024-04-17T00:00:00"/>
    <x v="0"/>
  </r>
  <r>
    <n v="1007"/>
    <s v="IN-2014-75603"/>
    <s v="Second Class"/>
    <s v="BS-11365"/>
    <s v="Bill Shonely"/>
    <s v="Corporate"/>
    <s v="Vijayawada"/>
    <s v="Andhra Pradesh"/>
    <s v="India"/>
    <s v="South"/>
    <s v="OFF-SU-10001618"/>
    <s v="Office Supplies"/>
    <s v="Supplies"/>
    <s v="Kleencut Letter Opener, Easy Grip"/>
    <n v="258.12"/>
    <n v="9"/>
    <n v="92.88"/>
    <n v="46.11"/>
    <s v="Medium"/>
    <n v="124"/>
    <s v="Suresh"/>
    <s v="Suma"/>
    <s v="Male"/>
    <d v="2024-10-17T00:00:00"/>
    <x v="0"/>
  </r>
  <r>
    <n v="1008"/>
    <s v="IN-2011-23712"/>
    <s v="Second Class"/>
    <s v="SC-20770"/>
    <s v="Stewart Carmichael"/>
    <s v="Corporate"/>
    <s v="Bhiwandi"/>
    <s v="Maharashtra"/>
    <s v="India"/>
    <s v="West"/>
    <s v="OFF-BI-10001312"/>
    <s v="Office Supplies"/>
    <s v="Binders"/>
    <s v="Cardinal 3-Hole Punch, Clear"/>
    <n v="254.34"/>
    <n v="9"/>
    <n v="106.65"/>
    <n v="18.649999999999999"/>
    <s v="Medium"/>
    <n v="15"/>
    <s v="Suresh"/>
    <s v="Suraj"/>
    <s v="Male"/>
    <d v="2022-12-24T00:00:00"/>
    <x v="3"/>
  </r>
  <r>
    <n v="1009"/>
    <s v="IN-2011-23712"/>
    <s v="Second Class"/>
    <s v="SC-20770"/>
    <s v="Stewart Carmichael"/>
    <s v="Corporate"/>
    <s v="Bhiwandi"/>
    <s v="Maharashtra"/>
    <s v="India"/>
    <s v="West"/>
    <s v="OFF-BI-10001659"/>
    <s v="Office Supplies"/>
    <s v="Binders"/>
    <s v="Cardinal Index Tab, Clear"/>
    <n v="65.34"/>
    <n v="9"/>
    <n v="11.61"/>
    <n v="8.16"/>
    <s v="Medium"/>
    <n v="570"/>
    <s v="Suresh"/>
    <s v="Sunil"/>
    <s v="Female"/>
    <d v="2023-06-22T00:00:00"/>
    <x v="1"/>
  </r>
  <r>
    <n v="1010"/>
    <s v="IN-2014-76016"/>
    <s v="Second Class"/>
    <s v="VG-21805"/>
    <s v="Vivek Grady"/>
    <s v="Corporate"/>
    <s v="Thiruvananthapuram"/>
    <s v="Kerala"/>
    <s v="India"/>
    <s v="South"/>
    <s v="OFF-EN-10002427"/>
    <s v="Office Supplies"/>
    <s v="Envelopes"/>
    <s v="Ames Manila Envelope, Recycled"/>
    <n v="23.49"/>
    <n v="1"/>
    <n v="1.62"/>
    <n v="2.36"/>
    <s v="Medium"/>
    <n v="88"/>
    <s v="Suresh"/>
    <s v="Sumita"/>
    <s v="Female"/>
    <d v="2021-08-16T00:00:00"/>
    <x v="2"/>
  </r>
  <r>
    <n v="1011"/>
    <s v="IN-2012-40638"/>
    <s v="Second Class"/>
    <s v="FH-14275"/>
    <s v="Frank Hawley"/>
    <s v="Corporate"/>
    <s v="Durgapur"/>
    <s v="Maharashtra"/>
    <s v="India"/>
    <s v="West"/>
    <s v="OFF-AR-10004424"/>
    <s v="Office Supplies"/>
    <s v="Art"/>
    <s v="Boston Markers, Blue"/>
    <n v="26.37"/>
    <n v="1"/>
    <n v="1.29"/>
    <n v="2.02"/>
    <s v="Medium"/>
    <n v="685"/>
    <s v="Suresh"/>
    <s v="Suma"/>
    <s v="Male"/>
    <d v="2023-03-29T00:00:00"/>
    <x v="1"/>
  </r>
  <r>
    <n v="1012"/>
    <s v="IN-2011-23712"/>
    <s v="Second Class"/>
    <s v="SC-20770"/>
    <s v="Stewart Carmichael"/>
    <s v="Corporate"/>
    <s v="Bhiwandi"/>
    <s v="Maharashtra"/>
    <s v="India"/>
    <s v="West"/>
    <s v="OFF-AR-10004614"/>
    <s v="Office Supplies"/>
    <s v="Art"/>
    <s v="Boston Pencil Sharpener, Water Color"/>
    <n v="58.44"/>
    <n v="2"/>
    <n v="19.260000000000002"/>
    <n v="0.09"/>
    <s v="Medium"/>
    <n v="286"/>
    <s v="Suresh"/>
    <s v="Sunil"/>
    <s v="Male"/>
    <d v="2022-01-24T00:00:00"/>
    <x v="3"/>
  </r>
  <r>
    <n v="1013"/>
    <s v="IN-2013-68449"/>
    <s v="Second Class"/>
    <s v="PC-18745"/>
    <s v="Pamela Coakley"/>
    <s v="Corporate"/>
    <s v="Mumbai"/>
    <s v="Maharashtra"/>
    <s v="India"/>
    <s v="West"/>
    <s v="OFF-EN-10002613"/>
    <s v="Office Supplies"/>
    <s v="Envelopes"/>
    <s v="Ames Clasp Envelope, Security-Tint"/>
    <n v="9.6"/>
    <n v="2"/>
    <n v="-7.32"/>
    <n v="0.94"/>
    <s v="Medium"/>
    <n v="632"/>
    <s v="Suresh"/>
    <s v="Sumita"/>
    <s v="Male"/>
    <d v="2024-07-04T00:00:00"/>
    <x v="0"/>
  </r>
  <r>
    <n v="1014"/>
    <s v="IN-2012-44810"/>
    <s v="Same Day"/>
    <s v="BP-11230"/>
    <s v="Benjamin Patterson"/>
    <s v="Consumer"/>
    <s v="Surat"/>
    <s v="Gujarat"/>
    <s v="India"/>
    <s v="West"/>
    <s v="OFF-EN-10000657"/>
    <s v="Office Supplies"/>
    <s v="Envelopes"/>
    <s v="Jiffy Peel and Seal, with clear poly window"/>
    <n v="117.75"/>
    <n v="5"/>
    <n v="38.85"/>
    <n v="29.42"/>
    <s v="Critical"/>
    <n v="21"/>
    <s v="Suresh"/>
    <s v="Suma"/>
    <s v="Male"/>
    <d v="2023-03-23T00:00:00"/>
    <x v="1"/>
  </r>
  <r>
    <n v="1015"/>
    <s v="IN-2012-66580"/>
    <s v="First Class"/>
    <s v="JH-16180"/>
    <s v="Justin Hirsh"/>
    <s v="Consumer"/>
    <s v="Kalyan"/>
    <s v="Maharashtra"/>
    <s v="India"/>
    <s v="West"/>
    <s v="OFF-FA-10003893"/>
    <s v="Office Supplies"/>
    <s v="Fasteners"/>
    <s v="OIC Paper Clips, 12 Pack"/>
    <n v="69.3"/>
    <n v="5"/>
    <n v="11.7"/>
    <n v="26.79"/>
    <s v="Critical"/>
    <n v="316"/>
    <s v="Suresh"/>
    <s v="Suraj"/>
    <s v="Female"/>
    <d v="2024-08-07T00:00:00"/>
    <x v="0"/>
  </r>
  <r>
    <n v="1016"/>
    <s v="IN-2012-38132"/>
    <s v="First Class"/>
    <s v="NC-18340"/>
    <s v="Nat Carroll"/>
    <s v="Consumer"/>
    <s v="Agra"/>
    <s v="Uttar Pradesh"/>
    <s v="India"/>
    <s v="North"/>
    <s v="OFF-EN-10001946"/>
    <s v="Office Supplies"/>
    <s v="Envelopes"/>
    <s v="Kraft Mailers, Security-Tint"/>
    <n v="200.25"/>
    <n v="5"/>
    <n v="94.05"/>
    <n v="6.21"/>
    <s v="High"/>
    <n v="115"/>
    <s v="Suresh"/>
    <s v="Sunil"/>
    <s v="Male"/>
    <d v="2022-10-15T00:00:00"/>
    <x v="3"/>
  </r>
  <r>
    <n v="1017"/>
    <s v="IN-2013-29578"/>
    <s v="First Class"/>
    <s v="JO-15280"/>
    <s v="Jas O'Carroll"/>
    <s v="Consumer"/>
    <s v="Hyderabad"/>
    <s v="Telangana"/>
    <s v="India"/>
    <s v="South"/>
    <s v="OFF-SU-10001535"/>
    <s v="Office Supplies"/>
    <s v="Supplies"/>
    <s v="Elite Box Cutter, High Speed"/>
    <n v="174.45"/>
    <n v="5"/>
    <n v="27.9"/>
    <n v="27.08"/>
    <s v="High"/>
    <n v="595"/>
    <s v="Suresh"/>
    <s v="Sumita"/>
    <s v="Female"/>
    <d v="2024-08-22T00:00:00"/>
    <x v="0"/>
  </r>
  <r>
    <n v="1018"/>
    <s v="IN-2012-31958"/>
    <s v="Second Class"/>
    <s v="JC-15775"/>
    <s v="John Castell"/>
    <s v="Consumer"/>
    <s v="Satna"/>
    <s v="Madhya Pradesh"/>
    <s v="India"/>
    <s v="West"/>
    <s v="OFF-LA-10000879"/>
    <s v="Office Supplies"/>
    <s v="Labels"/>
    <s v="Hon File Folder Labels, Alphabetical"/>
    <n v="42.3"/>
    <n v="5"/>
    <n v="19.350000000000001"/>
    <n v="6.95"/>
    <s v="High"/>
    <n v="422"/>
    <s v="Suresh"/>
    <s v="Suraj"/>
    <s v="Male"/>
    <d v="2024-01-25T00:00:00"/>
    <x v="0"/>
  </r>
  <r>
    <n v="1019"/>
    <s v="IN-2014-65194"/>
    <s v="Second Class"/>
    <s v="AF-10870"/>
    <s v="Art Ferguson"/>
    <s v="Consumer"/>
    <s v="Aurangabad"/>
    <s v="Bihar"/>
    <s v="India"/>
    <s v="East"/>
    <s v="OFF-LA-10000425"/>
    <s v="Office Supplies"/>
    <s v="Labels"/>
    <s v="Avery Shipping Labels, Alphabetical"/>
    <n v="58.35"/>
    <n v="5"/>
    <n v="23.25"/>
    <n v="6.92"/>
    <s v="Medium"/>
    <n v="760"/>
    <s v="Suresh"/>
    <s v="Sunil"/>
    <s v="Male"/>
    <d v="2021-02-11T00:00:00"/>
    <x v="2"/>
  </r>
  <r>
    <n v="1020"/>
    <s v="IN-2013-22879"/>
    <s v="Same Day"/>
    <s v="SW-20275"/>
    <s v="Scott Williamson"/>
    <s v="Consumer"/>
    <s v="Barddhaman"/>
    <s v="West Bengal"/>
    <s v="India"/>
    <s v="East"/>
    <s v="OFF-BI-10003367"/>
    <s v="Office Supplies"/>
    <s v="Binders"/>
    <s v="Wilson Jones Binder, Recycled"/>
    <n v="66.900000000000006"/>
    <n v="5"/>
    <n v="29.4"/>
    <n v="10.24"/>
    <s v="High"/>
    <n v="437"/>
    <s v="Suresh"/>
    <s v="Sumita"/>
    <s v="Male"/>
    <d v="2024-02-08T00:00:00"/>
    <x v="0"/>
  </r>
  <r>
    <n v="1021"/>
    <s v="ID-2011-58726"/>
    <s v="Second Class"/>
    <s v="DL-12865"/>
    <s v="Dan Lawera"/>
    <s v="Consumer"/>
    <s v="Mumbai"/>
    <s v="Maharashtra"/>
    <s v="India"/>
    <s v="West"/>
    <s v="OFF-LA-10003848"/>
    <s v="Office Supplies"/>
    <s v="Labels"/>
    <s v="Avery File Folder Labels, 5000 Label Set"/>
    <n v="23.774999999999999"/>
    <n v="5"/>
    <n v="-21.524999999999999"/>
    <n v="1.45"/>
    <s v="Medium"/>
    <n v="108"/>
    <s v="Suresh"/>
    <s v="Suma"/>
    <s v="Female"/>
    <d v="2023-06-19T00:00:00"/>
    <x v="1"/>
  </r>
  <r>
    <n v="1022"/>
    <s v="ID-2014-67602"/>
    <s v="Same Day"/>
    <s v="AS-10240"/>
    <s v="Alan Shonely"/>
    <s v="Consumer"/>
    <s v="Nagpur"/>
    <s v="Maharashtra"/>
    <s v="India"/>
    <s v="West"/>
    <s v="OFF-LA-10001658"/>
    <s v="Office Supplies"/>
    <s v="Labels"/>
    <s v="Avery Round Labels, 5000 Label Set"/>
    <n v="45.18"/>
    <n v="6"/>
    <n v="5.76"/>
    <n v="4.8899999999999997"/>
    <s v="Medium"/>
    <n v="128"/>
    <s v="Suresh"/>
    <s v="Suraj"/>
    <s v="Male"/>
    <d v="2024-12-13T00:00:00"/>
    <x v="0"/>
  </r>
  <r>
    <n v="1023"/>
    <s v="IN-2014-10272"/>
    <s v="Second Class"/>
    <s v="PS-18760"/>
    <s v="Pamela Stobb"/>
    <s v="Consumer"/>
    <s v="Moradabad"/>
    <s v="Uttar Pradesh"/>
    <s v="India"/>
    <s v="North"/>
    <s v="OFF-SU-10001346"/>
    <s v="Office Supplies"/>
    <s v="Supplies"/>
    <s v="Stiletto Shears, Steel"/>
    <n v="284.94"/>
    <n v="6"/>
    <n v="28.44"/>
    <n v="28.36"/>
    <s v="Medium"/>
    <n v="697"/>
    <s v="Suresh"/>
    <s v="Sunil"/>
    <s v="Female"/>
    <d v="2024-10-13T00:00:00"/>
    <x v="0"/>
  </r>
  <r>
    <n v="1024"/>
    <s v="IN-2013-78809"/>
    <s v="Second Class"/>
    <s v="AG-10900"/>
    <s v="Arthur Gainer"/>
    <s v="Consumer"/>
    <s v="Pune"/>
    <s v="Maharashtra"/>
    <s v="India"/>
    <s v="West"/>
    <s v="OFF-SU-10003085"/>
    <s v="Office Supplies"/>
    <s v="Supplies"/>
    <s v="Stiletto Ruler, Easy Grip"/>
    <n v="99"/>
    <n v="6"/>
    <n v="7.92"/>
    <n v="19.579999999999998"/>
    <s v="High"/>
    <n v="234"/>
    <s v="Suresh"/>
    <s v="Sumita"/>
    <s v="Female"/>
    <d v="2022-11-19T00:00:00"/>
    <x v="3"/>
  </r>
  <r>
    <n v="1025"/>
    <s v="IN-2014-38531"/>
    <s v="Second Class"/>
    <s v="MV-18190"/>
    <s v="Mike Vittorini"/>
    <s v="Consumer"/>
    <s v="Delhi"/>
    <s v="Delhi"/>
    <s v="India"/>
    <s v="North"/>
    <s v="OFF-AP-10003032"/>
    <s v="Office Supplies"/>
    <s v="Appliances"/>
    <s v="Hoover Stove, Red"/>
    <n v="3410.82"/>
    <n v="6"/>
    <n v="136.26"/>
    <n v="12.64"/>
    <s v="Medium"/>
    <n v="748"/>
    <s v="Suresh"/>
    <s v="Suma"/>
    <s v="Female"/>
    <d v="2024-09-25T00:00:00"/>
    <x v="0"/>
  </r>
  <r>
    <n v="1026"/>
    <s v="IN-2014-19820"/>
    <s v="First Class"/>
    <s v="LF-17185"/>
    <s v="Luke Foster"/>
    <s v="Consumer"/>
    <s v="Panihati"/>
    <s v="West Bengal"/>
    <s v="India"/>
    <s v="East"/>
    <s v="OFF-LA-10004398"/>
    <s v="Office Supplies"/>
    <s v="Labels"/>
    <s v="Hon Color Coded Labels, Alphabetical"/>
    <n v="88.41"/>
    <n v="7"/>
    <n v="0"/>
    <n v="26.93"/>
    <s v="Critical"/>
    <n v="564"/>
    <s v="Suresh"/>
    <s v="Sunil"/>
    <s v="Male"/>
    <d v="2021-06-21T00:00:00"/>
    <x v="2"/>
  </r>
  <r>
    <n v="1027"/>
    <s v="IN-2012-55282"/>
    <s v="Second Class"/>
    <s v="AS-10240"/>
    <s v="Alan Shonely"/>
    <s v="Consumer"/>
    <s v="Aligarh"/>
    <s v="Uttar Pradesh"/>
    <s v="India"/>
    <s v="North"/>
    <s v="OFF-PA-10000453"/>
    <s v="Office Supplies"/>
    <s v="Paper"/>
    <s v="Xerox Cards &amp; Envelopes, 8.5 x 11"/>
    <n v="343.77"/>
    <n v="7"/>
    <n v="120.12"/>
    <n v="9.9"/>
    <s v="Medium"/>
    <n v="392"/>
    <s v="Suresh"/>
    <s v="Sumita"/>
    <s v="Female"/>
    <d v="2022-10-20T00:00:00"/>
    <x v="3"/>
  </r>
  <r>
    <n v="1028"/>
    <s v="IN-2014-40526"/>
    <s v="First Class"/>
    <s v="PF-19165"/>
    <s v="Philip Fox"/>
    <s v="Consumer"/>
    <s v="Nagpur"/>
    <s v="Maharashtra"/>
    <s v="India"/>
    <s v="West"/>
    <s v="OFF-BI-10000168"/>
    <s v="Office Supplies"/>
    <s v="Binders"/>
    <s v="Cardinal Hole Reinforcements, Recycled"/>
    <n v="39.9"/>
    <n v="7"/>
    <n v="9.8699999999999992"/>
    <n v="5.95"/>
    <s v="High"/>
    <n v="557"/>
    <s v="Suresh"/>
    <s v="Suma"/>
    <s v="Female"/>
    <d v="2023-09-08T00:00:00"/>
    <x v="1"/>
  </r>
  <r>
    <n v="1029"/>
    <s v="IN-2014-10272"/>
    <s v="Second Class"/>
    <s v="PS-18760"/>
    <s v="Pamela Stobb"/>
    <s v="Consumer"/>
    <s v="Moradabad"/>
    <s v="Uttar Pradesh"/>
    <s v="India"/>
    <s v="North"/>
    <s v="OFF-SU-10002445"/>
    <s v="Office Supplies"/>
    <s v="Supplies"/>
    <s v="Fiskars Trimmer, High Speed"/>
    <n v="338.4"/>
    <n v="8"/>
    <n v="97.92"/>
    <n v="11.72"/>
    <s v="Medium"/>
    <n v="443"/>
    <s v="Suresh"/>
    <s v="Suraj"/>
    <s v="Female"/>
    <d v="2024-06-17T00:00:00"/>
    <x v="0"/>
  </r>
  <r>
    <n v="1030"/>
    <s v="IN-2012-46448"/>
    <s v="Same Day"/>
    <s v="SW-20245"/>
    <s v="Scot Wooten"/>
    <s v="Consumer"/>
    <s v="Fatehpur"/>
    <s v="Rajasthan"/>
    <s v="India"/>
    <s v="West"/>
    <s v="OFF-BI-10003806"/>
    <s v="Office Supplies"/>
    <s v="Binders"/>
    <s v="Avery Index Tab, Clear"/>
    <n v="50.64"/>
    <n v="8"/>
    <n v="24.24"/>
    <n v="11.68"/>
    <s v="High"/>
    <n v="693"/>
    <s v="Suresh"/>
    <s v="Sunil"/>
    <s v="Male"/>
    <d v="2024-07-04T00:00:00"/>
    <x v="0"/>
  </r>
  <r>
    <n v="1031"/>
    <s v="IN-2013-49857"/>
    <s v="Second Class"/>
    <s v="SF-20200"/>
    <s v="Sarah Foster"/>
    <s v="Consumer"/>
    <s v="Kanpur"/>
    <s v="Uttar Pradesh"/>
    <s v="India"/>
    <s v="North"/>
    <s v="OFF-PA-10003731"/>
    <s v="Office Supplies"/>
    <s v="Paper"/>
    <s v="Enermax Note Cards, Premium"/>
    <n v="358.92"/>
    <n v="12"/>
    <n v="143.28"/>
    <n v="24.92"/>
    <s v="Medium"/>
    <n v="692"/>
    <s v="Suresh"/>
    <s v="Sumita"/>
    <s v="Female"/>
    <d v="2021-10-13T00:00:00"/>
    <x v="2"/>
  </r>
  <r>
    <n v="1032"/>
    <s v="IN-2014-19820"/>
    <s v="First Class"/>
    <s v="LF-17185"/>
    <s v="Luke Foster"/>
    <s v="Consumer"/>
    <s v="Panihati"/>
    <s v="West Bengal"/>
    <s v="India"/>
    <s v="East"/>
    <s v="OFF-SU-10000062"/>
    <s v="Office Supplies"/>
    <s v="Supplies"/>
    <s v="Stiletto Scissors, High Speed"/>
    <n v="94.44"/>
    <n v="4"/>
    <n v="1.8"/>
    <n v="34.799999999999997"/>
    <s v="Critical"/>
    <n v="325"/>
    <s v="Suresh"/>
    <s v="Suma"/>
    <s v="Female"/>
    <d v="2022-11-26T00:00:00"/>
    <x v="3"/>
  </r>
  <r>
    <n v="1033"/>
    <s v="IN-2013-78809"/>
    <s v="Second Class"/>
    <s v="AG-10900"/>
    <s v="Arthur Gainer"/>
    <s v="Consumer"/>
    <s v="Pune"/>
    <s v="Maharashtra"/>
    <s v="India"/>
    <s v="West"/>
    <s v="OFF-ST-10000622"/>
    <s v="Office Supplies"/>
    <s v="Storage"/>
    <s v="Rogers File Cart, Single Width"/>
    <n v="568.32000000000005"/>
    <n v="4"/>
    <n v="45.36"/>
    <n v="83.03"/>
    <s v="High"/>
    <n v="791"/>
    <s v="Suresh"/>
    <s v="Suraj"/>
    <s v="Female"/>
    <d v="2024-01-25T00:00:00"/>
    <x v="0"/>
  </r>
  <r>
    <n v="1034"/>
    <s v="IN-2013-78809"/>
    <s v="Second Class"/>
    <s v="AG-10900"/>
    <s v="Arthur Gainer"/>
    <s v="Consumer"/>
    <s v="Pune"/>
    <s v="Maharashtra"/>
    <s v="India"/>
    <s v="West"/>
    <s v="OFF-ST-10003206"/>
    <s v="Office Supplies"/>
    <s v="Storage"/>
    <s v="Eldon Shelving, Blue"/>
    <n v="193.68"/>
    <n v="4"/>
    <n v="90.96"/>
    <n v="33.42"/>
    <s v="High"/>
    <n v="330"/>
    <s v="Suresh"/>
    <s v="Sunil"/>
    <s v="Male"/>
    <d v="2021-12-17T00:00:00"/>
    <x v="2"/>
  </r>
  <r>
    <n v="1035"/>
    <s v="IN-2014-32084"/>
    <s v="Second Class"/>
    <s v="AF-10885"/>
    <s v="Art Foster"/>
    <s v="Consumer"/>
    <s v="Salem"/>
    <s v="Tamil Nadu"/>
    <s v="India"/>
    <s v="South"/>
    <s v="OFF-ST-10004228"/>
    <s v="Office Supplies"/>
    <s v="Storage"/>
    <s v="Tenex Shelving, Industrial"/>
    <n v="220.56"/>
    <n v="4"/>
    <n v="68.28"/>
    <n v="26.61"/>
    <s v="High"/>
    <n v="364"/>
    <s v="Suresh"/>
    <s v="Sumita"/>
    <s v="Female"/>
    <d v="2021-05-09T00:00:00"/>
    <x v="2"/>
  </r>
  <r>
    <n v="1036"/>
    <s v="IN-2011-57704"/>
    <s v="Second Class"/>
    <s v="BM-11785"/>
    <s v="Bryan Mills"/>
    <s v="Consumer"/>
    <s v="Durgapur"/>
    <s v="Maharashtra"/>
    <s v="India"/>
    <s v="West"/>
    <s v="OFF-BI-10001659"/>
    <s v="Office Supplies"/>
    <s v="Binders"/>
    <s v="Cardinal Index Tab, Clear"/>
    <n v="29.04"/>
    <n v="4"/>
    <n v="5.16"/>
    <n v="3.34"/>
    <s v="Medium"/>
    <n v="189"/>
    <s v="Suresh"/>
    <s v="Suma"/>
    <s v="Female"/>
    <d v="2024-03-11T00:00:00"/>
    <x v="0"/>
  </r>
  <r>
    <n v="1037"/>
    <s v="IN-2012-24797"/>
    <s v="First Class"/>
    <s v="SS-20410"/>
    <s v="Shahid Shariari"/>
    <s v="Consumer"/>
    <s v="Karimnagar"/>
    <s v="Telangana"/>
    <s v="India"/>
    <s v="South"/>
    <s v="OFF-SU-10000375"/>
    <s v="Office Supplies"/>
    <s v="Supplies"/>
    <s v="Kleencut Box Cutter, Steel"/>
    <n v="102.15"/>
    <n v="3"/>
    <n v="17.28"/>
    <n v="7.62"/>
    <s v="High"/>
    <n v="334"/>
    <s v="Suresh"/>
    <s v="Suraj"/>
    <s v="Female"/>
    <d v="2023-05-14T00:00:00"/>
    <x v="1"/>
  </r>
  <r>
    <n v="1038"/>
    <s v="IN-2013-34030"/>
    <s v="Second Class"/>
    <s v="DB-13615"/>
    <s v="Doug Bickford"/>
    <s v="Consumer"/>
    <s v="Kalyan"/>
    <s v="Maharashtra"/>
    <s v="India"/>
    <s v="West"/>
    <s v="OFF-PA-10000344"/>
    <s v="Office Supplies"/>
    <s v="Paper"/>
    <s v="SanDisk Memo Slips, 8.5 x 11"/>
    <n v="63.36"/>
    <n v="3"/>
    <n v="31.68"/>
    <n v="6.96"/>
    <s v="Medium"/>
    <n v="494"/>
    <s v="Suresh"/>
    <s v="Sunil"/>
    <s v="Female"/>
    <d v="2021-12-30T00:00:00"/>
    <x v="2"/>
  </r>
  <r>
    <n v="1039"/>
    <s v="IN-2011-59286"/>
    <s v="Second Class"/>
    <s v="TD-20995"/>
    <s v="Tamara Dahlen"/>
    <s v="Consumer"/>
    <s v="Nasik"/>
    <s v="Maharashtra"/>
    <s v="India"/>
    <s v="West"/>
    <s v="OFF-FA-10000757"/>
    <s v="Office Supplies"/>
    <s v="Fasteners"/>
    <s v="Stockwell Paper Clips, Assorted Sizes"/>
    <n v="32.85"/>
    <n v="3"/>
    <n v="13.41"/>
    <n v="11.11"/>
    <s v="Critical"/>
    <n v="42"/>
    <s v="Suresh"/>
    <s v="Sumita"/>
    <s v="Male"/>
    <d v="2024-05-11T00:00:00"/>
    <x v="0"/>
  </r>
  <r>
    <n v="1040"/>
    <s v="IN-2012-23054"/>
    <s v="Second Class"/>
    <s v="TM-21010"/>
    <s v="Tamara Manning"/>
    <s v="Consumer"/>
    <s v="Jaipur"/>
    <s v="Rajasthan"/>
    <s v="India"/>
    <s v="West"/>
    <s v="OFF-FA-10003893"/>
    <s v="Office Supplies"/>
    <s v="Fasteners"/>
    <s v="OIC Paper Clips, 12 Pack"/>
    <n v="41.58"/>
    <n v="3"/>
    <n v="7.02"/>
    <n v="5.63"/>
    <s v="Critical"/>
    <n v="500"/>
    <s v="Suresh"/>
    <s v="Suma"/>
    <s v="Female"/>
    <d v="2021-09-27T00:00:00"/>
    <x v="2"/>
  </r>
  <r>
    <n v="1041"/>
    <s v="IN-2012-65915"/>
    <s v="Second Class"/>
    <s v="CC-12145"/>
    <s v="Charles Crestani"/>
    <s v="Consumer"/>
    <s v="Pimpri"/>
    <s v="Maharashtra"/>
    <s v="India"/>
    <s v="West"/>
    <s v="OFF-FA-10004910"/>
    <s v="Office Supplies"/>
    <s v="Fasteners"/>
    <s v="Advantus Staples, Assorted Sizes"/>
    <n v="24.93"/>
    <n v="3"/>
    <n v="1.71"/>
    <n v="3.12"/>
    <s v="High"/>
    <n v="78"/>
    <s v="Suresh"/>
    <s v="Suraj"/>
    <s v="Male"/>
    <d v="2024-01-25T00:00:00"/>
    <x v="0"/>
  </r>
  <r>
    <n v="1042"/>
    <s v="IN-2014-10272"/>
    <s v="Second Class"/>
    <s v="PS-18760"/>
    <s v="Pamela Stobb"/>
    <s v="Consumer"/>
    <s v="Moradabad"/>
    <s v="Uttar Pradesh"/>
    <s v="India"/>
    <s v="North"/>
    <s v="OFF-AP-10000904"/>
    <s v="Office Supplies"/>
    <s v="Appliances"/>
    <s v="Cuisinart Coffee Grinder, Silver"/>
    <n v="118.08"/>
    <n v="3"/>
    <n v="25.92"/>
    <n v="12.11"/>
    <s v="Medium"/>
    <n v="441"/>
    <s v="Suresh"/>
    <s v="Sunil"/>
    <s v="Male"/>
    <d v="2023-12-31T00:00:00"/>
    <x v="1"/>
  </r>
  <r>
    <n v="1043"/>
    <s v="IN-2013-25651"/>
    <s v="Second Class"/>
    <s v="LE-16810"/>
    <s v="Laurel Elliston"/>
    <s v="Consumer"/>
    <s v="Patna"/>
    <s v="Bihar"/>
    <s v="India"/>
    <s v="East"/>
    <s v="OFF-AR-10003684"/>
    <s v="Office Supplies"/>
    <s v="Art"/>
    <s v="BIC Sketch Pad, Fluorescent"/>
    <n v="149.76"/>
    <n v="3"/>
    <n v="53.91"/>
    <n v="35.979999999999997"/>
    <s v="Critical"/>
    <n v="619"/>
    <s v="Suresh"/>
    <s v="Suraj"/>
    <s v="Male"/>
    <d v="2024-11-28T00:00:00"/>
    <x v="0"/>
  </r>
  <r>
    <n v="1044"/>
    <s v="IN-2014-32084"/>
    <s v="Second Class"/>
    <s v="AF-10885"/>
    <s v="Art Foster"/>
    <s v="Consumer"/>
    <s v="Salem"/>
    <s v="Tamil Nadu"/>
    <s v="India"/>
    <s v="South"/>
    <s v="OFF-AR-10002144"/>
    <s v="Office Supplies"/>
    <s v="Art"/>
    <s v="Stanley Pens, Blue"/>
    <n v="30.15"/>
    <n v="3"/>
    <n v="13.5"/>
    <n v="0.87"/>
    <s v="High"/>
    <n v="101"/>
    <s v="Suresh"/>
    <s v="Sunil"/>
    <s v="Male"/>
    <d v="2022-04-16T00:00:00"/>
    <x v="3"/>
  </r>
  <r>
    <n v="1045"/>
    <s v="IN-2013-51103"/>
    <s v="Second Class"/>
    <s v="JG-15160"/>
    <s v="James Galang"/>
    <s v="Consumer"/>
    <s v="Chandigarh"/>
    <s v="Chandigarh"/>
    <s v="India"/>
    <s v="North"/>
    <s v="OFF-BI-10002562"/>
    <s v="Office Supplies"/>
    <s v="Binders"/>
    <s v="Ibico Binding Machine, Durable"/>
    <n v="158.76"/>
    <n v="3"/>
    <n v="65.069999999999993"/>
    <n v="34.51"/>
    <s v="Critical"/>
    <n v="451"/>
    <s v="Suresh"/>
    <s v="Sumita"/>
    <s v="Male"/>
    <d v="2022-11-26T00:00:00"/>
    <x v="3"/>
  </r>
  <r>
    <n v="1046"/>
    <s v="IN-2013-50018"/>
    <s v="First Class"/>
    <s v="JH-15820"/>
    <s v="John Huston"/>
    <s v="Consumer"/>
    <s v="Bhilai"/>
    <s v="Chhattisgarh"/>
    <s v="India"/>
    <s v="East"/>
    <s v="OFF-BI-10003018"/>
    <s v="Office Supplies"/>
    <s v="Binders"/>
    <s v="Avery Binder, Clear"/>
    <n v="37.08"/>
    <n v="3"/>
    <n v="17.73"/>
    <n v="7.46"/>
    <s v="High"/>
    <n v="192"/>
    <s v="Suresh"/>
    <s v="Suma"/>
    <s v="Female"/>
    <d v="2024-06-10T00:00:00"/>
    <x v="0"/>
  </r>
  <r>
    <n v="1047"/>
    <s v="IN-2014-63710"/>
    <s v="Same Day"/>
    <s v="AB-10015"/>
    <s v="Aaron Bergman"/>
    <s v="Consumer"/>
    <s v="Hubli"/>
    <s v="Karnataka"/>
    <s v="India"/>
    <s v="South"/>
    <s v="OFF-BI-10004666"/>
    <s v="Office Supplies"/>
    <s v="Binders"/>
    <s v="Wilson Jones Binding Machine, Durable"/>
    <n v="50.46"/>
    <n v="1"/>
    <n v="22.68"/>
    <n v="10.54"/>
    <s v="Critical"/>
    <n v="626"/>
    <s v="Suresh"/>
    <s v="Suraj"/>
    <s v="Male"/>
    <d v="2024-10-22T00:00:00"/>
    <x v="0"/>
  </r>
  <r>
    <n v="1048"/>
    <s v="IN-2014-14003"/>
    <s v="First Class"/>
    <s v="GH-14425"/>
    <s v="Gary Hwang"/>
    <s v="Consumer"/>
    <s v="Dewas"/>
    <s v="Madhya Pradesh"/>
    <s v="India"/>
    <s v="West"/>
    <s v="OFF-FA-10003745"/>
    <s v="Office Supplies"/>
    <s v="Fasteners"/>
    <s v="Accos Rubber Bands, Metal"/>
    <n v="16.8"/>
    <n v="1"/>
    <n v="5.37"/>
    <n v="5.25"/>
    <s v="Critical"/>
    <n v="510"/>
    <s v="Suresh"/>
    <s v="Sunil"/>
    <s v="Male"/>
    <d v="2024-01-16T00:00:00"/>
    <x v="0"/>
  </r>
  <r>
    <n v="1049"/>
    <s v="IN-2014-47946"/>
    <s v="First Class"/>
    <s v="JK-15625"/>
    <s v="Jim Karlsson"/>
    <s v="Consumer"/>
    <s v="Bokaro"/>
    <s v="Jharkhand"/>
    <s v="India"/>
    <s v="East"/>
    <s v="OFF-FA-10004171"/>
    <s v="Office Supplies"/>
    <s v="Fasteners"/>
    <s v="Accos Paper Clips, Assorted Sizes"/>
    <n v="11.49"/>
    <n v="1"/>
    <n v="3.33"/>
    <n v="0.18"/>
    <s v="Medium"/>
    <n v="774"/>
    <s v="Suresh"/>
    <s v="Sumita"/>
    <s v="Male"/>
    <d v="2023-07-02T00:00:00"/>
    <x v="1"/>
  </r>
  <r>
    <n v="1050"/>
    <s v="IN-2014-15872"/>
    <s v="Second Class"/>
    <s v="JL-15235"/>
    <s v="Janet Lee"/>
    <s v="Consumer"/>
    <s v="Kalyan"/>
    <s v="Maharashtra"/>
    <s v="India"/>
    <s v="West"/>
    <s v="OFF-FA-10001272"/>
    <s v="Office Supplies"/>
    <s v="Fasteners"/>
    <s v="OIC Thumb Tacks, Assorted Sizes"/>
    <n v="11.52"/>
    <n v="1"/>
    <n v="3.78"/>
    <n v="0.94"/>
    <s v="Medium"/>
    <n v="580"/>
    <s v="Suresh"/>
    <s v="Suma"/>
    <s v="Female"/>
    <d v="2021-03-18T00:00:00"/>
    <x v="2"/>
  </r>
  <r>
    <n v="1051"/>
    <s v="IN-2011-44593"/>
    <s v="Same Day"/>
    <s v="LR-16915"/>
    <s v="Lena Radford"/>
    <s v="Consumer"/>
    <s v="Pune"/>
    <s v="Maharashtra"/>
    <s v="India"/>
    <s v="West"/>
    <s v="OFF-PA-10000302"/>
    <s v="Office Supplies"/>
    <s v="Paper"/>
    <s v="Eaton Computer Printout Paper, Multicolor"/>
    <n v="55.92"/>
    <n v="2"/>
    <n v="20.64"/>
    <n v="7.86"/>
    <s v="Medium"/>
    <n v="636"/>
    <s v="Suresh"/>
    <s v="Suraj"/>
    <s v="Female"/>
    <d v="2024-07-04T00:00:00"/>
    <x v="0"/>
  </r>
  <r>
    <n v="1052"/>
    <s v="IN-2012-44810"/>
    <s v="Same Day"/>
    <s v="BP-11230"/>
    <s v="Benjamin Patterson"/>
    <s v="Consumer"/>
    <s v="Surat"/>
    <s v="Gujarat"/>
    <s v="India"/>
    <s v="West"/>
    <s v="OFF-EN-10004144"/>
    <s v="Office Supplies"/>
    <s v="Envelopes"/>
    <s v="Cameo Clasp Envelope, Security-Tint"/>
    <n v="23.82"/>
    <n v="2"/>
    <n v="8.52"/>
    <n v="5.93"/>
    <s v="Critical"/>
    <n v="311"/>
    <s v="Suresh"/>
    <s v="Sunil"/>
    <s v="Male"/>
    <d v="2023-08-11T00:00:00"/>
    <x v="1"/>
  </r>
  <r>
    <n v="1053"/>
    <s v="IN-2014-14003"/>
    <s v="First Class"/>
    <s v="GH-14425"/>
    <s v="Gary Hwang"/>
    <s v="Consumer"/>
    <s v="Dewas"/>
    <s v="Madhya Pradesh"/>
    <s v="India"/>
    <s v="West"/>
    <s v="OFF-PA-10000924"/>
    <s v="Office Supplies"/>
    <s v="Paper"/>
    <s v="Green Bar Message Books, Multicolor"/>
    <n v="50.4"/>
    <n v="2"/>
    <n v="3"/>
    <n v="13.89"/>
    <s v="Critical"/>
    <n v="364"/>
    <s v="Suresh"/>
    <s v="Sumita"/>
    <s v="Female"/>
    <d v="2024-08-22T00:00:00"/>
    <x v="0"/>
  </r>
  <r>
    <n v="1054"/>
    <s v="ID-2012-18938"/>
    <s v="First Class"/>
    <s v="AB-10165"/>
    <s v="Alan Barnes"/>
    <s v="Consumer"/>
    <s v="Mumbai"/>
    <s v="Maharashtra"/>
    <s v="India"/>
    <s v="West"/>
    <s v="OFF-SU-10001731"/>
    <s v="Office Supplies"/>
    <s v="Supplies"/>
    <s v="Acme Letter Opener, Serrated"/>
    <n v="26.91"/>
    <n v="2"/>
    <n v="-6.51"/>
    <n v="5.5"/>
    <s v="High"/>
    <n v="344"/>
    <s v="Suresh"/>
    <s v="Suma"/>
    <s v="Male"/>
    <d v="2024-05-16T00:00:00"/>
    <x v="0"/>
  </r>
  <r>
    <n v="1055"/>
    <s v="IN-2014-34863"/>
    <s v="Second Class"/>
    <s v="RW-19690"/>
    <s v="Robert Waldorf"/>
    <s v="Consumer"/>
    <s v="Jammu"/>
    <s v="Jammu and Kashmir"/>
    <s v="India"/>
    <s v="North"/>
    <s v="OFF-ST-10000268"/>
    <s v="Office Supplies"/>
    <s v="Storage"/>
    <s v="Smead Box, Blue"/>
    <n v="21.54"/>
    <n v="2"/>
    <n v="6"/>
    <n v="1.83"/>
    <s v="Medium"/>
    <n v="455"/>
    <s v="Suresh"/>
    <s v="Suraj"/>
    <s v="Female"/>
    <d v="2022-01-12T00:00:00"/>
    <x v="3"/>
  </r>
  <r>
    <n v="1056"/>
    <s v="IN-2014-18672"/>
    <s v="Second Class"/>
    <s v="RM-19375"/>
    <s v="Raymond Messe"/>
    <s v="Consumer"/>
    <s v="Durgapur"/>
    <s v="West Bengal"/>
    <s v="India"/>
    <s v="East"/>
    <s v="OFF-FA-10004606"/>
    <s v="Office Supplies"/>
    <s v="Fasteners"/>
    <s v="Stockwell Staples, 12 Pack"/>
    <n v="20.46"/>
    <n v="2"/>
    <n v="1.02"/>
    <n v="7.03"/>
    <s v="Critical"/>
    <n v="498"/>
    <s v="Suresh"/>
    <s v="Sunil"/>
    <s v="Female"/>
    <d v="2022-08-17T00:00:00"/>
    <x v="3"/>
  </r>
  <r>
    <n v="1057"/>
    <s v="IN-2013-49857"/>
    <s v="Second Class"/>
    <s v="SF-20200"/>
    <s v="Sarah Foster"/>
    <s v="Consumer"/>
    <s v="Kanpur"/>
    <s v="Uttar Pradesh"/>
    <s v="India"/>
    <s v="North"/>
    <s v="OFF-FA-10003604"/>
    <s v="Office Supplies"/>
    <s v="Fasteners"/>
    <s v="Stockwell Paper Clips, Assorted Sizes"/>
    <n v="22.68"/>
    <n v="2"/>
    <n v="3.12"/>
    <n v="1.51"/>
    <s v="Medium"/>
    <n v="655"/>
    <s v="Suresh"/>
    <s v="Sumita"/>
    <s v="Male"/>
    <d v="2024-11-17T00:00:00"/>
    <x v="0"/>
  </r>
  <r>
    <n v="1058"/>
    <s v="IN-2014-65194"/>
    <s v="Second Class"/>
    <s v="AF-10870"/>
    <s v="Art Ferguson"/>
    <s v="Consumer"/>
    <s v="Aurangabad"/>
    <s v="Bihar"/>
    <s v="India"/>
    <s v="East"/>
    <s v="OFF-EN-10000947"/>
    <s v="Office Supplies"/>
    <s v="Envelopes"/>
    <s v="GlobeWeis Mailers, Security-Tint"/>
    <n v="81.900000000000006"/>
    <n v="2"/>
    <n v="33.54"/>
    <n v="7.41"/>
    <s v="Medium"/>
    <n v="799"/>
    <s v="Suresh"/>
    <s v="Suma"/>
    <s v="Female"/>
    <d v="2021-06-13T00:00:00"/>
    <x v="2"/>
  </r>
  <r>
    <n v="1059"/>
    <s v="ID-2014-17314"/>
    <s v="Second Class"/>
    <s v="AS-10090"/>
    <s v="Adam Shillingsburg"/>
    <s v="Consumer"/>
    <s v="Mumbai"/>
    <s v="Maharashtra"/>
    <s v="India"/>
    <s v="West"/>
    <s v="OFF-SU-10001343"/>
    <s v="Office Supplies"/>
    <s v="Supplies"/>
    <s v="Elite Scissors, High Speed"/>
    <n v="22.53"/>
    <n v="2"/>
    <n v="-17.13"/>
    <n v="4.66"/>
    <s v="Critical"/>
    <n v="191"/>
    <s v="Suresh"/>
    <s v="Suraj"/>
    <s v="Male"/>
    <d v="2022-03-10T00:00:00"/>
    <x v="3"/>
  </r>
  <r>
    <n v="1060"/>
    <s v="ID-2011-11392"/>
    <s v="Second Class"/>
    <s v="TB-21055"/>
    <s v="Ted Butterfield"/>
    <s v="Consumer"/>
    <s v="Mumbai"/>
    <s v="Maharashtra"/>
    <s v="India"/>
    <s v="West"/>
    <s v="OFF-FA-10000697"/>
    <s v="Office Supplies"/>
    <s v="Fasteners"/>
    <s v="Advantus Rubber Bands, 12 Pack"/>
    <n v="16.02"/>
    <n v="2"/>
    <n v="-11.58"/>
    <n v="4.34"/>
    <s v="Critical"/>
    <n v="140"/>
    <s v="Suresh"/>
    <s v="Sunil"/>
    <s v="Female"/>
    <d v="2022-11-27T00:00:00"/>
    <x v="3"/>
  </r>
  <r>
    <n v="1061"/>
    <s v="IN-2012-35143"/>
    <s v="Second Class"/>
    <s v="RO-19780"/>
    <s v="Rose O'Brian"/>
    <s v="Consumer"/>
    <s v="Kollam"/>
    <s v="Kerala"/>
    <s v="India"/>
    <s v="South"/>
    <s v="OFF-BI-10001096"/>
    <s v="Office Supplies"/>
    <s v="Binders"/>
    <s v="Ibico Binder Covers, Durable"/>
    <n v="30.3"/>
    <n v="2"/>
    <n v="10.56"/>
    <n v="1.25"/>
    <s v="Medium"/>
    <n v="557"/>
    <s v="Suresh"/>
    <s v="Sumita"/>
    <s v="Female"/>
    <d v="2023-06-08T00:00:00"/>
    <x v="1"/>
  </r>
  <r>
    <n v="1062"/>
    <s v="IN-2013-78809"/>
    <s v="Second Class"/>
    <s v="AG-10900"/>
    <s v="Arthur Gainer"/>
    <s v="Consumer"/>
    <s v="Pune"/>
    <s v="Maharashtra"/>
    <s v="India"/>
    <s v="West"/>
    <s v="OFF-AR-10000249"/>
    <s v="Office Supplies"/>
    <s v="Art"/>
    <s v="Sanford Highlighters, Fluorescent"/>
    <n v="34.020000000000003"/>
    <n v="2"/>
    <n v="11.22"/>
    <n v="4.3899999999999997"/>
    <s v="High"/>
    <n v="751"/>
    <s v="Suresh"/>
    <s v="Suraj"/>
    <s v="Male"/>
    <d v="2021-05-09T00:00:00"/>
    <x v="2"/>
  </r>
  <r>
    <n v="1063"/>
    <s v="IN-2014-19120"/>
    <s v="Second Class"/>
    <s v="AW-10840"/>
    <s v="Anthony Witt"/>
    <s v="Consumer"/>
    <s v="Ganganagar"/>
    <s v="Rajasthan"/>
    <s v="India"/>
    <s v="West"/>
    <s v="OFF-AR-10002109"/>
    <s v="Office Supplies"/>
    <s v="Art"/>
    <s v="Binney &amp; Smith Sketch Pad, Fluorescent"/>
    <n v="95.16"/>
    <n v="2"/>
    <n v="26.64"/>
    <n v="6.43"/>
    <s v="Medium"/>
    <n v="306"/>
    <s v="Suresh"/>
    <s v="Sunil"/>
    <s v="Male"/>
    <d v="2024-04-21T00:00:00"/>
    <x v="0"/>
  </r>
  <r>
    <n v="1064"/>
    <s v="IN-2011-52783"/>
    <s v="First Class"/>
    <s v="SP-20920"/>
    <s v="Susan Pistek"/>
    <s v="Consumer"/>
    <s v="Warangal"/>
    <s v="Telangana"/>
    <s v="India"/>
    <s v="South"/>
    <s v="TEC-MA-10001267"/>
    <s v="Technology"/>
    <s v="Machines"/>
    <s v="Epson Calculator, Red"/>
    <n v="87.12"/>
    <n v="2"/>
    <n v="22.62"/>
    <n v="24.26"/>
    <s v="High"/>
    <n v="743"/>
    <s v="Suresh"/>
    <s v="Sumita"/>
    <s v="Male"/>
    <d v="2024-11-27T00:00:00"/>
    <x v="0"/>
  </r>
  <r>
    <n v="1065"/>
    <s v="IN-2014-22207"/>
    <s v="Same Day"/>
    <s v="RE-19450"/>
    <s v="Richard Eichhorn"/>
    <s v="Consumer"/>
    <s v="Brahmapur"/>
    <s v="Odisha"/>
    <s v="India"/>
    <s v="East"/>
    <s v="TEC-MA-10001711"/>
    <s v="Technology"/>
    <s v="Machines"/>
    <s v="Konica Phone, White"/>
    <n v="676.8"/>
    <n v="8"/>
    <n v="162.24"/>
    <n v="106.29"/>
    <s v="High"/>
    <n v="386"/>
    <s v="Suresh"/>
    <s v="Suma"/>
    <s v="Female"/>
    <d v="2022-10-09T00:00:00"/>
    <x v="3"/>
  </r>
  <r>
    <n v="1066"/>
    <s v="IN-2014-65488"/>
    <s v="First Class"/>
    <s v="CP-12340"/>
    <s v="Christine Phan"/>
    <s v="Corporate"/>
    <s v="Aurangabad"/>
    <s v="Bihar"/>
    <s v="India"/>
    <s v="East"/>
    <s v="TEC-MA-10004997"/>
    <s v="Technology"/>
    <s v="Machines"/>
    <s v="Konica Receipt Printer, Red"/>
    <n v="597"/>
    <n v="5"/>
    <n v="77.55"/>
    <n v="40.880000000000003"/>
    <s v="Medium"/>
    <n v="599"/>
    <s v="Suresh"/>
    <s v="Suraj"/>
    <s v="Female"/>
    <d v="2022-09-05T00:00:00"/>
    <x v="3"/>
  </r>
  <r>
    <n v="1067"/>
    <s v="IN-2014-68463"/>
    <s v="Second Class"/>
    <s v="DM-13345"/>
    <s v="Denise Monton"/>
    <s v="Corporate"/>
    <s v="Bokaro"/>
    <s v="Jharkhand"/>
    <s v="India"/>
    <s v="East"/>
    <s v="TEC-MA-10001358"/>
    <s v="Technology"/>
    <s v="Machines"/>
    <s v="StarTech Phone, Wireless"/>
    <n v="149.04"/>
    <n v="2"/>
    <n v="65.52"/>
    <n v="15.65"/>
    <s v="Critical"/>
    <n v="407"/>
    <s v="Suresh"/>
    <s v="Sunil"/>
    <s v="Female"/>
    <d v="2022-01-24T00:00:00"/>
    <x v="3"/>
  </r>
  <r>
    <n v="1068"/>
    <s v="IN-2013-22746"/>
    <s v="Second Class"/>
    <s v="GH-14410"/>
    <s v="Gary Hansen"/>
    <s v="Home Office"/>
    <s v="Faridabad"/>
    <s v="Haryana"/>
    <s v="India"/>
    <s v="North"/>
    <s v="TEC-MA-10002155"/>
    <s v="Technology"/>
    <s v="Machines"/>
    <s v="Panasonic Receipt Printer, Durable"/>
    <n v="363.06"/>
    <n v="3"/>
    <n v="32.67"/>
    <n v="25.66"/>
    <s v="Medium"/>
    <n v="255"/>
    <s v="Suresh"/>
    <s v="Sumita"/>
    <s v="Female"/>
    <d v="2023-11-09T00:00:00"/>
    <x v="1"/>
  </r>
  <r>
    <n v="1069"/>
    <s v="IN-2013-15277"/>
    <s v="Same Day"/>
    <s v="MR-17545"/>
    <s v="Mathew Reese"/>
    <s v="Home Office"/>
    <s v="Jodhpur"/>
    <s v="Rajasthan"/>
    <s v="India"/>
    <s v="West"/>
    <s v="TEC-CO-10002150"/>
    <s v="Technology"/>
    <s v="Copiers"/>
    <s v="Canon Fax and Copier, Digital"/>
    <n v="763.92"/>
    <n v="4"/>
    <n v="381.96"/>
    <n v="313.66000000000003"/>
    <s v="Critical"/>
    <n v="425"/>
    <s v="Suresh"/>
    <s v="Suma"/>
    <s v="Female"/>
    <d v="2021-05-09T00:00:00"/>
    <x v="2"/>
  </r>
  <r>
    <n v="1070"/>
    <s v="IN-2011-73335"/>
    <s v="First Class"/>
    <s v="EH-14125"/>
    <s v="Eugene Hildebrand"/>
    <s v="Home Office"/>
    <s v="Bilaspur"/>
    <s v="Uttar Pradesh"/>
    <s v="India"/>
    <s v="North"/>
    <s v="TEC-CO-10000269"/>
    <s v="Technology"/>
    <s v="Copiers"/>
    <s v="HP Ink, Laser"/>
    <n v="386.1"/>
    <n v="3"/>
    <n v="27"/>
    <n v="87.16"/>
    <s v="High"/>
    <n v="647"/>
    <s v="Suresh"/>
    <s v="Suraj"/>
    <s v="Male"/>
    <d v="2022-06-25T00:00:00"/>
    <x v="3"/>
  </r>
  <r>
    <n v="1071"/>
    <s v="IN-2013-33302"/>
    <s v="Same Day"/>
    <s v="SZ-20035"/>
    <s v="Sam Zeldin"/>
    <s v="Home Office"/>
    <s v="Kalyan"/>
    <s v="Maharashtra"/>
    <s v="India"/>
    <s v="West"/>
    <s v="TEC-CO-10002788"/>
    <s v="Technology"/>
    <s v="Copiers"/>
    <s v="Hewlett Personal Copier, Digital"/>
    <n v="575.64"/>
    <n v="4"/>
    <n v="270.48"/>
    <n v="86.47"/>
    <s v="High"/>
    <n v="165"/>
    <s v="Suresh"/>
    <s v="Sunil"/>
    <s v="Male"/>
    <d v="2023-08-14T00:00:00"/>
    <x v="1"/>
  </r>
  <r>
    <n v="1072"/>
    <s v="IN-2014-75267"/>
    <s v="Second Class"/>
    <s v="RB-19465"/>
    <s v="Rick Bensley"/>
    <s v="Home Office"/>
    <s v="Agra"/>
    <s v="Uttar Pradesh"/>
    <s v="India"/>
    <s v="North"/>
    <s v="TEC-CO-10004689"/>
    <s v="Technology"/>
    <s v="Copiers"/>
    <s v="Canon Ink, Color"/>
    <n v="148.59"/>
    <n v="1"/>
    <n v="28.23"/>
    <n v="15.09"/>
    <s v="High"/>
    <n v="229"/>
    <s v="Suresh"/>
    <s v="Sumita"/>
    <s v="Female"/>
    <d v="2023-09-13T00:00:00"/>
    <x v="1"/>
  </r>
  <r>
    <n v="1073"/>
    <s v="IN-2011-44901"/>
    <s v="First Class"/>
    <s v="MG-18205"/>
    <s v="Mitch Gastineau"/>
    <s v="Corporate"/>
    <s v="Thane"/>
    <s v="Maharashtra"/>
    <s v="India"/>
    <s v="West"/>
    <s v="TEC-CO-10004997"/>
    <s v="Technology"/>
    <s v="Copiers"/>
    <s v="Hewlett Wireless Fax, Color"/>
    <n v="1526.52"/>
    <n v="4"/>
    <n v="732.72"/>
    <n v="319.52999999999997"/>
    <s v="High"/>
    <n v="715"/>
    <s v="Suresh"/>
    <s v="Suma"/>
    <s v="Male"/>
    <d v="2022-09-08T00:00:00"/>
    <x v="3"/>
  </r>
  <r>
    <n v="1074"/>
    <s v="IN-2014-70724"/>
    <s v="Second Class"/>
    <s v="CC-12370"/>
    <s v="Christopher Conant"/>
    <s v="Consumer"/>
    <s v="Solapur"/>
    <s v="Maharashtra"/>
    <s v="India"/>
    <s v="West"/>
    <s v="TEC-CO-10000791"/>
    <s v="Technology"/>
    <s v="Copiers"/>
    <s v="Sharp Personal Copier, Laser"/>
    <n v="1320"/>
    <n v="11"/>
    <n v="488.4"/>
    <n v="98.79"/>
    <s v="Medium"/>
    <n v="208"/>
    <s v="Suresh"/>
    <s v="Sunil"/>
    <s v="Female"/>
    <d v="2023-08-23T00:00:00"/>
    <x v="1"/>
  </r>
  <r>
    <n v="1075"/>
    <s v="IN-2011-46322"/>
    <s v="First Class"/>
    <s v="JD-16015"/>
    <s v="Joy Daniels"/>
    <s v="Consumer"/>
    <s v="Coimbatore"/>
    <s v="Tamil Nadu"/>
    <s v="India"/>
    <s v="South"/>
    <s v="TEC-CO-10000560"/>
    <s v="Technology"/>
    <s v="Copiers"/>
    <s v="Hewlett Ink, High-Speed"/>
    <n v="146.88"/>
    <n v="1"/>
    <n v="2.91"/>
    <n v="27.59"/>
    <s v="Medium"/>
    <n v="49"/>
    <s v="Suresh"/>
    <s v="Sumita"/>
    <s v="Female"/>
    <d v="2022-07-02T00:00:00"/>
    <x v="3"/>
  </r>
  <r>
    <n v="1076"/>
    <s v="IN-2011-69751"/>
    <s v="Second Class"/>
    <s v="GM-14440"/>
    <s v="Gary McGarr"/>
    <s v="Consumer"/>
    <s v="Allahabad"/>
    <s v="Uttar Pradesh"/>
    <s v="India"/>
    <s v="North"/>
    <s v="TEC-CO-10000778"/>
    <s v="Technology"/>
    <s v="Copiers"/>
    <s v="Sharp Fax and Copier, Color"/>
    <n v="340.08"/>
    <n v="2"/>
    <n v="33.96"/>
    <n v="20.49"/>
    <s v="High"/>
    <n v="634"/>
    <s v="Suresh"/>
    <s v="Suma"/>
    <s v="Female"/>
    <d v="2024-11-18T00:00:00"/>
    <x v="0"/>
  </r>
  <r>
    <n v="1077"/>
    <s v="IN-2013-26743"/>
    <s v="Second Class"/>
    <s v="MG-18205"/>
    <s v="Mitch Gastineau"/>
    <s v="Corporate"/>
    <s v="Pune"/>
    <s v="Maharashtra"/>
    <s v="India"/>
    <s v="West"/>
    <s v="TEC-AC-10000866"/>
    <s v="Technology"/>
    <s v="Accessories"/>
    <s v="Belkin Router, Erganomic"/>
    <n v="1282.8"/>
    <n v="5"/>
    <n v="217.95"/>
    <n v="134.52000000000001"/>
    <s v="High"/>
    <n v="127"/>
    <s v="Suresh"/>
    <s v="Sunil"/>
    <s v="Female"/>
    <d v="2024-08-07T00:00:00"/>
    <x v="0"/>
  </r>
  <r>
    <n v="1078"/>
    <s v="IN-2013-26743"/>
    <s v="Second Class"/>
    <s v="MG-18205"/>
    <s v="Mitch Gastineau"/>
    <s v="Corporate"/>
    <s v="Pune"/>
    <s v="Maharashtra"/>
    <s v="India"/>
    <s v="West"/>
    <s v="TEC-AC-10002884"/>
    <s v="Technology"/>
    <s v="Accessories"/>
    <s v="Belkin Keyboard, USB"/>
    <n v="504.54"/>
    <n v="6"/>
    <n v="186.66"/>
    <n v="56.05"/>
    <s v="High"/>
    <n v="571"/>
    <s v="Suresh"/>
    <s v="Sumita"/>
    <s v="Male"/>
    <d v="2024-10-22T00:00:00"/>
    <x v="0"/>
  </r>
  <r>
    <n v="1079"/>
    <s v="IN-2014-16579"/>
    <s v="Second Class"/>
    <s v="BS-11590"/>
    <s v="Brendan Sweed"/>
    <s v="Corporate"/>
    <s v="Meerut"/>
    <s v="Uttar Pradesh"/>
    <s v="India"/>
    <s v="North"/>
    <s v="TEC-AC-10004566"/>
    <s v="Technology"/>
    <s v="Accessories"/>
    <s v="Belkin Mouse, USB"/>
    <n v="40.92"/>
    <n v="1"/>
    <n v="13.89"/>
    <n v="3.38"/>
    <s v="Medium"/>
    <n v="16"/>
    <s v="Suresh"/>
    <s v="Suma"/>
    <s v="Male"/>
    <d v="2021-06-05T00:00:00"/>
    <x v="2"/>
  </r>
  <r>
    <n v="1080"/>
    <s v="IN-2014-65243"/>
    <s v="Second Class"/>
    <s v="BE-11455"/>
    <s v="Brad Eason"/>
    <s v="Home Office"/>
    <s v="Moradabad"/>
    <s v="Uttar Pradesh"/>
    <s v="India"/>
    <s v="North"/>
    <s v="TEC-AC-10002833"/>
    <s v="Technology"/>
    <s v="Accessories"/>
    <s v="Logitech Mouse, USB"/>
    <n v="235.92"/>
    <n v="8"/>
    <n v="51.84"/>
    <n v="44.16"/>
    <s v="High"/>
    <n v="165"/>
    <s v="Suresh"/>
    <s v="Suraj"/>
    <s v="Male"/>
    <d v="2023-05-28T00:00:00"/>
    <x v="1"/>
  </r>
  <r>
    <n v="1081"/>
    <s v="IN-2014-34576"/>
    <s v="Second Class"/>
    <s v="CC-12100"/>
    <s v="Chad Cunningham"/>
    <s v="Home Office"/>
    <s v="Bhubaneswar"/>
    <s v="Odisha"/>
    <s v="India"/>
    <s v="East"/>
    <s v="TEC-AC-10001664"/>
    <s v="Technology"/>
    <s v="Accessories"/>
    <s v="SanDisk Keyboard, USB"/>
    <n v="163.38"/>
    <n v="2"/>
    <n v="45.72"/>
    <n v="21.21"/>
    <s v="High"/>
    <n v="337"/>
    <s v="Suresh"/>
    <s v="Sunil"/>
    <s v="Female"/>
    <d v="2021-09-15T00:00:00"/>
    <x v="2"/>
  </r>
  <r>
    <n v="1082"/>
    <s v="IN-2014-74672"/>
    <s v="Same Day"/>
    <s v="DR-12940"/>
    <s v="Daniel Raglin"/>
    <s v="Home Office"/>
    <s v="Srinagar"/>
    <s v="Uttarakhand"/>
    <s v="India"/>
    <s v="North"/>
    <s v="TEC-AC-10003989"/>
    <s v="Technology"/>
    <s v="Accessories"/>
    <s v="Enermax Numeric Keypad, Bluetooth"/>
    <n v="172.62"/>
    <n v="3"/>
    <n v="58.68"/>
    <n v="45.18"/>
    <s v="Critical"/>
    <n v="627"/>
    <s v="Suresh"/>
    <s v="Sumita"/>
    <s v="Female"/>
    <d v="2022-03-10T00:00:00"/>
    <x v="3"/>
  </r>
  <r>
    <n v="1083"/>
    <s v="IN-2011-73335"/>
    <s v="First Class"/>
    <s v="EH-14125"/>
    <s v="Eugene Hildebrand"/>
    <s v="Home Office"/>
    <s v="Bilaspur"/>
    <s v="Uttar Pradesh"/>
    <s v="India"/>
    <s v="North"/>
    <s v="TEC-AC-10003895"/>
    <s v="Technology"/>
    <s v="Accessories"/>
    <s v="Enermax Mouse, Bluetooth"/>
    <n v="120.87"/>
    <n v="3"/>
    <n v="53.1"/>
    <n v="17.84"/>
    <s v="High"/>
    <n v="114"/>
    <s v="Suresh"/>
    <s v="Suma"/>
    <s v="Male"/>
    <d v="2023-08-11T00:00:00"/>
    <x v="1"/>
  </r>
  <r>
    <n v="1084"/>
    <s v="IN-2014-32651"/>
    <s v="Second Class"/>
    <s v="JO-15280"/>
    <s v="Jas O'Carroll"/>
    <s v="Consumer"/>
    <s v="Kalyan"/>
    <s v="Maharashtra"/>
    <s v="India"/>
    <s v="West"/>
    <s v="TEC-AC-10001500"/>
    <s v="Technology"/>
    <s v="Accessories"/>
    <s v="Logitech Memory Card, Erganomic"/>
    <n v="607.14"/>
    <n v="6"/>
    <n v="36.36"/>
    <n v="93.82"/>
    <s v="High"/>
    <n v="107"/>
    <s v="Suresh"/>
    <s v="Suraj"/>
    <s v="Male"/>
    <d v="2023-07-23T00:00:00"/>
    <x v="1"/>
  </r>
  <r>
    <n v="1085"/>
    <s v="IN-2013-49857"/>
    <s v="Second Class"/>
    <s v="SF-20200"/>
    <s v="Sarah Foster"/>
    <s v="Consumer"/>
    <s v="Kanpur"/>
    <s v="Uttar Pradesh"/>
    <s v="India"/>
    <s v="North"/>
    <s v="TEC-AC-10003276"/>
    <s v="Technology"/>
    <s v="Accessories"/>
    <s v="Enermax Router, USB"/>
    <n v="775.62"/>
    <n v="3"/>
    <n v="224.91"/>
    <n v="23.79"/>
    <s v="Medium"/>
    <n v="222"/>
    <s v="Suresh"/>
    <s v="Sumita"/>
    <s v="Male"/>
    <d v="2023-09-26T00:00:00"/>
    <x v="1"/>
  </r>
  <r>
    <n v="1086"/>
    <s v="IN-2012-13828"/>
    <s v="First Class"/>
    <s v="LS-17200"/>
    <s v="Luke Schmidt"/>
    <s v="Corporate"/>
    <s v="Agra"/>
    <s v="Uttar Pradesh"/>
    <s v="India"/>
    <s v="North"/>
    <s v="TEC-PH-10001585"/>
    <s v="Technology"/>
    <s v="Phones"/>
    <s v="Nokia Signal Booster, Cordless"/>
    <n v="278.7"/>
    <n v="2"/>
    <n v="52.92"/>
    <n v="35.86"/>
    <s v="High"/>
    <n v="573"/>
    <s v="Suresh"/>
    <s v="Sumita"/>
    <s v="Male"/>
    <d v="2024-11-18T00:00:00"/>
    <x v="0"/>
  </r>
  <r>
    <n v="1087"/>
    <s v="IN-2014-28416"/>
    <s v="First Class"/>
    <s v="JK-15625"/>
    <s v="Jim Karlsson"/>
    <s v="Consumer"/>
    <s v="Sangli"/>
    <s v="Maharashtra"/>
    <s v="India"/>
    <s v="West"/>
    <s v="TEC-PH-10000297"/>
    <s v="Technology"/>
    <s v="Phones"/>
    <s v="Apple Office Telephone, with Caller ID"/>
    <n v="130.56"/>
    <n v="2"/>
    <n v="50.88"/>
    <n v="29.83"/>
    <s v="High"/>
    <n v="508"/>
    <s v="Suresh"/>
    <s v="Suma"/>
    <s v="Female"/>
    <d v="2024-10-17T00:00:00"/>
    <x v="0"/>
  </r>
  <r>
    <n v="1088"/>
    <s v="IN-2013-22438"/>
    <s v="Second Class"/>
    <s v="TC-21475"/>
    <s v="Tony Chapman"/>
    <s v="Home Office"/>
    <s v="Bangalore"/>
    <s v="Karnataka"/>
    <s v="India"/>
    <s v="South"/>
    <s v="TEC-PH-10003784"/>
    <s v="Technology"/>
    <s v="Phones"/>
    <s v="Motorola Signal Booster, with Caller ID"/>
    <n v="286.26"/>
    <n v="2"/>
    <n v="19.98"/>
    <n v="62"/>
    <s v="Critical"/>
    <n v="436"/>
    <s v="Suresh"/>
    <s v="Suraj"/>
    <s v="Female"/>
    <d v="2024-05-05T00:00:00"/>
    <x v="0"/>
  </r>
  <r>
    <n v="1089"/>
    <s v="IN-2014-11427"/>
    <s v="Second Class"/>
    <s v="ED-13885"/>
    <s v="Emily Ducich"/>
    <s v="Home Office"/>
    <s v="Indore"/>
    <s v="Madhya Pradesh"/>
    <s v="India"/>
    <s v="West"/>
    <s v="TEC-PH-10001619"/>
    <s v="Technology"/>
    <s v="Phones"/>
    <s v="Cisco Signal Booster, Full Size"/>
    <n v="1071.8399999999999"/>
    <n v="7"/>
    <n v="107.1"/>
    <n v="61.15"/>
    <s v="Medium"/>
    <n v="35"/>
    <s v="Suresh"/>
    <s v="Sunil"/>
    <s v="Female"/>
    <d v="2024-01-16T00:00:00"/>
    <x v="0"/>
  </r>
  <r>
    <n v="1090"/>
    <s v="IN-2014-32084"/>
    <s v="Second Class"/>
    <s v="AF-10885"/>
    <s v="Art Foster"/>
    <s v="Consumer"/>
    <s v="Salem"/>
    <s v="Tamil Nadu"/>
    <s v="India"/>
    <s v="South"/>
    <s v="TEC-PH-10001457"/>
    <s v="Technology"/>
    <s v="Phones"/>
    <s v="Apple Smart Phone, Full Size"/>
    <n v="2550"/>
    <n v="4"/>
    <n v="280.44"/>
    <n v="326.32"/>
    <s v="High"/>
    <n v="152"/>
    <s v="Suresh"/>
    <s v="Sumita"/>
    <s v="Male"/>
    <d v="2021-03-30T00:00:00"/>
    <x v="2"/>
  </r>
  <r>
    <n v="1091"/>
    <s v="IN-2012-29977"/>
    <s v="Second Class"/>
    <s v="JE-15715"/>
    <s v="Joe Elijah"/>
    <s v="Consumer"/>
    <s v="Madurai"/>
    <s v="Tamil Nadu"/>
    <s v="India"/>
    <s v="South"/>
    <s v="TEC-PH-10002154"/>
    <s v="Technology"/>
    <s v="Phones"/>
    <s v="Cisco Headset, Full Size"/>
    <n v="448.65"/>
    <n v="5"/>
    <n v="107.55"/>
    <n v="22.01"/>
    <s v="Medium"/>
    <n v="301"/>
    <s v="Suresh"/>
    <s v="Suma"/>
    <s v="Female"/>
    <d v="2024-01-25T00:00:00"/>
    <x v="0"/>
  </r>
  <r>
    <n v="1092"/>
    <s v="IN-2013-72901"/>
    <s v="Second Class"/>
    <s v="LT-16765"/>
    <s v="Larry Tron"/>
    <s v="Consumer"/>
    <s v="Bikaner"/>
    <s v="Rajasthan"/>
    <s v="India"/>
    <s v="West"/>
    <s v="FUR-CH-10002060"/>
    <s v="Furniture"/>
    <s v="Chairs"/>
    <s v="SAFCO Rocking Chair, Adjustable"/>
    <n v="961.8"/>
    <n v="7"/>
    <n v="163.38"/>
    <n v="126.91"/>
    <s v="Medium"/>
    <n v="441"/>
    <s v="Suresh"/>
    <s v="Suraj"/>
    <s v="Female"/>
    <d v="2023-12-21T00:00:00"/>
    <x v="1"/>
  </r>
  <r>
    <n v="1093"/>
    <s v="IN-2014-46875"/>
    <s v="First Class"/>
    <s v="AP-10915"/>
    <s v="Arthur Prichep"/>
    <s v="Consumer"/>
    <s v="Thane"/>
    <s v="Maharashtra"/>
    <s v="India"/>
    <s v="West"/>
    <s v="FUR-CH-10002573"/>
    <s v="Furniture"/>
    <s v="Chairs"/>
    <s v="Office Star Executive Leather Armchair, Adjustable"/>
    <n v="930"/>
    <n v="2"/>
    <n v="158.1"/>
    <n v="112.76"/>
    <s v="Medium"/>
    <n v="698"/>
    <s v="Suresh"/>
    <s v="Sunil"/>
    <s v="Female"/>
    <d v="2024-07-11T00:00:00"/>
    <x v="0"/>
  </r>
  <r>
    <n v="1094"/>
    <s v="IN-2013-18973"/>
    <s v="First Class"/>
    <s v="GT-14635"/>
    <s v="Grant Thornton"/>
    <s v="Corporate"/>
    <s v="Bareilly"/>
    <s v="Uttar Pradesh"/>
    <s v="India"/>
    <s v="North"/>
    <s v="FUR-CH-10004810"/>
    <s v="Furniture"/>
    <s v="Chairs"/>
    <s v="Hon Swivel Stool, Set of Two"/>
    <n v="331.8"/>
    <n v="2"/>
    <n v="69.66"/>
    <n v="74.98"/>
    <s v="High"/>
    <n v="23"/>
    <s v="Suresh"/>
    <s v="Sumita"/>
    <s v="Male"/>
    <d v="2023-05-24T00:00:00"/>
    <x v="1"/>
  </r>
  <r>
    <n v="1095"/>
    <s v="IN-2014-45258"/>
    <s v="Second Class"/>
    <s v="EB-14170"/>
    <s v="Evan Bailliet"/>
    <s v="Consumer"/>
    <s v="Allahabad"/>
    <s v="Uttar Pradesh"/>
    <s v="India"/>
    <s v="North"/>
    <s v="FUR-CH-10004694"/>
    <s v="Furniture"/>
    <s v="Chairs"/>
    <s v="Office Star Rocking Chair, Black"/>
    <n v="553.91999999999996"/>
    <n v="4"/>
    <n v="199.32"/>
    <n v="72.930000000000007"/>
    <s v="High"/>
    <n v="306"/>
    <s v="Suresh"/>
    <s v="Suma"/>
    <s v="Female"/>
    <d v="2021-02-06T00:00:00"/>
    <x v="2"/>
  </r>
  <r>
    <n v="1096"/>
    <s v="IN-2013-22438"/>
    <s v="Second Class"/>
    <s v="TC-21475"/>
    <s v="Tony Chapman"/>
    <s v="Home Office"/>
    <s v="Bangalore"/>
    <s v="Karnataka"/>
    <s v="India"/>
    <s v="South"/>
    <s v="FUR-CH-10001477"/>
    <s v="Furniture"/>
    <s v="Chairs"/>
    <s v="Novimex Chairmat, Black"/>
    <n v="215.64"/>
    <n v="4"/>
    <n v="92.64"/>
    <n v="45.63"/>
    <s v="Critical"/>
    <n v="216"/>
    <s v="Suresh"/>
    <s v="Sunil"/>
    <s v="Female"/>
    <d v="2021-05-26T00:00:00"/>
    <x v="2"/>
  </r>
  <r>
    <n v="1097"/>
    <s v="IN-2012-13828"/>
    <s v="First Class"/>
    <s v="LS-17200"/>
    <s v="Luke Schmidt"/>
    <s v="Corporate"/>
    <s v="Agra"/>
    <s v="Uttar Pradesh"/>
    <s v="India"/>
    <s v="North"/>
    <s v="FUR-CH-10001895"/>
    <s v="Furniture"/>
    <s v="Chairs"/>
    <s v="Hon Chairmat, Adjustable"/>
    <n v="116.04"/>
    <n v="2"/>
    <n v="58.02"/>
    <n v="30.39"/>
    <s v="High"/>
    <n v="787"/>
    <s v="Suresh"/>
    <s v="Sumita"/>
    <s v="Male"/>
    <d v="2023-05-16T00:00:00"/>
    <x v="1"/>
  </r>
  <r>
    <n v="1098"/>
    <s v="IN-2012-23957"/>
    <s v="Second Class"/>
    <s v="KB-16600"/>
    <s v="Ken Brennan"/>
    <s v="Corporate"/>
    <s v="Surat"/>
    <s v="Gujarat"/>
    <s v="India"/>
    <s v="West"/>
    <s v="FUR-CH-10004339"/>
    <s v="Furniture"/>
    <s v="Chairs"/>
    <s v="SAFCO Steel Folding Chair, Red"/>
    <n v="171.42"/>
    <n v="2"/>
    <n v="34.26"/>
    <n v="25.97"/>
    <s v="Medium"/>
    <n v="391"/>
    <s v="Suresh"/>
    <s v="Suma"/>
    <s v="Male"/>
    <d v="2024-04-03T00:00:00"/>
    <x v="0"/>
  </r>
  <r>
    <n v="1099"/>
    <s v="IN-2013-33302"/>
    <s v="Same Day"/>
    <s v="SZ-20035"/>
    <s v="Sam Zeldin"/>
    <s v="Home Office"/>
    <s v="Kalyan"/>
    <s v="Maharashtra"/>
    <s v="India"/>
    <s v="West"/>
    <s v="FUR-CH-10000825"/>
    <s v="Furniture"/>
    <s v="Chairs"/>
    <s v="SAFCO Chairmat, Red"/>
    <n v="119.64"/>
    <n v="2"/>
    <n v="46.62"/>
    <n v="12.96"/>
    <s v="High"/>
    <n v="328"/>
    <s v="Suresh"/>
    <s v="Suraj"/>
    <s v="Male"/>
    <d v="2023-06-17T00:00:00"/>
    <x v="1"/>
  </r>
  <r>
    <n v="1100"/>
    <s v="IN-2014-76016"/>
    <s v="Second Class"/>
    <s v="VG-21805"/>
    <s v="Vivek Grady"/>
    <s v="Corporate"/>
    <s v="Thiruvananthapuram"/>
    <s v="Kerala"/>
    <s v="India"/>
    <s v="South"/>
    <s v="FUR-BO-10004852"/>
    <s v="Furniture"/>
    <s v="Bookcases"/>
    <s v="Sauder Classic Bookcase, Traditional"/>
    <n v="5667.87"/>
    <n v="13"/>
    <n v="2097.0300000000002"/>
    <n v="658.35"/>
    <s v="Medium"/>
    <n v="220"/>
    <s v="Suresh"/>
    <s v="Sumita"/>
    <s v="Male"/>
    <d v="2022-06-27T00:00:00"/>
    <x v="3"/>
  </r>
  <r>
    <n v="1101"/>
    <s v="ID-2014-17314"/>
    <s v="Second Class"/>
    <s v="AS-10090"/>
    <s v="Adam Shillingsburg"/>
    <s v="Consumer"/>
    <s v="Mumbai"/>
    <s v="Maharashtra"/>
    <s v="India"/>
    <s v="West"/>
    <s v="FUR-BO-10000961"/>
    <s v="Furniture"/>
    <s v="Bookcases"/>
    <s v="Bush Stackable Bookrack, Pine"/>
    <n v="312.14999999999998"/>
    <n v="5"/>
    <n v="-87.45"/>
    <n v="30.24"/>
    <s v="Critical"/>
    <n v="90"/>
    <s v="Suresh"/>
    <s v="Suma"/>
    <s v="Female"/>
    <d v="2024-08-28T00:00:00"/>
    <x v="0"/>
  </r>
  <r>
    <n v="1102"/>
    <s v="IN-2013-34968"/>
    <s v="Second Class"/>
    <s v="CR-12625"/>
    <s v="Corey Roper"/>
    <s v="Home Office"/>
    <s v="Surat"/>
    <s v="Gujarat"/>
    <s v="India"/>
    <s v="West"/>
    <s v="FUR-BO-10004679"/>
    <s v="Furniture"/>
    <s v="Bookcases"/>
    <s v="Safco Library with Doors, Pine"/>
    <n v="1564.56"/>
    <n v="4"/>
    <n v="172.08"/>
    <n v="160.28"/>
    <s v="High"/>
    <n v="402"/>
    <s v="Suresh"/>
    <s v="Suraj"/>
    <s v="Male"/>
    <d v="2021-10-10T00:00:00"/>
    <x v="2"/>
  </r>
  <r>
    <n v="1103"/>
    <s v="IN-2011-17594"/>
    <s v="Second Class"/>
    <s v="DP-13165"/>
    <s v="David Philippe"/>
    <s v="Consumer"/>
    <s v="Thane"/>
    <s v="Maharashtra"/>
    <s v="India"/>
    <s v="West"/>
    <s v="FUR-BO-10004537"/>
    <s v="Furniture"/>
    <s v="Bookcases"/>
    <s v="Dania Floating Shelf Set, Mobile"/>
    <n v="687.48"/>
    <n v="4"/>
    <n v="254.28"/>
    <n v="88.59"/>
    <s v="High"/>
    <n v="221"/>
    <s v="Suresh"/>
    <s v="Sunil"/>
    <s v="Female"/>
    <d v="2024-11-30T00:00:00"/>
    <x v="0"/>
  </r>
  <r>
    <n v="1104"/>
    <s v="IN-2012-54729"/>
    <s v="First Class"/>
    <s v="PV-18985"/>
    <s v="Paul Van Hugh"/>
    <s v="Home Office"/>
    <s v="Pimpri"/>
    <s v="Maharashtra"/>
    <s v="India"/>
    <s v="West"/>
    <s v="FUR-BO-10001326"/>
    <s v="Furniture"/>
    <s v="Bookcases"/>
    <s v="Bush 3-Shelf Cabinet, Pine"/>
    <n v="434.16"/>
    <n v="3"/>
    <n v="73.8"/>
    <n v="94.83"/>
    <s v="High"/>
    <n v="218"/>
    <s v="Suresh"/>
    <s v="Sumita"/>
    <s v="Male"/>
    <d v="2023-04-04T00:00:00"/>
    <x v="1"/>
  </r>
  <r>
    <n v="1105"/>
    <s v="IN-2014-75603"/>
    <s v="Second Class"/>
    <s v="BS-11365"/>
    <s v="Bill Shonely"/>
    <s v="Corporate"/>
    <s v="Vijayawada"/>
    <s v="Andhra Pradesh"/>
    <s v="India"/>
    <s v="South"/>
    <s v="FUR-BO-10000670"/>
    <s v="Furniture"/>
    <s v="Bookcases"/>
    <s v="Dania Corner Shelving, Metal"/>
    <n v="364.59"/>
    <n v="3"/>
    <n v="153.09"/>
    <n v="4.12"/>
    <s v="Medium"/>
    <n v="243"/>
    <s v="Suresh"/>
    <s v="Suma"/>
    <s v="Male"/>
    <d v="2024-09-23T00:00:00"/>
    <x v="0"/>
  </r>
  <r>
    <n v="1106"/>
    <s v="IN-2014-68463"/>
    <s v="Second Class"/>
    <s v="DM-13345"/>
    <s v="Denise Monton"/>
    <s v="Corporate"/>
    <s v="Bokaro"/>
    <s v="Jharkhand"/>
    <s v="India"/>
    <s v="East"/>
    <s v="FUR-BO-10004806"/>
    <s v="Furniture"/>
    <s v="Bookcases"/>
    <s v="Safco Corner Shelving, Traditional"/>
    <n v="149.46"/>
    <n v="1"/>
    <n v="56.79"/>
    <n v="39.29"/>
    <s v="Critical"/>
    <n v="463"/>
    <s v="Suresh"/>
    <s v="Suraj"/>
    <s v="Male"/>
    <d v="2023-07-30T00:00:00"/>
    <x v="1"/>
  </r>
  <r>
    <n v="1107"/>
    <s v="IN-2014-32168"/>
    <s v="Same Day"/>
    <s v="TC-20980"/>
    <s v="Tamara Chand"/>
    <s v="Corporate"/>
    <s v="Guntur"/>
    <s v="Andhra Pradesh"/>
    <s v="India"/>
    <s v="South"/>
    <s v="FUR-FU-10002928"/>
    <s v="Furniture"/>
    <s v="Furnishings"/>
    <s v="Eldon Light Bulb, Erganomic"/>
    <n v="47.64"/>
    <n v="2"/>
    <n v="19.5"/>
    <n v="12.22"/>
    <s v="High"/>
    <n v="507"/>
    <s v="Suresh"/>
    <s v="Sunil"/>
    <s v="Male"/>
    <d v="2022-08-26T00:00:00"/>
    <x v="3"/>
  </r>
  <r>
    <n v="1108"/>
    <s v="IN-2012-76121"/>
    <s v="Same Day"/>
    <s v="JF-15355"/>
    <s v="Jay Fein"/>
    <s v="Consumer"/>
    <s v="Firozabad"/>
    <s v="Uttar Pradesh"/>
    <s v="India"/>
    <s v="North"/>
    <s v="FUR-FU-10004797"/>
    <s v="Furniture"/>
    <s v="Furnishings"/>
    <s v="Tenex Stacking Tray, Erganomic"/>
    <n v="44.52"/>
    <n v="2"/>
    <n v="7.56"/>
    <n v="8.18"/>
    <s v="High"/>
    <n v="666"/>
    <s v="Suresh"/>
    <s v="Sumita"/>
    <s v="Female"/>
    <d v="2021-09-26T00:00:00"/>
    <x v="2"/>
  </r>
  <r>
    <n v="1109"/>
    <s v="IN-2014-65488"/>
    <s v="First Class"/>
    <s v="CP-12340"/>
    <s v="Christine Phan"/>
    <s v="Corporate"/>
    <s v="Aurangabad"/>
    <s v="Bihar"/>
    <s v="India"/>
    <s v="East"/>
    <s v="FUR-FU-10001557"/>
    <s v="Furniture"/>
    <s v="Furnishings"/>
    <s v="Advantus Clock, Duo Pack"/>
    <n v="102.9"/>
    <n v="2"/>
    <n v="15.42"/>
    <n v="24.57"/>
    <s v="Medium"/>
    <n v="342"/>
    <s v="Suresh"/>
    <s v="Suma"/>
    <s v="Female"/>
    <d v="2023-11-18T00:00:00"/>
    <x v="1"/>
  </r>
  <r>
    <n v="1110"/>
    <s v="IN-2014-77689"/>
    <s v="First Class"/>
    <s v="SC-20050"/>
    <s v="Sample Company A"/>
    <s v="Home Office"/>
    <s v="Asansol"/>
    <s v="West Bengal"/>
    <s v="India"/>
    <s v="East"/>
    <s v="FUR-FU-10001557"/>
    <s v="Furniture"/>
    <s v="Furnishings"/>
    <s v="Advantus Clock, Duo Pack"/>
    <n v="205.8"/>
    <n v="4"/>
    <n v="30.84"/>
    <n v="72.37"/>
    <s v="Critical"/>
    <n v="667"/>
    <s v="Suresh"/>
    <s v="Suraj"/>
    <s v="Male"/>
    <d v="2022-11-05T00:00:00"/>
    <x v="3"/>
  </r>
  <r>
    <n v="1111"/>
    <s v="IN-2011-53203"/>
    <s v="First Class"/>
    <s v="AH-10195"/>
    <s v="Alan Haines"/>
    <s v="Corporate"/>
    <s v="Delhi"/>
    <s v="Delhi"/>
    <s v="India"/>
    <s v="North"/>
    <s v="FUR-FU-10003094"/>
    <s v="Furniture"/>
    <s v="Furnishings"/>
    <s v="Eldon Clock, Erganomic"/>
    <n v="220.56"/>
    <n v="4"/>
    <n v="110.28"/>
    <n v="58.28"/>
    <s v="Critical"/>
    <n v="179"/>
    <s v="Suresh"/>
    <s v="Sunil"/>
    <s v="Male"/>
    <d v="2022-08-23T00:00:00"/>
    <x v="3"/>
  </r>
  <r>
    <n v="1112"/>
    <s v="IN-2011-51964"/>
    <s v="First Class"/>
    <s v="AB-10105"/>
    <s v="Adrian Barton"/>
    <s v="Consumer"/>
    <s v="Kochi"/>
    <s v="Kerala"/>
    <s v="India"/>
    <s v="South"/>
    <s v="FUR-FU-10000606"/>
    <s v="Furniture"/>
    <s v="Furnishings"/>
    <s v="Deflect-O Photo Frame, Durable"/>
    <n v="195.72"/>
    <n v="4"/>
    <n v="74.28"/>
    <n v="57.65"/>
    <s v="Critical"/>
    <n v="38"/>
    <s v="Suresh"/>
    <s v="Sumita"/>
    <s v="Male"/>
    <d v="2021-10-10T00:00:00"/>
    <x v="2"/>
  </r>
  <r>
    <n v="1113"/>
    <s v="IN-2013-74231"/>
    <s v="First Class"/>
    <s v="KT-16465"/>
    <s v="Kean Takahito"/>
    <s v="Consumer"/>
    <s v="Belgaum"/>
    <s v="Karnataka"/>
    <s v="India"/>
    <s v="South"/>
    <s v="FUR-FU-10003414"/>
    <s v="Furniture"/>
    <s v="Furnishings"/>
    <s v="Tenex Clock, Duo Pack"/>
    <n v="251.55"/>
    <n v="5"/>
    <n v="98.1"/>
    <n v="41.55"/>
    <s v="High"/>
    <n v="736"/>
    <s v="Suresh"/>
    <s v="Suma"/>
    <s v="Male"/>
    <d v="2024-10-18T00:00:00"/>
    <x v="0"/>
  </r>
  <r>
    <n v="1114"/>
    <s v="IN-2014-40400"/>
    <s v="First Class"/>
    <s v="RH-19510"/>
    <s v="Rick Huthwaite"/>
    <s v="Home Office"/>
    <s v="Coimbatore"/>
    <s v="Tamil Nadu"/>
    <s v="India"/>
    <s v="South"/>
    <s v="FUR-FU-10002829"/>
    <s v="Furniture"/>
    <s v="Furnishings"/>
    <s v="Deflect-O Clock, Black"/>
    <n v="251.55"/>
    <n v="5"/>
    <n v="17.55"/>
    <n v="30.56"/>
    <s v="High"/>
    <n v="302"/>
    <s v="Suresh"/>
    <s v="Suraj"/>
    <s v="Female"/>
    <d v="2024-10-24T00:00:00"/>
    <x v="0"/>
  </r>
  <r>
    <n v="1115"/>
    <s v="IN-2014-72313"/>
    <s v="First Class"/>
    <s v="CM-12715"/>
    <s v="Craig Molinari"/>
    <s v="Corporate"/>
    <s v="Sangli"/>
    <s v="Maharashtra"/>
    <s v="India"/>
    <s v="West"/>
    <s v="FUR-FU-10002292"/>
    <s v="Furniture"/>
    <s v="Furnishings"/>
    <s v="Deflect-O Door Stop, Duo Pack"/>
    <n v="132.03"/>
    <n v="3"/>
    <n v="54.09"/>
    <n v="25.39"/>
    <s v="Critical"/>
    <n v="65"/>
    <s v="Suresh"/>
    <s v="Sunil"/>
    <s v="Female"/>
    <d v="2024-10-18T00:00:00"/>
    <x v="0"/>
  </r>
  <r>
    <n v="1116"/>
    <s v="IN-2014-10083"/>
    <s v="Second Class"/>
    <s v="HJ-14875"/>
    <s v="Heather Jas"/>
    <s v="Home Office"/>
    <s v="Coimbatore"/>
    <s v="Tamil Nadu"/>
    <s v="India"/>
    <s v="South"/>
    <s v="FUR-FU-10004811"/>
    <s v="Furniture"/>
    <s v="Furnishings"/>
    <s v="Eldon Door Stop, Erganomic"/>
    <n v="439.02"/>
    <n v="9"/>
    <n v="105.3"/>
    <n v="56.01"/>
    <s v="Critical"/>
    <n v="41"/>
    <s v="Suresh"/>
    <s v="Sumita"/>
    <s v="Female"/>
    <d v="2021-08-22T00:00:00"/>
    <x v="2"/>
  </r>
  <r>
    <n v="1117"/>
    <s v="IN-2011-29592"/>
    <s v="Second Class"/>
    <s v="TB-21175"/>
    <s v="Thomas Boland"/>
    <s v="Corporate"/>
    <s v="Delhi"/>
    <s v="Delhi"/>
    <s v="India"/>
    <s v="North"/>
    <s v="FUR-FU-10000666"/>
    <s v="Furniture"/>
    <s v="Furnishings"/>
    <s v="Rubbermaid Frame, Black"/>
    <n v="109.89"/>
    <n v="1"/>
    <n v="29.67"/>
    <n v="14.39"/>
    <s v="Medium"/>
    <n v="379"/>
    <s v="Suresh"/>
    <s v="Suma"/>
    <s v="Female"/>
    <d v="2021-02-06T00:00:00"/>
    <x v="2"/>
  </r>
  <r>
    <n v="1118"/>
    <s v="IN-2013-78809"/>
    <s v="Second Class"/>
    <s v="AG-10900"/>
    <s v="Arthur Gainer"/>
    <s v="Consumer"/>
    <s v="Pune"/>
    <s v="Maharashtra"/>
    <s v="India"/>
    <s v="West"/>
    <s v="FUR-FU-10002459"/>
    <s v="Furniture"/>
    <s v="Furnishings"/>
    <s v="Rubbermaid Door Stop, Duo Pack"/>
    <n v="43.86"/>
    <n v="1"/>
    <n v="5.25"/>
    <n v="4.82"/>
    <s v="High"/>
    <n v="150"/>
    <s v="Suresh"/>
    <s v="Sunil"/>
    <s v="Female"/>
    <d v="2024-12-09T00:00:00"/>
    <x v="0"/>
  </r>
  <r>
    <n v="1119"/>
    <s v="IN-2012-55282"/>
    <s v="Second Class"/>
    <s v="AS-10240"/>
    <s v="Alan Shonely"/>
    <s v="Consumer"/>
    <s v="Aligarh"/>
    <s v="Uttar Pradesh"/>
    <s v="India"/>
    <s v="North"/>
    <s v="FUR-FU-10000714"/>
    <s v="Furniture"/>
    <s v="Furnishings"/>
    <s v="Tenex Light Bulb, Black"/>
    <n v="94.65"/>
    <n v="5"/>
    <n v="14.1"/>
    <n v="7.06"/>
    <s v="Medium"/>
    <n v="545"/>
    <s v="Suresh"/>
    <s v="Sumita"/>
    <s v="Female"/>
    <d v="2022-08-23T00:00:00"/>
    <x v="3"/>
  </r>
  <r>
    <n v="1120"/>
    <s v="IN-2012-48240"/>
    <s v="Second Class"/>
    <s v="GP-14740"/>
    <s v="Guy Phonely"/>
    <s v="Corporate"/>
    <s v="Delhi"/>
    <s v="Delhi"/>
    <s v="India"/>
    <s v="North"/>
    <s v="FUR-TA-10000226"/>
    <s v="Furniture"/>
    <s v="Tables"/>
    <s v="Chromcraft Conference Table, with Bottom Storage"/>
    <n v="1745.34"/>
    <n v="2"/>
    <n v="226.86"/>
    <n v="616.27"/>
    <s v="Critical"/>
    <n v="127"/>
    <s v="Suresh"/>
    <s v="Suma"/>
    <s v="Male"/>
    <d v="2023-10-05T00:00:00"/>
    <x v="1"/>
  </r>
  <r>
    <n v="1121"/>
    <s v="IN-2013-26659"/>
    <s v="Standard Class"/>
    <s v="AB-10600"/>
    <s v="Ann Blume"/>
    <s v="Corporate"/>
    <s v="Lucknow"/>
    <s v="Uttar Pradesh"/>
    <s v="India"/>
    <s v="North"/>
    <s v="FUR-BO-10004529"/>
    <s v="Furniture"/>
    <s v="Bookcases"/>
    <s v="Sauder 3-Shelf Cabinet, Pine"/>
    <n v="840.15"/>
    <n v="5"/>
    <n v="100.8"/>
    <n v="172.19"/>
    <s v="Low"/>
    <n v="104"/>
    <s v="Suresh"/>
    <s v="Suraj"/>
    <s v="Male"/>
    <d v="2022-08-29T00:00:00"/>
    <x v="3"/>
  </r>
  <r>
    <n v="1122"/>
    <s v="IN-2014-63206"/>
    <s v="Standard Class"/>
    <s v="DV-13465"/>
    <s v="Dianna Vittorini"/>
    <s v="Consumer"/>
    <s v="Hyderabad"/>
    <s v="Telangana"/>
    <s v="India"/>
    <s v="South"/>
    <s v="FUR-BO-10000210"/>
    <s v="Furniture"/>
    <s v="Bookcases"/>
    <s v="Ikea Library with Doors, Pine"/>
    <n v="1094.22"/>
    <n v="3"/>
    <n v="328.23"/>
    <n v="111.17"/>
    <s v="Low"/>
    <n v="760"/>
    <s v="Suresh"/>
    <s v="Sunil"/>
    <s v="Female"/>
    <d v="2024-04-15T00:00:00"/>
    <x v="0"/>
  </r>
  <r>
    <n v="1123"/>
    <s v="IN-2014-29116"/>
    <s v="Standard Class"/>
    <s v="PH-18790"/>
    <s v="Patricia Hirasaki"/>
    <s v="Home Office"/>
    <s v="Jodhpur"/>
    <s v="Rajasthan"/>
    <s v="India"/>
    <s v="West"/>
    <s v="FUR-CH-10002966"/>
    <s v="Furniture"/>
    <s v="Chairs"/>
    <s v="Harbour Creations Swivel Stool, Red"/>
    <n v="180.12"/>
    <n v="1"/>
    <n v="5.4"/>
    <n v="30.91"/>
    <s v="Low"/>
    <n v="225"/>
    <s v="Suresh"/>
    <s v="Sumita"/>
    <s v="Male"/>
    <d v="2024-04-15T00:00:00"/>
    <x v="0"/>
  </r>
  <r>
    <n v="1124"/>
    <s v="IN-2014-66076"/>
    <s v="Standard Class"/>
    <s v="TT-21460"/>
    <s v="Tonja Turnell"/>
    <s v="Home Office"/>
    <s v="Ludhiana"/>
    <s v="Punjab"/>
    <s v="India"/>
    <s v="North"/>
    <s v="TEC-CO-10001410"/>
    <s v="Technology"/>
    <s v="Copiers"/>
    <s v="Canon Personal Copier, High-Speed"/>
    <n v="422.82"/>
    <n v="3"/>
    <n v="12.6"/>
    <n v="48.5"/>
    <s v="Low"/>
    <n v="439"/>
    <s v="Suresh"/>
    <s v="Suraj"/>
    <s v="Male"/>
    <d v="2024-10-18T00:00:00"/>
    <x v="0"/>
  </r>
  <r>
    <n v="1125"/>
    <s v="IN-2014-44138"/>
    <s v="Standard Class"/>
    <s v="SB-20290"/>
    <s v="Sean Braxton"/>
    <s v="Corporate"/>
    <s v="Guntur"/>
    <s v="Andhra Pradesh"/>
    <s v="India"/>
    <s v="South"/>
    <s v="FUR-CH-10000025"/>
    <s v="Furniture"/>
    <s v="Chairs"/>
    <s v="Office Star Rocking Chair, Set of Two"/>
    <n v="286.32"/>
    <n v="2"/>
    <n v="57.24"/>
    <n v="16.29"/>
    <s v="Low"/>
    <n v="727"/>
    <s v="Suresh"/>
    <s v="Sumita"/>
    <s v="Female"/>
    <d v="2021-09-26T00:00:00"/>
    <x v="2"/>
  </r>
  <r>
    <n v="1126"/>
    <s v="IN-2012-33813"/>
    <s v="Standard Class"/>
    <s v="CA-12055"/>
    <s v="Cathy Armstrong"/>
    <s v="Home Office"/>
    <s v="Indore"/>
    <s v="Madhya Pradesh"/>
    <s v="India"/>
    <s v="West"/>
    <s v="FUR-BO-10001326"/>
    <s v="Furniture"/>
    <s v="Bookcases"/>
    <s v="Bush 3-Shelf Cabinet, Pine"/>
    <n v="434.16"/>
    <n v="3"/>
    <n v="73.8"/>
    <n v="56.04"/>
    <s v="High"/>
    <n v="385"/>
    <s v="Suresh"/>
    <s v="Sunil"/>
    <s v="Female"/>
    <d v="2021-06-22T00:00:00"/>
    <x v="2"/>
  </r>
  <r>
    <n v="1127"/>
    <s v="IN-2013-70297"/>
    <s v="Standard Class"/>
    <s v="LS-16975"/>
    <s v="Lindsay Shagiari"/>
    <s v="Home Office"/>
    <s v="Ujjain"/>
    <s v="Madhya Pradesh"/>
    <s v="India"/>
    <s v="West"/>
    <s v="FUR-BO-10001147"/>
    <s v="Furniture"/>
    <s v="Bookcases"/>
    <s v="Bush Floating Shelf Set, Metal"/>
    <n v="341.46"/>
    <n v="2"/>
    <n v="88.74"/>
    <n v="27.28"/>
    <s v="High"/>
    <n v="455"/>
    <s v="Suresh"/>
    <s v="Sumita"/>
    <s v="Female"/>
    <d v="2023-12-21T00:00:00"/>
    <x v="1"/>
  </r>
  <r>
    <n v="1128"/>
    <s v="IN-2012-57823"/>
    <s v="Standard Class"/>
    <s v="CR-12625"/>
    <s v="Corey Roper"/>
    <s v="Home Office"/>
    <s v="Pune"/>
    <s v="Maharashtra"/>
    <s v="India"/>
    <s v="West"/>
    <s v="FUR-BO-10000071"/>
    <s v="Furniture"/>
    <s v="Bookcases"/>
    <s v="Safco 3-Shelf Cabinet, Metal"/>
    <n v="168.3"/>
    <n v="1"/>
    <n v="79.08"/>
    <n v="14.76"/>
    <s v="High"/>
    <n v="384"/>
    <s v="Suresh"/>
    <s v="Suma"/>
    <s v="Male"/>
    <d v="2023-06-25T00:00:00"/>
    <x v="1"/>
  </r>
  <r>
    <n v="1129"/>
    <s v="IN-2014-46616"/>
    <s v="Standard Class"/>
    <s v="VP-21730"/>
    <s v="Victor Preis"/>
    <s v="Home Office"/>
    <s v="Faridabad"/>
    <s v="Haryana"/>
    <s v="India"/>
    <s v="North"/>
    <s v="FUR-FU-10002210"/>
    <s v="Furniture"/>
    <s v="Furnishings"/>
    <s v="Tenex Clock, Black"/>
    <n v="100.5"/>
    <n v="2"/>
    <n v="17.04"/>
    <n v="5.9"/>
    <s v="High"/>
    <n v="696"/>
    <s v="Suresh"/>
    <s v="Suraj"/>
    <s v="Female"/>
    <d v="2022-02-08T00:00:00"/>
    <x v="3"/>
  </r>
  <r>
    <n v="1130"/>
    <s v="IN-2012-57823"/>
    <s v="Standard Class"/>
    <s v="CR-12625"/>
    <s v="Corey Roper"/>
    <s v="Home Office"/>
    <s v="Pune"/>
    <s v="Maharashtra"/>
    <s v="India"/>
    <s v="West"/>
    <s v="FUR-CH-10002250"/>
    <s v="Furniture"/>
    <s v="Chairs"/>
    <s v="Office Star Executive Leather Armchair, Black"/>
    <n v="1869.72"/>
    <n v="4"/>
    <n v="878.76"/>
    <n v="169.79"/>
    <s v="High"/>
    <n v="143"/>
    <s v="Suresh"/>
    <s v="Sunil"/>
    <s v="Male"/>
    <d v="2023-06-18T00:00:00"/>
    <x v="1"/>
  </r>
  <r>
    <n v="1131"/>
    <s v="IN-2014-14780"/>
    <s v="Standard Class"/>
    <s v="CR-12820"/>
    <s v="Cyra Reiten"/>
    <s v="Home Office"/>
    <s v="Patna"/>
    <s v="Bihar"/>
    <s v="India"/>
    <s v="East"/>
    <s v="FUR-CH-10003822"/>
    <s v="Furniture"/>
    <s v="Chairs"/>
    <s v="SAFCO Steel Folding Chair, Adjustable"/>
    <n v="176.4"/>
    <n v="2"/>
    <n v="82.86"/>
    <n v="9.44"/>
    <s v="High"/>
    <n v="431"/>
    <s v="Suresh"/>
    <s v="Sumita"/>
    <s v="Female"/>
    <d v="2023-12-30T00:00:00"/>
    <x v="1"/>
  </r>
  <r>
    <n v="1132"/>
    <s v="IN-2014-37320"/>
    <s v="Standard Class"/>
    <s v="BF-11005"/>
    <s v="Barry Franz"/>
    <s v="Home Office"/>
    <s v="Gorakhpur"/>
    <s v="Haryana"/>
    <s v="India"/>
    <s v="North"/>
    <s v="TEC-PH-10003856"/>
    <s v="Technology"/>
    <s v="Phones"/>
    <s v="Motorola Smart Phone, with Caller ID"/>
    <n v="4518.78"/>
    <n v="7"/>
    <n v="632.52"/>
    <n v="658.69"/>
    <s v="High"/>
    <n v="30"/>
    <s v="Suresh"/>
    <s v="Suma"/>
    <s v="Female"/>
    <d v="2024-05-13T00:00:00"/>
    <x v="0"/>
  </r>
  <r>
    <n v="1133"/>
    <s v="IN-2014-37320"/>
    <s v="Standard Class"/>
    <s v="BF-11005"/>
    <s v="Barry Franz"/>
    <s v="Home Office"/>
    <s v="Gorakhpur"/>
    <s v="Haryana"/>
    <s v="India"/>
    <s v="North"/>
    <s v="TEC-PH-10003813"/>
    <s v="Technology"/>
    <s v="Phones"/>
    <s v="Samsung Signal Booster, VoIP"/>
    <n v="683.4"/>
    <n v="5"/>
    <n v="34.049999999999997"/>
    <n v="68.42"/>
    <s v="High"/>
    <n v="779"/>
    <s v="Suresh"/>
    <s v="Suraj"/>
    <s v="Male"/>
    <d v="2024-09-09T00:00:00"/>
    <x v="0"/>
  </r>
  <r>
    <n v="1134"/>
    <s v="IN-2012-57123"/>
    <s v="Standard Class"/>
    <s v="PK-18910"/>
    <s v="Paul Knutson"/>
    <s v="Home Office"/>
    <s v="Pune"/>
    <s v="Maharashtra"/>
    <s v="India"/>
    <s v="West"/>
    <s v="TEC-PH-10004559"/>
    <s v="Technology"/>
    <s v="Phones"/>
    <s v="Nokia Speaker Phone, with Caller ID"/>
    <n v="369.45"/>
    <n v="3"/>
    <n v="84.96"/>
    <n v="58.13"/>
    <s v="High"/>
    <n v="494"/>
    <s v="Suresh"/>
    <s v="Sunil"/>
    <s v="Male"/>
    <d v="2024-06-11T00:00:00"/>
    <x v="0"/>
  </r>
  <r>
    <n v="1135"/>
    <s v="IN-2014-32770"/>
    <s v="Standard Class"/>
    <s v="AP-10720"/>
    <s v="Anne Pryor"/>
    <s v="Home Office"/>
    <s v="Jabalpur"/>
    <s v="Madhya Pradesh"/>
    <s v="India"/>
    <s v="West"/>
    <s v="TEC-PH-10004358"/>
    <s v="Technology"/>
    <s v="Phones"/>
    <s v="Samsung Office Telephone, Cordless"/>
    <n v="340.35"/>
    <n v="5"/>
    <n v="33.9"/>
    <n v="56.5"/>
    <s v="High"/>
    <n v="460"/>
    <s v="Suresh"/>
    <s v="Suma"/>
    <s v="Female"/>
    <d v="2024-06-11T00:00:00"/>
    <x v="0"/>
  </r>
  <r>
    <n v="1136"/>
    <s v="IN-2011-16341"/>
    <s v="Standard Class"/>
    <s v="NZ-18565"/>
    <s v="Nick Zandusky"/>
    <s v="Home Office"/>
    <s v="Jamnagar"/>
    <s v="Gujarat"/>
    <s v="India"/>
    <s v="West"/>
    <s v="TEC-PH-10000922"/>
    <s v="Technology"/>
    <s v="Phones"/>
    <s v="Nokia Headset, with Caller ID"/>
    <n v="219.33"/>
    <n v="3"/>
    <n v="78.930000000000007"/>
    <n v="11.59"/>
    <s v="High"/>
    <n v="245"/>
    <s v="Suresh"/>
    <s v="Suraj"/>
    <s v="Male"/>
    <d v="2022-12-31T00:00:00"/>
    <x v="3"/>
  </r>
  <r>
    <n v="1137"/>
    <s v="IN-2014-72054"/>
    <s v="Standard Class"/>
    <s v="JW-15220"/>
    <s v="Jane Waco"/>
    <s v="Corporate"/>
    <s v="Mangalore"/>
    <s v="Karnataka"/>
    <s v="India"/>
    <s v="South"/>
    <s v="TEC-PH-10000780"/>
    <s v="Technology"/>
    <s v="Phones"/>
    <s v="Cisco Smart Phone, with Caller ID"/>
    <n v="3271.2"/>
    <n v="5"/>
    <n v="1341.15"/>
    <n v="232.45"/>
    <s v="High"/>
    <n v="458"/>
    <s v="Suresh"/>
    <s v="Sunil"/>
    <s v="Male"/>
    <d v="2024-04-17T00:00:00"/>
    <x v="0"/>
  </r>
  <r>
    <n v="1138"/>
    <s v="IN-2013-78935"/>
    <s v="Standard Class"/>
    <s v="AS-10285"/>
    <s v="Alejandro Savely"/>
    <s v="Corporate"/>
    <s v="Avadi"/>
    <s v="Tamil Nadu"/>
    <s v="India"/>
    <s v="South"/>
    <s v="TEC-PH-10001457"/>
    <s v="Technology"/>
    <s v="Phones"/>
    <s v="Apple Smart Phone, Full Size"/>
    <n v="1912.5"/>
    <n v="3"/>
    <n v="210.33"/>
    <n v="161.94999999999999"/>
    <s v="High"/>
    <n v="315"/>
    <s v="Suresh"/>
    <s v="Sumita"/>
    <s v="Female"/>
    <d v="2024-06-24T00:00:00"/>
    <x v="0"/>
  </r>
  <r>
    <n v="1139"/>
    <s v="IN-2012-21206"/>
    <s v="Standard Class"/>
    <s v="SC-20800"/>
    <s v="Stuart Calhoun"/>
    <s v="Consumer"/>
    <s v="Bhilai"/>
    <s v="Chhattisgarh"/>
    <s v="India"/>
    <s v="East"/>
    <s v="FUR-BO-10004679"/>
    <s v="Furniture"/>
    <s v="Bookcases"/>
    <s v="Safco Library with Doors, Pine"/>
    <n v="2737.98"/>
    <n v="7"/>
    <n v="301.14"/>
    <n v="136.46"/>
    <s v="High"/>
    <n v="355"/>
    <s v="Suresh"/>
    <s v="Suma"/>
    <s v="Male"/>
    <d v="2021-04-10T00:00:00"/>
    <x v="2"/>
  </r>
  <r>
    <n v="1140"/>
    <s v="IN-2012-77773"/>
    <s v="Standard Class"/>
    <s v="ME-17725"/>
    <s v="Max Engle"/>
    <s v="Consumer"/>
    <s v="Gaya"/>
    <s v="Bihar"/>
    <s v="India"/>
    <s v="East"/>
    <s v="FUR-BO-10004541"/>
    <s v="Furniture"/>
    <s v="Bookcases"/>
    <s v="Dania Library with Doors, Mobile"/>
    <n v="364.92"/>
    <n v="1"/>
    <n v="62.01"/>
    <n v="63.15"/>
    <s v="High"/>
    <n v="748"/>
    <s v="Suresh"/>
    <s v="Sunil"/>
    <s v="Male"/>
    <d v="2024-05-27T00:00:00"/>
    <x v="0"/>
  </r>
  <r>
    <n v="1141"/>
    <s v="IN-2013-12771"/>
    <s v="Standard Class"/>
    <s v="BD-11620"/>
    <s v="Brian DeCherney"/>
    <s v="Consumer"/>
    <s v="Ranchi"/>
    <s v="Jharkhand"/>
    <s v="India"/>
    <s v="East"/>
    <s v="FUR-CH-10002188"/>
    <s v="Furniture"/>
    <s v="Chairs"/>
    <s v="SAFCO Steel Folding Chair, Set of Two"/>
    <n v="175.92"/>
    <n v="2"/>
    <n v="73.86"/>
    <n v="20.149999999999999"/>
    <s v="High"/>
    <n v="439"/>
    <s v="Suresh"/>
    <s v="Suma"/>
    <s v="Female"/>
    <d v="2022-08-23T00:00:00"/>
    <x v="3"/>
  </r>
  <r>
    <n v="1142"/>
    <s v="IN-2014-54197"/>
    <s v="Standard Class"/>
    <s v="DB-13405"/>
    <s v="Denny Blanton"/>
    <s v="Consumer"/>
    <s v="Jaipur"/>
    <s v="Rajasthan"/>
    <s v="India"/>
    <s v="West"/>
    <s v="FUR-FU-10000548"/>
    <s v="Furniture"/>
    <s v="Furnishings"/>
    <s v="Tenex Stacking Tray, Durable"/>
    <n v="50.46"/>
    <n v="2"/>
    <n v="18.66"/>
    <n v="3.78"/>
    <s v="High"/>
    <n v="775"/>
    <s v="Suresh"/>
    <s v="Sumita"/>
    <s v="Female"/>
    <d v="2022-06-19T00:00:00"/>
    <x v="3"/>
  </r>
  <r>
    <n v="1143"/>
    <s v="IN-2014-54197"/>
    <s v="Standard Class"/>
    <s v="DB-13405"/>
    <s v="Denny Blanton"/>
    <s v="Consumer"/>
    <s v="Jaipur"/>
    <s v="Rajasthan"/>
    <s v="India"/>
    <s v="West"/>
    <s v="TEC-AC-10001352"/>
    <s v="Technology"/>
    <s v="Accessories"/>
    <s v="SanDisk Numeric Keypad, Bluetooth"/>
    <n v="110.7"/>
    <n v="2"/>
    <n v="12.12"/>
    <n v="11.76"/>
    <s v="High"/>
    <n v="563"/>
    <s v="Suresh"/>
    <s v="Suma"/>
    <s v="Female"/>
    <d v="2023-08-29T00:00:00"/>
    <x v="1"/>
  </r>
  <r>
    <n v="1144"/>
    <s v="IN-2013-50515"/>
    <s v="Standard Class"/>
    <s v="DK-13090"/>
    <s v="Dave Kipp"/>
    <s v="Consumer"/>
    <s v="Tirunelveli"/>
    <s v="Tamil Nadu"/>
    <s v="India"/>
    <s v="South"/>
    <s v="TEC-AC-10003407"/>
    <s v="Technology"/>
    <s v="Accessories"/>
    <s v="Memorex Mouse, Erganomic"/>
    <n v="103.92"/>
    <n v="4"/>
    <n v="14.52"/>
    <n v="9.15"/>
    <s v="High"/>
    <n v="712"/>
    <s v="Suresh"/>
    <s v="Suraj"/>
    <s v="Female"/>
    <d v="2023-10-23T00:00:00"/>
    <x v="1"/>
  </r>
  <r>
    <n v="1145"/>
    <s v="IN-2012-69765"/>
    <s v="Standard Class"/>
    <s v="SV-20935"/>
    <s v="Susan Vittorini"/>
    <s v="Consumer"/>
    <s v="Bhavnagar"/>
    <s v="Gujarat"/>
    <s v="India"/>
    <s v="West"/>
    <s v="TEC-AC-10002172"/>
    <s v="Technology"/>
    <s v="Accessories"/>
    <s v="Memorex Keyboard, Programmable"/>
    <n v="72.84"/>
    <n v="1"/>
    <n v="10.17"/>
    <n v="4.45"/>
    <s v="High"/>
    <n v="800"/>
    <s v="Suresh"/>
    <s v="Sunil"/>
    <s v="Female"/>
    <d v="2023-10-30T00:00:00"/>
    <x v="1"/>
  </r>
  <r>
    <n v="1146"/>
    <s v="IN-2011-49129"/>
    <s v="Standard Class"/>
    <s v="MV-18190"/>
    <s v="Mike Vittorini"/>
    <s v="Consumer"/>
    <s v="Nellore"/>
    <s v="Andhra Pradesh"/>
    <s v="India"/>
    <s v="South"/>
    <s v="TEC-CO-10003992"/>
    <s v="Technology"/>
    <s v="Copiers"/>
    <s v="HP Ink, Color"/>
    <n v="780.84"/>
    <n v="6"/>
    <n v="54.54"/>
    <n v="87.05"/>
    <s v="High"/>
    <n v="536"/>
    <s v="Suresh"/>
    <s v="Sumita"/>
    <s v="Female"/>
    <d v="2024-05-30T00:00:00"/>
    <x v="0"/>
  </r>
  <r>
    <n v="1147"/>
    <s v="IN-2011-51271"/>
    <s v="Standard Class"/>
    <s v="EH-13990"/>
    <s v="Erica Hackney"/>
    <s v="Consumer"/>
    <s v="Pune"/>
    <s v="Maharashtra"/>
    <s v="India"/>
    <s v="West"/>
    <s v="TEC-PH-10003348"/>
    <s v="Technology"/>
    <s v="Phones"/>
    <s v="Cisco Speaker Phone, with Caller ID"/>
    <n v="415.44"/>
    <n v="3"/>
    <n v="170.28"/>
    <n v="76.709999999999994"/>
    <s v="High"/>
    <n v="630"/>
    <s v="Suresh"/>
    <s v="Sumita"/>
    <s v="Female"/>
    <d v="2022-01-25T00:00:00"/>
    <x v="3"/>
  </r>
  <r>
    <n v="1148"/>
    <s v="IN-2012-79103"/>
    <s v="Standard Class"/>
    <s v="AR-10540"/>
    <s v="Andy Reiter"/>
    <s v="Consumer"/>
    <s v="Jodhpur"/>
    <s v="Rajasthan"/>
    <s v="India"/>
    <s v="West"/>
    <s v="TEC-PH-10004261"/>
    <s v="Technology"/>
    <s v="Phones"/>
    <s v="Nokia Signal Booster, Full Size"/>
    <n v="413.37"/>
    <n v="3"/>
    <n v="115.74"/>
    <n v="74.73"/>
    <s v="High"/>
    <n v="263"/>
    <s v="Suresh"/>
    <s v="Suma"/>
    <s v="Male"/>
    <d v="2021-11-21T00:00:00"/>
    <x v="2"/>
  </r>
  <r>
    <n v="1149"/>
    <s v="IN-2013-50515"/>
    <s v="Standard Class"/>
    <s v="DK-13090"/>
    <s v="Dave Kipp"/>
    <s v="Consumer"/>
    <s v="Tirunelveli"/>
    <s v="Tamil Nadu"/>
    <s v="India"/>
    <s v="South"/>
    <s v="TEC-PH-10000840"/>
    <s v="Technology"/>
    <s v="Phones"/>
    <s v="Cisco Audio Dock, VoIP"/>
    <n v="364.32"/>
    <n v="2"/>
    <n v="112.92"/>
    <n v="50.45"/>
    <s v="High"/>
    <n v="582"/>
    <s v="Suresh"/>
    <s v="Suraj"/>
    <s v="Female"/>
    <d v="2022-12-09T00:00:00"/>
    <x v="3"/>
  </r>
  <r>
    <n v="1150"/>
    <s v="IN-2013-11301"/>
    <s v="Standard Class"/>
    <s v="PO-18850"/>
    <s v="Patrick O'Brill"/>
    <s v="Consumer"/>
    <s v="Chennai"/>
    <s v="Tamil Nadu"/>
    <s v="India"/>
    <s v="South"/>
    <s v="TEC-PH-10001917"/>
    <s v="Technology"/>
    <s v="Phones"/>
    <s v="Apple Signal Booster, Cordless"/>
    <n v="418.5"/>
    <n v="3"/>
    <n v="33.479999999999997"/>
    <n v="35.79"/>
    <s v="High"/>
    <n v="775"/>
    <s v="Suresh"/>
    <s v="Sunil"/>
    <s v="Male"/>
    <d v="2024-06-11T00:00:00"/>
    <x v="0"/>
  </r>
  <r>
    <n v="1151"/>
    <s v="IN-2013-52398"/>
    <s v="Standard Class"/>
    <s v="PF-19165"/>
    <s v="Philip Fox"/>
    <s v="Consumer"/>
    <s v="Lucknow"/>
    <s v="Uttar Pradesh"/>
    <s v="India"/>
    <s v="North"/>
    <s v="TEC-PH-10000822"/>
    <s v="Technology"/>
    <s v="Phones"/>
    <s v="Apple Speaker Phone, Full Size"/>
    <n v="249.18"/>
    <n v="2"/>
    <n v="59.76"/>
    <n v="28.98"/>
    <s v="High"/>
    <n v="780"/>
    <s v="Suresh"/>
    <s v="Sumita"/>
    <s v="Female"/>
    <d v="2023-08-29T00:00:00"/>
    <x v="1"/>
  </r>
  <r>
    <n v="1152"/>
    <s v="IN-2013-51285"/>
    <s v="Standard Class"/>
    <s v="JP-16135"/>
    <s v="Julie Prescott"/>
    <s v="Home Office"/>
    <s v="Bikaner"/>
    <s v="Rajasthan"/>
    <s v="India"/>
    <s v="West"/>
    <s v="FUR-CH-10000994"/>
    <s v="Furniture"/>
    <s v="Chairs"/>
    <s v="Harbour Creations Rocking Chair, Black"/>
    <n v="144.66"/>
    <n v="1"/>
    <n v="24.57"/>
    <n v="11.81"/>
    <s v="Medium"/>
    <n v="255"/>
    <s v="Suresh"/>
    <s v="Suma"/>
    <s v="Male"/>
    <d v="2024-11-23T00:00:00"/>
    <x v="0"/>
  </r>
  <r>
    <n v="1153"/>
    <s v="IN-2014-21241"/>
    <s v="Standard Class"/>
    <s v="RB-19465"/>
    <s v="Rick Bensley"/>
    <s v="Home Office"/>
    <s v="Bhiwandi"/>
    <s v="Maharashtra"/>
    <s v="India"/>
    <s v="West"/>
    <s v="FUR-FU-10004730"/>
    <s v="Furniture"/>
    <s v="Furnishings"/>
    <s v="Rubbermaid Light Bulb, Erganomic"/>
    <n v="104.76"/>
    <n v="6"/>
    <n v="3.06"/>
    <n v="6.99"/>
    <s v="Medium"/>
    <n v="177"/>
    <s v="Suresh"/>
    <s v="Sumita"/>
    <s v="Male"/>
    <d v="2021-06-10T00:00:00"/>
    <x v="2"/>
  </r>
  <r>
    <n v="1154"/>
    <s v="IN-2011-14941"/>
    <s v="Standard Class"/>
    <s v="DA-13450"/>
    <s v="Dianna Arnett"/>
    <s v="Home Office"/>
    <s v="Guwahati"/>
    <s v="Assam"/>
    <s v="India"/>
    <s v="East"/>
    <s v="FUR-FU-10002972"/>
    <s v="Furniture"/>
    <s v="Furnishings"/>
    <s v="Advantus Light Bulb, Duo Pack"/>
    <n v="40.26"/>
    <n v="2"/>
    <n v="4.0199999999999996"/>
    <n v="1.24"/>
    <s v="Medium"/>
    <n v="573"/>
    <s v="Suresh"/>
    <s v="Suma"/>
    <s v="Female"/>
    <d v="2023-04-18T00:00:00"/>
    <x v="1"/>
  </r>
  <r>
    <n v="1155"/>
    <s v="IN-2013-22760"/>
    <s v="Standard Class"/>
    <s v="VT-21700"/>
    <s v="Valerie Takahito"/>
    <s v="Home Office"/>
    <s v="Ajmer"/>
    <s v="Rajasthan"/>
    <s v="India"/>
    <s v="West"/>
    <s v="FUR-BO-10001212"/>
    <s v="Furniture"/>
    <s v="Bookcases"/>
    <s v="Safco Classic Bookcase, Mobile"/>
    <n v="1322.01"/>
    <n v="3"/>
    <n v="145.35"/>
    <n v="83.03"/>
    <s v="Medium"/>
    <n v="40"/>
    <s v="Suresh"/>
    <s v="Suraj"/>
    <s v="Male"/>
    <d v="2024-12-27T00:00:00"/>
    <x v="0"/>
  </r>
  <r>
    <n v="1156"/>
    <s v="IN-2011-16033"/>
    <s v="Standard Class"/>
    <s v="LB-16795"/>
    <s v="Laurel Beltran"/>
    <s v="Home Office"/>
    <s v="Gorakhpur"/>
    <s v="Haryana"/>
    <s v="India"/>
    <s v="North"/>
    <s v="FUR-BO-10003945"/>
    <s v="Furniture"/>
    <s v="Bookcases"/>
    <s v="Sauder 3-Shelf Cabinet, Metal"/>
    <n v="830.7"/>
    <n v="5"/>
    <n v="373.8"/>
    <n v="64"/>
    <s v="Medium"/>
    <n v="304"/>
    <s v="Suresh"/>
    <s v="Sunil"/>
    <s v="Female"/>
    <d v="2024-06-11T00:00:00"/>
    <x v="0"/>
  </r>
  <r>
    <n v="1157"/>
    <s v="IN-2011-40155"/>
    <s v="Standard Class"/>
    <s v="CL-12700"/>
    <s v="Craig Leslie"/>
    <s v="Home Office"/>
    <s v="Kulti"/>
    <s v="West Bengal"/>
    <s v="India"/>
    <s v="East"/>
    <s v="FUR-BO-10004852"/>
    <s v="Furniture"/>
    <s v="Bookcases"/>
    <s v="Sauder Classic Bookcase, Traditional"/>
    <n v="1307.97"/>
    <n v="3"/>
    <n v="483.93"/>
    <n v="53.2"/>
    <s v="Medium"/>
    <n v="197"/>
    <s v="Suresh"/>
    <s v="Sumita"/>
    <s v="Male"/>
    <d v="2021-10-11T00:00:00"/>
    <x v="2"/>
  </r>
  <r>
    <n v="1158"/>
    <s v="IN-2011-49241"/>
    <s v="Standard Class"/>
    <s v="MT-18070"/>
    <s v="Michelle Tran"/>
    <s v="Home Office"/>
    <s v="Delhi"/>
    <s v="Delhi"/>
    <s v="India"/>
    <s v="North"/>
    <s v="FUR-BO-10004699"/>
    <s v="Furniture"/>
    <s v="Bookcases"/>
    <s v="Dania 3-Shelf Cabinet, Mobile"/>
    <n v="575.88"/>
    <n v="4"/>
    <n v="0"/>
    <n v="25.47"/>
    <s v="Medium"/>
    <n v="444"/>
    <s v="Suresh"/>
    <s v="Suma"/>
    <s v="Male"/>
    <d v="2021-07-11T00:00:00"/>
    <x v="2"/>
  </r>
  <r>
    <n v="1159"/>
    <s v="IN-2012-26274"/>
    <s v="Standard Class"/>
    <s v="BT-11530"/>
    <s v="Bradley Talbott"/>
    <s v="Home Office"/>
    <s v="Muzaffarpur"/>
    <s v="Bihar"/>
    <s v="India"/>
    <s v="East"/>
    <s v="FUR-TA-10001116"/>
    <s v="Furniture"/>
    <s v="Tables"/>
    <s v="Barricks Conference Table, Fully Assembled"/>
    <n v="5451.3"/>
    <n v="6"/>
    <n v="327.06"/>
    <n v="320.27"/>
    <s v="Medium"/>
    <n v="718"/>
    <s v="Suresh"/>
    <s v="Suraj"/>
    <s v="Male"/>
    <d v="2024-02-05T00:00:00"/>
    <x v="0"/>
  </r>
  <r>
    <n v="1160"/>
    <s v="IN-2014-49675"/>
    <s v="Standard Class"/>
    <s v="LB-16795"/>
    <s v="Laurel Beltran"/>
    <s v="Home Office"/>
    <s v="Ratlam"/>
    <s v="Madhya Pradesh"/>
    <s v="India"/>
    <s v="West"/>
    <s v="TEC-MA-10003632"/>
    <s v="Technology"/>
    <s v="Machines"/>
    <s v="Epson Calculator, Wireless"/>
    <n v="185.64"/>
    <n v="4"/>
    <n v="90.96"/>
    <n v="13.12"/>
    <s v="Medium"/>
    <n v="102"/>
    <s v="Suresh"/>
    <s v="Sunil"/>
    <s v="Female"/>
    <d v="2021-01-24T00:00:00"/>
    <x v="2"/>
  </r>
  <r>
    <n v="1161"/>
    <s v="IN-2011-14941"/>
    <s v="Standard Class"/>
    <s v="DA-13450"/>
    <s v="Dianna Arnett"/>
    <s v="Home Office"/>
    <s v="Guwahati"/>
    <s v="Assam"/>
    <s v="India"/>
    <s v="East"/>
    <s v="TEC-AC-10002533"/>
    <s v="Technology"/>
    <s v="Accessories"/>
    <s v="Enermax Memory Card, USB"/>
    <n v="1031.4000000000001"/>
    <n v="9"/>
    <n v="164.97"/>
    <n v="69.37"/>
    <s v="Medium"/>
    <n v="56"/>
    <s v="Suresh"/>
    <s v="Suraj"/>
    <s v="Female"/>
    <d v="2024-08-13T00:00:00"/>
    <x v="0"/>
  </r>
  <r>
    <n v="1162"/>
    <s v="IN-2011-70850"/>
    <s v="Standard Class"/>
    <s v="DH-13675"/>
    <s v="Duane Huffman"/>
    <s v="Home Office"/>
    <s v="Gorakhpur"/>
    <s v="Uttar Pradesh"/>
    <s v="India"/>
    <s v="North"/>
    <s v="TEC-AC-10000742"/>
    <s v="Technology"/>
    <s v="Accessories"/>
    <s v="SanDisk Flash Drive, Erganomic"/>
    <n v="336.15"/>
    <n v="9"/>
    <n v="100.71"/>
    <n v="23.51"/>
    <s v="Medium"/>
    <n v="320"/>
    <s v="Suresh"/>
    <s v="Sunil"/>
    <s v="Male"/>
    <d v="2022-08-23T00:00:00"/>
    <x v="3"/>
  </r>
  <r>
    <n v="1163"/>
    <s v="IN-2014-40428"/>
    <s v="Standard Class"/>
    <s v="AS-10135"/>
    <s v="Adrian Shami"/>
    <s v="Home Office"/>
    <s v="Bilaspur"/>
    <s v="Uttar Pradesh"/>
    <s v="India"/>
    <s v="North"/>
    <s v="TEC-AC-10001254"/>
    <s v="Technology"/>
    <s v="Accessories"/>
    <s v="Enermax Memory Card, Programmable"/>
    <n v="579.45000000000005"/>
    <n v="5"/>
    <n v="225.9"/>
    <n v="32.9"/>
    <s v="Medium"/>
    <n v="160"/>
    <s v="Suresh"/>
    <s v="Sumita"/>
    <s v="Male"/>
    <d v="2023-10-30T00:00:00"/>
    <x v="1"/>
  </r>
  <r>
    <n v="1164"/>
    <s v="IN-2011-40155"/>
    <s v="Standard Class"/>
    <s v="CL-12700"/>
    <s v="Craig Leslie"/>
    <s v="Home Office"/>
    <s v="Kulti"/>
    <s v="West Bengal"/>
    <s v="India"/>
    <s v="East"/>
    <s v="TEC-AC-10000860"/>
    <s v="Technology"/>
    <s v="Accessories"/>
    <s v="Enermax Numeric Keypad, USB"/>
    <n v="165.42"/>
    <n v="3"/>
    <n v="19.8"/>
    <n v="8.65"/>
    <s v="Medium"/>
    <n v="274"/>
    <s v="Suresh"/>
    <s v="Suma"/>
    <s v="Male"/>
    <d v="2021-08-29T00:00:00"/>
    <x v="2"/>
  </r>
  <r>
    <n v="1165"/>
    <s v="IN-2012-45909"/>
    <s v="Standard Class"/>
    <s v="TB-21190"/>
    <s v="Thomas Brumley"/>
    <s v="Home Office"/>
    <s v="Allahabad"/>
    <s v="Uttar Pradesh"/>
    <s v="India"/>
    <s v="North"/>
    <s v="TEC-PH-10000030"/>
    <s v="Technology"/>
    <s v="Phones"/>
    <s v="Samsung Smart Phone, with Caller ID"/>
    <n v="2544.6"/>
    <n v="4"/>
    <n v="865.08"/>
    <n v="226.81"/>
    <s v="Medium"/>
    <n v="276"/>
    <s v="Suresh"/>
    <s v="Suraj"/>
    <s v="Female"/>
    <d v="2024-01-15T00:00:00"/>
    <x v="0"/>
  </r>
  <r>
    <n v="1166"/>
    <s v="IN-2014-12323"/>
    <s v="Standard Class"/>
    <s v="LS-16975"/>
    <s v="Lindsay Shagiari"/>
    <s v="Home Office"/>
    <s v="Thane"/>
    <s v="Maharashtra"/>
    <s v="India"/>
    <s v="West"/>
    <s v="TEC-PH-10001478"/>
    <s v="Technology"/>
    <s v="Phones"/>
    <s v="Nokia Headset, Full Size"/>
    <n v="297.60000000000002"/>
    <n v="4"/>
    <n v="92.16"/>
    <n v="19.62"/>
    <s v="Medium"/>
    <n v="365"/>
    <s v="Suresh"/>
    <s v="Sunil"/>
    <s v="Female"/>
    <d v="2021-09-06T00:00:00"/>
    <x v="2"/>
  </r>
  <r>
    <n v="1167"/>
    <s v="IN-2013-73412"/>
    <s v="Standard Class"/>
    <s v="AM-10360"/>
    <s v="Alice McCarthy"/>
    <s v="Corporate"/>
    <s v="Gaya"/>
    <s v="Bihar"/>
    <s v="India"/>
    <s v="East"/>
    <s v="FUR-FU-10001477"/>
    <s v="Furniture"/>
    <s v="Furnishings"/>
    <s v="Rubbermaid Stacking Tray, Black"/>
    <n v="126"/>
    <n v="5"/>
    <n v="27.6"/>
    <n v="2.92"/>
    <s v="Medium"/>
    <n v="316"/>
    <s v="Suresh"/>
    <s v="Sunil"/>
    <s v="Male"/>
    <d v="2021-06-13T00:00:00"/>
    <x v="2"/>
  </r>
  <r>
    <n v="1168"/>
    <s v="IN-2014-44264"/>
    <s v="Standard Class"/>
    <s v="SW-20755"/>
    <s v="Steven Ward"/>
    <s v="Corporate"/>
    <s v="Bangalore"/>
    <s v="Karnataka"/>
    <s v="India"/>
    <s v="South"/>
    <s v="FUR-FU-10000666"/>
    <s v="Furniture"/>
    <s v="Furnishings"/>
    <s v="Rubbermaid Frame, Black"/>
    <n v="109.89"/>
    <n v="1"/>
    <n v="29.67"/>
    <n v="7.74"/>
    <s v="Medium"/>
    <n v="691"/>
    <s v="Suresh"/>
    <s v="Sumita"/>
    <s v="Female"/>
    <d v="2024-10-30T00:00:00"/>
    <x v="0"/>
  </r>
  <r>
    <n v="1169"/>
    <s v="IN-2011-26176"/>
    <s v="Standard Class"/>
    <s v="KB-16600"/>
    <s v="Ken Brennan"/>
    <s v="Corporate"/>
    <s v="Lucknow"/>
    <s v="Uttar Pradesh"/>
    <s v="India"/>
    <s v="North"/>
    <s v="FUR-BO-10001934"/>
    <s v="Furniture"/>
    <s v="Bookcases"/>
    <s v="Bush Library with Doors, Metal"/>
    <n v="3274.02"/>
    <n v="9"/>
    <n v="261.89999999999998"/>
    <n v="351.08"/>
    <s v="Medium"/>
    <n v="409"/>
    <s v="Suresh"/>
    <s v="Suraj"/>
    <s v="Female"/>
    <d v="2022-09-15T00:00:00"/>
    <x v="3"/>
  </r>
  <r>
    <n v="1170"/>
    <s v="IN-2011-41254"/>
    <s v="Standard Class"/>
    <s v="SC-20230"/>
    <s v="Scot Coram"/>
    <s v="Corporate"/>
    <s v="Avadi"/>
    <s v="Tamil Nadu"/>
    <s v="India"/>
    <s v="South"/>
    <s v="FUR-BO-10001372"/>
    <s v="Furniture"/>
    <s v="Bookcases"/>
    <s v="Safco Classic Bookcase, Pine"/>
    <n v="2637"/>
    <n v="6"/>
    <n v="184.5"/>
    <n v="200.83"/>
    <s v="Medium"/>
    <n v="427"/>
    <s v="Suresh"/>
    <s v="Sunil"/>
    <s v="Male"/>
    <d v="2023-11-28T00:00:00"/>
    <x v="1"/>
  </r>
  <r>
    <n v="1171"/>
    <s v="IN-2013-61127"/>
    <s v="Standard Class"/>
    <s v="KB-16585"/>
    <s v="Ken Black"/>
    <s v="Corporate"/>
    <s v="Puducherry"/>
    <s v="Puducherry"/>
    <s v="India"/>
    <s v="South"/>
    <s v="FUR-BO-10002462"/>
    <s v="Furniture"/>
    <s v="Bookcases"/>
    <s v="Ikea Classic Bookcase, Pine"/>
    <n v="1239.3"/>
    <n v="3"/>
    <n v="24.75"/>
    <n v="112.36"/>
    <s v="Medium"/>
    <n v="670"/>
    <s v="Suresh"/>
    <s v="Sumita"/>
    <s v="Male"/>
    <d v="2023-11-28T00:00:00"/>
    <x v="1"/>
  </r>
  <r>
    <n v="1172"/>
    <s v="IN-2011-12554"/>
    <s v="Standard Class"/>
    <s v="YC-21895"/>
    <s v="Yoseph Carroll"/>
    <s v="Corporate"/>
    <s v="Bangalore"/>
    <s v="Karnataka"/>
    <s v="India"/>
    <s v="South"/>
    <s v="FUR-BO-10001874"/>
    <s v="Furniture"/>
    <s v="Bookcases"/>
    <s v="Sauder Corner Shelving, Pine"/>
    <n v="743.25"/>
    <n v="5"/>
    <n v="133.65"/>
    <n v="49.5"/>
    <s v="Medium"/>
    <n v="111"/>
    <s v="Suresh"/>
    <s v="Sumita"/>
    <s v="Female"/>
    <d v="2024-03-22T00:00:00"/>
    <x v="0"/>
  </r>
  <r>
    <n v="1173"/>
    <s v="IN-2013-61232"/>
    <s v="Standard Class"/>
    <s v="HG-14965"/>
    <s v="Henry Goldwyn"/>
    <s v="Corporate"/>
    <s v="Mau"/>
    <s v="Uttar Pradesh"/>
    <s v="India"/>
    <s v="North"/>
    <s v="FUR-BO-10000243"/>
    <s v="Furniture"/>
    <s v="Bookcases"/>
    <s v="Safco Floating Shelf Set, Pine"/>
    <n v="1386.63"/>
    <n v="7"/>
    <n v="360.36"/>
    <n v="24.3"/>
    <s v="Medium"/>
    <n v="278"/>
    <s v="Suresh"/>
    <s v="Suma"/>
    <s v="Male"/>
    <d v="2024-10-17T00:00:00"/>
    <x v="0"/>
  </r>
  <r>
    <n v="1174"/>
    <s v="IN-2014-34128"/>
    <s v="Standard Class"/>
    <s v="KN-16450"/>
    <s v="Kean Nguyen"/>
    <s v="Corporate"/>
    <s v="Gorakhpur"/>
    <s v="Uttar Pradesh"/>
    <s v="India"/>
    <s v="North"/>
    <s v="FUR-TA-10001531"/>
    <s v="Furniture"/>
    <s v="Tables"/>
    <s v="Lesro Training Table, Adjustable Height"/>
    <n v="1354.95"/>
    <n v="5"/>
    <n v="108.3"/>
    <n v="115.68"/>
    <s v="Medium"/>
    <n v="681"/>
    <s v="Suresh"/>
    <s v="Suraj"/>
    <s v="Female"/>
    <d v="2024-10-17T00:00:00"/>
    <x v="0"/>
  </r>
  <r>
    <n v="1175"/>
    <s v="IN-2011-16418"/>
    <s v="Standard Class"/>
    <s v="DL-13495"/>
    <s v="Dionis Lloyd"/>
    <s v="Corporate"/>
    <s v="Faridabad"/>
    <s v="Haryana"/>
    <s v="India"/>
    <s v="North"/>
    <s v="FUR-CH-10003846"/>
    <s v="Furniture"/>
    <s v="Chairs"/>
    <s v="Office Star Swivel Stool, Set of Two"/>
    <n v="880.95"/>
    <n v="5"/>
    <n v="0"/>
    <n v="60.32"/>
    <s v="Medium"/>
    <n v="454"/>
    <s v="Suresh"/>
    <s v="Sunil"/>
    <s v="Male"/>
    <d v="2024-11-11T00:00:00"/>
    <x v="0"/>
  </r>
  <r>
    <n v="1176"/>
    <s v="IN-2013-73412"/>
    <s v="Standard Class"/>
    <s v="AM-10360"/>
    <s v="Alice McCarthy"/>
    <s v="Corporate"/>
    <s v="Gaya"/>
    <s v="Bihar"/>
    <s v="India"/>
    <s v="East"/>
    <s v="FUR-CH-10001797"/>
    <s v="Furniture"/>
    <s v="Chairs"/>
    <s v="Harbour Creations Bag Chairs, Adjustable"/>
    <n v="64.11"/>
    <n v="1"/>
    <n v="24.36"/>
    <n v="4.8499999999999996"/>
    <s v="Medium"/>
    <n v="378"/>
    <s v="Suresh"/>
    <s v="Suma"/>
    <s v="Female"/>
    <d v="2022-05-12T00:00:00"/>
    <x v="3"/>
  </r>
  <r>
    <n v="1177"/>
    <s v="IN-2011-74994"/>
    <s v="Standard Class"/>
    <s v="AG-10495"/>
    <s v="Andrew Gjertsen"/>
    <s v="Corporate"/>
    <s v="Ludhiana"/>
    <s v="Punjab"/>
    <s v="India"/>
    <s v="North"/>
    <s v="TEC-AC-10004016"/>
    <s v="Technology"/>
    <s v="Accessories"/>
    <s v="Memorex Flash Drive, Programmable"/>
    <n v="185.4"/>
    <n v="6"/>
    <n v="44.46"/>
    <n v="13.48"/>
    <s v="Medium"/>
    <n v="783"/>
    <s v="Suresh"/>
    <s v="Suraj"/>
    <s v="Female"/>
    <d v="2022-12-19T00:00:00"/>
    <x v="3"/>
  </r>
  <r>
    <n v="1178"/>
    <s v="IN-2013-73412"/>
    <s v="Standard Class"/>
    <s v="AM-10360"/>
    <s v="Alice McCarthy"/>
    <s v="Corporate"/>
    <s v="Gaya"/>
    <s v="Bihar"/>
    <s v="India"/>
    <s v="East"/>
    <s v="TEC-CO-10001419"/>
    <s v="Technology"/>
    <s v="Copiers"/>
    <s v="Hewlett Copy Machine, Color"/>
    <n v="1590.66"/>
    <n v="6"/>
    <n v="47.7"/>
    <n v="132.38999999999999"/>
    <s v="Medium"/>
    <n v="499"/>
    <s v="Suresh"/>
    <s v="Suma"/>
    <s v="Female"/>
    <d v="2024-10-13T00:00:00"/>
    <x v="0"/>
  </r>
  <r>
    <n v="1179"/>
    <s v="IN-2011-16418"/>
    <s v="Standard Class"/>
    <s v="DL-13495"/>
    <s v="Dionis Lloyd"/>
    <s v="Corporate"/>
    <s v="Faridabad"/>
    <s v="Haryana"/>
    <s v="India"/>
    <s v="North"/>
    <s v="TEC-CO-10003506"/>
    <s v="Technology"/>
    <s v="Copiers"/>
    <s v="HP Fax Machine, Laser"/>
    <n v="1199.76"/>
    <n v="4"/>
    <n v="395.88"/>
    <n v="88.68"/>
    <s v="Medium"/>
    <n v="327"/>
    <s v="Suresh"/>
    <s v="Suraj"/>
    <s v="Female"/>
    <d v="2024-10-24T00:00:00"/>
    <x v="0"/>
  </r>
  <r>
    <n v="1180"/>
    <s v="IN-2013-27639"/>
    <s v="Standard Class"/>
    <s v="GZ-14545"/>
    <s v="George Zrebassa"/>
    <s v="Corporate"/>
    <s v="Tiruchchirappalli"/>
    <s v="Tamil Nadu"/>
    <s v="India"/>
    <s v="South"/>
    <s v="TEC-CO-10000452"/>
    <s v="Technology"/>
    <s v="Copiers"/>
    <s v="HP Copy Machine, Laser"/>
    <n v="729.99"/>
    <n v="3"/>
    <n v="7.29"/>
    <n v="36.1"/>
    <s v="Medium"/>
    <n v="717"/>
    <s v="Suresh"/>
    <s v="Sunil"/>
    <s v="Female"/>
    <d v="2023-02-13T00:00:00"/>
    <x v="1"/>
  </r>
  <r>
    <n v="1181"/>
    <s v="IN-2012-43081"/>
    <s v="Standard Class"/>
    <s v="JS-15685"/>
    <s v="Jim Sink"/>
    <s v="Corporate"/>
    <s v="Delhi"/>
    <s v="Delhi"/>
    <s v="India"/>
    <s v="North"/>
    <s v="TEC-CO-10002350"/>
    <s v="Technology"/>
    <s v="Copiers"/>
    <s v="Canon Wireless Fax, Digital"/>
    <n v="1134.9000000000001"/>
    <n v="3"/>
    <n v="45.36"/>
    <n v="33.18"/>
    <s v="Medium"/>
    <n v="158"/>
    <s v="Suresh"/>
    <s v="Sumita"/>
    <s v="Male"/>
    <d v="2024-03-31T00:00:00"/>
    <x v="0"/>
  </r>
  <r>
    <n v="1182"/>
    <s v="IN-2013-41037"/>
    <s v="Standard Class"/>
    <s v="SP-20545"/>
    <s v="Sibella Parks"/>
    <s v="Corporate"/>
    <s v="Surat"/>
    <s v="Gujarat"/>
    <s v="India"/>
    <s v="West"/>
    <s v="TEC-CO-10001501"/>
    <s v="Technology"/>
    <s v="Copiers"/>
    <s v="Canon Fax and Copier, Laser"/>
    <n v="574.02"/>
    <n v="3"/>
    <n v="86.04"/>
    <n v="23.9"/>
    <s v="Medium"/>
    <n v="698"/>
    <s v="Suresh"/>
    <s v="Suma"/>
    <s v="Female"/>
    <d v="2024-12-11T00:00:00"/>
    <x v="0"/>
  </r>
  <r>
    <n v="1183"/>
    <s v="IN-2012-17335"/>
    <s v="Standard Class"/>
    <s v="BF-11020"/>
    <s v="Barry Franzšsisch"/>
    <s v="Corporate"/>
    <s v="Fatehpur"/>
    <s v="Rajasthan"/>
    <s v="India"/>
    <s v="West"/>
    <s v="TEC-MA-10000606"/>
    <s v="Technology"/>
    <s v="Machines"/>
    <s v="Okidata Printer, White"/>
    <n v="1334.55"/>
    <n v="5"/>
    <n v="360.3"/>
    <n v="78.28"/>
    <s v="Medium"/>
    <n v="146"/>
    <s v="Suresh"/>
    <s v="Suraj"/>
    <s v="Male"/>
    <d v="2024-10-13T00:00:00"/>
    <x v="0"/>
  </r>
  <r>
    <n v="1184"/>
    <s v="IN-2014-62247"/>
    <s v="Standard Class"/>
    <s v="CP-12340"/>
    <s v="Christine Phan"/>
    <s v="Corporate"/>
    <s v="Lucknow"/>
    <s v="Uttar Pradesh"/>
    <s v="India"/>
    <s v="North"/>
    <s v="TEC-MA-10002998"/>
    <s v="Technology"/>
    <s v="Machines"/>
    <s v="Okidata Receipt Printer, Durable"/>
    <n v="861.21"/>
    <n v="7"/>
    <n v="60.27"/>
    <n v="76"/>
    <s v="Medium"/>
    <n v="416"/>
    <s v="Suresh"/>
    <s v="Sunil"/>
    <s v="Male"/>
    <d v="2024-11-19T00:00:00"/>
    <x v="0"/>
  </r>
  <r>
    <n v="1185"/>
    <s v="IN-2011-14983"/>
    <s v="Standard Class"/>
    <s v="GH-14485"/>
    <s v="Gene Hale"/>
    <s v="Corporate"/>
    <s v="Visakhapatnam"/>
    <s v="Andhra Pradesh"/>
    <s v="India"/>
    <s v="South"/>
    <s v="TEC-MA-10001311"/>
    <s v="Technology"/>
    <s v="Machines"/>
    <s v="Epson Printer, Wireless"/>
    <n v="1050.48"/>
    <n v="4"/>
    <n v="94.44"/>
    <n v="60.78"/>
    <s v="Medium"/>
    <n v="307"/>
    <s v="Suresh"/>
    <s v="Sumita"/>
    <s v="Male"/>
    <d v="2023-12-08T00:00:00"/>
    <x v="1"/>
  </r>
  <r>
    <n v="1186"/>
    <s v="IN-2011-75526"/>
    <s v="Standard Class"/>
    <s v="DM-12955"/>
    <s v="Dario Medina"/>
    <s v="Corporate"/>
    <s v="Bhavnagar"/>
    <s v="Gujarat"/>
    <s v="India"/>
    <s v="West"/>
    <s v="TEC-PH-10002601"/>
    <s v="Technology"/>
    <s v="Phones"/>
    <s v="Motorola Smart Phone, Cordless"/>
    <n v="1928.34"/>
    <n v="3"/>
    <n v="77.13"/>
    <n v="131.22"/>
    <s v="Medium"/>
    <n v="402"/>
    <s v="Suresh"/>
    <s v="Suraj"/>
    <s v="Male"/>
    <d v="2024-10-13T00:00:00"/>
    <x v="0"/>
  </r>
  <r>
    <n v="1187"/>
    <s v="IN-2013-34457"/>
    <s v="Standard Class"/>
    <s v="MZ-17515"/>
    <s v="Mary Zewe"/>
    <s v="Corporate"/>
    <s v="Jamnagar"/>
    <s v="Gujarat"/>
    <s v="India"/>
    <s v="West"/>
    <s v="TEC-PH-10004402"/>
    <s v="Technology"/>
    <s v="Phones"/>
    <s v="Cisco Headset, with Caller ID"/>
    <n v="707.52"/>
    <n v="8"/>
    <n v="297.12"/>
    <n v="58.83"/>
    <s v="Medium"/>
    <n v="428"/>
    <s v="Suresh"/>
    <s v="Sunil"/>
    <s v="Male"/>
    <d v="2022-08-31T00:00:00"/>
    <x v="3"/>
  </r>
  <r>
    <n v="1188"/>
    <s v="IN-2011-49087"/>
    <s v="Standard Class"/>
    <s v="HR-14830"/>
    <s v="Harold Ryan"/>
    <s v="Corporate"/>
    <s v="Mau"/>
    <s v="Madhya Pradesh"/>
    <s v="India"/>
    <s v="West"/>
    <s v="TEC-PH-10004261"/>
    <s v="Technology"/>
    <s v="Phones"/>
    <s v="Nokia Signal Booster, Full Size"/>
    <n v="551.16"/>
    <n v="4"/>
    <n v="154.32"/>
    <n v="46.16"/>
    <s v="Medium"/>
    <n v="350"/>
    <s v="Suresh"/>
    <s v="Sumita"/>
    <s v="Female"/>
    <d v="2024-09-25T00:00:00"/>
    <x v="0"/>
  </r>
  <r>
    <n v="1189"/>
    <s v="IN-2012-79817"/>
    <s v="Standard Class"/>
    <s v="MM-18280"/>
    <s v="Muhammed MacIntyre"/>
    <s v="Corporate"/>
    <s v="Coimbatore"/>
    <s v="Tamil Nadu"/>
    <s v="India"/>
    <s v="South"/>
    <s v="TEC-CO-10001157"/>
    <s v="Technology"/>
    <s v="Copiers"/>
    <s v="Hewlett Personal Copier, Color"/>
    <n v="291.42"/>
    <n v="2"/>
    <n v="131.1"/>
    <n v="15.33"/>
    <s v="Medium"/>
    <n v="120"/>
    <s v="Suresh"/>
    <s v="Sunil"/>
    <s v="Female"/>
    <d v="2022-04-10T00:00:00"/>
    <x v="3"/>
  </r>
  <r>
    <n v="1190"/>
    <s v="IN-2013-61001"/>
    <s v="Standard Class"/>
    <s v="RP-19855"/>
    <s v="Roy Phan"/>
    <s v="Corporate"/>
    <s v="Warangal"/>
    <s v="Telangana"/>
    <s v="India"/>
    <s v="South"/>
    <s v="TEC-AC-10004704"/>
    <s v="Technology"/>
    <s v="Accessories"/>
    <s v="SanDisk Numeric Keypad, USB"/>
    <n v="106.32"/>
    <n v="2"/>
    <n v="30.78"/>
    <n v="5.39"/>
    <s v="Medium"/>
    <n v="510"/>
    <s v="Suresh"/>
    <s v="Sumita"/>
    <s v="Female"/>
    <d v="2022-04-10T00:00:00"/>
    <x v="3"/>
  </r>
  <r>
    <n v="1191"/>
    <s v="IN-2012-38713"/>
    <s v="Standard Class"/>
    <s v="SC-20770"/>
    <s v="Stewart Carmichael"/>
    <s v="Corporate"/>
    <s v="Kamarhati"/>
    <s v="West Bengal"/>
    <s v="India"/>
    <s v="East"/>
    <s v="TEC-AC-10004562"/>
    <s v="Technology"/>
    <s v="Accessories"/>
    <s v="Enermax Flash Drive, Programmable"/>
    <n v="86.04"/>
    <n v="2"/>
    <n v="3.42"/>
    <n v="5.1100000000000003"/>
    <s v="Medium"/>
    <n v="489"/>
    <s v="Suresh"/>
    <s v="Suma"/>
    <s v="Female"/>
    <d v="2023-12-08T00:00:00"/>
    <x v="1"/>
  </r>
  <r>
    <n v="1192"/>
    <s v="IN-2011-41254"/>
    <s v="Standard Class"/>
    <s v="SC-20230"/>
    <s v="Scot Coram"/>
    <s v="Corporate"/>
    <s v="Avadi"/>
    <s v="Tamil Nadu"/>
    <s v="India"/>
    <s v="South"/>
    <s v="TEC-PH-10002601"/>
    <s v="Technology"/>
    <s v="Phones"/>
    <s v="Motorola Smart Phone, Cordless"/>
    <n v="1285.56"/>
    <n v="2"/>
    <n v="51.42"/>
    <n v="91.09"/>
    <s v="Medium"/>
    <n v="201"/>
    <s v="Suresh"/>
    <s v="Suraj"/>
    <s v="Female"/>
    <d v="2024-09-25T00:00:00"/>
    <x v="0"/>
  </r>
  <r>
    <n v="1193"/>
    <s v="IN-2013-61127"/>
    <s v="Standard Class"/>
    <s v="KB-16585"/>
    <s v="Ken Black"/>
    <s v="Corporate"/>
    <s v="Puducherry"/>
    <s v="Puducherry"/>
    <s v="India"/>
    <s v="South"/>
    <s v="TEC-PH-10001428"/>
    <s v="Technology"/>
    <s v="Phones"/>
    <s v="Motorola Headset, VoIP"/>
    <n v="159.66"/>
    <n v="2"/>
    <n v="20.7"/>
    <n v="5.41"/>
    <s v="Medium"/>
    <n v="479"/>
    <s v="Suresh"/>
    <s v="Sumita"/>
    <s v="Female"/>
    <d v="2024-12-11T00:00:00"/>
    <x v="0"/>
  </r>
  <r>
    <n v="1194"/>
    <s v="IN-2014-78396"/>
    <s v="Standard Class"/>
    <s v="MG-18145"/>
    <s v="Mike Gockenbach"/>
    <s v="Consumer"/>
    <s v="Bhilwara"/>
    <s v="Rajasthan"/>
    <s v="India"/>
    <s v="West"/>
    <s v="FUR-TA-10004744"/>
    <s v="Furniture"/>
    <s v="Tables"/>
    <s v="Lesro Conference Table, with Bottom Storage"/>
    <n v="2572.7399999999998"/>
    <n v="3"/>
    <n v="1080.54"/>
    <n v="216.06"/>
    <s v="Medium"/>
    <n v="374"/>
    <s v="Suresh"/>
    <s v="Sunil"/>
    <s v="Male"/>
    <d v="2024-12-11T00:00:00"/>
    <x v="0"/>
  </r>
  <r>
    <n v="1195"/>
    <s v="IN-2013-11448"/>
    <s v="Standard Class"/>
    <s v="TC-21295"/>
    <s v="Toby Carlisle"/>
    <s v="Consumer"/>
    <s v="Hubli"/>
    <s v="Karnataka"/>
    <s v="India"/>
    <s v="South"/>
    <s v="FUR-TA-10002860"/>
    <s v="Furniture"/>
    <s v="Tables"/>
    <s v="Hon Training Table, with Bottom Storage"/>
    <n v="998.1"/>
    <n v="3"/>
    <n v="419.13"/>
    <n v="61.25"/>
    <s v="Medium"/>
    <n v="565"/>
    <s v="Suresh"/>
    <s v="Sumita"/>
    <s v="Female"/>
    <d v="2022-02-01T00:00:00"/>
    <x v="3"/>
  </r>
  <r>
    <n v="1196"/>
    <s v="IN-2011-31895"/>
    <s v="Standard Class"/>
    <s v="RD-19900"/>
    <s v="Ruben Dartt"/>
    <s v="Consumer"/>
    <s v="Jaipur"/>
    <s v="Rajasthan"/>
    <s v="India"/>
    <s v="West"/>
    <s v="FUR-CH-10001871"/>
    <s v="Furniture"/>
    <s v="Chairs"/>
    <s v="Harbour Creations Steel Folding Chair, Set of Two"/>
    <n v="300.42"/>
    <n v="3"/>
    <n v="18"/>
    <n v="12.23"/>
    <s v="Medium"/>
    <n v="534"/>
    <s v="Suresh"/>
    <s v="Suraj"/>
    <s v="Female"/>
    <d v="2023-07-18T00:00:00"/>
    <x v="1"/>
  </r>
  <r>
    <n v="1197"/>
    <s v="IN-2013-11357"/>
    <s v="Standard Class"/>
    <s v="JH-15910"/>
    <s v="Jonathan Howell"/>
    <s v="Consumer"/>
    <s v="Bihar Sharif"/>
    <s v="Bihar"/>
    <s v="India"/>
    <s v="East"/>
    <s v="FUR-FU-10003052"/>
    <s v="Furniture"/>
    <s v="Furnishings"/>
    <s v="Advantus Photo Frame, Duo Pack"/>
    <n v="159.12"/>
    <n v="3"/>
    <n v="60.39"/>
    <n v="15.54"/>
    <s v="Medium"/>
    <n v="60"/>
    <s v="Suresh"/>
    <s v="Sunil"/>
    <s v="Male"/>
    <d v="2021-08-30T00:00:00"/>
    <x v="2"/>
  </r>
  <r>
    <n v="1198"/>
    <s v="IN-2013-51502"/>
    <s v="Standard Class"/>
    <s v="CC-12370"/>
    <s v="Christopher Conant"/>
    <s v="Consumer"/>
    <s v="Raipur"/>
    <s v="Uttarakhand"/>
    <s v="India"/>
    <s v="North"/>
    <s v="FUR-FU-10001351"/>
    <s v="Furniture"/>
    <s v="Furnishings"/>
    <s v="Rubbermaid Photo Frame, Black"/>
    <n v="155.25"/>
    <n v="3"/>
    <n v="24.84"/>
    <n v="9.5500000000000007"/>
    <s v="Medium"/>
    <n v="796"/>
    <s v="Suresh"/>
    <s v="Suma"/>
    <s v="Female"/>
    <d v="2024-06-01T00:00:00"/>
    <x v="0"/>
  </r>
  <r>
    <n v="1199"/>
    <s v="IN-2014-52272"/>
    <s v="Standard Class"/>
    <s v="BD-11770"/>
    <s v="Bryan Davis"/>
    <s v="Consumer"/>
    <s v="Bijapur"/>
    <s v="Karnataka"/>
    <s v="India"/>
    <s v="South"/>
    <s v="FUR-FU-10003214"/>
    <s v="Furniture"/>
    <s v="Furnishings"/>
    <s v="Eldon Stacking Tray, Durable"/>
    <n v="85.59"/>
    <n v="3"/>
    <n v="23.04"/>
    <n v="3.41"/>
    <s v="Medium"/>
    <n v="254"/>
    <s v="Suresh"/>
    <s v="Suraj"/>
    <s v="Male"/>
    <d v="2023-05-20T00:00:00"/>
    <x v="1"/>
  </r>
  <r>
    <n v="1200"/>
    <s v="IN-2012-59538"/>
    <s v="Standard Class"/>
    <s v="PO-18850"/>
    <s v="Patrick O'Brill"/>
    <s v="Consumer"/>
    <s v="Hisar"/>
    <s v="Haryana"/>
    <s v="India"/>
    <s v="North"/>
    <s v="TEC-PH-10004680"/>
    <s v="Technology"/>
    <s v="Phones"/>
    <s v="Samsung Speaker Phone, with Caller ID"/>
    <n v="369.72"/>
    <n v="3"/>
    <n v="166.32"/>
    <n v="41.32"/>
    <s v="Medium"/>
    <n v="687"/>
    <s v="Suresh"/>
    <s v="Sunil"/>
    <s v="Male"/>
    <d v="2022-07-04T00:00:00"/>
    <x v="3"/>
  </r>
  <r>
    <n v="1201"/>
    <s v="IN-2014-46777"/>
    <s v="Standard Class"/>
    <s v="KD-16345"/>
    <s v="Katherine Ducich"/>
    <s v="Consumer"/>
    <s v="Surat"/>
    <s v="Gujarat"/>
    <s v="India"/>
    <s v="West"/>
    <s v="TEC-CO-10001703"/>
    <s v="Technology"/>
    <s v="Copiers"/>
    <s v="Brother Copy Machine, Laser"/>
    <n v="785.79"/>
    <n v="3"/>
    <n v="369.27"/>
    <n v="43.02"/>
    <s v="Medium"/>
    <n v="132"/>
    <s v="Suresh"/>
    <s v="Suma"/>
    <s v="Male"/>
    <d v="2023-02-02T00:00:00"/>
    <x v="1"/>
  </r>
  <r>
    <n v="1202"/>
    <s v="IN-2014-12365"/>
    <s v="Standard Class"/>
    <s v="BG-11035"/>
    <s v="Barry Gonzalez"/>
    <s v="Consumer"/>
    <s v="Thane"/>
    <s v="Maharashtra"/>
    <s v="India"/>
    <s v="West"/>
    <s v="TEC-CO-10000778"/>
    <s v="Technology"/>
    <s v="Copiers"/>
    <s v="Sharp Fax and Copier, Color"/>
    <n v="510.12"/>
    <n v="3"/>
    <n v="50.94"/>
    <n v="24.01"/>
    <s v="Medium"/>
    <n v="307"/>
    <s v="Suresh"/>
    <s v="Suraj"/>
    <s v="Female"/>
    <d v="2024-08-26T00:00:00"/>
    <x v="0"/>
  </r>
  <r>
    <n v="1203"/>
    <s v="IN-2013-33428"/>
    <s v="Standard Class"/>
    <s v="JJ-15445"/>
    <s v="Jennifer Jackson"/>
    <s v="Consumer"/>
    <s v="Ludhiana"/>
    <s v="Punjab"/>
    <s v="India"/>
    <s v="North"/>
    <s v="TEC-MA-10001627"/>
    <s v="Technology"/>
    <s v="Machines"/>
    <s v="Konica Printer, White"/>
    <n v="798.75"/>
    <n v="3"/>
    <n v="311.49"/>
    <n v="67.430000000000007"/>
    <s v="Medium"/>
    <n v="83"/>
    <s v="Suresh"/>
    <s v="Sunil"/>
    <s v="Female"/>
    <d v="2022-12-19T00:00:00"/>
    <x v="3"/>
  </r>
  <r>
    <n v="1204"/>
    <s v="IN-2012-59538"/>
    <s v="Standard Class"/>
    <s v="PO-18850"/>
    <s v="Patrick O'Brill"/>
    <s v="Consumer"/>
    <s v="Hisar"/>
    <s v="Haryana"/>
    <s v="India"/>
    <s v="North"/>
    <s v="TEC-MA-10001726"/>
    <s v="Technology"/>
    <s v="Machines"/>
    <s v="Epson Receipt Printer, White"/>
    <n v="346.32"/>
    <n v="3"/>
    <n v="13.77"/>
    <n v="25.73"/>
    <s v="Medium"/>
    <n v="384"/>
    <s v="Suresh"/>
    <s v="Sumita"/>
    <s v="Female"/>
    <d v="2024-09-05T00:00:00"/>
    <x v="0"/>
  </r>
  <r>
    <n v="1205"/>
    <s v="IN-2012-31111"/>
    <s v="Standard Class"/>
    <s v="VM-21835"/>
    <s v="Vivian Mathis"/>
    <s v="Consumer"/>
    <s v="Raipur"/>
    <s v="Uttarakhand"/>
    <s v="India"/>
    <s v="North"/>
    <s v="TEC-AC-10003776"/>
    <s v="Technology"/>
    <s v="Accessories"/>
    <s v="Belkin Flash Drive, Programmable"/>
    <n v="130.32"/>
    <n v="3"/>
    <n v="22.14"/>
    <n v="7.35"/>
    <s v="Medium"/>
    <n v="598"/>
    <s v="Suresh"/>
    <s v="Suraj"/>
    <s v="Female"/>
    <d v="2024-04-23T00:00:00"/>
    <x v="0"/>
  </r>
  <r>
    <n v="1206"/>
    <s v="ID-2013-77836"/>
    <s v="Standard Class"/>
    <s v="JS-16030"/>
    <s v="Joy Smith"/>
    <s v="Consumer"/>
    <s v="Mumbai"/>
    <s v="Maharashtra"/>
    <s v="India"/>
    <s v="West"/>
    <s v="FUR-CH-10000432"/>
    <s v="Furniture"/>
    <s v="Chairs"/>
    <s v="Harbour Creations Swivel Stool, Adjustable"/>
    <n v="273.91500000000002"/>
    <n v="3"/>
    <n v="-241.065"/>
    <n v="18.420000000000002"/>
    <s v="Medium"/>
    <n v="608"/>
    <s v="Suresh"/>
    <s v="Sunil"/>
    <s v="Female"/>
    <d v="2024-10-15T00:00:00"/>
    <x v="0"/>
  </r>
  <r>
    <n v="1207"/>
    <s v="IN-2014-52272"/>
    <s v="Standard Class"/>
    <s v="BD-11770"/>
    <s v="Bryan Davis"/>
    <s v="Consumer"/>
    <s v="Bijapur"/>
    <s v="Karnataka"/>
    <s v="India"/>
    <s v="South"/>
    <s v="FUR-FU-10001770"/>
    <s v="Furniture"/>
    <s v="Furnishings"/>
    <s v="Deflect-O Clock, Erganomic"/>
    <n v="195.72"/>
    <n v="4"/>
    <n v="97.8"/>
    <n v="15.21"/>
    <s v="Medium"/>
    <n v="207"/>
    <s v="Suresh"/>
    <s v="Sumita"/>
    <s v="Female"/>
    <d v="2021-11-08T00:00:00"/>
    <x v="2"/>
  </r>
  <r>
    <n v="1208"/>
    <s v="IN-2012-73930"/>
    <s v="Standard Class"/>
    <s v="CD-12280"/>
    <s v="Christina DeMoss"/>
    <s v="Consumer"/>
    <s v="Amritsar"/>
    <s v="Punjab"/>
    <s v="India"/>
    <s v="North"/>
    <s v="TEC-CO-10003113"/>
    <s v="Technology"/>
    <s v="Copiers"/>
    <s v="Hewlett Fax Machine, Color"/>
    <n v="1285.44"/>
    <n v="4"/>
    <n v="89.88"/>
    <n v="68.290000000000006"/>
    <s v="Medium"/>
    <n v="20"/>
    <s v="Suresh"/>
    <s v="Suma"/>
    <s v="Male"/>
    <d v="2021-01-26T00:00:00"/>
    <x v="2"/>
  </r>
  <r>
    <n v="1209"/>
    <s v="IN-2013-46252"/>
    <s v="Standard Class"/>
    <s v="ZC-21910"/>
    <s v="Zuschuss Carroll"/>
    <s v="Consumer"/>
    <s v="Tiruppur"/>
    <s v="Tamil Nadu"/>
    <s v="India"/>
    <s v="South"/>
    <s v="TEC-MA-10004666"/>
    <s v="Technology"/>
    <s v="Machines"/>
    <s v="Panasonic Inkjet, Red"/>
    <n v="1236.96"/>
    <n v="4"/>
    <n v="24.72"/>
    <n v="120.39"/>
    <s v="Medium"/>
    <n v="130"/>
    <s v="Suresh"/>
    <s v="Suraj"/>
    <s v="Male"/>
    <d v="2024-01-24T00:00:00"/>
    <x v="0"/>
  </r>
  <r>
    <n v="1210"/>
    <s v="IN-2012-74168"/>
    <s v="Standard Class"/>
    <s v="JM-15535"/>
    <s v="Jessica Myrick"/>
    <s v="Consumer"/>
    <s v="Thane"/>
    <s v="Maharashtra"/>
    <s v="India"/>
    <s v="West"/>
    <s v="TEC-MA-10000473"/>
    <s v="Technology"/>
    <s v="Machines"/>
    <s v="Epson Receipt Printer, Durable"/>
    <n v="468.6"/>
    <n v="4"/>
    <n v="182.64"/>
    <n v="34.08"/>
    <s v="Medium"/>
    <n v="142"/>
    <s v="Suresh"/>
    <s v="Sunil"/>
    <s v="Female"/>
    <d v="2022-08-23T00:00:00"/>
    <x v="3"/>
  </r>
  <r>
    <n v="1211"/>
    <s v="IN-2014-13597"/>
    <s v="Standard Class"/>
    <s v="AC-10450"/>
    <s v="Amy Cox"/>
    <s v="Consumer"/>
    <s v="Chennai"/>
    <s v="Tamil Nadu"/>
    <s v="India"/>
    <s v="South"/>
    <s v="FUR-TA-10002256"/>
    <s v="Furniture"/>
    <s v="Tables"/>
    <s v="Hon Wood Table, Fully Assembled"/>
    <n v="2664"/>
    <n v="5"/>
    <n v="905.7"/>
    <n v="325.54000000000002"/>
    <s v="Medium"/>
    <n v="509"/>
    <s v="Suresh"/>
    <s v="Sumita"/>
    <s v="Female"/>
    <d v="2024-09-25T00:00:00"/>
    <x v="0"/>
  </r>
  <r>
    <n v="1212"/>
    <s v="IN-2013-46091"/>
    <s v="Standard Class"/>
    <s v="KH-16360"/>
    <s v="Katherine Hughes"/>
    <s v="Consumer"/>
    <s v="Chennai"/>
    <s v="Tamil Nadu"/>
    <s v="India"/>
    <s v="South"/>
    <s v="FUR-CH-10004331"/>
    <s v="Furniture"/>
    <s v="Chairs"/>
    <s v="SAFCO Rocking Chair, Red"/>
    <n v="674.55"/>
    <n v="5"/>
    <n v="195.6"/>
    <n v="37.85"/>
    <s v="Medium"/>
    <n v="323"/>
    <s v="Suresh"/>
    <s v="Suma"/>
    <s v="Male"/>
    <d v="2023-02-11T00:00:00"/>
    <x v="1"/>
  </r>
  <r>
    <n v="1213"/>
    <s v="IN-2012-32882"/>
    <s v="Standard Class"/>
    <s v="TR-21325"/>
    <s v="Toby Ritter"/>
    <s v="Consumer"/>
    <s v="Kanpur"/>
    <s v="Uttar Pradesh"/>
    <s v="India"/>
    <s v="North"/>
    <s v="FUR-FU-10003451"/>
    <s v="Furniture"/>
    <s v="Furnishings"/>
    <s v="Eldon Frame, Black"/>
    <n v="581.25"/>
    <n v="5"/>
    <n v="46.5"/>
    <n v="38.799999999999997"/>
    <s v="Medium"/>
    <n v="526"/>
    <s v="Suresh"/>
    <s v="Suraj"/>
    <s v="Female"/>
    <d v="2023-07-06T00:00:00"/>
    <x v="1"/>
  </r>
  <r>
    <n v="1214"/>
    <s v="IN-2014-21143"/>
    <s v="Standard Class"/>
    <s v="DC-12850"/>
    <s v="Dan Campbell"/>
    <s v="Consumer"/>
    <s v="Kanpur"/>
    <s v="Uttar Pradesh"/>
    <s v="India"/>
    <s v="North"/>
    <s v="FUR-FU-10000628"/>
    <s v="Furniture"/>
    <s v="Furnishings"/>
    <s v="Rubbermaid Light Bulb, Black"/>
    <n v="94.2"/>
    <n v="5"/>
    <n v="41.4"/>
    <n v="6.09"/>
    <s v="Medium"/>
    <n v="782"/>
    <s v="Suresh"/>
    <s v="Sunil"/>
    <s v="Female"/>
    <d v="2024-11-29T00:00:00"/>
    <x v="0"/>
  </r>
  <r>
    <n v="1215"/>
    <s v="IN-2011-69177"/>
    <s v="Standard Class"/>
    <s v="SG-20080"/>
    <s v="Sandra Glassco"/>
    <s v="Consumer"/>
    <s v="Gorakhpur"/>
    <s v="Haryana"/>
    <s v="India"/>
    <s v="North"/>
    <s v="TEC-MA-10004954"/>
    <s v="Technology"/>
    <s v="Machines"/>
    <s v="StarTech Calculator, Red"/>
    <n v="185.55"/>
    <n v="5"/>
    <n v="79.650000000000006"/>
    <n v="11.66"/>
    <s v="Medium"/>
    <n v="611"/>
    <s v="Suresh"/>
    <s v="Sumita"/>
    <s v="Female"/>
    <d v="2024-02-06T00:00:00"/>
    <x v="0"/>
  </r>
  <r>
    <n v="1216"/>
    <s v="IN-2014-50179"/>
    <s v="Standard Class"/>
    <s v="JR-15700"/>
    <s v="Jocasta Rupert"/>
    <s v="Consumer"/>
    <s v="Coimbatore"/>
    <s v="Tamil Nadu"/>
    <s v="India"/>
    <s v="South"/>
    <s v="TEC-AC-10004414"/>
    <s v="Technology"/>
    <s v="Accessories"/>
    <s v="Enermax Router, Bluetooth"/>
    <n v="1291.6500000000001"/>
    <n v="5"/>
    <n v="413.25"/>
    <n v="89.9"/>
    <s v="Medium"/>
    <n v="215"/>
    <s v="Suresh"/>
    <s v="Suma"/>
    <s v="Female"/>
    <d v="2023-08-08T00:00:00"/>
    <x v="1"/>
  </r>
  <r>
    <n v="1217"/>
    <s v="IN-2014-46777"/>
    <s v="Standard Class"/>
    <s v="KD-16345"/>
    <s v="Katherine Ducich"/>
    <s v="Consumer"/>
    <s v="Surat"/>
    <s v="Gujarat"/>
    <s v="India"/>
    <s v="West"/>
    <s v="FUR-BO-10003282"/>
    <s v="Furniture"/>
    <s v="Bookcases"/>
    <s v="Ikea Classic Bookcase, Mobile"/>
    <n v="2485.62"/>
    <n v="6"/>
    <n v="795.24"/>
    <n v="248.41"/>
    <s v="Medium"/>
    <n v="578"/>
    <s v="Suresh"/>
    <s v="Sunil"/>
    <s v="Male"/>
    <d v="2022-05-15T00:00:00"/>
    <x v="3"/>
  </r>
  <r>
    <n v="1218"/>
    <s v="IN-2012-55618"/>
    <s v="Standard Class"/>
    <s v="MG-17695"/>
    <s v="Maureen Gnade"/>
    <s v="Consumer"/>
    <s v="Belgaum"/>
    <s v="Karnataka"/>
    <s v="India"/>
    <s v="South"/>
    <s v="FUR-BO-10003206"/>
    <s v="Furniture"/>
    <s v="Bookcases"/>
    <s v="Sauder Floating Shelf Set, Pine"/>
    <n v="1175.58"/>
    <n v="6"/>
    <n v="117.54"/>
    <n v="72.14"/>
    <s v="Medium"/>
    <n v="304"/>
    <s v="Suresh"/>
    <s v="Sumita"/>
    <s v="Male"/>
    <d v="2021-08-25T00:00:00"/>
    <x v="2"/>
  </r>
  <r>
    <n v="1219"/>
    <s v="IN-2013-58873"/>
    <s v="Standard Class"/>
    <s v="KH-16510"/>
    <s v="Keith Herrera"/>
    <s v="Consumer"/>
    <s v="Patiala"/>
    <s v="Punjab"/>
    <s v="India"/>
    <s v="North"/>
    <s v="FUR-TA-10001237"/>
    <s v="Furniture"/>
    <s v="Tables"/>
    <s v="Barricks Coffee Table, Fully Assembled"/>
    <n v="2120.79"/>
    <n v="7"/>
    <n v="169.47"/>
    <n v="78.290000000000006"/>
    <s v="Medium"/>
    <n v="154"/>
    <s v="Suresh"/>
    <s v="Suraj"/>
    <s v="Male"/>
    <d v="2022-10-09T00:00:00"/>
    <x v="3"/>
  </r>
  <r>
    <n v="1220"/>
    <s v="IN-2011-78823"/>
    <s v="Standard Class"/>
    <s v="ME-17725"/>
    <s v="Max Engle"/>
    <s v="Consumer"/>
    <s v="Raipur"/>
    <s v="Rajasthan"/>
    <s v="India"/>
    <s v="West"/>
    <s v="FUR-FU-10004820"/>
    <s v="Furniture"/>
    <s v="Furnishings"/>
    <s v="Advantus Photo Frame, Erganomic"/>
    <n v="361.2"/>
    <n v="7"/>
    <n v="155.19"/>
    <n v="34.729999999999997"/>
    <s v="Medium"/>
    <n v="145"/>
    <s v="Suresh"/>
    <s v="Sunil"/>
    <s v="Female"/>
    <d v="2024-10-27T00:00:00"/>
    <x v="0"/>
  </r>
  <r>
    <n v="1221"/>
    <s v="IN-2013-55772"/>
    <s v="Standard Class"/>
    <s v="TM-21010"/>
    <s v="Tamara Manning"/>
    <s v="Consumer"/>
    <s v="Fatehpur"/>
    <s v="Rajasthan"/>
    <s v="India"/>
    <s v="West"/>
    <s v="TEC-PH-10002042"/>
    <s v="Technology"/>
    <s v="Phones"/>
    <s v="Cisco Audio Dock, Full Size"/>
    <n v="1283.52"/>
    <n v="7"/>
    <n v="205.17"/>
    <n v="51.35"/>
    <s v="Medium"/>
    <n v="381"/>
    <s v="Suresh"/>
    <s v="Suma"/>
    <s v="Male"/>
    <d v="2021-01-26T00:00:00"/>
    <x v="2"/>
  </r>
  <r>
    <n v="1222"/>
    <s v="IN-2012-34324"/>
    <s v="Standard Class"/>
    <s v="RL-19615"/>
    <s v="Rob Lucas"/>
    <s v="Consumer"/>
    <s v="Gorakhpur"/>
    <s v="Haryana"/>
    <s v="India"/>
    <s v="North"/>
    <s v="TEC-CO-10004998"/>
    <s v="Technology"/>
    <s v="Copiers"/>
    <s v="HP Fax and Copier, Color"/>
    <n v="1220.31"/>
    <n v="7"/>
    <n v="512.4"/>
    <n v="105.66"/>
    <s v="Medium"/>
    <n v="707"/>
    <s v="Suresh"/>
    <s v="Suraj"/>
    <s v="Female"/>
    <d v="2023-11-13T00:00:00"/>
    <x v="1"/>
  </r>
  <r>
    <n v="1223"/>
    <s v="IN-2012-28528"/>
    <s v="Standard Class"/>
    <s v="CA-12775"/>
    <s v="Cynthia Arntzen"/>
    <s v="Consumer"/>
    <s v="Delhi"/>
    <s v="Delhi"/>
    <s v="India"/>
    <s v="North"/>
    <s v="FUR-TA-10001786"/>
    <s v="Furniture"/>
    <s v="Tables"/>
    <s v="Chromcraft Computer Table, with Bottom Storage"/>
    <n v="3547.44"/>
    <n v="8"/>
    <n v="780.24"/>
    <n v="205.63"/>
    <s v="Medium"/>
    <n v="405"/>
    <s v="Suresh"/>
    <s v="Sunil"/>
    <s v="Female"/>
    <d v="2022-07-31T00:00:00"/>
    <x v="3"/>
  </r>
  <r>
    <n v="1224"/>
    <s v="IN-2012-45979"/>
    <s v="Standard Class"/>
    <s v="PF-19165"/>
    <s v="Philip Fox"/>
    <s v="Consumer"/>
    <s v="Lucknow"/>
    <s v="Uttar Pradesh"/>
    <s v="India"/>
    <s v="North"/>
    <s v="TEC-PH-10003481"/>
    <s v="Technology"/>
    <s v="Phones"/>
    <s v="Apple Office Telephone, Full Size"/>
    <n v="532.55999999999995"/>
    <n v="8"/>
    <n v="85.2"/>
    <n v="54.94"/>
    <s v="Medium"/>
    <n v="422"/>
    <s v="Suresh"/>
    <s v="Sumita"/>
    <s v="Female"/>
    <d v="2023-11-11T00:00:00"/>
    <x v="1"/>
  </r>
  <r>
    <n v="1225"/>
    <s v="IN-2013-65075"/>
    <s v="Standard Class"/>
    <s v="GZ-14470"/>
    <s v="Gary Zandusky"/>
    <s v="Consumer"/>
    <s v="Ludhiana"/>
    <s v="Punjab"/>
    <s v="India"/>
    <s v="North"/>
    <s v="TEC-AC-10004108"/>
    <s v="Technology"/>
    <s v="Accessories"/>
    <s v="Memorex Router, USB"/>
    <n v="2217.7800000000002"/>
    <n v="9"/>
    <n v="775.98"/>
    <n v="166.98"/>
    <s v="Medium"/>
    <n v="406"/>
    <s v="Suresh"/>
    <s v="Suma"/>
    <s v="Male"/>
    <d v="2021-06-07T00:00:00"/>
    <x v="2"/>
  </r>
  <r>
    <n v="1226"/>
    <s v="IN-2012-32882"/>
    <s v="Standard Class"/>
    <s v="TR-21325"/>
    <s v="Toby Ritter"/>
    <s v="Consumer"/>
    <s v="Kanpur"/>
    <s v="Uttar Pradesh"/>
    <s v="India"/>
    <s v="North"/>
    <s v="FUR-BO-10004529"/>
    <s v="Furniture"/>
    <s v="Bookcases"/>
    <s v="Sauder 3-Shelf Cabinet, Pine"/>
    <n v="168.03"/>
    <n v="1"/>
    <n v="20.16"/>
    <n v="6.01"/>
    <s v="Medium"/>
    <n v="524"/>
    <s v="Suresh"/>
    <s v="Suraj"/>
    <s v="Female"/>
    <d v="2024-10-17T00:00:00"/>
    <x v="0"/>
  </r>
  <r>
    <n v="1227"/>
    <s v="IN-2013-10027"/>
    <s v="Standard Class"/>
    <s v="CS-12505"/>
    <s v="Cindy Stewart"/>
    <s v="Consumer"/>
    <s v="Gorakhpur"/>
    <s v="Haryana"/>
    <s v="India"/>
    <s v="North"/>
    <s v="FUR-CH-10002209"/>
    <s v="Furniture"/>
    <s v="Chairs"/>
    <s v="Novimex Chairmat, Red"/>
    <n v="56.34"/>
    <n v="1"/>
    <n v="15.75"/>
    <n v="4.7300000000000004"/>
    <s v="Medium"/>
    <n v="286"/>
    <s v="Suresh"/>
    <s v="Sunil"/>
    <s v="Male"/>
    <d v="2024-06-30T00:00:00"/>
    <x v="0"/>
  </r>
  <r>
    <n v="1228"/>
    <s v="IN-2012-40148"/>
    <s v="Standard Class"/>
    <s v="TB-21625"/>
    <s v="Trudy Brown"/>
    <s v="Consumer"/>
    <s v="Korba"/>
    <s v="Chhattisgarh"/>
    <s v="India"/>
    <s v="East"/>
    <s v="FUR-CH-10001797"/>
    <s v="Furniture"/>
    <s v="Chairs"/>
    <s v="Harbour Creations Bag Chairs, Adjustable"/>
    <n v="64.11"/>
    <n v="1"/>
    <n v="24.36"/>
    <n v="2.46"/>
    <s v="Medium"/>
    <n v="393"/>
    <s v="Suresh"/>
    <s v="Sumita"/>
    <s v="Male"/>
    <d v="2023-01-01T00:00:00"/>
    <x v="1"/>
  </r>
  <r>
    <n v="1229"/>
    <s v="IN-2013-58873"/>
    <s v="Standard Class"/>
    <s v="KH-16510"/>
    <s v="Keith Herrera"/>
    <s v="Consumer"/>
    <s v="Patiala"/>
    <s v="Punjab"/>
    <s v="India"/>
    <s v="North"/>
    <s v="FUR-FU-10002659"/>
    <s v="Furniture"/>
    <s v="Furnishings"/>
    <s v="Eldon Clock, Black"/>
    <n v="56.52"/>
    <n v="1"/>
    <n v="19.2"/>
    <n v="1.96"/>
    <s v="Medium"/>
    <n v="70"/>
    <s v="Suresh"/>
    <s v="Suma"/>
    <s v="Female"/>
    <d v="2024-04-12T00:00:00"/>
    <x v="0"/>
  </r>
  <r>
    <n v="1230"/>
    <s v="IN-2011-18959"/>
    <s v="Standard Class"/>
    <s v="CA-12775"/>
    <s v="Cynthia Arntzen"/>
    <s v="Consumer"/>
    <s v="Satna"/>
    <s v="Madhya Pradesh"/>
    <s v="India"/>
    <s v="West"/>
    <s v="FUR-FU-10003605"/>
    <s v="Furniture"/>
    <s v="Furnishings"/>
    <s v="Eldon Light Bulb, Durable"/>
    <n v="22.23"/>
    <n v="1"/>
    <n v="9.99"/>
    <n v="0.85"/>
    <s v="Medium"/>
    <n v="291"/>
    <s v="Suresh"/>
    <s v="Suraj"/>
    <s v="Male"/>
    <d v="2024-05-05T00:00:00"/>
    <x v="0"/>
  </r>
  <r>
    <n v="1231"/>
    <s v="IN-2014-56241"/>
    <s v="Standard Class"/>
    <s v="HZ-14950"/>
    <s v="Henia Zydlo"/>
    <s v="Consumer"/>
    <s v="Jaipur"/>
    <s v="Rajasthan"/>
    <s v="India"/>
    <s v="West"/>
    <s v="TEC-PH-10001921"/>
    <s v="Technology"/>
    <s v="Phones"/>
    <s v="Nokia Signal Booster, with Caller ID"/>
    <n v="136.5"/>
    <n v="1"/>
    <n v="15"/>
    <n v="9.9600000000000009"/>
    <s v="Medium"/>
    <n v="369"/>
    <s v="Suresh"/>
    <s v="Sunil"/>
    <s v="Male"/>
    <d v="2024-04-12T00:00:00"/>
    <x v="0"/>
  </r>
  <r>
    <n v="1232"/>
    <s v="IN-2013-51621"/>
    <s v="Standard Class"/>
    <s v="SG-20080"/>
    <s v="Sandra Glassco"/>
    <s v="Consumer"/>
    <s v="Tirunelveli"/>
    <s v="Tamil Nadu"/>
    <s v="India"/>
    <s v="South"/>
    <s v="FUR-TA-10002351"/>
    <s v="Furniture"/>
    <s v="Tables"/>
    <s v="Hon Training Table, Adjustable Height"/>
    <n v="669.78"/>
    <n v="2"/>
    <n v="214.32"/>
    <n v="63.15"/>
    <s v="Medium"/>
    <n v="399"/>
    <s v="Suresh"/>
    <s v="Sumita"/>
    <s v="Male"/>
    <d v="2024-11-18T00:00:00"/>
    <x v="0"/>
  </r>
  <r>
    <n v="1233"/>
    <s v="IN-2014-15585"/>
    <s v="Standard Class"/>
    <s v="LP-17095"/>
    <s v="Liz Preis"/>
    <s v="Consumer"/>
    <s v="Kolhapur"/>
    <s v="Maharashtra"/>
    <s v="India"/>
    <s v="West"/>
    <s v="FUR-BO-10002031"/>
    <s v="Furniture"/>
    <s v="Bookcases"/>
    <s v="Sauder Classic Bookcase, Pine"/>
    <n v="874.68"/>
    <n v="2"/>
    <n v="192.42"/>
    <n v="57.11"/>
    <s v="Medium"/>
    <n v="30"/>
    <s v="Suresh"/>
    <s v="Suma"/>
    <s v="Male"/>
    <d v="2022-02-03T00:00:00"/>
    <x v="3"/>
  </r>
  <r>
    <n v="1234"/>
    <s v="IN-2012-22900"/>
    <s v="Standard Class"/>
    <s v="TS-21505"/>
    <s v="Tony Sayre"/>
    <s v="Consumer"/>
    <s v="Solapur"/>
    <s v="Maharashtra"/>
    <s v="India"/>
    <s v="West"/>
    <s v="FUR-FU-10003052"/>
    <s v="Furniture"/>
    <s v="Furnishings"/>
    <s v="Advantus Photo Frame, Duo Pack"/>
    <n v="106.08"/>
    <n v="2"/>
    <n v="40.26"/>
    <n v="7.66"/>
    <s v="Medium"/>
    <n v="343"/>
    <s v="Suresh"/>
    <s v="Suraj"/>
    <s v="Female"/>
    <d v="2024-06-30T00:00:00"/>
    <x v="0"/>
  </r>
  <r>
    <n v="1235"/>
    <s v="IN-2012-27583"/>
    <s v="Standard Class"/>
    <s v="DL-13330"/>
    <s v="Denise Leinenbach"/>
    <s v="Consumer"/>
    <s v="Nagpur"/>
    <s v="Maharashtra"/>
    <s v="India"/>
    <s v="West"/>
    <s v="FUR-FU-10004464"/>
    <s v="Furniture"/>
    <s v="Furnishings"/>
    <s v="Deflect-O Clock, Durable"/>
    <n v="94.68"/>
    <n v="2"/>
    <n v="1.86"/>
    <n v="2.61"/>
    <s v="Medium"/>
    <n v="581"/>
    <s v="Suresh"/>
    <s v="Sunil"/>
    <s v="Male"/>
    <d v="2023-09-13T00:00:00"/>
    <x v="1"/>
  </r>
  <r>
    <n v="1236"/>
    <s v="IN-2014-31902"/>
    <s v="Standard Class"/>
    <s v="LC-17140"/>
    <s v="Logan Currie"/>
    <s v="Consumer"/>
    <s v="Pune"/>
    <s v="Maharashtra"/>
    <s v="India"/>
    <s v="West"/>
    <s v="FUR-CH-10002468"/>
    <s v="Furniture"/>
    <s v="Chairs"/>
    <s v="Hon Rocking Chair, Adjustable"/>
    <n v="266.22000000000003"/>
    <n v="2"/>
    <n v="69.180000000000007"/>
    <n v="21.8"/>
    <s v="Medium"/>
    <n v="455"/>
    <s v="Suresh"/>
    <s v="Sumita"/>
    <s v="Male"/>
    <d v="2022-10-05T00:00:00"/>
    <x v="3"/>
  </r>
  <r>
    <n v="1237"/>
    <s v="IN-2014-45426"/>
    <s v="Standard Class"/>
    <s v="LD-17005"/>
    <s v="Lisa DeCherney"/>
    <s v="Consumer"/>
    <s v="Kukatpalli"/>
    <s v="Telangana"/>
    <s v="India"/>
    <s v="South"/>
    <s v="FUR-CH-10002631"/>
    <s v="Furniture"/>
    <s v="Chairs"/>
    <s v="Office Star Bag Chairs, Black"/>
    <n v="106.02"/>
    <n v="2"/>
    <n v="9.5399999999999991"/>
    <n v="6.48"/>
    <s v="Medium"/>
    <n v="274"/>
    <s v="Suresh"/>
    <s v="Suma"/>
    <s v="Female"/>
    <d v="2023-08-16T00:00:00"/>
    <x v="1"/>
  </r>
  <r>
    <n v="1238"/>
    <s v="IN-2014-65992"/>
    <s v="Standard Class"/>
    <s v="Co-12640"/>
    <s v="Corey-Lock"/>
    <s v="Consumer"/>
    <s v="Bangalore"/>
    <s v="Karnataka"/>
    <s v="India"/>
    <s v="South"/>
    <s v="TEC-AC-10000483"/>
    <s v="Technology"/>
    <s v="Accessories"/>
    <s v="SanDisk Memory Card, Bluetooth"/>
    <n v="224.82"/>
    <n v="2"/>
    <n v="6.72"/>
    <n v="14.51"/>
    <s v="Medium"/>
    <n v="31"/>
    <s v="Suresh"/>
    <s v="Suraj"/>
    <s v="Male"/>
    <d v="2023-01-05T00:00:00"/>
    <x v="1"/>
  </r>
  <r>
    <n v="1239"/>
    <s v="IN-2014-46777"/>
    <s v="Standard Class"/>
    <s v="KD-16345"/>
    <s v="Katherine Ducich"/>
    <s v="Consumer"/>
    <s v="Surat"/>
    <s v="Gujarat"/>
    <s v="India"/>
    <s v="West"/>
    <s v="TEC-AC-10004252"/>
    <s v="Technology"/>
    <s v="Accessories"/>
    <s v="SanDisk Mouse, Bluetooth"/>
    <n v="76.62"/>
    <n v="2"/>
    <n v="0.72"/>
    <n v="8.5299999999999994"/>
    <s v="Medium"/>
    <n v="327"/>
    <s v="Suresh"/>
    <s v="Sunil"/>
    <s v="Male"/>
    <d v="2024-07-23T00:00:00"/>
    <x v="0"/>
  </r>
  <r>
    <n v="1240"/>
    <s v="IN-2012-29130"/>
    <s v="Standard Class"/>
    <s v="JR-15700"/>
    <s v="Jocasta Rupert"/>
    <s v="Consumer"/>
    <s v="Kollam"/>
    <s v="Kerala"/>
    <s v="India"/>
    <s v="South"/>
    <s v="TEC-AC-10002324"/>
    <s v="Technology"/>
    <s v="Accessories"/>
    <s v="Enermax Numeric Keypad, Bluetooth"/>
    <n v="114.66"/>
    <n v="2"/>
    <n v="4.5599999999999996"/>
    <n v="2.33"/>
    <s v="Medium"/>
    <n v="292"/>
    <s v="Suresh"/>
    <s v="Sumita"/>
    <s v="Male"/>
    <d v="2024-02-04T00:00:00"/>
    <x v="0"/>
  </r>
  <r>
    <n v="1241"/>
    <s v="IN-2012-26337"/>
    <s v="Standard Class"/>
    <s v="TB-21520"/>
    <s v="Tracy Blumstein"/>
    <s v="Consumer"/>
    <s v="Bangalore"/>
    <s v="Karnataka"/>
    <s v="India"/>
    <s v="South"/>
    <s v="TEC-PH-10002138"/>
    <s v="Technology"/>
    <s v="Phones"/>
    <s v="Apple Audio Dock, Cordless"/>
    <n v="339.48"/>
    <n v="2"/>
    <n v="27.12"/>
    <n v="17.34"/>
    <s v="Medium"/>
    <n v="199"/>
    <s v="Suresh"/>
    <s v="Suma"/>
    <s v="Male"/>
    <d v="2023-05-23T00:00:00"/>
    <x v="1"/>
  </r>
  <r>
    <n v="1242"/>
    <s v="IN-2011-48009"/>
    <s v="Standard Class"/>
    <s v="BD-11635"/>
    <s v="Brian Derr"/>
    <s v="Consumer"/>
    <s v="Jaipur"/>
    <s v="Rajasthan"/>
    <s v="India"/>
    <s v="West"/>
    <s v="TEC-MA-10001627"/>
    <s v="Technology"/>
    <s v="Machines"/>
    <s v="Konica Printer, White"/>
    <n v="532.5"/>
    <n v="2"/>
    <n v="207.66"/>
    <n v="43.64"/>
    <s v="Medium"/>
    <n v="651"/>
    <s v="Suresh"/>
    <s v="Suraj"/>
    <s v="Male"/>
    <d v="2024-07-23T00:00:00"/>
    <x v="0"/>
  </r>
  <r>
    <n v="1243"/>
    <s v="IN-2012-48520"/>
    <s v="Standard Class"/>
    <s v="AJ-10945"/>
    <s v="Ashley Jarboe"/>
    <s v="Consumer"/>
    <s v="Puducherry"/>
    <s v="Puducherry"/>
    <s v="India"/>
    <s v="South"/>
    <s v="TEC-CO-10002040"/>
    <s v="Technology"/>
    <s v="Copiers"/>
    <s v="Brother Fax Machine, Digital"/>
    <n v="636.36"/>
    <n v="2"/>
    <n v="267.24"/>
    <n v="42.12"/>
    <s v="Medium"/>
    <n v="11"/>
    <s v="Suresh"/>
    <s v="Sumita"/>
    <s v="Female"/>
    <d v="2023-05-12T00:00:00"/>
    <x v="1"/>
  </r>
  <r>
    <n v="1244"/>
    <s v="ID-2011-29389"/>
    <s v="Standard Class"/>
    <s v="AG-10900"/>
    <s v="Arthur Gainer"/>
    <s v="Consumer"/>
    <s v="Mumbai"/>
    <s v="Maharashtra"/>
    <s v="India"/>
    <s v="West"/>
    <s v="OFF-AR-10000989"/>
    <s v="Office Supplies"/>
    <s v="Art"/>
    <s v="Binney &amp; Smith Canvas, Blue"/>
    <n v="51.36"/>
    <n v="2"/>
    <n v="-48.3"/>
    <n v="3.76"/>
    <s v="Medium"/>
    <n v="620"/>
    <s v="Mahesh"/>
    <s v="Mohit"/>
    <s v="Female"/>
    <d v="2024-02-04T00:00:00"/>
    <x v="0"/>
  </r>
  <r>
    <n v="1245"/>
    <s v="IN-2013-52230"/>
    <s v="Standard Class"/>
    <s v="SC-20380"/>
    <s v="Shahid Collister"/>
    <s v="Consumer"/>
    <s v="Chennai"/>
    <s v="Tamil Nadu"/>
    <s v="India"/>
    <s v="South"/>
    <s v="OFF-PA-10003020"/>
    <s v="Office Supplies"/>
    <s v="Paper"/>
    <s v="Xerox Message Books, Premium"/>
    <n v="40.74"/>
    <n v="2"/>
    <n v="5.7"/>
    <n v="2.79"/>
    <s v="Medium"/>
    <n v="403"/>
    <s v="Mahesh"/>
    <s v="Mohit"/>
    <s v="Female"/>
    <d v="2024-07-27T00:00:00"/>
    <x v="0"/>
  </r>
  <r>
    <n v="1246"/>
    <s v="IN-2011-19953"/>
    <s v="Standard Class"/>
    <s v="SC-20725"/>
    <s v="Steven Cartwright"/>
    <s v="Consumer"/>
    <s v="Hyderabad"/>
    <s v="Telangana"/>
    <s v="India"/>
    <s v="South"/>
    <s v="OFF-EN-10002556"/>
    <s v="Office Supplies"/>
    <s v="Envelopes"/>
    <s v="Ames Business Envelopes, Recycled"/>
    <n v="17.04"/>
    <n v="1"/>
    <n v="7.32"/>
    <n v="2.04"/>
    <s v="Medium"/>
    <n v="26"/>
    <s v="Mahesh"/>
    <s v="Manu"/>
    <s v="Male"/>
    <d v="2021-03-30T00:00:00"/>
    <x v="2"/>
  </r>
  <r>
    <n v="1247"/>
    <s v="IN-2013-19337"/>
    <s v="Standard Class"/>
    <s v="BW-11200"/>
    <s v="Ben Wallace"/>
    <s v="Consumer"/>
    <s v="Bokaro"/>
    <s v="Jharkhand"/>
    <s v="India"/>
    <s v="East"/>
    <s v="OFF-PA-10000215"/>
    <s v="Office Supplies"/>
    <s v="Paper"/>
    <s v="Eaton Parchment Paper, Premium"/>
    <n v="13.47"/>
    <n v="1"/>
    <n v="0.93"/>
    <n v="0.86"/>
    <s v="Medium"/>
    <n v="110"/>
    <s v="Mahesh"/>
    <s v="Meena"/>
    <s v="Male"/>
    <d v="2021-02-23T00:00:00"/>
    <x v="2"/>
  </r>
  <r>
    <n v="1248"/>
    <s v="IN-2014-55912"/>
    <s v="Standard Class"/>
    <s v="RR-19315"/>
    <s v="Ralph Ritter"/>
    <s v="Consumer"/>
    <s v="Raipur"/>
    <s v="Chhattisgarh"/>
    <s v="India"/>
    <s v="East"/>
    <s v="OFF-AP-10000004"/>
    <s v="Office Supplies"/>
    <s v="Appliances"/>
    <s v="Cuisinart Stove, Silver"/>
    <n v="539.04"/>
    <n v="1"/>
    <n v="183.27"/>
    <n v="22.77"/>
    <s v="Medium"/>
    <n v="464"/>
    <s v="Mahesh"/>
    <s v="Mohit"/>
    <s v="Male"/>
    <d v="2022-10-29T00:00:00"/>
    <x v="3"/>
  </r>
  <r>
    <n v="1249"/>
    <s v="IN-2014-78116"/>
    <s v="Standard Class"/>
    <s v="DL-12925"/>
    <s v="Daniel Lacy"/>
    <s v="Consumer"/>
    <s v="Kota"/>
    <s v="Rajasthan"/>
    <s v="India"/>
    <s v="West"/>
    <s v="OFF-BI-10004700"/>
    <s v="Office Supplies"/>
    <s v="Binders"/>
    <s v="Cardinal Binder, Durable"/>
    <n v="45.99"/>
    <n v="3"/>
    <n v="13.32"/>
    <n v="2.56"/>
    <s v="Medium"/>
    <n v="439"/>
    <s v="Mahesh"/>
    <s v="Meena"/>
    <s v="Female"/>
    <d v="2024-02-06T00:00:00"/>
    <x v="0"/>
  </r>
  <r>
    <n v="1250"/>
    <s v="IN-2012-43291"/>
    <s v="Standard Class"/>
    <s v="GB-14575"/>
    <s v="Giulietta Baptist"/>
    <s v="Consumer"/>
    <s v="Bilaspur"/>
    <s v="Uttar Pradesh"/>
    <s v="India"/>
    <s v="North"/>
    <s v="OFF-SU-10001686"/>
    <s v="Office Supplies"/>
    <s v="Supplies"/>
    <s v="Kleencut Trimmer, Easy Grip"/>
    <n v="129.15"/>
    <n v="3"/>
    <n v="23.22"/>
    <n v="12.47"/>
    <s v="Medium"/>
    <n v="84"/>
    <s v="Mahesh"/>
    <s v="Manu"/>
    <s v="Male"/>
    <d v="2021-03-08T00:00:00"/>
    <x v="2"/>
  </r>
  <r>
    <n v="1251"/>
    <s v="IN-2013-54736"/>
    <s v="Standard Class"/>
    <s v="SC-20020"/>
    <s v="Sam Craven"/>
    <s v="Consumer"/>
    <s v="Patna"/>
    <s v="Bihar"/>
    <s v="India"/>
    <s v="East"/>
    <s v="OFF-PA-10000127"/>
    <s v="Office Supplies"/>
    <s v="Paper"/>
    <s v="SanDisk Parchment Paper, Multicolor"/>
    <n v="54.36"/>
    <n v="3"/>
    <n v="20.07"/>
    <n v="4.72"/>
    <s v="Medium"/>
    <n v="485"/>
    <s v="Mahesh"/>
    <s v="Mohit"/>
    <s v="Female"/>
    <d v="2021-03-08T00:00:00"/>
    <x v="2"/>
  </r>
  <r>
    <n v="1252"/>
    <s v="IN-2011-43109"/>
    <s v="Standard Class"/>
    <s v="WB-21850"/>
    <s v="William Brown"/>
    <s v="Consumer"/>
    <s v="Amravati"/>
    <s v="Maharashtra"/>
    <s v="India"/>
    <s v="West"/>
    <s v="OFF-ST-10000351"/>
    <s v="Office Supplies"/>
    <s v="Storage"/>
    <s v="Smead Shelving, Wire Frame"/>
    <n v="240"/>
    <n v="5"/>
    <n v="2.4"/>
    <n v="1.36"/>
    <s v="Medium"/>
    <n v="342"/>
    <s v="Mahesh"/>
    <s v="Mohan"/>
    <s v="Male"/>
    <d v="2022-11-06T00:00:00"/>
    <x v="3"/>
  </r>
  <r>
    <n v="1253"/>
    <s v="IN-2012-35668"/>
    <s v="Standard Class"/>
    <s v="SO-20335"/>
    <s v="Sean O'Donnell"/>
    <s v="Consumer"/>
    <s v="Dewas"/>
    <s v="Madhya Pradesh"/>
    <s v="India"/>
    <s v="West"/>
    <s v="OFF-EN-10000114"/>
    <s v="Office Supplies"/>
    <s v="Envelopes"/>
    <s v="Kraft Clasp Envelope, Security-Tint"/>
    <n v="68.400000000000006"/>
    <n v="6"/>
    <n v="1.26"/>
    <n v="6.12"/>
    <s v="Medium"/>
    <n v="664"/>
    <s v="Mahesh"/>
    <s v="Manu"/>
    <s v="Male"/>
    <d v="2024-01-14T00:00:00"/>
    <x v="0"/>
  </r>
  <r>
    <n v="1254"/>
    <s v="IN-2013-21192"/>
    <s v="Standard Class"/>
    <s v="LH-16900"/>
    <s v="Lena Hernandez"/>
    <s v="Consumer"/>
    <s v="Mirzapur"/>
    <s v="Uttar Pradesh"/>
    <s v="India"/>
    <s v="North"/>
    <s v="OFF-SU-10004077"/>
    <s v="Office Supplies"/>
    <s v="Supplies"/>
    <s v="Acme Letter Opener, Easy Grip"/>
    <n v="286.47000000000003"/>
    <n v="9"/>
    <n v="117.45"/>
    <n v="16.84"/>
    <s v="Medium"/>
    <n v="726"/>
    <s v="Mahesh"/>
    <s v="Meena"/>
    <s v="Female"/>
    <d v="2023-01-28T00:00:00"/>
    <x v="1"/>
  </r>
  <r>
    <n v="1255"/>
    <s v="IN-2013-64452"/>
    <s v="Standard Class"/>
    <s v="KH-16330"/>
    <s v="Katharine Harms"/>
    <s v="Corporate"/>
    <s v="Darbhanga"/>
    <s v="Bihar"/>
    <s v="India"/>
    <s v="East"/>
    <s v="OFF-ST-10003953"/>
    <s v="Office Supplies"/>
    <s v="Storage"/>
    <s v="Smead File Cart, Industrial"/>
    <n v="642"/>
    <n v="5"/>
    <n v="179.7"/>
    <n v="59.41"/>
    <s v="Medium"/>
    <n v="266"/>
    <s v="Mahesh"/>
    <s v="Mohit"/>
    <s v="Female"/>
    <d v="2024-05-22T00:00:00"/>
    <x v="0"/>
  </r>
  <r>
    <n v="1256"/>
    <s v="IN-2012-32343"/>
    <s v="Standard Class"/>
    <s v="SC-20230"/>
    <s v="Scot Coram"/>
    <s v="Corporate"/>
    <s v="Bhavnagar"/>
    <s v="Gujarat"/>
    <s v="India"/>
    <s v="West"/>
    <s v="OFF-BI-10002632"/>
    <s v="Office Supplies"/>
    <s v="Binders"/>
    <s v="Acco Binding Machine, Recycled"/>
    <n v="257.25"/>
    <n v="5"/>
    <n v="69.45"/>
    <n v="16.66"/>
    <s v="Medium"/>
    <n v="267"/>
    <s v="Mahesh"/>
    <s v="Mohan"/>
    <s v="Male"/>
    <d v="2022-05-25T00:00:00"/>
    <x v="3"/>
  </r>
  <r>
    <n v="1257"/>
    <s v="IN-2012-37957"/>
    <s v="Standard Class"/>
    <s v="Dl-13600"/>
    <s v="Dorris liebe"/>
    <s v="Corporate"/>
    <s v="Delhi"/>
    <s v="Delhi"/>
    <s v="India"/>
    <s v="North"/>
    <s v="OFF-FA-10000248"/>
    <s v="Office Supplies"/>
    <s v="Fasteners"/>
    <s v="Stockwell Rubber Bands, Assorted Sizes"/>
    <n v="55.92"/>
    <n v="4"/>
    <n v="27.96"/>
    <n v="1.31"/>
    <s v="Medium"/>
    <n v="118"/>
    <s v="Mahesh"/>
    <s v="Meena"/>
    <s v="Female"/>
    <d v="2022-05-25T00:00:00"/>
    <x v="3"/>
  </r>
  <r>
    <n v="1258"/>
    <s v="IN-2013-77766"/>
    <s v="Standard Class"/>
    <s v="DJ-13420"/>
    <s v="Denny Joy"/>
    <s v="Corporate"/>
    <s v="Korba"/>
    <s v="Chhattisgarh"/>
    <s v="India"/>
    <s v="East"/>
    <s v="OFF-SU-10000178"/>
    <s v="Office Supplies"/>
    <s v="Supplies"/>
    <s v="Acme Ruler, Easy Grip"/>
    <n v="54.99"/>
    <n v="3"/>
    <n v="4.32"/>
    <n v="2.88"/>
    <s v="Medium"/>
    <n v="410"/>
    <s v="Mahesh"/>
    <s v="Meena"/>
    <s v="Male"/>
    <d v="2024-03-21T00:00:00"/>
    <x v="0"/>
  </r>
  <r>
    <n v="1259"/>
    <s v="IN-2013-64452"/>
    <s v="Standard Class"/>
    <s v="KH-16330"/>
    <s v="Katharine Harms"/>
    <s v="Corporate"/>
    <s v="Darbhanga"/>
    <s v="Bihar"/>
    <s v="India"/>
    <s v="East"/>
    <s v="OFF-BI-10000305"/>
    <s v="Office Supplies"/>
    <s v="Binders"/>
    <s v="Wilson Jones Index Tab, Durable"/>
    <n v="23.85"/>
    <n v="3"/>
    <n v="4.2300000000000004"/>
    <n v="1.31"/>
    <s v="Medium"/>
    <n v="426"/>
    <s v="Mahesh"/>
    <s v="Meena"/>
    <s v="Female"/>
    <d v="2021-12-14T00:00:00"/>
    <x v="2"/>
  </r>
  <r>
    <n v="1260"/>
    <s v="IN-2013-29683"/>
    <s v="Standard Class"/>
    <s v="AS-10225"/>
    <s v="Alan Schoenberger"/>
    <s v="Corporate"/>
    <s v="Hyderabad"/>
    <s v="Telangana"/>
    <s v="India"/>
    <s v="South"/>
    <s v="OFF-LA-10003379"/>
    <s v="Office Supplies"/>
    <s v="Labels"/>
    <s v="Smead Color Coded Labels, Laser Printer Compatible"/>
    <n v="13.05"/>
    <n v="1"/>
    <n v="0.63"/>
    <n v="1.05"/>
    <s v="Medium"/>
    <n v="626"/>
    <s v="Mahesh"/>
    <s v="Manu"/>
    <s v="Female"/>
    <d v="2022-03-19T00:00:00"/>
    <x v="3"/>
  </r>
  <r>
    <n v="1261"/>
    <s v="IN-2013-34506"/>
    <s v="Standard Class"/>
    <s v="GR-14560"/>
    <s v="Georgia Rosenberg"/>
    <s v="Corporate"/>
    <s v="Chennai"/>
    <s v="Tamil Nadu"/>
    <s v="India"/>
    <s v="South"/>
    <s v="OFF-PA-10000453"/>
    <s v="Office Supplies"/>
    <s v="Paper"/>
    <s v="Xerox Cards &amp; Envelopes, 8.5 x 11"/>
    <n v="98.22"/>
    <n v="2"/>
    <n v="34.32"/>
    <n v="10.23"/>
    <s v="Medium"/>
    <n v="312"/>
    <s v="Mahesh"/>
    <s v="Meena"/>
    <s v="Male"/>
    <d v="2023-05-29T00:00:00"/>
    <x v="1"/>
  </r>
  <r>
    <n v="1262"/>
    <s v="IN-2014-55471"/>
    <s v="Standard Class"/>
    <s v="GM-14695"/>
    <s v="Greg Maxwell"/>
    <s v="Corporate"/>
    <s v="Fatehpur"/>
    <s v="Rajasthan"/>
    <s v="India"/>
    <s v="West"/>
    <s v="OFF-EN-10001882"/>
    <s v="Office Supplies"/>
    <s v="Envelopes"/>
    <s v="Jiffy Manila Envelope, with clear poly window"/>
    <n v="59.1"/>
    <n v="2"/>
    <n v="28.92"/>
    <n v="2.73"/>
    <s v="Medium"/>
    <n v="466"/>
    <s v="Mahesh"/>
    <s v="Manu"/>
    <s v="Female"/>
    <d v="2022-11-06T00:00:00"/>
    <x v="3"/>
  </r>
  <r>
    <n v="1263"/>
    <s v="IN-2011-29438"/>
    <s v="Standard Class"/>
    <s v="PV-18985"/>
    <s v="Paul Van Hugh"/>
    <s v="Home Office"/>
    <s v="Salem"/>
    <s v="Tamil Nadu"/>
    <s v="India"/>
    <s v="South"/>
    <s v="OFF-ST-10003547"/>
    <s v="Office Supplies"/>
    <s v="Storage"/>
    <s v="Smead Shelving, Blue"/>
    <n v="97.86"/>
    <n v="2"/>
    <n v="43.02"/>
    <n v="9.1"/>
    <s v="Medium"/>
    <n v="67"/>
    <s v="Mahesh"/>
    <s v="Mohan"/>
    <s v="Male"/>
    <d v="2022-06-22T00:00:00"/>
    <x v="3"/>
  </r>
  <r>
    <n v="1264"/>
    <s v="IN-2013-49423"/>
    <s v="Standard Class"/>
    <s v="DA-13450"/>
    <s v="Dianna Arnett"/>
    <s v="Home Office"/>
    <s v="Thane"/>
    <s v="Maharashtra"/>
    <s v="India"/>
    <s v="West"/>
    <s v="OFF-BI-10002335"/>
    <s v="Office Supplies"/>
    <s v="Binders"/>
    <s v="Avery Binder Covers, Durable"/>
    <n v="12.57"/>
    <n v="1"/>
    <n v="0.24"/>
    <n v="1.1000000000000001"/>
    <s v="Medium"/>
    <n v="241"/>
    <s v="Mahesh"/>
    <s v="Mohan"/>
    <s v="Female"/>
    <d v="2024-12-31T00:00:00"/>
    <x v="0"/>
  </r>
  <r>
    <n v="1265"/>
    <s v="IN-2011-73734"/>
    <s v="Standard Class"/>
    <s v="MG-17890"/>
    <s v="Michael Granlund"/>
    <s v="Home Office"/>
    <s v="Hyderabad"/>
    <s v="Telangana"/>
    <s v="India"/>
    <s v="South"/>
    <s v="OFF-BI-10004440"/>
    <s v="Office Supplies"/>
    <s v="Binders"/>
    <s v="Cardinal Binder, Economy"/>
    <n v="13.83"/>
    <n v="1"/>
    <n v="3.3"/>
    <n v="0.97"/>
    <s v="Medium"/>
    <n v="195"/>
    <s v="Mahesh"/>
    <s v="Manu"/>
    <s v="Female"/>
    <d v="2021-12-14T00:00:00"/>
    <x v="2"/>
  </r>
  <r>
    <n v="1266"/>
    <s v="IN-2014-34653"/>
    <s v="Standard Class"/>
    <s v="NK-18490"/>
    <s v="Neil Knudson"/>
    <s v="Home Office"/>
    <s v="Durg"/>
    <s v="Chhattisgarh"/>
    <s v="India"/>
    <s v="East"/>
    <s v="OFF-SU-10001731"/>
    <s v="Office Supplies"/>
    <s v="Supplies"/>
    <s v="Acme Letter Opener, Serrated"/>
    <n v="80.73"/>
    <n v="3"/>
    <n v="30.6"/>
    <n v="5.25"/>
    <s v="Medium"/>
    <n v="432"/>
    <s v="Mahesh"/>
    <s v="Mohit"/>
    <s v="Male"/>
    <d v="2021-12-14T00:00:00"/>
    <x v="2"/>
  </r>
  <r>
    <n v="1267"/>
    <s v="IN-2013-60049"/>
    <s v="Standard Class"/>
    <s v="VT-21700"/>
    <s v="Valerie Takahito"/>
    <s v="Home Office"/>
    <s v="Raipur"/>
    <s v="Chhattisgarh"/>
    <s v="India"/>
    <s v="East"/>
    <s v="OFF-LA-10000219"/>
    <s v="Office Supplies"/>
    <s v="Labels"/>
    <s v="Harbour Creations File Folder Labels, Adjustable"/>
    <n v="46.41"/>
    <n v="7"/>
    <n v="3.99"/>
    <n v="4.04"/>
    <s v="Medium"/>
    <n v="764"/>
    <s v="Mahesh"/>
    <s v="Mohan"/>
    <s v="Female"/>
    <d v="2024-09-26T00:00:00"/>
    <x v="0"/>
  </r>
  <r>
    <n v="1268"/>
    <s v="IN-2014-68218"/>
    <s v="Standard Class"/>
    <s v="GK-14620"/>
    <s v="Grace Kelly"/>
    <s v="Corporate"/>
    <s v="Durgapur"/>
    <s v="West Bengal"/>
    <s v="India"/>
    <s v="East"/>
    <s v="OFF-ST-10001124"/>
    <s v="Office Supplies"/>
    <s v="Storage"/>
    <s v="Fellowes Trays, Wire Frame"/>
    <n v="225.84"/>
    <n v="4"/>
    <n v="29.28"/>
    <n v="29.35"/>
    <s v="High"/>
    <n v="128"/>
    <s v="Mahesh"/>
    <s v="Meena"/>
    <s v="Male"/>
    <d v="2022-10-19T00:00:00"/>
    <x v="3"/>
  </r>
  <r>
    <n v="1269"/>
    <s v="IN-2014-68218"/>
    <s v="Standard Class"/>
    <s v="GK-14620"/>
    <s v="Grace Kelly"/>
    <s v="Corporate"/>
    <s v="Durgapur"/>
    <s v="West Bengal"/>
    <s v="India"/>
    <s v="East"/>
    <s v="OFF-PA-10003381"/>
    <s v="Office Supplies"/>
    <s v="Paper"/>
    <s v="Eaton Cards &amp; Envelopes, Multicolor"/>
    <n v="93.18"/>
    <n v="2"/>
    <n v="23.28"/>
    <n v="11.11"/>
    <s v="High"/>
    <n v="285"/>
    <s v="Mahesh"/>
    <s v="Meena"/>
    <s v="Female"/>
    <d v="2023-11-02T00:00:00"/>
    <x v="1"/>
  </r>
  <r>
    <n v="1270"/>
    <s v="ID-2013-74882"/>
    <s v="Standard Class"/>
    <s v="RH-19510"/>
    <s v="Rick Huthwaite"/>
    <s v="Home Office"/>
    <s v="Mumbai"/>
    <s v="Maharashtra"/>
    <s v="India"/>
    <s v="West"/>
    <s v="OFF-LA-10003236"/>
    <s v="Office Supplies"/>
    <s v="Labels"/>
    <s v="Hon Round Labels, Adjustable"/>
    <n v="4.5599999999999996"/>
    <n v="2"/>
    <n v="-1.5"/>
    <n v="0.57999999999999996"/>
    <s v="High"/>
    <n v="28"/>
    <s v="Mahesh"/>
    <s v="Mohit"/>
    <s v="Male"/>
    <d v="2021-12-14T00:00:00"/>
    <x v="2"/>
  </r>
  <r>
    <n v="1271"/>
    <s v="IN-2012-57116"/>
    <s v="Standard Class"/>
    <s v="NM-18445"/>
    <s v="Nathan Mautz"/>
    <s v="Home Office"/>
    <s v="Guwahati"/>
    <s v="Assam"/>
    <s v="India"/>
    <s v="East"/>
    <s v="OFF-SU-10001346"/>
    <s v="Office Supplies"/>
    <s v="Supplies"/>
    <s v="Stiletto Shears, Steel"/>
    <n v="142.47"/>
    <n v="3"/>
    <n v="14.22"/>
    <n v="33.35"/>
    <s v="High"/>
    <n v="787"/>
    <s v="Mahesh"/>
    <s v="Manu"/>
    <s v="Male"/>
    <d v="2023-01-28T00:00:00"/>
    <x v="1"/>
  </r>
  <r>
    <n v="1272"/>
    <s v="IN-2013-55016"/>
    <s v="Standard Class"/>
    <s v="TN-21040"/>
    <s v="Tanja Norvell"/>
    <s v="Home Office"/>
    <s v="Nagpur"/>
    <s v="Maharashtra"/>
    <s v="India"/>
    <s v="West"/>
    <s v="OFF-PA-10004741"/>
    <s v="Office Supplies"/>
    <s v="Paper"/>
    <s v="SanDisk Cards &amp; Envelopes, 8.5 x 11"/>
    <n v="315.36"/>
    <n v="6"/>
    <n v="15.66"/>
    <n v="24.44"/>
    <s v="High"/>
    <n v="796"/>
    <s v="Mahesh"/>
    <s v="Mohit"/>
    <s v="Male"/>
    <d v="2022-02-25T00:00:00"/>
    <x v="3"/>
  </r>
  <r>
    <n v="1273"/>
    <s v="IN-2014-13051"/>
    <s v="Standard Class"/>
    <s v="LF-17185"/>
    <s v="Luke Foster"/>
    <s v="Consumer"/>
    <s v="Visakhapatnam"/>
    <s v="Andhra Pradesh"/>
    <s v="India"/>
    <s v="South"/>
    <s v="OFF-FA-10002015"/>
    <s v="Office Supplies"/>
    <s v="Fasteners"/>
    <s v="Stockwell Push Pins, 12 Pack"/>
    <n v="96.6"/>
    <n v="7"/>
    <n v="12.39"/>
    <n v="4.9800000000000004"/>
    <s v="High"/>
    <n v="665"/>
    <s v="Mahesh"/>
    <s v="Mohit"/>
    <s v="Male"/>
    <d v="2022-05-24T00:00:00"/>
    <x v="3"/>
  </r>
  <r>
    <n v="1274"/>
    <s v="IN-2012-70472"/>
    <s v="Standard Class"/>
    <s v="SA-20830"/>
    <s v="Sue Ann Reed"/>
    <s v="Consumer"/>
    <s v="Kanpur"/>
    <s v="Uttar Pradesh"/>
    <s v="India"/>
    <s v="North"/>
    <s v="OFF-FA-10003980"/>
    <s v="Office Supplies"/>
    <s v="Fasteners"/>
    <s v="OIC Paper Clips, Metal"/>
    <n v="58.2"/>
    <n v="4"/>
    <n v="4.5599999999999996"/>
    <n v="9.36"/>
    <s v="High"/>
    <n v="651"/>
    <s v="Mahesh"/>
    <s v="Manu"/>
    <s v="Female"/>
    <d v="2022-04-21T00:00:00"/>
    <x v="3"/>
  </r>
  <r>
    <n v="1275"/>
    <s v="IN-2014-65712"/>
    <s v="Standard Class"/>
    <s v="JM-16195"/>
    <s v="Justin MacKendrick"/>
    <s v="Consumer"/>
    <s v="Coimbatore"/>
    <s v="Tamil Nadu"/>
    <s v="India"/>
    <s v="South"/>
    <s v="OFF-EN-10000061"/>
    <s v="Office Supplies"/>
    <s v="Envelopes"/>
    <s v="Jiffy Clasp Envelope, Security-Tint"/>
    <n v="21.84"/>
    <n v="2"/>
    <n v="4.32"/>
    <n v="2.87"/>
    <s v="High"/>
    <n v="278"/>
    <s v="Mahesh"/>
    <s v="Mohan"/>
    <s v="Male"/>
    <d v="2023-08-24T00:00:00"/>
    <x v="1"/>
  </r>
  <r>
    <n v="1276"/>
    <s v="IN-2012-41926"/>
    <s v="Standard Class"/>
    <s v="TB-21055"/>
    <s v="Ted Butterfield"/>
    <s v="Consumer"/>
    <s v="Lucknow"/>
    <s v="Uttar Pradesh"/>
    <s v="India"/>
    <s v="North"/>
    <s v="OFF-AR-10002036"/>
    <s v="Office Supplies"/>
    <s v="Art"/>
    <s v="Binney &amp; Smith Pencil Sharpener, Fluorescent"/>
    <n v="80.010000000000005"/>
    <n v="3"/>
    <n v="34.380000000000003"/>
    <n v="9.6199999999999992"/>
    <s v="High"/>
    <n v="641"/>
    <s v="Mahesh"/>
    <s v="Meena"/>
    <s v="Male"/>
    <d v="2024-11-07T00:00:00"/>
    <x v="0"/>
  </r>
  <r>
    <n v="1277"/>
    <s v="IN-2012-42045"/>
    <s v="Standard Class"/>
    <s v="KD-16345"/>
    <s v="Katherine Ducich"/>
    <s v="Consumer"/>
    <s v="Belgaum"/>
    <s v="Karnataka"/>
    <s v="India"/>
    <s v="South"/>
    <s v="OFF-AR-10003446"/>
    <s v="Office Supplies"/>
    <s v="Art"/>
    <s v="BIC Highlighters, Water Color"/>
    <n v="44.22"/>
    <n v="2"/>
    <n v="0"/>
    <n v="5.48"/>
    <s v="High"/>
    <n v="449"/>
    <s v="Mahesh"/>
    <s v="Mohit"/>
    <s v="Female"/>
    <d v="2022-07-25T00:00:00"/>
    <x v="3"/>
  </r>
  <r>
    <n v="1278"/>
    <s v="IN-2013-70381"/>
    <s v="Standard Class"/>
    <s v="HJ-14875"/>
    <s v="Heather Jas"/>
    <s v="Home Office"/>
    <s v="Hyderabad"/>
    <s v="Telangana"/>
    <s v="India"/>
    <s v="South"/>
    <s v="OFF-AR-10001850"/>
    <s v="Office Supplies"/>
    <s v="Art"/>
    <s v="BIC Highlighters, Fluorescent"/>
    <n v="60.57"/>
    <n v="3"/>
    <n v="7.83"/>
    <n v="11.65"/>
    <s v="Low"/>
    <n v="765"/>
    <s v="Mahesh"/>
    <s v="Manu"/>
    <s v="Female"/>
    <d v="2024-03-27T00:00:00"/>
    <x v="0"/>
  </r>
  <r>
    <n v="1279"/>
    <s v="IN-2014-53427"/>
    <s v="Standard Class"/>
    <s v="LT-16765"/>
    <s v="Larry Tron"/>
    <s v="Consumer"/>
    <s v="Imphal"/>
    <s v="Manipur"/>
    <s v="India"/>
    <s v="East"/>
    <s v="OFF-AP-10002371"/>
    <s v="Office Supplies"/>
    <s v="Appliances"/>
    <s v="KitchenAid Blender, Silver"/>
    <n v="98.85"/>
    <n v="1"/>
    <n v="42.48"/>
    <n v="7.26"/>
    <s v="Low"/>
    <n v="41"/>
    <s v="Mahesh"/>
    <s v="Meena"/>
    <s v="Male"/>
    <d v="2023-09-11T00:00:00"/>
    <x v="1"/>
  </r>
  <r>
    <n v="1280"/>
    <s v="IN-2011-22368"/>
    <s v="Standard Class"/>
    <s v="JM-15250"/>
    <s v="Janet Martin"/>
    <s v="Consumer"/>
    <s v="Ranchi"/>
    <s v="Jharkhand"/>
    <s v="India"/>
    <s v="East"/>
    <s v="OFF-LA-10004114"/>
    <s v="Office Supplies"/>
    <s v="Labels"/>
    <s v="Avery File Folder Labels, Alphabetical"/>
    <n v="8.94"/>
    <n v="1"/>
    <n v="2.58"/>
    <n v="0.71"/>
    <s v="Low"/>
    <n v="389"/>
    <s v="Mahesh"/>
    <s v="Mohit"/>
    <s v="Female"/>
    <d v="2021-07-20T00:00:00"/>
    <x v="2"/>
  </r>
  <r>
    <n v="1281"/>
    <s v="IN-2011-46581"/>
    <s v="Second Class"/>
    <s v="TA-21385"/>
    <s v="Tom Ashbrook"/>
    <s v="Home Office"/>
    <s v="Madurai"/>
    <s v="Tamil Nadu"/>
    <s v="India"/>
    <s v="South"/>
    <s v="OFF-EN-10004424"/>
    <s v="Office Supplies"/>
    <s v="Envelopes"/>
    <s v="GlobeWeis Interoffice Envelope, Set of 50"/>
    <n v="191.28"/>
    <n v="4"/>
    <n v="28.68"/>
    <n v="25"/>
    <s v="Medium"/>
    <n v="652"/>
    <s v="Mahesh"/>
    <s v="Mohit"/>
    <s v="Female"/>
    <d v="2024-10-12T00:00:00"/>
    <x v="0"/>
  </r>
  <r>
    <n v="1282"/>
    <s v="IN-2014-63374"/>
    <s v="Second Class"/>
    <s v="MH-18115"/>
    <s v="Mick Hernandez"/>
    <s v="Home Office"/>
    <s v="Aligarh"/>
    <s v="Uttar Pradesh"/>
    <s v="India"/>
    <s v="North"/>
    <s v="OFF-LA-10004062"/>
    <s v="Office Supplies"/>
    <s v="Labels"/>
    <s v="Hon Removable Labels, 5000 Label Set"/>
    <n v="41.04"/>
    <n v="4"/>
    <n v="18.84"/>
    <n v="6.27"/>
    <s v="High"/>
    <n v="108"/>
    <s v="Mahesh"/>
    <s v="Manu"/>
    <s v="Male"/>
    <d v="2024-02-12T00:00:00"/>
    <x v="0"/>
  </r>
  <r>
    <n v="1283"/>
    <s v="IN-2014-63374"/>
    <s v="Second Class"/>
    <s v="MH-18115"/>
    <s v="Mick Hernandez"/>
    <s v="Home Office"/>
    <s v="Aligarh"/>
    <s v="Uttar Pradesh"/>
    <s v="India"/>
    <s v="North"/>
    <s v="OFF-EN-10002700"/>
    <s v="Office Supplies"/>
    <s v="Envelopes"/>
    <s v="Kraft Interoffice Envelope, with clear poly window"/>
    <n v="50.46"/>
    <n v="1"/>
    <n v="17.64"/>
    <n v="10.34"/>
    <s v="High"/>
    <n v="19"/>
    <s v="Mahesh"/>
    <s v="Mohit"/>
    <s v="Female"/>
    <d v="2023-01-22T00:00:00"/>
    <x v="1"/>
  </r>
  <r>
    <n v="1284"/>
    <s v="IN-2012-66090"/>
    <s v="First Class"/>
    <s v="SH-20635"/>
    <s v="Stefanie Holloman"/>
    <s v="Corporate"/>
    <s v="Rajkot"/>
    <s v="Gujarat"/>
    <s v="India"/>
    <s v="West"/>
    <s v="OFF-AP-10000043"/>
    <s v="Office Supplies"/>
    <s v="Appliances"/>
    <s v="Cuisinart Toaster, Silver"/>
    <n v="108.42"/>
    <n v="2"/>
    <n v="43.32"/>
    <n v="11.08"/>
    <s v="Medium"/>
    <n v="154"/>
    <s v="Mahesh"/>
    <s v="Mohan"/>
    <s v="Male"/>
    <d v="2024-08-20T00:00:00"/>
    <x v="0"/>
  </r>
  <r>
    <n v="1285"/>
    <s v="ID-2014-23642"/>
    <s v="Second Class"/>
    <s v="KC-16255"/>
    <s v="Karen Carlisle"/>
    <s v="Corporate"/>
    <s v="Mumbai"/>
    <s v="Maharashtra"/>
    <s v="India"/>
    <s v="West"/>
    <s v="OFF-ST-10003411"/>
    <s v="Office Supplies"/>
    <s v="Storage"/>
    <s v="Eldon Trays, Wire Frame"/>
    <n v="70.56"/>
    <n v="3"/>
    <n v="-49.41"/>
    <n v="11.67"/>
    <s v="High"/>
    <n v="77"/>
    <s v="Mahesh"/>
    <s v="Mohit"/>
    <s v="Female"/>
    <d v="2021-08-31T00:00:00"/>
    <x v="2"/>
  </r>
  <r>
    <n v="1286"/>
    <s v="IN-2012-11476"/>
    <s v="Second Class"/>
    <s v="HH-15010"/>
    <s v="Hilary Holden"/>
    <s v="Corporate"/>
    <s v="Indore"/>
    <s v="Madhya Pradesh"/>
    <s v="India"/>
    <s v="West"/>
    <s v="OFF-EN-10001627"/>
    <s v="Office Supplies"/>
    <s v="Envelopes"/>
    <s v="Cameo Interoffice Envelope, with clear poly window"/>
    <n v="254.85"/>
    <n v="5"/>
    <n v="30.45"/>
    <n v="18.43"/>
    <s v="High"/>
    <n v="289"/>
    <s v="Mahesh"/>
    <s v="Mohit"/>
    <s v="Female"/>
    <d v="2024-08-18T00:00:00"/>
    <x v="0"/>
  </r>
  <r>
    <n v="1287"/>
    <s v="ID-2013-69464"/>
    <s v="Second Class"/>
    <s v="MZ-17515"/>
    <s v="Mary Zewe"/>
    <s v="Corporate"/>
    <s v="Mumbai"/>
    <s v="Maharashtra"/>
    <s v="India"/>
    <s v="West"/>
    <s v="OFF-LA-10001383"/>
    <s v="Office Supplies"/>
    <s v="Labels"/>
    <s v="Smead Shipping Labels, Adjustable"/>
    <n v="38.04"/>
    <n v="8"/>
    <n v="-0.84"/>
    <n v="5.64"/>
    <s v="High"/>
    <n v="480"/>
    <s v="Mahesh"/>
    <s v="Mohan"/>
    <s v="Female"/>
    <d v="2022-02-11T00:00:00"/>
    <x v="3"/>
  </r>
  <r>
    <n v="1288"/>
    <s v="IN-2014-16439"/>
    <s v="Second Class"/>
    <s v="JD-15895"/>
    <s v="Jonathan Doherty"/>
    <s v="Corporate"/>
    <s v="Jodhpur"/>
    <s v="Gujarat"/>
    <s v="India"/>
    <s v="West"/>
    <s v="OFF-SU-10003789"/>
    <s v="Office Supplies"/>
    <s v="Supplies"/>
    <s v="Fiskars Box Cutter, Steel"/>
    <n v="69.84"/>
    <n v="2"/>
    <n v="27.9"/>
    <n v="9.0299999999999994"/>
    <s v="High"/>
    <n v="88"/>
    <s v="Mahesh"/>
    <s v="Manu"/>
    <s v="Female"/>
    <d v="2024-03-30T00:00:00"/>
    <x v="0"/>
  </r>
  <r>
    <n v="1289"/>
    <s v="IN-2013-61617"/>
    <s v="Second Class"/>
    <s v="AS-10285"/>
    <s v="Alejandro Savely"/>
    <s v="Corporate"/>
    <s v="Kanpur"/>
    <s v="Uttar Pradesh"/>
    <s v="India"/>
    <s v="North"/>
    <s v="OFF-LA-10002364"/>
    <s v="Office Supplies"/>
    <s v="Labels"/>
    <s v="Smead Shipping Labels, Alphabetical"/>
    <n v="22.86"/>
    <n v="2"/>
    <n v="6.6"/>
    <n v="2.14"/>
    <s v="Medium"/>
    <n v="137"/>
    <s v="Mahesh"/>
    <s v="Mohit"/>
    <s v="Female"/>
    <d v="2024-02-12T00:00:00"/>
    <x v="0"/>
  </r>
  <r>
    <n v="1290"/>
    <s v="IN-2012-48548"/>
    <s v="Second Class"/>
    <s v="RB-19360"/>
    <s v="Raymond Buch"/>
    <s v="Consumer"/>
    <s v="Bhopal"/>
    <s v="Madhya Pradesh"/>
    <s v="India"/>
    <s v="West"/>
    <s v="OFF-SU-10000649"/>
    <s v="Office Supplies"/>
    <s v="Supplies"/>
    <s v="Fiskars Box Cutter, High Speed"/>
    <n v="177.6"/>
    <n v="5"/>
    <n v="1.65"/>
    <n v="24.44"/>
    <s v="High"/>
    <n v="255"/>
    <s v="Mahesh"/>
    <s v="Mohan"/>
    <s v="Male"/>
    <d v="2022-05-31T00:00:00"/>
    <x v="3"/>
  </r>
  <r>
    <n v="1291"/>
    <s v="IN-2014-53707"/>
    <s v="Second Class"/>
    <s v="DJ-13630"/>
    <s v="Doug Jacobs"/>
    <s v="Consumer"/>
    <s v="Guntur"/>
    <s v="Andhra Pradesh"/>
    <s v="India"/>
    <s v="South"/>
    <s v="OFF-LA-10003678"/>
    <s v="Office Supplies"/>
    <s v="Labels"/>
    <s v="Hon Round Labels, 5000 Label Set"/>
    <n v="35.25"/>
    <n v="5"/>
    <n v="0"/>
    <n v="1.58"/>
    <s v="Medium"/>
    <n v="767"/>
    <s v="Mahesh"/>
    <s v="Manu"/>
    <s v="Female"/>
    <d v="2023-07-10T00:00:00"/>
    <x v="1"/>
  </r>
  <r>
    <n v="1292"/>
    <s v="IN-2014-25847"/>
    <s v="Second Class"/>
    <s v="JK-16090"/>
    <s v="Juliana Krohn"/>
    <s v="Consumer"/>
    <s v="Delhi"/>
    <s v="Delhi"/>
    <s v="India"/>
    <s v="North"/>
    <s v="OFF-AP-10003275"/>
    <s v="Office Supplies"/>
    <s v="Appliances"/>
    <s v="KitchenAid Microwave, Silver"/>
    <n v="2488.56"/>
    <n v="8"/>
    <n v="348.24"/>
    <n v="286.52999999999997"/>
    <s v="High"/>
    <n v="751"/>
    <s v="Mahesh"/>
    <s v="Manu"/>
    <s v="Male"/>
    <d v="2024-08-18T00:00:00"/>
    <x v="0"/>
  </r>
  <r>
    <n v="1293"/>
    <s v="IN-2013-74952"/>
    <s v="Second Class"/>
    <s v="LC-16870"/>
    <s v="Lena Cacioppo"/>
    <s v="Consumer"/>
    <s v="Mysore"/>
    <s v="Karnataka"/>
    <s v="India"/>
    <s v="South"/>
    <s v="OFF-PA-10003686"/>
    <s v="Office Supplies"/>
    <s v="Paper"/>
    <s v="SanDisk Message Books, Multicolor"/>
    <n v="75.69"/>
    <n v="3"/>
    <n v="2.25"/>
    <n v="5.5"/>
    <s v="Medium"/>
    <n v="117"/>
    <s v="Mahesh"/>
    <s v="Mohit"/>
    <s v="Male"/>
    <d v="2023-01-22T00:00:00"/>
    <x v="1"/>
  </r>
  <r>
    <n v="1294"/>
    <s v="IN-2011-29928"/>
    <s v="Second Class"/>
    <s v="VM-21835"/>
    <s v="Vivian Mathis"/>
    <s v="Consumer"/>
    <s v="Hyderabad"/>
    <s v="Telangana"/>
    <s v="India"/>
    <s v="South"/>
    <s v="OFF-BI-10004651"/>
    <s v="Office Supplies"/>
    <s v="Binders"/>
    <s v="Cardinal Binding Machine, Clear"/>
    <n v="147.69"/>
    <n v="3"/>
    <n v="67.86"/>
    <n v="9.1199999999999992"/>
    <s v="Medium"/>
    <n v="352"/>
    <s v="Mahesh"/>
    <s v="Manu"/>
    <s v="Female"/>
    <d v="2023-01-22T00:00:00"/>
    <x v="1"/>
  </r>
  <r>
    <n v="1295"/>
    <s v="IN-2011-29928"/>
    <s v="Second Class"/>
    <s v="VM-21835"/>
    <s v="Vivian Mathis"/>
    <s v="Consumer"/>
    <s v="Hyderabad"/>
    <s v="Telangana"/>
    <s v="India"/>
    <s v="South"/>
    <s v="OFF-BI-10002301"/>
    <s v="Office Supplies"/>
    <s v="Binders"/>
    <s v="Cardinal Hole Reinforcements, Economy"/>
    <n v="16.02"/>
    <n v="3"/>
    <n v="5.58"/>
    <n v="0.97"/>
    <s v="Medium"/>
    <n v="477"/>
    <s v="Mahesh"/>
    <s v="Mohan"/>
    <s v="Male"/>
    <d v="2024-06-08T00:00:00"/>
    <x v="0"/>
  </r>
  <r>
    <n v="1296"/>
    <s v="IN-2014-41898"/>
    <s v="Second Class"/>
    <s v="DK-13090"/>
    <s v="Dave Kipp"/>
    <s v="Consumer"/>
    <s v="Delhi"/>
    <s v="Delhi"/>
    <s v="India"/>
    <s v="North"/>
    <s v="OFF-SU-10002961"/>
    <s v="Office Supplies"/>
    <s v="Supplies"/>
    <s v="Kleencut Ruler, Serrated"/>
    <n v="10.26"/>
    <n v="1"/>
    <n v="2.76"/>
    <n v="0.71"/>
    <s v="Medium"/>
    <n v="741"/>
    <s v="Mahesh"/>
    <s v="Mohan"/>
    <s v="Male"/>
    <d v="2021-04-19T00:00:00"/>
    <x v="2"/>
  </r>
  <r>
    <n v="1297"/>
    <s v="IN-2014-23922"/>
    <s v="Second Class"/>
    <s v="JK-15730"/>
    <s v="Joe Kamberova"/>
    <s v="Consumer"/>
    <s v="Ranchi"/>
    <s v="Jharkhand"/>
    <s v="India"/>
    <s v="East"/>
    <s v="OFF-PA-10003943"/>
    <s v="Office Supplies"/>
    <s v="Paper"/>
    <s v="Green Bar Computer Printout Paper, Multicolor"/>
    <n v="62.34"/>
    <n v="2"/>
    <n v="13.68"/>
    <n v="5.32"/>
    <s v="High"/>
    <n v="275"/>
    <s v="Mahesh"/>
    <s v="Manu"/>
    <s v="Male"/>
    <d v="2022-10-29T00:00:00"/>
    <x v="3"/>
  </r>
  <r>
    <n v="1298"/>
    <s v="IN-2012-53420"/>
    <s v="Second Class"/>
    <s v="LW-16825"/>
    <s v="Laurel Workman"/>
    <s v="Corporate"/>
    <s v="Nasik"/>
    <s v="Maharashtra"/>
    <s v="India"/>
    <s v="West"/>
    <s v="TEC-CO-10004961"/>
    <s v="Technology"/>
    <s v="Copiers"/>
    <s v="HP Wireless Fax, Color"/>
    <n v="723.3"/>
    <n v="2"/>
    <n v="332.7"/>
    <n v="273.63"/>
    <s v="Critical"/>
    <n v="19"/>
    <s v="Mahesh"/>
    <s v="Mohit"/>
    <s v="Female"/>
    <d v="2023-03-27T00:00:00"/>
    <x v="1"/>
  </r>
  <r>
    <n v="1299"/>
    <s v="IN-2014-23922"/>
    <s v="Second Class"/>
    <s v="JK-15730"/>
    <s v="Joe Kamberova"/>
    <s v="Consumer"/>
    <s v="Ranchi"/>
    <s v="Jharkhand"/>
    <s v="India"/>
    <s v="East"/>
    <s v="TEC-CO-10002587"/>
    <s v="Technology"/>
    <s v="Copiers"/>
    <s v="Sharp Fax and Copier, Laser"/>
    <n v="168.6"/>
    <n v="1"/>
    <n v="79.23"/>
    <n v="25.8"/>
    <s v="High"/>
    <n v="11"/>
    <s v="Mahesh"/>
    <s v="Manu"/>
    <s v="Male"/>
    <d v="2021-09-26T00:00:00"/>
    <x v="2"/>
  </r>
  <r>
    <n v="1300"/>
    <s v="IN-2012-11476"/>
    <s v="Second Class"/>
    <s v="HH-15010"/>
    <s v="Hilary Holden"/>
    <s v="Corporate"/>
    <s v="Indore"/>
    <s v="Madhya Pradesh"/>
    <s v="India"/>
    <s v="West"/>
    <s v="TEC-AC-10002533"/>
    <s v="Technology"/>
    <s v="Accessories"/>
    <s v="Enermax Memory Card, USB"/>
    <n v="802.2"/>
    <n v="7"/>
    <n v="128.31"/>
    <n v="126.84"/>
    <s v="High"/>
    <n v="748"/>
    <s v="Mahesh"/>
    <s v="Mohan"/>
    <s v="Female"/>
    <d v="2022-09-15T00:00:00"/>
    <x v="3"/>
  </r>
  <r>
    <n v="1301"/>
    <s v="IN-2011-25035"/>
    <s v="First Class"/>
    <s v="SN-20560"/>
    <s v="Skye Norling"/>
    <s v="Home Office"/>
    <s v="Amritsar"/>
    <s v="Punjab"/>
    <s v="India"/>
    <s v="North"/>
    <s v="TEC-AC-10000284"/>
    <s v="Technology"/>
    <s v="Accessories"/>
    <s v="Belkin Flash Drive, Bluetooth"/>
    <n v="251.64"/>
    <n v="6"/>
    <n v="72.900000000000006"/>
    <n v="43.1"/>
    <s v="Critical"/>
    <n v="430"/>
    <s v="Mahesh"/>
    <s v="Mohit"/>
    <s v="Male"/>
    <d v="2022-04-06T00:00:00"/>
    <x v="3"/>
  </r>
  <r>
    <n v="1302"/>
    <s v="IN-2013-47393"/>
    <s v="First Class"/>
    <s v="MH-17455"/>
    <s v="Mark Hamilton"/>
    <s v="Consumer"/>
    <s v="Bhilai"/>
    <s v="Chhattisgarh"/>
    <s v="India"/>
    <s v="East"/>
    <s v="TEC-PH-10001884"/>
    <s v="Technology"/>
    <s v="Phones"/>
    <s v="Nokia Office Telephone, Full Size"/>
    <n v="664.2"/>
    <n v="10"/>
    <n v="26.4"/>
    <n v="105.33"/>
    <s v="High"/>
    <n v="589"/>
    <s v="Mahesh"/>
    <s v="Manu"/>
    <s v="Male"/>
    <d v="2024-02-12T00:00:00"/>
    <x v="0"/>
  </r>
  <r>
    <n v="1303"/>
    <s v="IN-2013-17482"/>
    <s v="Second Class"/>
    <s v="LC-17140"/>
    <s v="Logan Currie"/>
    <s v="Consumer"/>
    <s v="Ratlam"/>
    <s v="Madhya Pradesh"/>
    <s v="India"/>
    <s v="West"/>
    <s v="FUR-CH-10004009"/>
    <s v="Furniture"/>
    <s v="Chairs"/>
    <s v="SAFCO Rocking Chair, Set of Two"/>
    <n v="685.8"/>
    <n v="5"/>
    <n v="157.65"/>
    <n v="90.31"/>
    <s v="Medium"/>
    <n v="14"/>
    <s v="Mahesh"/>
    <s v="Mohit"/>
    <s v="Female"/>
    <d v="2024-04-28T00:00:00"/>
    <x v="0"/>
  </r>
  <r>
    <n v="1304"/>
    <s v="IN-2014-47449"/>
    <s v="First Class"/>
    <s v="CD-12280"/>
    <s v="Christina DeMoss"/>
    <s v="Consumer"/>
    <s v="Delhi"/>
    <s v="Delhi"/>
    <s v="India"/>
    <s v="North"/>
    <s v="FUR-CH-10004082"/>
    <s v="Furniture"/>
    <s v="Chairs"/>
    <s v="Office Star Chairmat, Black"/>
    <n v="443.73"/>
    <n v="7"/>
    <n v="159.6"/>
    <n v="40.36"/>
    <s v="Medium"/>
    <n v="399"/>
    <s v="Mahesh"/>
    <s v="Mohit"/>
    <s v="Male"/>
    <d v="2022-06-29T00:00:00"/>
    <x v="3"/>
  </r>
  <r>
    <n v="1305"/>
    <s v="IN-2012-70619"/>
    <s v="Second Class"/>
    <s v="GM-14455"/>
    <s v="Gary Mitchum"/>
    <s v="Home Office"/>
    <s v="Hyderabad"/>
    <s v="Telangana"/>
    <s v="India"/>
    <s v="South"/>
    <s v="FUR-CH-10004572"/>
    <s v="Furniture"/>
    <s v="Chairs"/>
    <s v="Harbour Creations Bag Chairs, Red"/>
    <n v="61.62"/>
    <n v="1"/>
    <n v="23.4"/>
    <n v="5.23"/>
    <s v="Medium"/>
    <n v="767"/>
    <s v="Mahesh"/>
    <s v="Manu"/>
    <s v="Female"/>
    <d v="2023-09-16T00:00:00"/>
    <x v="1"/>
  </r>
  <r>
    <n v="1306"/>
    <s v="IN-2014-69527"/>
    <s v="First Class"/>
    <s v="JG-15805"/>
    <s v="John Grady"/>
    <s v="Corporate"/>
    <s v="Jodhpur"/>
    <s v="Rajasthan"/>
    <s v="India"/>
    <s v="West"/>
    <s v="FUR-CH-10002631"/>
    <s v="Furniture"/>
    <s v="Chairs"/>
    <s v="Office Star Bag Chairs, Black"/>
    <n v="106.02"/>
    <n v="2"/>
    <n v="9.5399999999999991"/>
    <n v="5.0199999999999996"/>
    <s v="Medium"/>
    <n v="115"/>
    <s v="Mahesh"/>
    <s v="Mohit"/>
    <s v="Female"/>
    <d v="2024-06-08T00:00:00"/>
    <x v="0"/>
  </r>
  <r>
    <n v="1307"/>
    <s v="IN-2012-67735"/>
    <s v="Second Class"/>
    <s v="MH-17455"/>
    <s v="Mark Hamilton"/>
    <s v="Consumer"/>
    <s v="Bangalore"/>
    <s v="Karnataka"/>
    <s v="India"/>
    <s v="South"/>
    <s v="FUR-CH-10004913"/>
    <s v="Furniture"/>
    <s v="Chairs"/>
    <s v="Office Star Rocking Chair, Red"/>
    <n v="422.73"/>
    <n v="3"/>
    <n v="46.44"/>
    <n v="3.03"/>
    <s v="Medium"/>
    <n v="485"/>
    <s v="Mahesh"/>
    <s v="Mohan"/>
    <s v="Female"/>
    <d v="2023-09-04T00:00:00"/>
    <x v="1"/>
  </r>
  <r>
    <n v="1308"/>
    <s v="IN-2014-47449"/>
    <s v="First Class"/>
    <s v="CD-12280"/>
    <s v="Christina DeMoss"/>
    <s v="Consumer"/>
    <s v="Delhi"/>
    <s v="Delhi"/>
    <s v="India"/>
    <s v="North"/>
    <s v="FUR-BO-10000288"/>
    <s v="Furniture"/>
    <s v="Bookcases"/>
    <s v="Safco Classic Bookcase, Traditional"/>
    <n v="2190.75"/>
    <n v="5"/>
    <n v="65.7"/>
    <n v="327.55"/>
    <s v="Medium"/>
    <n v="164"/>
    <s v="Mahesh"/>
    <s v="Mohit"/>
    <s v="Female"/>
    <d v="2023-02-20T00:00:00"/>
    <x v="1"/>
  </r>
  <r>
    <n v="1309"/>
    <s v="IN-2014-43872"/>
    <s v="Second Class"/>
    <s v="SR-20740"/>
    <s v="Steven Roelle"/>
    <s v="Home Office"/>
    <s v="Lucknow"/>
    <s v="Uttar Pradesh"/>
    <s v="India"/>
    <s v="North"/>
    <s v="FUR-FU-10000556"/>
    <s v="Furniture"/>
    <s v="Furnishings"/>
    <s v="Tenex Light Bulb, Durable"/>
    <n v="15.96"/>
    <n v="1"/>
    <n v="2.37"/>
    <n v="1.22"/>
    <s v="High"/>
    <n v="557"/>
    <s v="Mahesh"/>
    <s v="Mohan"/>
    <s v="Male"/>
    <d v="2024-09-09T00:00:00"/>
    <x v="0"/>
  </r>
  <r>
    <n v="1310"/>
    <s v="IN-2014-49815"/>
    <s v="Standard Class"/>
    <s v="RB-19330"/>
    <s v="Randy Bradley"/>
    <s v="Consumer"/>
    <s v="Korba"/>
    <s v="Chhattisgarh"/>
    <s v="India"/>
    <s v="East"/>
    <s v="FUR-BO-10001874"/>
    <s v="Furniture"/>
    <s v="Bookcases"/>
    <s v="Sauder Corner Shelving, Pine"/>
    <n v="445.95"/>
    <n v="3"/>
    <n v="80.19"/>
    <n v="65.56"/>
    <s v="Low"/>
    <n v="253"/>
    <s v="Mahesh"/>
    <s v="Mohan"/>
    <s v="Male"/>
    <d v="2024-05-26T00:00:00"/>
    <x v="0"/>
  </r>
  <r>
    <n v="1311"/>
    <s v="IN-2014-53427"/>
    <s v="Standard Class"/>
    <s v="LT-16765"/>
    <s v="Larry Tron"/>
    <s v="Consumer"/>
    <s v="Imphal"/>
    <s v="Manipur"/>
    <s v="India"/>
    <s v="East"/>
    <s v="FUR-TA-10004711"/>
    <s v="Furniture"/>
    <s v="Tables"/>
    <s v="Lesro Conference Table, Adjustable Height"/>
    <n v="4298.8500000000004"/>
    <n v="5"/>
    <n v="300.89999999999998"/>
    <n v="297.81"/>
    <s v="Low"/>
    <n v="214"/>
    <s v="Mahesh"/>
    <s v="Manu"/>
    <s v="Female"/>
    <d v="2024-06-17T00:00:00"/>
    <x v="0"/>
  </r>
  <r>
    <n v="1312"/>
    <s v="IN-2011-62016"/>
    <s v="Standard Class"/>
    <s v="NM-18520"/>
    <s v="Neoma Murray"/>
    <s v="Consumer"/>
    <s v="Parbhani"/>
    <s v="Maharashtra"/>
    <s v="India"/>
    <s v="West"/>
    <s v="FUR-TA-10000558"/>
    <s v="Furniture"/>
    <s v="Tables"/>
    <s v="Hon Wood Table, Rectangular"/>
    <n v="1057.8"/>
    <n v="2"/>
    <n v="338.46"/>
    <n v="118.56"/>
    <s v="Low"/>
    <n v="95"/>
    <s v="Mahesh"/>
    <s v="Mohan"/>
    <s v="Female"/>
    <d v="2024-01-10T00:00:00"/>
    <x v="0"/>
  </r>
  <r>
    <n v="1313"/>
    <s v="IN-2014-60623"/>
    <s v="Standard Class"/>
    <s v="PN-18775"/>
    <s v="Parhena Norris"/>
    <s v="Home Office"/>
    <s v="Visakhapatnam"/>
    <s v="Andhra Pradesh"/>
    <s v="India"/>
    <s v="South"/>
    <s v="TEC-PH-10001730"/>
    <s v="Technology"/>
    <s v="Phones"/>
    <s v="Motorola Signal Booster, Full Size"/>
    <n v="288.83999999999997"/>
    <n v="2"/>
    <n v="37.5"/>
    <n v="53.02"/>
    <s v="High"/>
    <n v="547"/>
    <s v="Mahesh"/>
    <s v="Meena"/>
    <s v="Male"/>
    <d v="2021-04-14T00:00:00"/>
    <x v="2"/>
  </r>
  <r>
    <n v="1314"/>
    <s v="ID-2013-74882"/>
    <s v="Standard Class"/>
    <s v="RH-19510"/>
    <s v="Rick Huthwaite"/>
    <s v="Home Office"/>
    <s v="Mumbai"/>
    <s v="Maharashtra"/>
    <s v="India"/>
    <s v="West"/>
    <s v="TEC-CO-10003917"/>
    <s v="Technology"/>
    <s v="Copiers"/>
    <s v="HP Fax and Copier, Digital"/>
    <n v="345.06"/>
    <n v="4"/>
    <n v="-20.82"/>
    <n v="33.56"/>
    <s v="High"/>
    <n v="660"/>
    <s v="Mahesh"/>
    <s v="Mohit"/>
    <s v="Male"/>
    <d v="2022-02-25T00:00:00"/>
    <x v="3"/>
  </r>
  <r>
    <n v="1315"/>
    <s v="IN-2012-65397"/>
    <s v="Standard Class"/>
    <s v="AT-10435"/>
    <s v="Alyssa Tate"/>
    <s v="Home Office"/>
    <s v="Bellary"/>
    <s v="Karnataka"/>
    <s v="India"/>
    <s v="South"/>
    <s v="TEC-AC-10002455"/>
    <s v="Technology"/>
    <s v="Accessories"/>
    <s v="Logitech Flash Drive, Programmable"/>
    <n v="32.01"/>
    <n v="1"/>
    <n v="10.23"/>
    <n v="3.3"/>
    <s v="High"/>
    <n v="264"/>
    <s v="Mahesh"/>
    <s v="Manu"/>
    <s v="Female"/>
    <d v="2024-05-26T00:00:00"/>
    <x v="0"/>
  </r>
  <r>
    <n v="1316"/>
    <s v="IN-2011-78284"/>
    <s v="Standard Class"/>
    <s v="KC-16255"/>
    <s v="Karen Carlisle"/>
    <s v="Corporate"/>
    <s v="Gwalior"/>
    <s v="Madhya Pradesh"/>
    <s v="India"/>
    <s v="West"/>
    <s v="TEC-CO-10004267"/>
    <s v="Technology"/>
    <s v="Copiers"/>
    <s v="Brother Ink, Laser"/>
    <n v="147.30000000000001"/>
    <n v="1"/>
    <n v="19.14"/>
    <n v="21.46"/>
    <s v="High"/>
    <n v="423"/>
    <s v="Mahesh"/>
    <s v="Meena"/>
    <s v="Female"/>
    <d v="2022-10-17T00:00:00"/>
    <x v="3"/>
  </r>
  <r>
    <n v="1317"/>
    <s v="IN-2012-42045"/>
    <s v="Standard Class"/>
    <s v="KD-16345"/>
    <s v="Katherine Ducich"/>
    <s v="Consumer"/>
    <s v="Belgaum"/>
    <s v="Karnataka"/>
    <s v="India"/>
    <s v="South"/>
    <s v="FUR-BO-10003408"/>
    <s v="Furniture"/>
    <s v="Bookcases"/>
    <s v="Ikea 3-Shelf Cabinet, Metal"/>
    <n v="425.7"/>
    <n v="3"/>
    <n v="85.14"/>
    <n v="37.54"/>
    <s v="High"/>
    <n v="288"/>
    <s v="Mahesh"/>
    <s v="Meena"/>
    <s v="Male"/>
    <d v="2024-03-18T00:00:00"/>
    <x v="0"/>
  </r>
  <r>
    <n v="1318"/>
    <s v="ID-2012-46210"/>
    <s v="Standard Class"/>
    <s v="CR-12730"/>
    <s v="Craig Reiter"/>
    <s v="Consumer"/>
    <s v="Mumbai"/>
    <s v="Maharashtra"/>
    <s v="India"/>
    <s v="West"/>
    <s v="FUR-FU-10001130"/>
    <s v="Furniture"/>
    <s v="Furnishings"/>
    <s v="Rubbermaid Stacking Tray, Erganomic"/>
    <n v="22.17"/>
    <n v="2"/>
    <n v="-10.23"/>
    <n v="3.84"/>
    <s v="High"/>
    <n v="747"/>
    <s v="Mahesh"/>
    <s v="Mohan"/>
    <s v="Male"/>
    <d v="2024-05-23T00:00:00"/>
    <x v="0"/>
  </r>
  <r>
    <n v="1319"/>
    <s v="IN-2013-76835"/>
    <s v="Standard Class"/>
    <s v="RA-19285"/>
    <s v="Ralph Arnett"/>
    <s v="Consumer"/>
    <s v="Mangalore"/>
    <s v="Karnataka"/>
    <s v="India"/>
    <s v="South"/>
    <s v="TEC-CO-10004170"/>
    <s v="Technology"/>
    <s v="Copiers"/>
    <s v="HP Wireless Fax, High-Speed"/>
    <n v="1075.23"/>
    <n v="3"/>
    <n v="344.07"/>
    <n v="136.44999999999999"/>
    <s v="High"/>
    <n v="186"/>
    <s v="Mahesh"/>
    <s v="Manu"/>
    <s v="Male"/>
    <d v="2023-07-10T00:00:00"/>
    <x v="1"/>
  </r>
  <r>
    <n v="1320"/>
    <s v="IN-2014-13051"/>
    <s v="Standard Class"/>
    <s v="LF-17185"/>
    <s v="Luke Foster"/>
    <s v="Consumer"/>
    <s v="Visakhapatnam"/>
    <s v="Andhra Pradesh"/>
    <s v="India"/>
    <s v="South"/>
    <s v="TEC-PH-10003913"/>
    <s v="Technology"/>
    <s v="Phones"/>
    <s v="Samsung Signal Booster, Cordless"/>
    <n v="697.2"/>
    <n v="5"/>
    <n v="132.44999999999999"/>
    <n v="64.69"/>
    <s v="High"/>
    <n v="766"/>
    <s v="Mahesh"/>
    <s v="Manu"/>
    <s v="Male"/>
    <d v="2024-03-27T00:00:00"/>
    <x v="0"/>
  </r>
  <r>
    <n v="1321"/>
    <s v="IN-2011-56710"/>
    <s v="Standard Class"/>
    <s v="TS-21340"/>
    <s v="Toby Swindell"/>
    <s v="Consumer"/>
    <s v="Durgapur"/>
    <s v="Maharashtra"/>
    <s v="India"/>
    <s v="West"/>
    <s v="TEC-PH-10000822"/>
    <s v="Technology"/>
    <s v="Phones"/>
    <s v="Apple Speaker Phone, Full Size"/>
    <n v="249.18"/>
    <n v="2"/>
    <n v="59.76"/>
    <n v="48.52"/>
    <s v="High"/>
    <n v="487"/>
    <s v="Mahesh"/>
    <s v="Meena"/>
    <s v="Female"/>
    <d v="2024-08-11T00:00:00"/>
    <x v="0"/>
  </r>
  <r>
    <n v="1322"/>
    <s v="IN-2013-64865"/>
    <s v="Standard Class"/>
    <s v="AS-10135"/>
    <s v="Adrian Shami"/>
    <s v="Home Office"/>
    <s v="Nagercoil"/>
    <s v="Tamil Nadu"/>
    <s v="India"/>
    <s v="South"/>
    <s v="TEC-MA-10002680"/>
    <s v="Technology"/>
    <s v="Machines"/>
    <s v="Konica Inkjet, White"/>
    <n v="931.77"/>
    <n v="3"/>
    <n v="214.29"/>
    <n v="116.18"/>
    <s v="Medium"/>
    <n v="703"/>
    <s v="Mahesh"/>
    <s v="Manu"/>
    <s v="Male"/>
    <d v="2021-05-09T00:00:00"/>
    <x v="2"/>
  </r>
  <r>
    <n v="1323"/>
    <s v="IN-2013-33596"/>
    <s v="Standard Class"/>
    <s v="DL-13495"/>
    <s v="Dionis Lloyd"/>
    <s v="Corporate"/>
    <s v="Tumkur"/>
    <s v="Karnataka"/>
    <s v="India"/>
    <s v="South"/>
    <s v="FUR-CH-10004082"/>
    <s v="Furniture"/>
    <s v="Chairs"/>
    <s v="Office Star Chairmat, Black"/>
    <n v="887.46"/>
    <n v="14"/>
    <n v="319.2"/>
    <n v="86.53"/>
    <s v="Medium"/>
    <n v="466"/>
    <s v="Mahesh"/>
    <s v="Mohit"/>
    <s v="Female"/>
    <d v="2022-01-23T00:00:00"/>
    <x v="3"/>
  </r>
  <r>
    <n v="1324"/>
    <s v="IN-2014-39371"/>
    <s v="Standard Class"/>
    <s v="NH-18610"/>
    <s v="Nicole Hansen"/>
    <s v="Corporate"/>
    <s v="Akola"/>
    <s v="Maharashtra"/>
    <s v="India"/>
    <s v="West"/>
    <s v="FUR-CH-10004600"/>
    <s v="Furniture"/>
    <s v="Chairs"/>
    <s v="Harbour Creations Chairmat, Red"/>
    <n v="576"/>
    <n v="8"/>
    <n v="270.72000000000003"/>
    <n v="62.95"/>
    <s v="Medium"/>
    <n v="200"/>
    <s v="Mahesh"/>
    <s v="Mohan"/>
    <s v="Female"/>
    <d v="2022-11-05T00:00:00"/>
    <x v="3"/>
  </r>
  <r>
    <n v="1325"/>
    <s v="IN-2013-29683"/>
    <s v="Standard Class"/>
    <s v="AS-10225"/>
    <s v="Alan Schoenberger"/>
    <s v="Corporate"/>
    <s v="Hyderabad"/>
    <s v="Telangana"/>
    <s v="India"/>
    <s v="South"/>
    <s v="FUR-CH-10001147"/>
    <s v="Furniture"/>
    <s v="Chairs"/>
    <s v="Hon Swivel Stool, Adjustable"/>
    <n v="830.7"/>
    <n v="5"/>
    <n v="74.7"/>
    <n v="48"/>
    <s v="Medium"/>
    <n v="191"/>
    <s v="Mahesh"/>
    <s v="Meena"/>
    <s v="Female"/>
    <d v="2023-01-22T00:00:00"/>
    <x v="1"/>
  </r>
  <r>
    <n v="1326"/>
    <s v="IN-2014-42801"/>
    <s v="Standard Class"/>
    <s v="JP-15460"/>
    <s v="Jennifer Patt"/>
    <s v="Corporate"/>
    <s v="Hyderabad"/>
    <s v="Telangana"/>
    <s v="India"/>
    <s v="South"/>
    <s v="TEC-AC-10000332"/>
    <s v="Technology"/>
    <s v="Accessories"/>
    <s v="Logitech Keyboard, USB"/>
    <n v="72.66"/>
    <n v="1"/>
    <n v="22.5"/>
    <n v="7.65"/>
    <s v="Medium"/>
    <n v="454"/>
    <s v="Mahesh"/>
    <s v="Manu"/>
    <s v="Male"/>
    <d v="2024-03-20T00:00:00"/>
    <x v="0"/>
  </r>
  <r>
    <n v="1327"/>
    <s v="IN-2012-46259"/>
    <s v="Standard Class"/>
    <s v="RW-19630"/>
    <s v="Rob Williams"/>
    <s v="Corporate"/>
    <s v="Delhi"/>
    <s v="Delhi"/>
    <s v="India"/>
    <s v="North"/>
    <s v="TEC-MA-10003868"/>
    <s v="Technology"/>
    <s v="Machines"/>
    <s v="StarTech Phone, Durable"/>
    <n v="373.2"/>
    <n v="5"/>
    <n v="18.600000000000001"/>
    <n v="25.3"/>
    <s v="Medium"/>
    <n v="316"/>
    <s v="Mahesh"/>
    <s v="Mohit"/>
    <s v="Female"/>
    <d v="2021-07-11T00:00:00"/>
    <x v="2"/>
  </r>
  <r>
    <n v="1328"/>
    <s v="IN-2013-19176"/>
    <s v="Standard Class"/>
    <s v="MS-17980"/>
    <s v="Michael Stewart"/>
    <s v="Corporate"/>
    <s v="Hyderabad"/>
    <s v="Telangana"/>
    <s v="India"/>
    <s v="South"/>
    <s v="TEC-PH-10003856"/>
    <s v="Technology"/>
    <s v="Phones"/>
    <s v="Motorola Smart Phone, with Caller ID"/>
    <n v="2582.16"/>
    <n v="4"/>
    <n v="361.44"/>
    <n v="208.88"/>
    <s v="Medium"/>
    <n v="723"/>
    <s v="Mahesh"/>
    <s v="Mohan"/>
    <s v="Male"/>
    <d v="2024-08-12T00:00:00"/>
    <x v="0"/>
  </r>
  <r>
    <n v="1329"/>
    <s v="IN-2012-29571"/>
    <s v="Standard Class"/>
    <s v="MD-17860"/>
    <s v="Michael Dominguez"/>
    <s v="Corporate"/>
    <s v="Bareilly"/>
    <s v="Uttar Pradesh"/>
    <s v="India"/>
    <s v="North"/>
    <s v="TEC-PH-10001457"/>
    <s v="Technology"/>
    <s v="Phones"/>
    <s v="Apple Smart Phone, Full Size"/>
    <n v="3187.5"/>
    <n v="5"/>
    <n v="350.55"/>
    <n v="114.05"/>
    <s v="Medium"/>
    <n v="336"/>
    <s v="Mahesh"/>
    <s v="Manu"/>
    <s v="Male"/>
    <d v="2024-07-17T00:00:00"/>
    <x v="0"/>
  </r>
  <r>
    <n v="1330"/>
    <s v="IN-2013-30257"/>
    <s v="Standard Class"/>
    <s v="JR-16210"/>
    <s v="Justin Ritter"/>
    <s v="Corporate"/>
    <s v="Srinagar"/>
    <s v="Jammu and Kashmir"/>
    <s v="India"/>
    <s v="North"/>
    <s v="TEC-AC-10003734"/>
    <s v="Technology"/>
    <s v="Accessories"/>
    <s v="Memorex Numeric Keypad, Erganomic"/>
    <n v="93.42"/>
    <n v="2"/>
    <n v="42.96"/>
    <n v="10.9"/>
    <s v="Medium"/>
    <n v="477"/>
    <s v="Mahesh"/>
    <s v="Manu"/>
    <s v="Female"/>
    <d v="2024-05-22T00:00:00"/>
    <x v="0"/>
  </r>
  <r>
    <n v="1331"/>
    <s v="IN-2013-30257"/>
    <s v="Standard Class"/>
    <s v="JR-16210"/>
    <s v="Justin Ritter"/>
    <s v="Corporate"/>
    <s v="Srinagar"/>
    <s v="Jammu and Kashmir"/>
    <s v="India"/>
    <s v="North"/>
    <s v="TEC-PH-10004675"/>
    <s v="Technology"/>
    <s v="Phones"/>
    <s v="Nokia Audio Dock, VoIP"/>
    <n v="333.66"/>
    <n v="2"/>
    <n v="103.38"/>
    <n v="17.48"/>
    <s v="Medium"/>
    <n v="675"/>
    <s v="Mahesh"/>
    <s v="Mohan"/>
    <s v="Male"/>
    <d v="2023-08-14T00:00:00"/>
    <x v="1"/>
  </r>
  <r>
    <n v="1332"/>
    <s v="IN-2013-25042"/>
    <s v="Standard Class"/>
    <s v="SC-20695"/>
    <s v="Steve Chapman"/>
    <s v="Corporate"/>
    <s v="Amravati"/>
    <s v="Maharashtra"/>
    <s v="India"/>
    <s v="West"/>
    <s v="FUR-TA-10000665"/>
    <s v="Furniture"/>
    <s v="Tables"/>
    <s v="Bevis Computer Table, Fully Assembled"/>
    <n v="989.04"/>
    <n v="2"/>
    <n v="88.98"/>
    <n v="67.59"/>
    <s v="Medium"/>
    <n v="112"/>
    <s v="Mahesh"/>
    <s v="Manu"/>
    <s v="Male"/>
    <d v="2023-11-11T00:00:00"/>
    <x v="1"/>
  </r>
  <r>
    <n v="1333"/>
    <s v="IN-2012-30117"/>
    <s v="Standard Class"/>
    <s v="SV-20815"/>
    <s v="Stuart Van"/>
    <s v="Corporate"/>
    <s v="Bhatpara"/>
    <s v="West Bengal"/>
    <s v="India"/>
    <s v="East"/>
    <s v="FUR-BO-10004699"/>
    <s v="Furniture"/>
    <s v="Bookcases"/>
    <s v="Dania 3-Shelf Cabinet, Mobile"/>
    <n v="287.94"/>
    <n v="2"/>
    <n v="0"/>
    <n v="17.53"/>
    <s v="Medium"/>
    <n v="746"/>
    <s v="Mahesh"/>
    <s v="Mohit"/>
    <s v="Male"/>
    <d v="2021-07-06T00:00:00"/>
    <x v="2"/>
  </r>
  <r>
    <n v="1334"/>
    <s v="IN-2011-43109"/>
    <s v="Standard Class"/>
    <s v="WB-21850"/>
    <s v="William Brown"/>
    <s v="Consumer"/>
    <s v="Amravati"/>
    <s v="Maharashtra"/>
    <s v="India"/>
    <s v="West"/>
    <s v="FUR-BO-10001192"/>
    <s v="Furniture"/>
    <s v="Bookcases"/>
    <s v="Bush Library with Doors, Mobile"/>
    <n v="1100.52"/>
    <n v="3"/>
    <n v="473.22"/>
    <n v="62.94"/>
    <s v="Medium"/>
    <n v="669"/>
    <s v="Mahesh"/>
    <s v="Meena"/>
    <s v="Female"/>
    <d v="2023-05-17T00:00:00"/>
    <x v="1"/>
  </r>
  <r>
    <n v="1335"/>
    <s v="IN-2014-57172"/>
    <s v="Standard Class"/>
    <s v="CB-12025"/>
    <s v="Cassandra Brandow"/>
    <s v="Consumer"/>
    <s v="Baranagar"/>
    <s v="West Bengal"/>
    <s v="India"/>
    <s v="East"/>
    <s v="FUR-BO-10004043"/>
    <s v="Furniture"/>
    <s v="Bookcases"/>
    <s v="Dania Classic Bookcase, Metal"/>
    <n v="1230.6600000000001"/>
    <n v="3"/>
    <n v="24.57"/>
    <n v="60.67"/>
    <s v="Medium"/>
    <n v="395"/>
    <s v="Mahesh"/>
    <s v="Mohit"/>
    <s v="Female"/>
    <d v="2024-11-18T00:00:00"/>
    <x v="0"/>
  </r>
  <r>
    <n v="1336"/>
    <s v="IN-2011-43109"/>
    <s v="Standard Class"/>
    <s v="WB-21850"/>
    <s v="William Brown"/>
    <s v="Consumer"/>
    <s v="Amravati"/>
    <s v="Maharashtra"/>
    <s v="India"/>
    <s v="West"/>
    <s v="FUR-CH-10002207"/>
    <s v="Furniture"/>
    <s v="Chairs"/>
    <s v="Hon Chairmat, Set of Two"/>
    <n v="173.34"/>
    <n v="3"/>
    <n v="76.23"/>
    <n v="12.61"/>
    <s v="Medium"/>
    <n v="534"/>
    <s v="Mahesh"/>
    <s v="Mohan"/>
    <s v="Male"/>
    <d v="2021-02-23T00:00:00"/>
    <x v="2"/>
  </r>
  <r>
    <n v="1337"/>
    <s v="IN-2012-74210"/>
    <s v="Standard Class"/>
    <s v="AR-10510"/>
    <s v="Andrew Roberts"/>
    <s v="Consumer"/>
    <s v="Jodhpur"/>
    <s v="Rajasthan"/>
    <s v="India"/>
    <s v="West"/>
    <s v="FUR-FU-10002972"/>
    <s v="Furniture"/>
    <s v="Furnishings"/>
    <s v="Advantus Light Bulb, Duo Pack"/>
    <n v="60.39"/>
    <n v="3"/>
    <n v="6.03"/>
    <n v="7.22"/>
    <s v="Medium"/>
    <n v="157"/>
    <s v="Mahesh"/>
    <s v="Manu"/>
    <s v="Male"/>
    <d v="2024-06-27T00:00:00"/>
    <x v="0"/>
  </r>
  <r>
    <n v="1338"/>
    <s v="IN-2014-55912"/>
    <s v="Standard Class"/>
    <s v="RR-19315"/>
    <s v="Ralph Ritter"/>
    <s v="Consumer"/>
    <s v="Raipur"/>
    <s v="Chhattisgarh"/>
    <s v="India"/>
    <s v="East"/>
    <s v="TEC-PH-10004959"/>
    <s v="Technology"/>
    <s v="Phones"/>
    <s v="Motorola Audio Dock, with Caller ID"/>
    <n v="520.11"/>
    <n v="3"/>
    <n v="244.44"/>
    <n v="44"/>
    <s v="Medium"/>
    <n v="281"/>
    <s v="Mahesh"/>
    <s v="Meena"/>
    <s v="Female"/>
    <d v="2024-05-06T00:00:00"/>
    <x v="0"/>
  </r>
  <r>
    <n v="1339"/>
    <s v="IN-2014-19967"/>
    <s v="Standard Class"/>
    <s v="CC-12685"/>
    <s v="Craig Carroll"/>
    <s v="Consumer"/>
    <s v="Visakhapatnam"/>
    <s v="Andhra Pradesh"/>
    <s v="India"/>
    <s v="South"/>
    <s v="TEC-CO-10000565"/>
    <s v="Technology"/>
    <s v="Copiers"/>
    <s v="Canon Fax and Copier, Color"/>
    <n v="578.34"/>
    <n v="3"/>
    <n v="277.56"/>
    <n v="43.96"/>
    <s v="Medium"/>
    <n v="375"/>
    <s v="Mahesh"/>
    <s v="Mohan"/>
    <s v="Male"/>
    <d v="2021-06-27T00:00:00"/>
    <x v="2"/>
  </r>
  <r>
    <n v="1340"/>
    <s v="IN-2013-46798"/>
    <s v="Standard Class"/>
    <s v="DK-12985"/>
    <s v="Darren Koutras"/>
    <s v="Consumer"/>
    <s v="Delhi"/>
    <s v="Delhi"/>
    <s v="India"/>
    <s v="North"/>
    <s v="TEC-PH-10002936"/>
    <s v="Technology"/>
    <s v="Phones"/>
    <s v="Nokia Smart Phone, Full Size"/>
    <n v="3180.3"/>
    <n v="5"/>
    <n v="381.6"/>
    <n v="209.29"/>
    <s v="Medium"/>
    <n v="154"/>
    <s v="Mahesh"/>
    <s v="Mohit"/>
    <s v="Female"/>
    <d v="2021-10-19T00:00:00"/>
    <x v="2"/>
  </r>
  <r>
    <n v="1341"/>
    <s v="IN-2014-40764"/>
    <s v="Standard Class"/>
    <s v="RB-19435"/>
    <s v="Richard Bierner"/>
    <s v="Consumer"/>
    <s v="Korba"/>
    <s v="Chhattisgarh"/>
    <s v="India"/>
    <s v="East"/>
    <s v="FUR-BO-10004648"/>
    <s v="Furniture"/>
    <s v="Bookcases"/>
    <s v="Sauder Library with Doors, Pine"/>
    <n v="2722.86"/>
    <n v="7"/>
    <n v="408.24"/>
    <n v="137.38"/>
    <s v="Medium"/>
    <n v="694"/>
    <s v="Mahesh"/>
    <s v="Manu"/>
    <s v="Female"/>
    <d v="2021-10-05T00:00:00"/>
    <x v="2"/>
  </r>
  <r>
    <n v="1342"/>
    <s v="IN-2013-64515"/>
    <s v="Standard Class"/>
    <s v="SC-20020"/>
    <s v="Sam Craven"/>
    <s v="Consumer"/>
    <s v="Bhopal"/>
    <s v="Madhya Pradesh"/>
    <s v="India"/>
    <s v="West"/>
    <s v="TEC-AC-10000221"/>
    <s v="Technology"/>
    <s v="Accessories"/>
    <s v="Belkin Memory Card, Programmable"/>
    <n v="814.17"/>
    <n v="7"/>
    <n v="170.94"/>
    <n v="30.64"/>
    <s v="Medium"/>
    <n v="605"/>
    <s v="Mahesh"/>
    <s v="Meena"/>
    <s v="Male"/>
    <d v="2023-02-08T00:00:00"/>
    <x v="1"/>
  </r>
  <r>
    <n v="1343"/>
    <s v="IN-2013-12092"/>
    <s v="Standard Class"/>
    <s v="JK-15625"/>
    <s v="Jim Karlsson"/>
    <s v="Consumer"/>
    <s v="Visakhapatnam"/>
    <s v="Andhra Pradesh"/>
    <s v="India"/>
    <s v="South"/>
    <s v="TEC-AC-10004938"/>
    <s v="Technology"/>
    <s v="Accessories"/>
    <s v="Belkin Mouse, Bluetooth"/>
    <n v="284.97000000000003"/>
    <n v="7"/>
    <n v="39.69"/>
    <n v="13.23"/>
    <s v="Medium"/>
    <n v="117"/>
    <s v="Mahesh"/>
    <s v="Mohit"/>
    <s v="Female"/>
    <d v="2023-02-08T00:00:00"/>
    <x v="1"/>
  </r>
  <r>
    <n v="1344"/>
    <s v="IN-2014-40764"/>
    <s v="Standard Class"/>
    <s v="RB-19435"/>
    <s v="Richard Bierner"/>
    <s v="Consumer"/>
    <s v="Korba"/>
    <s v="Chhattisgarh"/>
    <s v="India"/>
    <s v="East"/>
    <s v="FUR-BO-10002390"/>
    <s v="Furniture"/>
    <s v="Bookcases"/>
    <s v="Ikea Library with Doors, Metal"/>
    <n v="362.85"/>
    <n v="1"/>
    <n v="32.64"/>
    <n v="21.58"/>
    <s v="Medium"/>
    <n v="531"/>
    <s v="Mahesh"/>
    <s v="Mohan"/>
    <s v="Male"/>
    <d v="2024-06-24T00:00:00"/>
    <x v="0"/>
  </r>
  <r>
    <n v="1345"/>
    <s v="ID-2014-59489"/>
    <s v="Standard Class"/>
    <s v="MC-17845"/>
    <s v="Michael Chen"/>
    <s v="Consumer"/>
    <s v="Mumbai"/>
    <s v="Maharashtra"/>
    <s v="India"/>
    <s v="West"/>
    <s v="FUR-CH-10003419"/>
    <s v="Furniture"/>
    <s v="Chairs"/>
    <s v="Hon Steel Folding Chair, Black"/>
    <n v="39.494999999999997"/>
    <n v="1"/>
    <n v="-28.454999999999998"/>
    <n v="2.0699999999999998"/>
    <s v="Medium"/>
    <n v="787"/>
    <s v="Mahesh"/>
    <s v="Meena"/>
    <s v="Male"/>
    <d v="2024-04-12T00:00:00"/>
    <x v="0"/>
  </r>
  <r>
    <n v="1346"/>
    <s v="IN-2014-40764"/>
    <s v="Standard Class"/>
    <s v="RB-19435"/>
    <s v="Richard Bierner"/>
    <s v="Consumer"/>
    <s v="Korba"/>
    <s v="Chhattisgarh"/>
    <s v="India"/>
    <s v="East"/>
    <s v="FUR-CH-10000187"/>
    <s v="Furniture"/>
    <s v="Chairs"/>
    <s v="Hon Chairmat, Red"/>
    <n v="111.06"/>
    <n v="2"/>
    <n v="27.72"/>
    <n v="4.1100000000000003"/>
    <s v="Medium"/>
    <n v="353"/>
    <s v="Mahesh"/>
    <s v="Meena"/>
    <s v="Male"/>
    <d v="2024-08-21T00:00:00"/>
    <x v="0"/>
  </r>
  <r>
    <n v="1347"/>
    <s v="IN-2012-70325"/>
    <s v="Standard Class"/>
    <s v="AB-10015"/>
    <s v="Aaron Bergman"/>
    <s v="Consumer"/>
    <s v="Kolhapur"/>
    <s v="Maharashtra"/>
    <s v="India"/>
    <s v="West"/>
    <s v="TEC-AC-10004054"/>
    <s v="Technology"/>
    <s v="Accessories"/>
    <s v="Memorex Keyboard, Bluetooth"/>
    <n v="142.68"/>
    <n v="2"/>
    <n v="45.6"/>
    <n v="9.76"/>
    <s v="Medium"/>
    <n v="630"/>
    <s v="Mahesh"/>
    <s v="Mohit"/>
    <s v="Female"/>
    <d v="2024-06-10T00:00:00"/>
    <x v="0"/>
  </r>
  <r>
    <n v="1348"/>
    <s v="IN-2013-19337"/>
    <s v="Standard Class"/>
    <s v="BW-11200"/>
    <s v="Ben Wallace"/>
    <s v="Consumer"/>
    <s v="Bokaro"/>
    <s v="Jharkhand"/>
    <s v="India"/>
    <s v="East"/>
    <s v="OFF-ST-10003121"/>
    <s v="Office Supplies"/>
    <s v="Storage"/>
    <s v="Rogers Box, Industrial"/>
    <n v="48.9"/>
    <n v="2"/>
    <n v="6.84"/>
    <n v="2.46"/>
    <s v="Medium"/>
    <n v="444"/>
    <s v="Ramesh"/>
    <s v="Radha"/>
    <s v="Female"/>
    <d v="2021-07-06T00:00:00"/>
    <x v="2"/>
  </r>
  <r>
    <n v="1349"/>
    <s v="IN-2013-19337"/>
    <s v="Standard Class"/>
    <s v="BW-11200"/>
    <s v="Ben Wallace"/>
    <s v="Consumer"/>
    <s v="Bokaro"/>
    <s v="Jharkhand"/>
    <s v="India"/>
    <s v="East"/>
    <s v="OFF-PA-10003303"/>
    <s v="Office Supplies"/>
    <s v="Paper"/>
    <s v="Xerox Computer Printout Paper, Multicolor"/>
    <n v="55.5"/>
    <n v="2"/>
    <n v="25.5"/>
    <n v="3.7"/>
    <s v="Medium"/>
    <n v="304"/>
    <s v="Ramesh"/>
    <s v="Rohit"/>
    <s v="Male"/>
    <d v="2024-08-26T00:00:00"/>
    <x v="0"/>
  </r>
  <r>
    <n v="1350"/>
    <s v="IN-2013-13583"/>
    <s v="Standard Class"/>
    <s v="BF-11080"/>
    <s v="Bart Folk"/>
    <s v="Consumer"/>
    <s v="Jamnagar"/>
    <s v="Gujarat"/>
    <s v="India"/>
    <s v="West"/>
    <s v="OFF-PA-10004380"/>
    <s v="Office Supplies"/>
    <s v="Paper"/>
    <s v="SanDisk Memo Slips, Multicolor"/>
    <n v="36.78"/>
    <n v="2"/>
    <n v="4.38"/>
    <n v="3.33"/>
    <s v="Medium"/>
    <n v="709"/>
    <s v="Ramesh"/>
    <s v="Radha"/>
    <s v="Male"/>
    <d v="2022-12-11T00:00:00"/>
    <x v="3"/>
  </r>
  <r>
    <n v="1351"/>
    <s v="IN-2011-70402"/>
    <s v="Standard Class"/>
    <s v="BD-11500"/>
    <s v="Bradley Drucker"/>
    <s v="Consumer"/>
    <s v="Pune"/>
    <s v="Maharashtra"/>
    <s v="India"/>
    <s v="West"/>
    <s v="OFF-PA-10003416"/>
    <s v="Office Supplies"/>
    <s v="Paper"/>
    <s v="Green Bar Parchment Paper, Recycled"/>
    <n v="33.18"/>
    <n v="2"/>
    <n v="3.3"/>
    <n v="3.17"/>
    <s v="Medium"/>
    <n v="455"/>
    <s v="Ramesh"/>
    <s v="Ram"/>
    <s v="Female"/>
    <d v="2023-07-10T00:00:00"/>
    <x v="1"/>
  </r>
  <r>
    <n v="1352"/>
    <s v="IN-2013-63633"/>
    <s v="Standard Class"/>
    <s v="DF-13135"/>
    <s v="David Flashing"/>
    <s v="Consumer"/>
    <s v="Lucknow"/>
    <s v="Uttar Pradesh"/>
    <s v="India"/>
    <s v="North"/>
    <s v="OFF-AR-10000681"/>
    <s v="Office Supplies"/>
    <s v="Art"/>
    <s v="Binney &amp; Smith Sketch Pad, Water Color"/>
    <n v="148.5"/>
    <n v="3"/>
    <n v="20.79"/>
    <n v="6.83"/>
    <s v="Medium"/>
    <n v="596"/>
    <s v="Ramesh"/>
    <s v="Rohit"/>
    <s v="Male"/>
    <d v="2021-11-28T00:00:00"/>
    <x v="2"/>
  </r>
  <r>
    <n v="1353"/>
    <s v="IN-2011-61372"/>
    <s v="Standard Class"/>
    <s v="TB-21400"/>
    <s v="Tom Boeckenhauer"/>
    <s v="Consumer"/>
    <s v="Delhi"/>
    <s v="Delhi"/>
    <s v="India"/>
    <s v="North"/>
    <s v="OFF-FA-10001246"/>
    <s v="Office Supplies"/>
    <s v="Fasteners"/>
    <s v="OIC Staples, Metal"/>
    <n v="34.380000000000003"/>
    <n v="3"/>
    <n v="16.47"/>
    <n v="2.72"/>
    <s v="Medium"/>
    <n v="142"/>
    <s v="Ramesh"/>
    <s v="Ram"/>
    <s v="Female"/>
    <d v="2021-03-30T00:00:00"/>
    <x v="2"/>
  </r>
  <r>
    <n v="1354"/>
    <s v="IN-2014-40764"/>
    <s v="Standard Class"/>
    <s v="RB-19435"/>
    <s v="Richard Bierner"/>
    <s v="Consumer"/>
    <s v="Korba"/>
    <s v="Chhattisgarh"/>
    <s v="India"/>
    <s v="East"/>
    <s v="OFF-SU-10000932"/>
    <s v="Office Supplies"/>
    <s v="Supplies"/>
    <s v="Elite Shears, Steel"/>
    <n v="139.22999999999999"/>
    <n v="3"/>
    <n v="5.49"/>
    <n v="8.2100000000000009"/>
    <s v="Medium"/>
    <n v="71"/>
    <s v="Ramesh"/>
    <s v="Ram"/>
    <s v="Female"/>
    <d v="2024-11-06T00:00:00"/>
    <x v="0"/>
  </r>
  <r>
    <n v="1355"/>
    <s v="IN-2013-63633"/>
    <s v="Standard Class"/>
    <s v="DF-13135"/>
    <s v="David Flashing"/>
    <s v="Consumer"/>
    <s v="Lucknow"/>
    <s v="Uttar Pradesh"/>
    <s v="India"/>
    <s v="North"/>
    <s v="OFF-PA-10004815"/>
    <s v="Office Supplies"/>
    <s v="Paper"/>
    <s v="Xerox Note Cards, Premium"/>
    <n v="79.11"/>
    <n v="3"/>
    <n v="23.67"/>
    <n v="7.54"/>
    <s v="Medium"/>
    <n v="344"/>
    <s v="Ramesh"/>
    <s v="Radha"/>
    <s v="Male"/>
    <d v="2022-01-13T00:00:00"/>
    <x v="3"/>
  </r>
  <r>
    <n v="1356"/>
    <s v="IN-2014-19967"/>
    <s v="Standard Class"/>
    <s v="CC-12685"/>
    <s v="Craig Carroll"/>
    <s v="Consumer"/>
    <s v="Visakhapatnam"/>
    <s v="Andhra Pradesh"/>
    <s v="India"/>
    <s v="South"/>
    <s v="OFF-ST-10000344"/>
    <s v="Office Supplies"/>
    <s v="Storage"/>
    <s v="Fellowes Box, Industrial"/>
    <n v="100.8"/>
    <n v="5"/>
    <n v="27.15"/>
    <n v="3.73"/>
    <s v="Medium"/>
    <n v="688"/>
    <s v="Ramesh"/>
    <s v="Ram"/>
    <s v="Female"/>
    <d v="2024-02-09T00:00:00"/>
    <x v="0"/>
  </r>
  <r>
    <n v="1357"/>
    <s v="IN-2013-12092"/>
    <s v="Standard Class"/>
    <s v="JK-15625"/>
    <s v="Jim Karlsson"/>
    <s v="Consumer"/>
    <s v="Visakhapatnam"/>
    <s v="Andhra Pradesh"/>
    <s v="India"/>
    <s v="South"/>
    <s v="OFF-EN-10000871"/>
    <s v="Office Supplies"/>
    <s v="Envelopes"/>
    <s v="Ames Interoffice Envelope, Set of 50"/>
    <n v="225.6"/>
    <n v="5"/>
    <n v="58.65"/>
    <n v="19.98"/>
    <s v="Medium"/>
    <n v="766"/>
    <s v="Ramesh"/>
    <s v="Rohit"/>
    <s v="Male"/>
    <d v="2023-04-24T00:00:00"/>
    <x v="1"/>
  </r>
  <r>
    <n v="1358"/>
    <s v="IN-2013-71774"/>
    <s v="Standard Class"/>
    <s v="AC-10615"/>
    <s v="Ann Chong"/>
    <s v="Corporate"/>
    <s v="Barasat"/>
    <s v="West Bengal"/>
    <s v="India"/>
    <s v="East"/>
    <s v="OFF-PA-10001006"/>
    <s v="Office Supplies"/>
    <s v="Paper"/>
    <s v="Eaton Message Books, Recycled"/>
    <n v="204.9"/>
    <n v="10"/>
    <n v="85.8"/>
    <n v="9.6300000000000008"/>
    <s v="Medium"/>
    <n v="552"/>
    <s v="Ramesh"/>
    <s v="Renuka"/>
    <s v="Male"/>
    <d v="2024-06-13T00:00:00"/>
    <x v="0"/>
  </r>
  <r>
    <n v="1359"/>
    <s v="IN-2014-55471"/>
    <s v="Standard Class"/>
    <s v="GM-14695"/>
    <s v="Greg Maxwell"/>
    <s v="Corporate"/>
    <s v="Fatehpur"/>
    <s v="Rajasthan"/>
    <s v="India"/>
    <s v="West"/>
    <s v="OFF-LA-10003973"/>
    <s v="Office Supplies"/>
    <s v="Labels"/>
    <s v="Hon Removable Labels, Laser Printer Compatible"/>
    <n v="90.72"/>
    <n v="9"/>
    <n v="16.2"/>
    <n v="5.04"/>
    <s v="Medium"/>
    <n v="513"/>
    <s v="Ramesh"/>
    <s v="Ram"/>
    <s v="Male"/>
    <d v="2024-06-08T00:00:00"/>
    <x v="0"/>
  </r>
  <r>
    <n v="1360"/>
    <s v="IN-2014-52048"/>
    <s v="Standard Class"/>
    <s v="HG-14965"/>
    <s v="Henry Goldwyn"/>
    <s v="Corporate"/>
    <s v="Karnal"/>
    <s v="Haryana"/>
    <s v="India"/>
    <s v="North"/>
    <s v="OFF-SU-10002362"/>
    <s v="Office Supplies"/>
    <s v="Supplies"/>
    <s v="Acme Ruler, Serrated"/>
    <n v="147.51"/>
    <n v="11"/>
    <n v="39.6"/>
    <n v="2.16"/>
    <s v="Medium"/>
    <n v="304"/>
    <s v="Ramesh"/>
    <s v="Rohit"/>
    <s v="Male"/>
    <d v="2022-02-09T00:00:00"/>
    <x v="3"/>
  </r>
  <r>
    <n v="1361"/>
    <s v="IN-2012-46259"/>
    <s v="Standard Class"/>
    <s v="RW-19630"/>
    <s v="Rob Williams"/>
    <s v="Corporate"/>
    <s v="Delhi"/>
    <s v="Delhi"/>
    <s v="India"/>
    <s v="North"/>
    <s v="OFF-PA-10000344"/>
    <s v="Office Supplies"/>
    <s v="Paper"/>
    <s v="SanDisk Memo Slips, 8.5 x 11"/>
    <n v="105.6"/>
    <n v="5"/>
    <n v="52.8"/>
    <n v="3.37"/>
    <s v="Medium"/>
    <n v="694"/>
    <s v="Ramesh"/>
    <s v="Rohit"/>
    <s v="Male"/>
    <d v="2023-11-11T00:00:00"/>
    <x v="1"/>
  </r>
  <r>
    <n v="1362"/>
    <s v="IN-2012-52076"/>
    <s v="Standard Class"/>
    <s v="ML-17395"/>
    <s v="Marina Lichtenstein"/>
    <s v="Corporate"/>
    <s v="Bangalore"/>
    <s v="Karnataka"/>
    <s v="India"/>
    <s v="South"/>
    <s v="OFF-BI-10002627"/>
    <s v="Office Supplies"/>
    <s v="Binders"/>
    <s v="Avery Binder Covers, Economy"/>
    <n v="55.35"/>
    <n v="5"/>
    <n v="22.65"/>
    <n v="3.99"/>
    <s v="Medium"/>
    <n v="361"/>
    <s v="Ramesh"/>
    <s v="Rohit"/>
    <s v="Female"/>
    <d v="2024-11-09T00:00:00"/>
    <x v="0"/>
  </r>
  <r>
    <n v="1363"/>
    <s v="IN-2013-19176"/>
    <s v="Standard Class"/>
    <s v="MS-17980"/>
    <s v="Michael Stewart"/>
    <s v="Corporate"/>
    <s v="Hyderabad"/>
    <s v="Telangana"/>
    <s v="India"/>
    <s v="South"/>
    <s v="OFF-PA-10000030"/>
    <s v="Office Supplies"/>
    <s v="Paper"/>
    <s v="Eaton Parchment Paper, Recycled"/>
    <n v="53.52"/>
    <n v="4"/>
    <n v="22.92"/>
    <n v="2.4500000000000002"/>
    <s v="Medium"/>
    <n v="307"/>
    <s v="Ramesh"/>
    <s v="Renuka"/>
    <s v="Female"/>
    <d v="2023-10-24T00:00:00"/>
    <x v="1"/>
  </r>
  <r>
    <n v="1364"/>
    <s v="IN-2014-52048"/>
    <s v="Standard Class"/>
    <s v="HG-14965"/>
    <s v="Henry Goldwyn"/>
    <s v="Corporate"/>
    <s v="Karnal"/>
    <s v="Haryana"/>
    <s v="India"/>
    <s v="North"/>
    <s v="OFF-SU-10003559"/>
    <s v="Office Supplies"/>
    <s v="Supplies"/>
    <s v="Kleencut Ruler, Steel"/>
    <n v="38.880000000000003"/>
    <n v="3"/>
    <n v="8.1"/>
    <n v="1.39"/>
    <s v="Medium"/>
    <n v="324"/>
    <s v="Ramesh"/>
    <s v="Rohit"/>
    <s v="Male"/>
    <d v="2024-08-22T00:00:00"/>
    <x v="0"/>
  </r>
  <r>
    <n v="1365"/>
    <s v="IN-2014-30264"/>
    <s v="Standard Class"/>
    <s v="ON-18715"/>
    <s v="Odella Nelson"/>
    <s v="Corporate"/>
    <s v="Visakhapatnam"/>
    <s v="Andhra Pradesh"/>
    <s v="India"/>
    <s v="South"/>
    <s v="OFF-BI-10000698"/>
    <s v="Office Supplies"/>
    <s v="Binders"/>
    <s v="Wilson Jones Hole Reinforcements, Recycled"/>
    <n v="4.8899999999999997"/>
    <n v="1"/>
    <n v="1.71"/>
    <n v="0.47"/>
    <s v="Medium"/>
    <n v="128"/>
    <s v="Ramesh"/>
    <s v="Radha"/>
    <s v="Male"/>
    <d v="2022-11-05T00:00:00"/>
    <x v="3"/>
  </r>
  <r>
    <n v="1366"/>
    <s v="IN-2013-77766"/>
    <s v="Standard Class"/>
    <s v="DJ-13420"/>
    <s v="Denny Joy"/>
    <s v="Corporate"/>
    <s v="Korba"/>
    <s v="Chhattisgarh"/>
    <s v="India"/>
    <s v="East"/>
    <s v="OFF-LA-10000668"/>
    <s v="Office Supplies"/>
    <s v="Labels"/>
    <s v="Smead Removable Labels, Adjustable"/>
    <n v="21.78"/>
    <n v="2"/>
    <n v="10.86"/>
    <n v="2.78"/>
    <s v="Medium"/>
    <n v="115"/>
    <s v="Ramesh"/>
    <s v="Ram"/>
    <s v="Female"/>
    <d v="2023-04-24T00:00:00"/>
    <x v="1"/>
  </r>
  <r>
    <n v="1367"/>
    <s v="IN-2014-15011"/>
    <s v="Standard Class"/>
    <s v="MC-17635"/>
    <s v="Matthew Clasen"/>
    <s v="Corporate"/>
    <s v="Udaipur"/>
    <s v="Tripura"/>
    <s v="India"/>
    <s v="East"/>
    <s v="OFF-ST-10001124"/>
    <s v="Office Supplies"/>
    <s v="Storage"/>
    <s v="Fellowes Trays, Wire Frame"/>
    <n v="112.92"/>
    <n v="2"/>
    <n v="14.64"/>
    <n v="10.73"/>
    <s v="Medium"/>
    <n v="576"/>
    <s v="Ramesh"/>
    <s v="Ram"/>
    <s v="Male"/>
    <d v="2022-01-13T00:00:00"/>
    <x v="3"/>
  </r>
  <r>
    <n v="1368"/>
    <s v="IN-2011-13534"/>
    <s v="Standard Class"/>
    <s v="MG-17875"/>
    <s v="Michael Grace"/>
    <s v="Home Office"/>
    <s v="Durgapur"/>
    <s v="West Bengal"/>
    <s v="India"/>
    <s v="East"/>
    <s v="OFF-EN-10003455"/>
    <s v="Office Supplies"/>
    <s v="Envelopes"/>
    <s v="Cameo Manila Envelope, Set of 50"/>
    <n v="54"/>
    <n v="2"/>
    <n v="18.36"/>
    <n v="3.92"/>
    <s v="Medium"/>
    <n v="670"/>
    <s v="Ramesh"/>
    <s v="Radha"/>
    <s v="Male"/>
    <d v="2022-09-20T00:00:00"/>
    <x v="3"/>
  </r>
  <r>
    <n v="1369"/>
    <s v="IN-2012-53490"/>
    <s v="Standard Class"/>
    <s v="MH-17290"/>
    <s v="Marc Harrigan"/>
    <s v="Home Office"/>
    <s v="Chennai"/>
    <s v="Tamil Nadu"/>
    <s v="India"/>
    <s v="South"/>
    <s v="OFF-LA-10004623"/>
    <s v="Office Supplies"/>
    <s v="Labels"/>
    <s v="Smead Removable Labels, 5000 Label Set"/>
    <n v="21"/>
    <n v="2"/>
    <n v="9"/>
    <n v="1.97"/>
    <s v="Medium"/>
    <n v="429"/>
    <s v="Ramesh"/>
    <s v="Ram"/>
    <s v="Female"/>
    <d v="2023-05-17T00:00:00"/>
    <x v="1"/>
  </r>
  <r>
    <n v="1370"/>
    <s v="IN-2013-19400"/>
    <s v="Standard Class"/>
    <s v="DP-13390"/>
    <s v="Dennis Pardue"/>
    <s v="Home Office"/>
    <s v="Kanpur"/>
    <s v="Uttar Pradesh"/>
    <s v="India"/>
    <s v="North"/>
    <s v="OFF-BI-10004534"/>
    <s v="Office Supplies"/>
    <s v="Binders"/>
    <s v="Wilson Jones Binding Machine, Recycled"/>
    <n v="147.96"/>
    <n v="3"/>
    <n v="47.34"/>
    <n v="10.41"/>
    <s v="Medium"/>
    <n v="65"/>
    <s v="Ramesh"/>
    <s v="Ram"/>
    <s v="Female"/>
    <d v="2023-10-29T00:00:00"/>
    <x v="1"/>
  </r>
  <r>
    <n v="1371"/>
    <s v="IN-2012-53490"/>
    <s v="Standard Class"/>
    <s v="MH-17290"/>
    <s v="Marc Harrigan"/>
    <s v="Home Office"/>
    <s v="Chennai"/>
    <s v="Tamil Nadu"/>
    <s v="India"/>
    <s v="South"/>
    <s v="OFF-SU-10002547"/>
    <s v="Office Supplies"/>
    <s v="Supplies"/>
    <s v="Acme Ruler, Steel"/>
    <n v="64.44"/>
    <n v="4"/>
    <n v="7.08"/>
    <n v="1.1200000000000001"/>
    <s v="Medium"/>
    <n v="550"/>
    <s v="Ramesh"/>
    <s v="Rohit"/>
    <s v="Male"/>
    <d v="2024-09-26T00:00:00"/>
    <x v="0"/>
  </r>
  <r>
    <n v="1372"/>
    <s v="IN-2012-50823"/>
    <s v="Standard Class"/>
    <s v="LS-16975"/>
    <s v="Lindsay Shagiari"/>
    <s v="Home Office"/>
    <s v="Kota"/>
    <s v="Rajasthan"/>
    <s v="India"/>
    <s v="West"/>
    <s v="OFF-FA-10002058"/>
    <s v="Office Supplies"/>
    <s v="Fasteners"/>
    <s v="Stockwell Thumb Tacks, Assorted Sizes"/>
    <n v="63.54"/>
    <n v="6"/>
    <n v="13.32"/>
    <n v="4.3899999999999997"/>
    <s v="Medium"/>
    <n v="354"/>
    <s v="Ramesh"/>
    <s v="Renuka"/>
    <s v="Male"/>
    <d v="2024-08-11T00:00:00"/>
    <x v="0"/>
  </r>
  <r>
    <n v="1373"/>
    <s v="IN-2012-58432"/>
    <s v="Standard Class"/>
    <s v="AS-10630"/>
    <s v="Ann Steele"/>
    <s v="Home Office"/>
    <s v="Bhatpara"/>
    <s v="West Bengal"/>
    <s v="India"/>
    <s v="East"/>
    <s v="OFF-EN-10003463"/>
    <s v="Office Supplies"/>
    <s v="Envelopes"/>
    <s v="Jiffy Peel and Seal, Recycled"/>
    <n v="169.29"/>
    <n v="9"/>
    <n v="65.88"/>
    <n v="12.46"/>
    <s v="Medium"/>
    <n v="710"/>
    <s v="Ramesh"/>
    <s v="Rohit"/>
    <s v="Male"/>
    <d v="2023-10-27T00:00:00"/>
    <x v="1"/>
  </r>
  <r>
    <n v="1374"/>
    <s v="ID-2011-65152"/>
    <s v="Standard Class"/>
    <s v="SC-20695"/>
    <s v="Steve Chapman"/>
    <s v="Corporate"/>
    <s v="Mumbai"/>
    <s v="Maharashtra"/>
    <s v="India"/>
    <s v="West"/>
    <s v="OFF-AR-10001922"/>
    <s v="Office Supplies"/>
    <s v="Art"/>
    <s v="Sanford Pens, Blue"/>
    <n v="22.2"/>
    <n v="4"/>
    <n v="-14.28"/>
    <n v="2.37"/>
    <s v="High"/>
    <n v="661"/>
    <s v="Ramesh"/>
    <s v="Renuka"/>
    <s v="Female"/>
    <d v="2021-09-22T00:00:00"/>
    <x v="2"/>
  </r>
  <r>
    <n v="1375"/>
    <s v="IN-2011-60917"/>
    <s v="Standard Class"/>
    <s v="SP-20860"/>
    <s v="Sung Pak"/>
    <s v="Corporate"/>
    <s v="Bangalore"/>
    <s v="Karnataka"/>
    <s v="India"/>
    <s v="South"/>
    <s v="OFF-BI-10001659"/>
    <s v="Office Supplies"/>
    <s v="Binders"/>
    <s v="Cardinal Index Tab, Clear"/>
    <n v="21.78"/>
    <n v="3"/>
    <n v="3.87"/>
    <n v="2.92"/>
    <s v="High"/>
    <n v="682"/>
    <s v="Ramesh"/>
    <s v="Ram"/>
    <s v="Male"/>
    <d v="2022-12-20T00:00:00"/>
    <x v="3"/>
  </r>
  <r>
    <n v="1376"/>
    <s v="IN-2011-78284"/>
    <s v="Standard Class"/>
    <s v="KC-16255"/>
    <s v="Karen Carlisle"/>
    <s v="Corporate"/>
    <s v="Gwalior"/>
    <s v="Madhya Pradesh"/>
    <s v="India"/>
    <s v="West"/>
    <s v="OFF-BI-10001659"/>
    <s v="Office Supplies"/>
    <s v="Binders"/>
    <s v="Cardinal Index Tab, Clear"/>
    <n v="21.78"/>
    <n v="3"/>
    <n v="3.87"/>
    <n v="1.56"/>
    <s v="High"/>
    <n v="634"/>
    <s v="Ramesh"/>
    <s v="Rohit"/>
    <s v="Male"/>
    <d v="2024-12-31T00:00:00"/>
    <x v="0"/>
  </r>
  <r>
    <n v="1377"/>
    <s v="IN-2014-21920"/>
    <s v="Standard Class"/>
    <s v="BF-11005"/>
    <s v="Barry Franz"/>
    <s v="Home Office"/>
    <s v="Bangalore"/>
    <s v="Karnataka"/>
    <s v="India"/>
    <s v="South"/>
    <s v="OFF-AR-10001132"/>
    <s v="Office Supplies"/>
    <s v="Art"/>
    <s v="BIC Markers, Blue"/>
    <n v="79.290000000000006"/>
    <n v="3"/>
    <n v="34.83"/>
    <n v="10.66"/>
    <s v="High"/>
    <n v="59"/>
    <s v="Ramesh"/>
    <s v="Rohit"/>
    <s v="Male"/>
    <d v="2024-05-22T00:00:00"/>
    <x v="0"/>
  </r>
  <r>
    <n v="1378"/>
    <s v="IN-2014-20870"/>
    <s v="Standard Class"/>
    <s v="EM-14140"/>
    <s v="Eugene Moren"/>
    <s v="Home Office"/>
    <s v="Malegaon"/>
    <s v="Maharashtra"/>
    <s v="India"/>
    <s v="West"/>
    <s v="OFF-SU-10002344"/>
    <s v="Office Supplies"/>
    <s v="Supplies"/>
    <s v="Stiletto Box Cutter, Serrated"/>
    <n v="163.35"/>
    <n v="5"/>
    <n v="75"/>
    <n v="18.89"/>
    <s v="High"/>
    <n v="327"/>
    <s v="Ramesh"/>
    <s v="Renuka"/>
    <s v="Male"/>
    <d v="2024-08-21T00:00:00"/>
    <x v="0"/>
  </r>
  <r>
    <n v="1379"/>
    <s v="IN-2012-32826"/>
    <s v="Standard Class"/>
    <s v="AG-10270"/>
    <s v="Alejandro Grove"/>
    <s v="Consumer"/>
    <s v="Warangal"/>
    <s v="Telangana"/>
    <s v="India"/>
    <s v="South"/>
    <s v="OFF-FA-10003437"/>
    <s v="Office Supplies"/>
    <s v="Fasteners"/>
    <s v="Accos Clamps, Bulk Pack"/>
    <n v="96.9"/>
    <n v="5"/>
    <n v="26.1"/>
    <n v="14.73"/>
    <s v="High"/>
    <n v="35"/>
    <s v="Ramesh"/>
    <s v="Rohit"/>
    <s v="Male"/>
    <d v="2022-11-06T00:00:00"/>
    <x v="3"/>
  </r>
  <r>
    <n v="1380"/>
    <s v="ID-2012-46210"/>
    <s v="Standard Class"/>
    <s v="CR-12730"/>
    <s v="Craig Reiter"/>
    <s v="Consumer"/>
    <s v="Mumbai"/>
    <s v="Maharashtra"/>
    <s v="India"/>
    <s v="West"/>
    <s v="OFF-SU-10001731"/>
    <s v="Office Supplies"/>
    <s v="Supplies"/>
    <s v="Elite Letter Opener, High Speed"/>
    <n v="66.75"/>
    <n v="5"/>
    <n v="-1.35"/>
    <n v="9.56"/>
    <s v="High"/>
    <n v="70"/>
    <s v="Ramesh"/>
    <s v="Radha"/>
    <s v="Male"/>
    <d v="2024-07-17T00:00:00"/>
    <x v="0"/>
  </r>
  <r>
    <n v="1381"/>
    <s v="IN-2014-13051"/>
    <s v="Standard Class"/>
    <s v="LF-17185"/>
    <s v="Luke Foster"/>
    <s v="Consumer"/>
    <s v="Visakhapatnam"/>
    <s v="Andhra Pradesh"/>
    <s v="India"/>
    <s v="South"/>
    <s v="OFF-LA-10001731"/>
    <s v="Office Supplies"/>
    <s v="Labels"/>
    <s v="Avery Removable Labels, Alphabetical"/>
    <n v="21.12"/>
    <n v="2"/>
    <n v="4.2"/>
    <n v="0.83"/>
    <s v="High"/>
    <n v="657"/>
    <s v="Ramesh"/>
    <s v="Ram"/>
    <s v="Male"/>
    <d v="2024-06-28T00:00:00"/>
    <x v="0"/>
  </r>
  <r>
    <n v="1382"/>
    <s v="IN-2013-79292"/>
    <s v="Standard Class"/>
    <s v="DL-13330"/>
    <s v="Denise Leinenbach"/>
    <s v="Consumer"/>
    <s v="Panipat"/>
    <s v="Haryana"/>
    <s v="India"/>
    <s v="North"/>
    <s v="OFF-AR-10002727"/>
    <s v="Office Supplies"/>
    <s v="Art"/>
    <s v="Stanley Pencil Sharpener, Fluorescent"/>
    <n v="173.46"/>
    <n v="7"/>
    <n v="48.51"/>
    <n v="18.53"/>
    <s v="High"/>
    <n v="732"/>
    <s v="Ramesh"/>
    <s v="Rohit"/>
    <s v="Female"/>
    <d v="2021-12-21T00:00:00"/>
    <x v="2"/>
  </r>
  <r>
    <n v="1383"/>
    <s v="IN-2014-65712"/>
    <s v="Standard Class"/>
    <s v="JM-16195"/>
    <s v="Justin MacKendrick"/>
    <s v="Consumer"/>
    <s v="Coimbatore"/>
    <s v="Tamil Nadu"/>
    <s v="India"/>
    <s v="South"/>
    <s v="OFF-BI-10003367"/>
    <s v="Office Supplies"/>
    <s v="Binders"/>
    <s v="Wilson Jones Binder, Recycled"/>
    <n v="40.14"/>
    <n v="3"/>
    <n v="17.64"/>
    <n v="6.5"/>
    <s v="High"/>
    <n v="575"/>
    <s v="Ramesh"/>
    <s v="Ram"/>
    <s v="Male"/>
    <d v="2021-12-28T00:00:00"/>
    <x v="2"/>
  </r>
  <r>
    <n v="1384"/>
    <s v="IN-2011-60063"/>
    <s v="Standard Class"/>
    <s v="TS-21610"/>
    <s v="Troy Staebel"/>
    <s v="Consumer"/>
    <s v="Coimbatore"/>
    <s v="Tamil Nadu"/>
    <s v="India"/>
    <s v="South"/>
    <s v="OFF-BI-10003340"/>
    <s v="Office Supplies"/>
    <s v="Binders"/>
    <s v="Acco Index Tab, Durable"/>
    <n v="26.82"/>
    <n v="3"/>
    <n v="6.12"/>
    <n v="4.13"/>
    <s v="High"/>
    <n v="700"/>
    <s v="Ramesh"/>
    <s v="Rohit"/>
    <s v="Female"/>
    <d v="2023-09-20T00:00:00"/>
    <x v="1"/>
  </r>
  <r>
    <n v="1385"/>
    <s v="IN-2012-63500"/>
    <s v="Standard Class"/>
    <s v="SM-20005"/>
    <s v="Sally Matthias"/>
    <s v="Consumer"/>
    <s v="Rohtak"/>
    <s v="Haryana"/>
    <s v="India"/>
    <s v="North"/>
    <s v="OFF-BI-10003646"/>
    <s v="Office Supplies"/>
    <s v="Binders"/>
    <s v="Avery Index Tab, Economy"/>
    <n v="39.15"/>
    <n v="5"/>
    <n v="8.5500000000000007"/>
    <n v="4.87"/>
    <s v="Low"/>
    <n v="767"/>
    <s v="Ramesh"/>
    <s v="Radha"/>
    <s v="Female"/>
    <d v="2024-09-05T00:00:00"/>
    <x v="0"/>
  </r>
  <r>
    <n v="1386"/>
    <s v="IN-2013-55184"/>
    <s v="Standard Class"/>
    <s v="RH-19555"/>
    <s v="Ritsa Hightower"/>
    <s v="Consumer"/>
    <s v="Akola"/>
    <s v="Maharashtra"/>
    <s v="India"/>
    <s v="West"/>
    <s v="OFF-BI-10004140"/>
    <s v="Office Supplies"/>
    <s v="Binders"/>
    <s v="Cardinal Index Tab, Clear"/>
    <n v="33.6"/>
    <n v="5"/>
    <n v="15"/>
    <n v="1.79"/>
    <s v="Low"/>
    <n v="191"/>
    <s v="Ramesh"/>
    <s v="Renuka"/>
    <s v="Female"/>
    <d v="2024-07-23T00:00:00"/>
    <x v="0"/>
  </r>
  <r>
    <n v="1387"/>
    <s v="IN-2013-59552"/>
    <s v="Standard Class"/>
    <s v="NP-18325"/>
    <s v="Naresj Patel"/>
    <s v="Consumer"/>
    <s v="Surat"/>
    <s v="Gujarat"/>
    <s v="India"/>
    <s v="West"/>
    <s v="OFF-BI-10004869"/>
    <s v="Office Supplies"/>
    <s v="Binders"/>
    <s v="Avery 3-Hole Punch, Recycled"/>
    <n v="169.38"/>
    <n v="6"/>
    <n v="81.180000000000007"/>
    <n v="20.29"/>
    <s v="Low"/>
    <n v="313"/>
    <s v="Ramesh"/>
    <s v="Ram"/>
    <s v="Female"/>
    <d v="2024-09-24T00:00:00"/>
    <x v="0"/>
  </r>
  <r>
    <n v="1388"/>
    <s v="IN-2014-27954"/>
    <s v="Standard Class"/>
    <s v="YS-21880"/>
    <s v="Yana Sorensen"/>
    <s v="Corporate"/>
    <s v="Hyderabad"/>
    <s v="Telangana"/>
    <s v="India"/>
    <s v="South"/>
    <s v="OFF-BI-10001399"/>
    <s v="Office Supplies"/>
    <s v="Binders"/>
    <s v="Avery Binder Covers, Clear"/>
    <n v="31.59"/>
    <n v="3"/>
    <n v="5.31"/>
    <n v="3.13"/>
    <s v="Low"/>
    <n v="468"/>
    <s v="Ramesh"/>
    <s v="Radha"/>
    <s v="Female"/>
    <d v="2021-12-28T00:00:00"/>
    <x v="2"/>
  </r>
  <r>
    <n v="1389"/>
    <s v="IN-2014-27954"/>
    <s v="Standard Class"/>
    <s v="YS-21880"/>
    <s v="Yana Sorensen"/>
    <s v="Corporate"/>
    <s v="Hyderabad"/>
    <s v="Telangana"/>
    <s v="India"/>
    <s v="South"/>
    <s v="OFF-ST-10001214"/>
    <s v="Office Supplies"/>
    <s v="Storage"/>
    <s v="Smead Box, Industrial"/>
    <n v="22.5"/>
    <n v="2"/>
    <n v="10.98"/>
    <n v="1.34"/>
    <s v="Low"/>
    <n v="507"/>
    <s v="Ramesh"/>
    <s v="Ram"/>
    <s v="Female"/>
    <d v="2022-11-06T00:00:00"/>
    <x v="3"/>
  </r>
  <r>
    <n v="1390"/>
    <s v="IN-2011-47533"/>
    <s v="Standard Class"/>
    <s v="BD-11770"/>
    <s v="Bryan Davis"/>
    <s v="Consumer"/>
    <s v="Chennai"/>
    <s v="Tamil Nadu"/>
    <s v="India"/>
    <s v="South"/>
    <s v="OFF-SU-10001709"/>
    <s v="Office Supplies"/>
    <s v="Supplies"/>
    <s v="Kleencut Scissors, High Speed"/>
    <n v="44.58"/>
    <n v="2"/>
    <n v="19.14"/>
    <n v="5.32"/>
    <s v="Low"/>
    <n v="728"/>
    <s v="Ramesh"/>
    <s v="Radha"/>
    <s v="Female"/>
    <d v="2023-01-22T00:00:00"/>
    <x v="1"/>
  </r>
  <r>
    <n v="1391"/>
    <s v="IN-2014-53427"/>
    <s v="Standard Class"/>
    <s v="LT-16765"/>
    <s v="Larry Tron"/>
    <s v="Consumer"/>
    <s v="Imphal"/>
    <s v="Manipur"/>
    <s v="India"/>
    <s v="East"/>
    <s v="OFF-BI-10002907"/>
    <s v="Office Supplies"/>
    <s v="Binders"/>
    <s v="Wilson Jones 3-Hole Punch, Economy"/>
    <n v="55.98"/>
    <n v="2"/>
    <n v="7.8"/>
    <n v="3.65"/>
    <s v="Low"/>
    <n v="312"/>
    <s v="Ramesh"/>
    <s v="Renuka"/>
    <s v="Female"/>
    <d v="2022-02-11T00:00:00"/>
    <x v="3"/>
  </r>
  <r>
    <n v="1392"/>
    <s v="IN-2011-73244"/>
    <s v="First Class"/>
    <s v="NF-18475"/>
    <s v="Neil Franzšsisch"/>
    <s v="Home Office"/>
    <s v="Jabalpur"/>
    <s v="Madhya Pradesh"/>
    <s v="India"/>
    <s v="West"/>
    <s v="OFF-SU-10000649"/>
    <s v="Office Supplies"/>
    <s v="Supplies"/>
    <s v="Fiskars Box Cutter, High Speed"/>
    <n v="106.56"/>
    <n v="3"/>
    <n v="0.99"/>
    <n v="16.64"/>
    <s v="Medium"/>
    <n v="635"/>
    <s v="Ramesh"/>
    <s v="Renuka"/>
    <s v="Female"/>
    <d v="2022-05-25T00:00:00"/>
    <x v="3"/>
  </r>
  <r>
    <n v="1393"/>
    <s v="IN-2014-38664"/>
    <s v="First Class"/>
    <s v="JW-15220"/>
    <s v="Jane Waco"/>
    <s v="Corporate"/>
    <s v="Chennai"/>
    <s v="Tamil Nadu"/>
    <s v="India"/>
    <s v="South"/>
    <s v="OFF-BI-10004098"/>
    <s v="Office Supplies"/>
    <s v="Binders"/>
    <s v="Acco 3-Hole Punch, Durable"/>
    <n v="158.1"/>
    <n v="5"/>
    <n v="1.5"/>
    <n v="28.47"/>
    <s v="Medium"/>
    <n v="259"/>
    <s v="Ramesh"/>
    <s v="Radha"/>
    <s v="Male"/>
    <d v="2023-07-08T00:00:00"/>
    <x v="1"/>
  </r>
  <r>
    <n v="1394"/>
    <s v="IN-2014-13737"/>
    <s v="First Class"/>
    <s v="DW-13195"/>
    <s v="David Wiener"/>
    <s v="Corporate"/>
    <s v="Pune"/>
    <s v="Maharashtra"/>
    <s v="India"/>
    <s v="West"/>
    <s v="OFF-BI-10000389"/>
    <s v="Office Supplies"/>
    <s v="Binders"/>
    <s v="Ibico Binding Machine, Clear"/>
    <n v="101.76"/>
    <n v="2"/>
    <n v="0"/>
    <n v="17.86"/>
    <s v="Critical"/>
    <n v="201"/>
    <s v="Ramesh"/>
    <s v="Radha"/>
    <s v="Male"/>
    <d v="2024-06-20T00:00:00"/>
    <x v="0"/>
  </r>
  <r>
    <n v="1395"/>
    <s v="IN-2013-54757"/>
    <s v="Second Class"/>
    <s v="AR-10825"/>
    <s v="Anthony Rawles"/>
    <s v="Corporate"/>
    <s v="Pune"/>
    <s v="Maharashtra"/>
    <s v="India"/>
    <s v="West"/>
    <s v="OFF-AR-10000058"/>
    <s v="Office Supplies"/>
    <s v="Art"/>
    <s v="Stanley Canvas, Water Color"/>
    <n v="157.94999999999999"/>
    <n v="3"/>
    <n v="53.64"/>
    <n v="28.6"/>
    <s v="High"/>
    <n v="543"/>
    <s v="Ramesh"/>
    <s v="Rohit"/>
    <s v="Female"/>
    <d v="2024-06-18T00:00:00"/>
    <x v="0"/>
  </r>
  <r>
    <n v="1396"/>
    <s v="IN-2012-59874"/>
    <s v="Second Class"/>
    <s v="BG-11695"/>
    <s v="Brooke Gillingham"/>
    <s v="Corporate"/>
    <s v="Pune"/>
    <s v="Maharashtra"/>
    <s v="India"/>
    <s v="West"/>
    <s v="OFF-ST-10000892"/>
    <s v="Office Supplies"/>
    <s v="Storage"/>
    <s v="Tenex Trays, Wire Frame"/>
    <n v="213.12"/>
    <n v="4"/>
    <n v="95.88"/>
    <n v="22.69"/>
    <s v="Medium"/>
    <n v="645"/>
    <s v="Ramesh"/>
    <s v="Radha"/>
    <s v="Female"/>
    <d v="2022-11-27T00:00:00"/>
    <x v="3"/>
  </r>
  <r>
    <n v="1397"/>
    <s v="IN-2012-53420"/>
    <s v="Second Class"/>
    <s v="LW-16825"/>
    <s v="Laurel Workman"/>
    <s v="Corporate"/>
    <s v="Nasik"/>
    <s v="Maharashtra"/>
    <s v="India"/>
    <s v="West"/>
    <s v="OFF-BI-10003012"/>
    <s v="Office Supplies"/>
    <s v="Binders"/>
    <s v="Wilson Jones Hole Reinforcements, Economy"/>
    <n v="4.53"/>
    <n v="1"/>
    <n v="1.92"/>
    <n v="0.69"/>
    <s v="Critical"/>
    <n v="62"/>
    <s v="Ramesh"/>
    <s v="Radha"/>
    <s v="Male"/>
    <d v="2024-06-08T00:00:00"/>
    <x v="0"/>
  </r>
  <r>
    <n v="1398"/>
    <s v="IN-2013-61617"/>
    <s v="Second Class"/>
    <s v="AS-10285"/>
    <s v="Alejandro Savely"/>
    <s v="Corporate"/>
    <s v="Kanpur"/>
    <s v="Uttar Pradesh"/>
    <s v="India"/>
    <s v="North"/>
    <s v="OFF-ST-10003121"/>
    <s v="Office Supplies"/>
    <s v="Storage"/>
    <s v="Rogers Box, Industrial"/>
    <n v="48.9"/>
    <n v="2"/>
    <n v="6.84"/>
    <n v="3.75"/>
    <s v="Medium"/>
    <n v="368"/>
    <s v="Ramesh"/>
    <s v="Ram"/>
    <s v="Female"/>
    <d v="2024-08-29T00:00:00"/>
    <x v="0"/>
  </r>
  <r>
    <n v="1399"/>
    <s v="IN-2014-25840"/>
    <s v="First Class"/>
    <s v="BD-11320"/>
    <s v="Bill Donatelli"/>
    <s v="Consumer"/>
    <s v="Pimpri"/>
    <s v="Maharashtra"/>
    <s v="India"/>
    <s v="West"/>
    <s v="OFF-FA-10000757"/>
    <s v="Office Supplies"/>
    <s v="Fasteners"/>
    <s v="Stockwell Paper Clips, Assorted Sizes"/>
    <n v="54.75"/>
    <n v="5"/>
    <n v="22.35"/>
    <n v="8.33"/>
    <s v="Medium"/>
    <n v="642"/>
    <s v="Ramesh"/>
    <s v="Radha"/>
    <s v="Male"/>
    <d v="2024-06-30T00:00:00"/>
    <x v="0"/>
  </r>
  <r>
    <n v="1400"/>
    <s v="IN-2012-16166"/>
    <s v="Second Class"/>
    <s v="JK-15730"/>
    <s v="Joe Kamberova"/>
    <s v="Consumer"/>
    <s v="Varanasi"/>
    <s v="Uttar Pradesh"/>
    <s v="India"/>
    <s v="North"/>
    <s v="OFF-ST-10000287"/>
    <s v="Office Supplies"/>
    <s v="Storage"/>
    <s v="Rogers Box, Blue"/>
    <n v="119.85"/>
    <n v="5"/>
    <n v="34.65"/>
    <n v="17.25"/>
    <s v="Medium"/>
    <n v="118"/>
    <s v="Ramesh"/>
    <s v="Renuka"/>
    <s v="Female"/>
    <d v="2024-09-06T00:00:00"/>
    <x v="0"/>
  </r>
  <r>
    <n v="1401"/>
    <s v="IN-2011-47309"/>
    <s v="Second Class"/>
    <s v="PW-19240"/>
    <s v="Pierre Wener"/>
    <s v="Consumer"/>
    <s v="Chennai"/>
    <s v="Tamil Nadu"/>
    <s v="India"/>
    <s v="South"/>
    <s v="OFF-LA-10002992"/>
    <s v="Office Supplies"/>
    <s v="Labels"/>
    <s v="Novimex Removable Labels, 5000 Label Set"/>
    <n v="39.479999999999997"/>
    <n v="4"/>
    <n v="0.36"/>
    <n v="3.77"/>
    <s v="High"/>
    <n v="412"/>
    <s v="Ramesh"/>
    <s v="Renuka"/>
    <s v="Male"/>
    <d v="2024-09-07T00:00:00"/>
    <x v="0"/>
  </r>
  <r>
    <n v="1402"/>
    <s v="IN-2012-48548"/>
    <s v="Second Class"/>
    <s v="RB-19360"/>
    <s v="Raymond Buch"/>
    <s v="Consumer"/>
    <s v="Bhopal"/>
    <s v="Madhya Pradesh"/>
    <s v="India"/>
    <s v="West"/>
    <s v="OFF-AR-10004153"/>
    <s v="Office Supplies"/>
    <s v="Art"/>
    <s v="Binney &amp; Smith Highlighters, Easy-Erase"/>
    <n v="16.86"/>
    <n v="1"/>
    <n v="7.92"/>
    <n v="2.14"/>
    <s v="High"/>
    <n v="237"/>
    <s v="Ramesh"/>
    <s v="Rohit"/>
    <s v="Male"/>
    <d v="2022-06-19T00:00:00"/>
    <x v="3"/>
  </r>
  <r>
    <n v="1403"/>
    <s v="IN-2012-47757"/>
    <s v="Second Class"/>
    <s v="JF-15415"/>
    <s v="Jennifer Ferguson"/>
    <s v="Consumer"/>
    <s v="Visakhapatnam"/>
    <s v="Andhra Pradesh"/>
    <s v="India"/>
    <s v="South"/>
    <s v="OFF-SU-10001689"/>
    <s v="Office Supplies"/>
    <s v="Supplies"/>
    <s v="Acme Box Cutter, Easy Grip"/>
    <n v="78.84"/>
    <n v="2"/>
    <n v="1.56"/>
    <n v="7.77"/>
    <s v="Medium"/>
    <n v="317"/>
    <s v="Ramesh"/>
    <s v="Ram"/>
    <s v="Male"/>
    <d v="2023-12-16T00:00:00"/>
    <x v="1"/>
  </r>
  <r>
    <n v="1404"/>
    <s v="IN-2011-47309"/>
    <s v="Second Class"/>
    <s v="PW-19240"/>
    <s v="Pierre Wener"/>
    <s v="Consumer"/>
    <s v="Chennai"/>
    <s v="Tamil Nadu"/>
    <s v="India"/>
    <s v="South"/>
    <s v="OFF-PA-10003381"/>
    <s v="Office Supplies"/>
    <s v="Paper"/>
    <s v="Eaton Cards &amp; Envelopes, Multicolor"/>
    <n v="93.18"/>
    <n v="2"/>
    <n v="23.28"/>
    <n v="18.010000000000002"/>
    <s v="High"/>
    <n v="277"/>
    <s v="Ramesh"/>
    <s v="Rohit"/>
    <s v="Female"/>
    <d v="2022-05-12T00:00:00"/>
    <x v="3"/>
  </r>
  <r>
    <n v="1405"/>
    <s v="IN-2011-29067"/>
    <s v="Second Class"/>
    <s v="ST-20530"/>
    <s v="Shui Tom"/>
    <s v="Consumer"/>
    <s v="New Delhi"/>
    <s v="Delhi"/>
    <s v="India"/>
    <s v="North"/>
    <s v="OFF-BI-10000168"/>
    <s v="Office Supplies"/>
    <s v="Binders"/>
    <s v="Cardinal Hole Reinforcements, Recycled"/>
    <n v="11.4"/>
    <n v="2"/>
    <n v="2.82"/>
    <n v="0.8"/>
    <s v="Medium"/>
    <n v="483"/>
    <s v="Ramesh"/>
    <s v="Rohit"/>
    <s v="Female"/>
    <d v="2024-03-22T00:00:00"/>
    <x v="0"/>
  </r>
  <r>
    <n v="1406"/>
    <s v="IN-2012-59874"/>
    <s v="Second Class"/>
    <s v="BG-11695"/>
    <s v="Brooke Gillingham"/>
    <s v="Corporate"/>
    <s v="Pune"/>
    <s v="Maharashtra"/>
    <s v="India"/>
    <s v="West"/>
    <s v="TEC-MA-10003682"/>
    <s v="Technology"/>
    <s v="Machines"/>
    <s v="Panasonic Phone, White"/>
    <n v="166.5"/>
    <n v="2"/>
    <n v="19.98"/>
    <n v="8.6300000000000008"/>
    <s v="Medium"/>
    <n v="310"/>
    <s v="Ramesh"/>
    <s v="Ram"/>
    <s v="Male"/>
    <d v="2022-05-12T00:00:00"/>
    <x v="3"/>
  </r>
  <r>
    <n v="1407"/>
    <s v="IN-2011-25035"/>
    <s v="First Class"/>
    <s v="SN-20560"/>
    <s v="Skye Norling"/>
    <s v="Home Office"/>
    <s v="Amritsar"/>
    <s v="Punjab"/>
    <s v="India"/>
    <s v="North"/>
    <s v="TEC-MA-10002039"/>
    <s v="Technology"/>
    <s v="Machines"/>
    <s v="Panasonic Calculator, Wireless"/>
    <n v="100.56"/>
    <n v="2"/>
    <n v="14.04"/>
    <n v="16.03"/>
    <s v="Critical"/>
    <n v="550"/>
    <s v="Ramesh"/>
    <s v="Rohit"/>
    <s v="Female"/>
    <d v="2024-10-17T00:00:00"/>
    <x v="0"/>
  </r>
  <r>
    <n v="1408"/>
    <s v="IN-2012-48548"/>
    <s v="Second Class"/>
    <s v="RB-19360"/>
    <s v="Raymond Buch"/>
    <s v="Consumer"/>
    <s v="Bhopal"/>
    <s v="Madhya Pradesh"/>
    <s v="India"/>
    <s v="West"/>
    <s v="TEC-CO-10000269"/>
    <s v="Technology"/>
    <s v="Copiers"/>
    <s v="HP Ink, Laser"/>
    <n v="900.9"/>
    <n v="7"/>
    <n v="63"/>
    <n v="107.47"/>
    <s v="High"/>
    <n v="526"/>
    <s v="Ramesh"/>
    <s v="Ram"/>
    <s v="Male"/>
    <d v="2024-11-11T00:00:00"/>
    <x v="0"/>
  </r>
  <r>
    <n v="1409"/>
    <s v="IN-2014-41485"/>
    <s v="Second Class"/>
    <s v="JH-16180"/>
    <s v="Justin Hirsh"/>
    <s v="Consumer"/>
    <s v="Nizamabad"/>
    <s v="Telangana"/>
    <s v="India"/>
    <s v="South"/>
    <s v="TEC-CO-10000953"/>
    <s v="Technology"/>
    <s v="Copiers"/>
    <s v="HP Wireless Fax, Laser"/>
    <n v="720.42"/>
    <n v="2"/>
    <n v="201.66"/>
    <n v="115.78"/>
    <s v="Critical"/>
    <n v="73"/>
    <s v="Ramesh"/>
    <s v="Ram"/>
    <s v="Male"/>
    <d v="2024-11-11T00:00:00"/>
    <x v="0"/>
  </r>
  <r>
    <n v="1410"/>
    <s v="IN-2014-53707"/>
    <s v="Second Class"/>
    <s v="DJ-13630"/>
    <s v="Doug Jacobs"/>
    <s v="Consumer"/>
    <s v="Guntur"/>
    <s v="Andhra Pradesh"/>
    <s v="India"/>
    <s v="South"/>
    <s v="TEC-PH-10001321"/>
    <s v="Technology"/>
    <s v="Phones"/>
    <s v="Cisco Speaker Phone, Full Size"/>
    <n v="838.62"/>
    <n v="6"/>
    <n v="176.04"/>
    <n v="74.290000000000006"/>
    <s v="Medium"/>
    <n v="760"/>
    <s v="Ramesh"/>
    <s v="Renuka"/>
    <s v="Male"/>
    <d v="2022-10-20T00:00:00"/>
    <x v="3"/>
  </r>
  <r>
    <n v="1411"/>
    <s v="IN-2011-19421"/>
    <s v="Second Class"/>
    <s v="ST-20530"/>
    <s v="Shui Tom"/>
    <s v="Consumer"/>
    <s v="Bhilwara"/>
    <s v="Rajasthan"/>
    <s v="India"/>
    <s v="West"/>
    <s v="TEC-PH-10000840"/>
    <s v="Technology"/>
    <s v="Phones"/>
    <s v="Cisco Audio Dock, VoIP"/>
    <n v="728.64"/>
    <n v="4"/>
    <n v="225.84"/>
    <n v="63.55"/>
    <s v="High"/>
    <n v="330"/>
    <s v="Ramesh"/>
    <s v="Ram"/>
    <s v="Male"/>
    <d v="2024-09-07T00:00:00"/>
    <x v="0"/>
  </r>
  <r>
    <n v="1412"/>
    <s v="IN-2012-74028"/>
    <s v="Second Class"/>
    <s v="JF-15490"/>
    <s v="Jeremy Farry"/>
    <s v="Consumer"/>
    <s v="Kota"/>
    <s v="Chhattisgarh"/>
    <s v="India"/>
    <s v="East"/>
    <s v="TEC-PH-10004300"/>
    <s v="Technology"/>
    <s v="Phones"/>
    <s v="Apple Office Telephone, Cordless"/>
    <n v="272.52"/>
    <n v="4"/>
    <n v="128.04"/>
    <n v="37.72"/>
    <s v="Medium"/>
    <n v="346"/>
    <s v="Ramesh"/>
    <s v="Rohit"/>
    <s v="Female"/>
    <d v="2024-07-10T00:00:00"/>
    <x v="0"/>
  </r>
  <r>
    <n v="1413"/>
    <s v="IN-2014-53707"/>
    <s v="Second Class"/>
    <s v="DJ-13630"/>
    <s v="Doug Jacobs"/>
    <s v="Consumer"/>
    <s v="Guntur"/>
    <s v="Andhra Pradesh"/>
    <s v="India"/>
    <s v="South"/>
    <s v="FUR-CH-10002932"/>
    <s v="Furniture"/>
    <s v="Chairs"/>
    <s v="Harbour Creations Rocking Chair, Adjustable"/>
    <n v="149.58000000000001"/>
    <n v="1"/>
    <n v="14.94"/>
    <n v="13.64"/>
    <s v="Medium"/>
    <n v="340"/>
    <s v="Ramesh"/>
    <s v="Ram"/>
    <s v="Female"/>
    <d v="2021-12-29T00:00:00"/>
    <x v="2"/>
  </r>
  <r>
    <n v="1414"/>
    <s v="ID-2014-23642"/>
    <s v="Second Class"/>
    <s v="KC-16255"/>
    <s v="Karen Carlisle"/>
    <s v="Corporate"/>
    <s v="Mumbai"/>
    <s v="Maharashtra"/>
    <s v="India"/>
    <s v="West"/>
    <s v="FUR-CH-10004580"/>
    <s v="Furniture"/>
    <s v="Chairs"/>
    <s v="Office Star Bag Chairs, Adjustable"/>
    <n v="86.894999999999996"/>
    <n v="3"/>
    <n v="-33.075000000000003"/>
    <n v="13.6"/>
    <s v="High"/>
    <n v="271"/>
    <s v="Ramesh"/>
    <s v="Ram"/>
    <s v="Male"/>
    <d v="2024-07-04T00:00:00"/>
    <x v="0"/>
  </r>
  <r>
    <n v="1415"/>
    <s v="IN-2013-47393"/>
    <s v="First Class"/>
    <s v="MH-17455"/>
    <s v="Mark Hamilton"/>
    <s v="Consumer"/>
    <s v="Bhilai"/>
    <s v="Chhattisgarh"/>
    <s v="India"/>
    <s v="East"/>
    <s v="FUR-FU-10002459"/>
    <s v="Furniture"/>
    <s v="Furnishings"/>
    <s v="Rubbermaid Door Stop, Duo Pack"/>
    <n v="131.58000000000001"/>
    <n v="3"/>
    <n v="15.75"/>
    <n v="12.04"/>
    <s v="High"/>
    <n v="50"/>
    <s v="Ramesh"/>
    <s v="Rohit"/>
    <s v="Male"/>
    <d v="2023-08-26T00:00:00"/>
    <x v="1"/>
  </r>
  <r>
    <n v="1416"/>
    <s v="IN-2013-69331"/>
    <s v="Second Class"/>
    <s v="BO-11425"/>
    <s v="Bobby Odegard"/>
    <s v="Consumer"/>
    <s v="Bikaner"/>
    <s v="Rajasthan"/>
    <s v="India"/>
    <s v="West"/>
    <s v="FUR-FU-10002525"/>
    <s v="Furniture"/>
    <s v="Furnishings"/>
    <s v="Deflect-O Door Stop, Erganomic"/>
    <n v="85.14"/>
    <n v="2"/>
    <n v="39.96"/>
    <n v="8.25"/>
    <s v="High"/>
    <n v="569"/>
    <s v="Ramesh"/>
    <s v="Ram"/>
    <s v="Female"/>
    <d v="2022-06-02T00:00:00"/>
    <x v="3"/>
  </r>
  <r>
    <n v="1417"/>
    <s v="IN-2014-20870"/>
    <s v="Standard Class"/>
    <s v="EM-14140"/>
    <s v="Eugene Moren"/>
    <s v="Home Office"/>
    <s v="Malegaon"/>
    <s v="Maharashtra"/>
    <s v="India"/>
    <s v="West"/>
    <s v="FUR-FU-10002648"/>
    <s v="Furniture"/>
    <s v="Furnishings"/>
    <s v="Rubbermaid Stacking Tray, Erganomic"/>
    <n v="95.04"/>
    <n v="4"/>
    <n v="46.56"/>
    <n v="12.24"/>
    <s v="High"/>
    <n v="414"/>
    <s v="Ramesh"/>
    <s v="Rohit"/>
    <s v="Male"/>
    <d v="2023-12-08T00:00:00"/>
    <x v="1"/>
  </r>
  <r>
    <n v="1418"/>
    <s v="IN-2014-17230"/>
    <s v="Standard Class"/>
    <s v="DR-12940"/>
    <s v="Daniel Raglin"/>
    <s v="Home Office"/>
    <s v="Madurai"/>
    <s v="Tamil Nadu"/>
    <s v="India"/>
    <s v="South"/>
    <s v="FUR-CH-10002573"/>
    <s v="Furniture"/>
    <s v="Chairs"/>
    <s v="Office Star Executive Leather Armchair, Adjustable"/>
    <n v="1395"/>
    <n v="3"/>
    <n v="237.15"/>
    <n v="244.5"/>
    <s v="High"/>
    <n v="56"/>
    <s v="Ramesh"/>
    <s v="Radha"/>
    <s v="Male"/>
    <d v="2022-06-12T00:00:00"/>
    <x v="3"/>
  </r>
  <r>
    <n v="1419"/>
    <s v="IN-2014-20870"/>
    <s v="Standard Class"/>
    <s v="EM-14140"/>
    <s v="Eugene Moren"/>
    <s v="Home Office"/>
    <s v="Malegaon"/>
    <s v="Maharashtra"/>
    <s v="India"/>
    <s v="West"/>
    <s v="TEC-CO-10003982"/>
    <s v="Technology"/>
    <s v="Copiers"/>
    <s v="HP Ink, High-Speed"/>
    <n v="507.6"/>
    <n v="4"/>
    <n v="218.16"/>
    <n v="44.47"/>
    <s v="High"/>
    <n v="665"/>
    <s v="Ramesh"/>
    <s v="Renuka"/>
    <s v="Female"/>
    <d v="2021-10-09T00:00:00"/>
    <x v="2"/>
  </r>
  <r>
    <n v="1420"/>
    <s v="IN-2013-55170"/>
    <s v="Standard Class"/>
    <s v="TC-20980"/>
    <s v="Tamara Chand"/>
    <s v="Corporate"/>
    <s v="Chennai"/>
    <s v="Tamil Nadu"/>
    <s v="India"/>
    <s v="South"/>
    <s v="FUR-CH-10002872"/>
    <s v="Furniture"/>
    <s v="Chairs"/>
    <s v="SAFCO Executive Leather Armchair, Adjustable"/>
    <n v="1391.76"/>
    <n v="3"/>
    <n v="97.38"/>
    <n v="223.52"/>
    <s v="High"/>
    <n v="798"/>
    <s v="Ramesh"/>
    <s v="Renuka"/>
    <s v="Female"/>
    <d v="2023-06-04T00:00:00"/>
    <x v="1"/>
  </r>
  <r>
    <n v="1421"/>
    <s v="IN-2014-44089"/>
    <s v="Standard Class"/>
    <s v="DG-13300"/>
    <s v="Deirdre Greer"/>
    <s v="Corporate"/>
    <s v="Agra"/>
    <s v="Uttar Pradesh"/>
    <s v="India"/>
    <s v="North"/>
    <s v="FUR-CH-10004196"/>
    <s v="Furniture"/>
    <s v="Chairs"/>
    <s v="Novimex Swivel Stool, Red"/>
    <n v="493.38"/>
    <n v="3"/>
    <n v="123.3"/>
    <n v="83.06"/>
    <s v="High"/>
    <n v="124"/>
    <s v="Ramesh"/>
    <s v="Ram"/>
    <s v="Male"/>
    <d v="2024-12-11T00:00:00"/>
    <x v="0"/>
  </r>
  <r>
    <n v="1422"/>
    <s v="IN-2014-68218"/>
    <s v="Standard Class"/>
    <s v="GK-14620"/>
    <s v="Grace Kelly"/>
    <s v="Corporate"/>
    <s v="Durgapur"/>
    <s v="West Bengal"/>
    <s v="India"/>
    <s v="East"/>
    <s v="FUR-CH-10000825"/>
    <s v="Furniture"/>
    <s v="Chairs"/>
    <s v="SAFCO Chairmat, Red"/>
    <n v="179.46"/>
    <n v="3"/>
    <n v="69.930000000000007"/>
    <n v="20.36"/>
    <s v="High"/>
    <n v="318"/>
    <s v="Ramesh"/>
    <s v="Radha"/>
    <s v="Female"/>
    <d v="2024-12-11T00:00:00"/>
    <x v="0"/>
  </r>
  <r>
    <n v="1423"/>
    <s v="ID-2011-65152"/>
    <s v="Standard Class"/>
    <s v="SC-20695"/>
    <s v="Steve Chapman"/>
    <s v="Corporate"/>
    <s v="Mumbai"/>
    <s v="Maharashtra"/>
    <s v="India"/>
    <s v="West"/>
    <s v="FUR-CH-10004863"/>
    <s v="Furniture"/>
    <s v="Chairs"/>
    <s v="SAFCO Swivel Stool, Black"/>
    <n v="413.77499999999998"/>
    <n v="5"/>
    <n v="-16.574999999999999"/>
    <n v="55.14"/>
    <s v="High"/>
    <n v="226"/>
    <s v="Ramesh"/>
    <s v="Renuka"/>
    <s v="Male"/>
    <d v="2024-03-31T00:00:00"/>
    <x v="0"/>
  </r>
  <r>
    <n v="1424"/>
    <s v="IN-2011-29872"/>
    <s v="Standard Class"/>
    <s v="DV-13465"/>
    <s v="Dianna Vittorini"/>
    <s v="Consumer"/>
    <s v="Jammu"/>
    <s v="Jammu and Kashmir"/>
    <s v="India"/>
    <s v="North"/>
    <s v="FUR-FU-10001471"/>
    <s v="Furniture"/>
    <s v="Furnishings"/>
    <s v="Eldon Door Stop, Durable"/>
    <n v="141.57"/>
    <n v="3"/>
    <n v="52.38"/>
    <n v="15.62"/>
    <s v="High"/>
    <n v="474"/>
    <s v="Ramesh"/>
    <s v="Rohit"/>
    <s v="Female"/>
    <d v="2024-03-31T00:00:00"/>
    <x v="0"/>
  </r>
  <r>
    <n v="1425"/>
    <s v="IN-2014-13051"/>
    <s v="Standard Class"/>
    <s v="LF-17185"/>
    <s v="Luke Foster"/>
    <s v="Consumer"/>
    <s v="Visakhapatnam"/>
    <s v="Andhra Pradesh"/>
    <s v="India"/>
    <s v="South"/>
    <s v="TEC-MA-10003441"/>
    <s v="Technology"/>
    <s v="Machines"/>
    <s v="Okidata Inkjet, Wireless"/>
    <n v="628.20000000000005"/>
    <n v="2"/>
    <n v="270.12"/>
    <n v="49.92"/>
    <s v="High"/>
    <n v="465"/>
    <s v="Ramesh"/>
    <s v="Renuka"/>
    <s v="Female"/>
    <d v="2023-11-11T00:00:00"/>
    <x v="1"/>
  </r>
  <r>
    <n v="1426"/>
    <s v="IN-2013-76835"/>
    <s v="Standard Class"/>
    <s v="RA-19285"/>
    <s v="Ralph Arnett"/>
    <s v="Consumer"/>
    <s v="Mangalore"/>
    <s v="Karnataka"/>
    <s v="India"/>
    <s v="South"/>
    <s v="TEC-PH-10004300"/>
    <s v="Technology"/>
    <s v="Phones"/>
    <s v="Apple Office Telephone, Cordless"/>
    <n v="408.78"/>
    <n v="6"/>
    <n v="192.06"/>
    <n v="46.71"/>
    <s v="High"/>
    <n v="247"/>
    <s v="Ramesh"/>
    <s v="Radha"/>
    <s v="Male"/>
    <d v="2022-07-04T00:00:00"/>
    <x v="3"/>
  </r>
  <r>
    <n v="1427"/>
    <s v="IN-2013-64865"/>
    <s v="Standard Class"/>
    <s v="AS-10135"/>
    <s v="Adrian Shami"/>
    <s v="Home Office"/>
    <s v="Nagercoil"/>
    <s v="Tamil Nadu"/>
    <s v="India"/>
    <s v="South"/>
    <s v="TEC-AC-10003668"/>
    <s v="Technology"/>
    <s v="Accessories"/>
    <s v="Belkin Memory Card, Bluetooth"/>
    <n v="114.81"/>
    <n v="1"/>
    <n v="32.130000000000003"/>
    <n v="1.06"/>
    <s v="Medium"/>
    <n v="235"/>
    <s v="Ramesh"/>
    <s v="Renuka"/>
    <s v="Female"/>
    <d v="2021-03-21T00:00:00"/>
    <x v="2"/>
  </r>
  <r>
    <n v="1428"/>
    <s v="IN-2013-27247"/>
    <s v="Standard Class"/>
    <s v="LB-16795"/>
    <s v="Laurel Beltran"/>
    <s v="Home Office"/>
    <s v="Thanjavur"/>
    <s v="Tamil Nadu"/>
    <s v="India"/>
    <s v="South"/>
    <s v="TEC-PH-10001354"/>
    <s v="Technology"/>
    <s v="Phones"/>
    <s v="Motorola Speaker Phone, Full Size"/>
    <n v="655.35"/>
    <n v="5"/>
    <n v="183.45"/>
    <n v="48.66"/>
    <s v="Medium"/>
    <n v="578"/>
    <s v="Ramesh"/>
    <s v="Renuka"/>
    <s v="Female"/>
    <d v="2022-08-31T00:00:00"/>
    <x v="3"/>
  </r>
  <r>
    <n v="1429"/>
    <s v="IN-2013-64452"/>
    <s v="Standard Class"/>
    <s v="KH-16330"/>
    <s v="Katharine Harms"/>
    <s v="Corporate"/>
    <s v="Darbhanga"/>
    <s v="Bihar"/>
    <s v="India"/>
    <s v="East"/>
    <s v="FUR-FU-10000482"/>
    <s v="Furniture"/>
    <s v="Furnishings"/>
    <s v="Eldon Photo Frame, Duo Pack"/>
    <n v="174.51"/>
    <n v="3"/>
    <n v="47.07"/>
    <n v="7.65"/>
    <s v="Medium"/>
    <n v="19"/>
    <s v="Ramesh"/>
    <s v="Rohit"/>
    <s v="Female"/>
    <d v="2022-08-31T00:00:00"/>
    <x v="3"/>
  </r>
  <r>
    <n v="1430"/>
    <s v="IN-2013-64452"/>
    <s v="Standard Class"/>
    <s v="KH-16330"/>
    <s v="Katharine Harms"/>
    <s v="Corporate"/>
    <s v="Darbhanga"/>
    <s v="Bihar"/>
    <s v="India"/>
    <s v="East"/>
    <s v="FUR-FU-10003094"/>
    <s v="Furniture"/>
    <s v="Furnishings"/>
    <s v="Eldon Clock, Erganomic"/>
    <n v="165.42"/>
    <n v="3"/>
    <n v="82.71"/>
    <n v="7.21"/>
    <s v="Medium"/>
    <n v="729"/>
    <s v="Ramesh"/>
    <s v="Radha"/>
    <s v="Male"/>
    <d v="2023-12-08T00:00:00"/>
    <x v="1"/>
  </r>
  <r>
    <n v="1431"/>
    <s v="IN-2014-59706"/>
    <s v="Standard Class"/>
    <s v="VP-21760"/>
    <s v="Victoria Pisteka"/>
    <s v="Corporate"/>
    <s v="Guwahati"/>
    <s v="Assam"/>
    <s v="India"/>
    <s v="East"/>
    <s v="FUR-BO-10001708"/>
    <s v="Furniture"/>
    <s v="Bookcases"/>
    <s v="Safco Stackable Bookrack, Pine"/>
    <n v="454.5"/>
    <n v="3"/>
    <n v="90.9"/>
    <n v="35.83"/>
    <s v="Medium"/>
    <n v="118"/>
    <s v="Ramesh"/>
    <s v="Rohit"/>
    <s v="Male"/>
    <d v="2021-06-10T00:00:00"/>
    <x v="2"/>
  </r>
  <r>
    <n v="1432"/>
    <s v="IN-2014-39371"/>
    <s v="Standard Class"/>
    <s v="NH-18610"/>
    <s v="Nicole Hansen"/>
    <s v="Corporate"/>
    <s v="Akola"/>
    <s v="Maharashtra"/>
    <s v="India"/>
    <s v="West"/>
    <s v="FUR-CH-10004196"/>
    <s v="Furniture"/>
    <s v="Chairs"/>
    <s v="Novimex Swivel Stool, Red"/>
    <n v="822.3"/>
    <n v="5"/>
    <n v="205.5"/>
    <n v="65.819999999999993"/>
    <s v="Medium"/>
    <n v="58"/>
    <s v="Ramesh"/>
    <s v="Renuka"/>
    <s v="Male"/>
    <d v="2022-02-01T00:00:00"/>
    <x v="3"/>
  </r>
  <r>
    <n v="1433"/>
    <s v="IN-2012-52076"/>
    <s v="Standard Class"/>
    <s v="ML-17395"/>
    <s v="Marina Lichtenstein"/>
    <s v="Corporate"/>
    <s v="Bangalore"/>
    <s v="Karnataka"/>
    <s v="India"/>
    <s v="South"/>
    <s v="FUR-CH-10000117"/>
    <s v="Furniture"/>
    <s v="Chairs"/>
    <s v="Novimex Steel Folding Chair, Black"/>
    <n v="79.8"/>
    <n v="1"/>
    <n v="14.34"/>
    <n v="6.54"/>
    <s v="Medium"/>
    <n v="271"/>
    <s v="Ramesh"/>
    <s v="Renuka"/>
    <s v="Male"/>
    <d v="2023-11-11T00:00:00"/>
    <x v="1"/>
  </r>
  <r>
    <n v="1434"/>
    <s v="IN-2013-30257"/>
    <s v="Standard Class"/>
    <s v="JR-16210"/>
    <s v="Justin Ritter"/>
    <s v="Corporate"/>
    <s v="Srinagar"/>
    <s v="Jammu and Kashmir"/>
    <s v="India"/>
    <s v="North"/>
    <s v="TEC-CO-10001787"/>
    <s v="Technology"/>
    <s v="Copiers"/>
    <s v="HP Fax and Copier, Laser"/>
    <n v="518.66999999999996"/>
    <n v="3"/>
    <n v="124.47"/>
    <n v="23.49"/>
    <s v="Medium"/>
    <n v="59"/>
    <s v="Ramesh"/>
    <s v="Renuka"/>
    <s v="Male"/>
    <d v="2023-05-19T00:00:00"/>
    <x v="1"/>
  </r>
  <r>
    <n v="1435"/>
    <s v="IN-2013-64452"/>
    <s v="Standard Class"/>
    <s v="KH-16330"/>
    <s v="Katharine Harms"/>
    <s v="Corporate"/>
    <s v="Darbhanga"/>
    <s v="Bihar"/>
    <s v="India"/>
    <s v="East"/>
    <s v="TEC-AC-10001463"/>
    <s v="Technology"/>
    <s v="Accessories"/>
    <s v="Logitech Numeric Keypad, Programmable"/>
    <n v="95.64"/>
    <n v="2"/>
    <n v="17.16"/>
    <n v="5.9"/>
    <s v="Medium"/>
    <n v="288"/>
    <s v="Ramesh"/>
    <s v="Ram"/>
    <s v="Female"/>
    <d v="2023-11-18T00:00:00"/>
    <x v="1"/>
  </r>
  <r>
    <n v="1436"/>
    <s v="IN-2014-15011"/>
    <s v="Standard Class"/>
    <s v="MC-17635"/>
    <s v="Matthew Clasen"/>
    <s v="Corporate"/>
    <s v="Udaipur"/>
    <s v="Tripura"/>
    <s v="India"/>
    <s v="East"/>
    <s v="FUR-BO-10002204"/>
    <s v="Furniture"/>
    <s v="Bookcases"/>
    <s v="Dania Floating Shelf Set, Traditional"/>
    <n v="338.7"/>
    <n v="2"/>
    <n v="148.97999999999999"/>
    <n v="18.47"/>
    <s v="Medium"/>
    <n v="195"/>
    <s v="Ramesh"/>
    <s v="Rohit"/>
    <s v="Female"/>
    <d v="2023-04-18T00:00:00"/>
    <x v="1"/>
  </r>
  <r>
    <n v="1437"/>
    <s v="IN-2012-43291"/>
    <s v="Standard Class"/>
    <s v="GB-14575"/>
    <s v="Giulietta Baptist"/>
    <s v="Consumer"/>
    <s v="Bilaspur"/>
    <s v="Uttar Pradesh"/>
    <s v="India"/>
    <s v="North"/>
    <s v="FUR-FU-10000339"/>
    <s v="Furniture"/>
    <s v="Furnishings"/>
    <s v="Tenex Frame, Black"/>
    <n v="329.94"/>
    <n v="3"/>
    <n v="13.14"/>
    <n v="14.29"/>
    <s v="Medium"/>
    <n v="8"/>
    <s v="Ramesh"/>
    <s v="Renuka"/>
    <s v="Male"/>
    <d v="2023-11-09T00:00:00"/>
    <x v="1"/>
  </r>
  <r>
    <n v="1438"/>
    <s v="IN-2012-65894"/>
    <s v="Standard Class"/>
    <s v="TS-21655"/>
    <s v="Trudy Schmidt"/>
    <s v="Consumer"/>
    <s v="Rajkot"/>
    <s v="Gujarat"/>
    <s v="India"/>
    <s v="West"/>
    <s v="FUR-FU-10000422"/>
    <s v="Furniture"/>
    <s v="Furnishings"/>
    <s v="Deflect-O Photo Frame, Black"/>
    <n v="155.69999999999999"/>
    <n v="3"/>
    <n v="13.95"/>
    <n v="7.55"/>
    <s v="Medium"/>
    <n v="269"/>
    <s v="Ramesh"/>
    <s v="Radha"/>
    <s v="Male"/>
    <d v="2021-12-08T00:00:00"/>
    <x v="2"/>
  </r>
  <r>
    <n v="1439"/>
    <s v="IN-2012-54134"/>
    <s v="Standard Class"/>
    <s v="LB-16735"/>
    <s v="Larry Blacks"/>
    <s v="Consumer"/>
    <s v="Ujjain"/>
    <s v="Madhya Pradesh"/>
    <s v="India"/>
    <s v="West"/>
    <s v="TEC-CO-10003759"/>
    <s v="Technology"/>
    <s v="Copiers"/>
    <s v="Canon Fax Machine, Laser"/>
    <n v="955.17"/>
    <n v="3"/>
    <n v="429.75"/>
    <n v="106.42"/>
    <s v="Medium"/>
    <n v="590"/>
    <s v="Ramesh"/>
    <s v="Rohit"/>
    <s v="Female"/>
    <d v="2024-05-27T00:00:00"/>
    <x v="0"/>
  </r>
  <r>
    <n v="1440"/>
    <s v="IN-2011-12288"/>
    <s v="Standard Class"/>
    <s v="JS-15880"/>
    <s v="John Stevenson"/>
    <s v="Consumer"/>
    <s v="Vadodara"/>
    <s v="Gujarat"/>
    <s v="India"/>
    <s v="West"/>
    <s v="TEC-CO-10003982"/>
    <s v="Technology"/>
    <s v="Copiers"/>
    <s v="HP Ink, High-Speed"/>
    <n v="380.7"/>
    <n v="3"/>
    <n v="163.62"/>
    <n v="28"/>
    <s v="Medium"/>
    <n v="334"/>
    <s v="Ramesh"/>
    <s v="Ram"/>
    <s v="Male"/>
    <d v="2021-12-22T00:00:00"/>
    <x v="2"/>
  </r>
  <r>
    <n v="1441"/>
    <s v="ID-2012-65236"/>
    <s v="Standard Class"/>
    <s v="AA-10375"/>
    <s v="Allen Armold"/>
    <s v="Consumer"/>
    <s v="Mumbai"/>
    <s v="Maharashtra"/>
    <s v="India"/>
    <s v="West"/>
    <s v="FUR-BO-10000208"/>
    <s v="Furniture"/>
    <s v="Bookcases"/>
    <s v="Bush Stackable Bookrack, Mobile"/>
    <n v="185.26499999999999"/>
    <n v="3"/>
    <n v="-81.584999999999994"/>
    <n v="13.27"/>
    <s v="Medium"/>
    <n v="772"/>
    <s v="Ramesh"/>
    <s v="Radha"/>
    <s v="Male"/>
    <d v="2023-06-14T00:00:00"/>
    <x v="1"/>
  </r>
  <r>
    <n v="1442"/>
    <s v="ID-2011-29389"/>
    <s v="Standard Class"/>
    <s v="AG-10900"/>
    <s v="Arthur Gainer"/>
    <s v="Consumer"/>
    <s v="Mumbai"/>
    <s v="Maharashtra"/>
    <s v="India"/>
    <s v="West"/>
    <s v="FUR-CH-10004447"/>
    <s v="Furniture"/>
    <s v="Chairs"/>
    <s v="Harbour Creations Rocking Chair, Set of Two"/>
    <n v="224.01"/>
    <n v="3"/>
    <n v="-215.1"/>
    <n v="7.09"/>
    <s v="Medium"/>
    <n v="264"/>
    <s v="Ramesh"/>
    <s v="Renuka"/>
    <s v="Male"/>
    <d v="2021-07-11T00:00:00"/>
    <x v="2"/>
  </r>
  <r>
    <n v="1443"/>
    <s v="IN-2012-70325"/>
    <s v="Standard Class"/>
    <s v="AB-10015"/>
    <s v="Aaron Bergman"/>
    <s v="Consumer"/>
    <s v="Kolhapur"/>
    <s v="Maharashtra"/>
    <s v="India"/>
    <s v="West"/>
    <s v="TEC-AC-10002719"/>
    <s v="Technology"/>
    <s v="Accessories"/>
    <s v="Enermax Router, Programmable"/>
    <n v="1039.32"/>
    <n v="4"/>
    <n v="301.32"/>
    <n v="59.62"/>
    <s v="Medium"/>
    <n v="50"/>
    <s v="Ramesh"/>
    <s v="Ram"/>
    <s v="Male"/>
    <d v="2021-11-14T00:00:00"/>
    <x v="2"/>
  </r>
  <r>
    <n v="1444"/>
    <s v="IN-2013-50809"/>
    <s v="Standard Class"/>
    <s v="CA-12775"/>
    <s v="Cynthia Arntzen"/>
    <s v="Consumer"/>
    <s v="Kota"/>
    <s v="Chhattisgarh"/>
    <s v="India"/>
    <s v="East"/>
    <s v="TEC-PH-10000169"/>
    <s v="Technology"/>
    <s v="Phones"/>
    <s v="Apple Smart Phone, with Caller ID"/>
    <n v="5751.54"/>
    <n v="9"/>
    <n v="2817.99"/>
    <n v="353.85"/>
    <s v="Medium"/>
    <n v="283"/>
    <s v="Ramesh"/>
    <s v="Renuka"/>
    <s v="Male"/>
    <d v="2021-06-10T00:00:00"/>
    <x v="2"/>
  </r>
  <r>
    <n v="1445"/>
    <s v="IN-2013-63633"/>
    <s v="Standard Class"/>
    <s v="DF-13135"/>
    <s v="David Flashing"/>
    <s v="Consumer"/>
    <s v="Lucknow"/>
    <s v="Uttar Pradesh"/>
    <s v="India"/>
    <s v="North"/>
    <s v="FUR-BO-10001471"/>
    <s v="Furniture"/>
    <s v="Bookcases"/>
    <s v="Sauder Classic Bookcase, Metal"/>
    <n v="435.45"/>
    <n v="1"/>
    <n v="209.01"/>
    <n v="29.68"/>
    <s v="Medium"/>
    <n v="398"/>
    <s v="Ramesh"/>
    <s v="Rohit"/>
    <s v="Male"/>
    <d v="2022-02-27T00:00:00"/>
    <x v="3"/>
  </r>
  <r>
    <n v="1446"/>
    <s v="ID-2013-35094"/>
    <s v="Standard Class"/>
    <s v="JM-15580"/>
    <s v="Jill Matthias"/>
    <s v="Consumer"/>
    <s v="Mumbai"/>
    <s v="Maharashtra"/>
    <s v="India"/>
    <s v="West"/>
    <s v="FUR-TA-10002172"/>
    <s v="Furniture"/>
    <s v="Tables"/>
    <s v="Hon Conference Table, Rectangular"/>
    <n v="919.05"/>
    <n v="2"/>
    <n v="-128.66999999999999"/>
    <n v="38.47"/>
    <s v="Medium"/>
    <n v="417"/>
    <s v="Ramesh"/>
    <s v="Rohit"/>
    <s v="Male"/>
    <d v="2024-01-03T00:00:00"/>
    <x v="0"/>
  </r>
  <r>
    <n v="1447"/>
    <s v="IN-2014-10377"/>
    <s v="Standard Class"/>
    <s v="BD-11725"/>
    <s v="Bruce Degenhardt"/>
    <s v="Consumer"/>
    <s v="Chennai"/>
    <s v="Tamil Nadu"/>
    <s v="India"/>
    <s v="South"/>
    <s v="FUR-FU-10002659"/>
    <s v="Furniture"/>
    <s v="Furnishings"/>
    <s v="Eldon Clock, Black"/>
    <n v="113.04"/>
    <n v="2"/>
    <n v="38.4"/>
    <n v="4.4000000000000004"/>
    <s v="Medium"/>
    <n v="598"/>
    <s v="Ramesh"/>
    <s v="Rohit"/>
    <s v="Female"/>
    <d v="2023-11-09T00:00:00"/>
    <x v="1"/>
  </r>
  <r>
    <n v="1448"/>
    <s v="IN-2013-52230"/>
    <s v="Standard Class"/>
    <s v="SC-20380"/>
    <s v="Shahid Collister"/>
    <s v="Consumer"/>
    <s v="Chennai"/>
    <s v="Tamil Nadu"/>
    <s v="India"/>
    <s v="South"/>
    <s v="OFF-LA-10000707"/>
    <s v="Office Supplies"/>
    <s v="Labels"/>
    <s v="Avery Removable Labels, Adjustable"/>
    <n v="17.28"/>
    <n v="2"/>
    <n v="0.48"/>
    <n v="0.8"/>
    <s v="Medium"/>
    <n v="475"/>
    <s v="Suresh"/>
    <s v="Suma"/>
    <s v="Female"/>
    <d v="2021-11-29T00:00:00"/>
    <x v="2"/>
  </r>
  <r>
    <n v="1449"/>
    <s v="IN-2012-54134"/>
    <s v="Standard Class"/>
    <s v="LB-16735"/>
    <s v="Larry Blacks"/>
    <s v="Consumer"/>
    <s v="Ujjain"/>
    <s v="Madhya Pradesh"/>
    <s v="India"/>
    <s v="West"/>
    <s v="OFF-AP-10004972"/>
    <s v="Office Supplies"/>
    <s v="Appliances"/>
    <s v="Breville Coffee Grinder, Red"/>
    <n v="123.72"/>
    <n v="2"/>
    <n v="39.54"/>
    <n v="9.51"/>
    <s v="Medium"/>
    <n v="333"/>
    <s v="Suresh"/>
    <s v="Suma"/>
    <s v="Female"/>
    <d v="2021-12-22T00:00:00"/>
    <x v="2"/>
  </r>
  <r>
    <n v="1450"/>
    <s v="ID-2011-29389"/>
    <s v="Standard Class"/>
    <s v="AG-10900"/>
    <s v="Arthur Gainer"/>
    <s v="Consumer"/>
    <s v="Mumbai"/>
    <s v="Maharashtra"/>
    <s v="India"/>
    <s v="West"/>
    <s v="OFF-PA-10000944"/>
    <s v="Office Supplies"/>
    <s v="Paper"/>
    <s v="Enermax Computer Printout Paper, 8.5 x 11"/>
    <n v="16.305"/>
    <n v="1"/>
    <n v="-8.8049999999999997"/>
    <n v="1.34"/>
    <s v="Medium"/>
    <n v="344"/>
    <s v="Suresh"/>
    <s v="Suma"/>
    <s v="Male"/>
    <d v="2021-11-21T00:00:00"/>
    <x v="2"/>
  </r>
  <r>
    <n v="1451"/>
    <s v="IN-2014-45734"/>
    <s v="Standard Class"/>
    <s v="MK-18160"/>
    <s v="Mike Kennedy"/>
    <s v="Consumer"/>
    <s v="Saharanpur"/>
    <s v="Uttar Pradesh"/>
    <s v="India"/>
    <s v="North"/>
    <s v="OFF-BI-10003018"/>
    <s v="Office Supplies"/>
    <s v="Binders"/>
    <s v="Avery Binder, Clear"/>
    <n v="37.08"/>
    <n v="3"/>
    <n v="17.73"/>
    <n v="1.01"/>
    <s v="Medium"/>
    <n v="693"/>
    <s v="Suresh"/>
    <s v="Sumita"/>
    <s v="Female"/>
    <d v="2024-08-13T00:00:00"/>
    <x v="0"/>
  </r>
  <r>
    <n v="1452"/>
    <s v="IN-2012-54134"/>
    <s v="Standard Class"/>
    <s v="LB-16735"/>
    <s v="Larry Blacks"/>
    <s v="Consumer"/>
    <s v="Ujjain"/>
    <s v="Madhya Pradesh"/>
    <s v="India"/>
    <s v="West"/>
    <s v="OFF-ST-10001753"/>
    <s v="Office Supplies"/>
    <s v="Storage"/>
    <s v="Eldon Shelving, Industrial"/>
    <n v="146.69999999999999"/>
    <n v="3"/>
    <n v="21.96"/>
    <n v="8.42"/>
    <s v="Medium"/>
    <n v="531"/>
    <s v="Suresh"/>
    <s v="Suraj"/>
    <s v="Male"/>
    <d v="2021-11-14T00:00:00"/>
    <x v="2"/>
  </r>
  <r>
    <n v="1453"/>
    <s v="IN-2012-43291"/>
    <s v="Standard Class"/>
    <s v="GB-14575"/>
    <s v="Giulietta Baptist"/>
    <s v="Consumer"/>
    <s v="Bilaspur"/>
    <s v="Uttar Pradesh"/>
    <s v="India"/>
    <s v="North"/>
    <s v="OFF-FA-10004447"/>
    <s v="Office Supplies"/>
    <s v="Fasteners"/>
    <s v="Advantus Rubber Bands, Metal"/>
    <n v="66.84"/>
    <n v="4"/>
    <n v="21.96"/>
    <n v="4.22"/>
    <s v="Medium"/>
    <n v="614"/>
    <s v="Suresh"/>
    <s v="Suma"/>
    <s v="Male"/>
    <d v="2022-05-10T00:00:00"/>
    <x v="3"/>
  </r>
  <r>
    <n v="1454"/>
    <s v="IN-2014-39546"/>
    <s v="Standard Class"/>
    <s v="CA-12265"/>
    <s v="Christina Anderson"/>
    <s v="Consumer"/>
    <s v="Agra"/>
    <s v="Uttar Pradesh"/>
    <s v="India"/>
    <s v="North"/>
    <s v="OFF-AR-10002400"/>
    <s v="Office Supplies"/>
    <s v="Art"/>
    <s v="Boston Highlighters, Water Color"/>
    <n v="88.2"/>
    <n v="4"/>
    <n v="6.96"/>
    <n v="7.21"/>
    <s v="Medium"/>
    <n v="156"/>
    <s v="Suresh"/>
    <s v="Suma"/>
    <s v="Female"/>
    <d v="2024-04-25T00:00:00"/>
    <x v="0"/>
  </r>
  <r>
    <n v="1455"/>
    <s v="IN-2012-52496"/>
    <s v="Standard Class"/>
    <s v="LD-17005"/>
    <s v="Lisa DeCherney"/>
    <s v="Consumer"/>
    <s v="Ranchi"/>
    <s v="Jharkhand"/>
    <s v="India"/>
    <s v="East"/>
    <s v="OFF-ST-10003203"/>
    <s v="Office Supplies"/>
    <s v="Storage"/>
    <s v="Eldon Lockers, Wire Frame"/>
    <n v="787.92"/>
    <n v="4"/>
    <n v="338.76"/>
    <n v="55.42"/>
    <s v="Medium"/>
    <n v="765"/>
    <s v="Suresh"/>
    <s v="Suraj"/>
    <s v="Female"/>
    <d v="2024-05-30T00:00:00"/>
    <x v="0"/>
  </r>
  <r>
    <n v="1456"/>
    <s v="IN-2012-35668"/>
    <s v="Standard Class"/>
    <s v="SO-20335"/>
    <s v="Sean O'Donnell"/>
    <s v="Consumer"/>
    <s v="Dewas"/>
    <s v="Madhya Pradesh"/>
    <s v="India"/>
    <s v="West"/>
    <s v="OFF-ST-10004226"/>
    <s v="Office Supplies"/>
    <s v="Storage"/>
    <s v="Fellowes File Cart, Blue"/>
    <n v="549.24"/>
    <n v="4"/>
    <n v="252.6"/>
    <n v="28.98"/>
    <s v="Medium"/>
    <n v="517"/>
    <s v="Suresh"/>
    <s v="Sunil"/>
    <s v="Male"/>
    <d v="2023-08-07T00:00:00"/>
    <x v="1"/>
  </r>
  <r>
    <n v="1457"/>
    <s v="IN-2013-59867"/>
    <s v="Standard Class"/>
    <s v="EP-13915"/>
    <s v="Emily Phan"/>
    <s v="Consumer"/>
    <s v="Jamshedpur"/>
    <s v="Jharkhand"/>
    <s v="India"/>
    <s v="East"/>
    <s v="OFF-BI-10004181"/>
    <s v="Office Supplies"/>
    <s v="Binders"/>
    <s v="Avery 3-Hole Punch, Clear"/>
    <n v="109.32"/>
    <n v="4"/>
    <n v="12"/>
    <n v="11.4"/>
    <s v="Medium"/>
    <n v="532"/>
    <s v="Suresh"/>
    <s v="Suma"/>
    <s v="Female"/>
    <d v="2024-11-30T00:00:00"/>
    <x v="0"/>
  </r>
  <r>
    <n v="1458"/>
    <s v="IN-2012-28269"/>
    <s v="Standard Class"/>
    <s v="NP-18700"/>
    <s v="Nora Preis"/>
    <s v="Consumer"/>
    <s v="Patna"/>
    <s v="Bihar"/>
    <s v="India"/>
    <s v="East"/>
    <s v="OFF-FA-10004523"/>
    <s v="Office Supplies"/>
    <s v="Fasteners"/>
    <s v="OIC Thumb Tacks, Bulk Pack"/>
    <n v="70.349999999999994"/>
    <n v="5"/>
    <n v="18.899999999999999"/>
    <n v="5.98"/>
    <s v="Medium"/>
    <n v="618"/>
    <s v="Suresh"/>
    <s v="Suraj"/>
    <s v="Male"/>
    <d v="2023-01-25T00:00:00"/>
    <x v="1"/>
  </r>
  <r>
    <n v="1459"/>
    <s v="IN-2014-10377"/>
    <s v="Standard Class"/>
    <s v="BD-11725"/>
    <s v="Bruce Degenhardt"/>
    <s v="Consumer"/>
    <s v="Chennai"/>
    <s v="Tamil Nadu"/>
    <s v="India"/>
    <s v="South"/>
    <s v="OFF-SU-10002362"/>
    <s v="Office Supplies"/>
    <s v="Supplies"/>
    <s v="Acme Ruler, Serrated"/>
    <n v="67.05"/>
    <n v="5"/>
    <n v="18"/>
    <n v="2.68"/>
    <s v="Medium"/>
    <n v="389"/>
    <s v="Suresh"/>
    <s v="Suraj"/>
    <s v="Female"/>
    <d v="2024-10-18T00:00:00"/>
    <x v="0"/>
  </r>
  <r>
    <n v="1460"/>
    <s v="IN-2013-40134"/>
    <s v="Standard Class"/>
    <s v="SM-20905"/>
    <s v="Susan MacKendrick"/>
    <s v="Consumer"/>
    <s v="Aurangabad"/>
    <s v="Bihar"/>
    <s v="India"/>
    <s v="East"/>
    <s v="OFF-LA-10002107"/>
    <s v="Office Supplies"/>
    <s v="Labels"/>
    <s v="Harbour Creations Removable Labels, Laser Printer Compatible"/>
    <n v="61.02"/>
    <n v="6"/>
    <n v="19.440000000000001"/>
    <n v="2.11"/>
    <s v="Medium"/>
    <n v="768"/>
    <s v="Suresh"/>
    <s v="Suma"/>
    <s v="Female"/>
    <d v="2022-08-29T00:00:00"/>
    <x v="3"/>
  </r>
  <r>
    <n v="1461"/>
    <s v="IN-2012-37362"/>
    <s v="Standard Class"/>
    <s v="DB-13120"/>
    <s v="David Bremer"/>
    <s v="Corporate"/>
    <s v="Hubli"/>
    <s v="Karnataka"/>
    <s v="India"/>
    <s v="South"/>
    <s v="OFF-BI-10003779"/>
    <s v="Office Supplies"/>
    <s v="Binders"/>
    <s v="Cardinal 3-Hole Punch, Durable"/>
    <n v="181.8"/>
    <n v="6"/>
    <n v="72.72"/>
    <n v="11.02"/>
    <s v="Medium"/>
    <n v="423"/>
    <s v="Suresh"/>
    <s v="Suma"/>
    <s v="Female"/>
    <d v="2021-08-16T00:00:00"/>
    <x v="2"/>
  </r>
  <r>
    <n v="1462"/>
    <s v="IN-2014-30264"/>
    <s v="Standard Class"/>
    <s v="ON-18715"/>
    <s v="Odella Nelson"/>
    <s v="Corporate"/>
    <s v="Visakhapatnam"/>
    <s v="Andhra Pradesh"/>
    <s v="India"/>
    <s v="South"/>
    <s v="OFF-LA-10000195"/>
    <s v="Office Supplies"/>
    <s v="Labels"/>
    <s v="Novimex File Folder Labels, Laser Printer Compatible"/>
    <n v="41.25"/>
    <n v="5"/>
    <n v="0.3"/>
    <n v="2.2999999999999998"/>
    <s v="Medium"/>
    <n v="54"/>
    <s v="Suresh"/>
    <s v="Suraj"/>
    <s v="Male"/>
    <d v="2021-06-22T00:00:00"/>
    <x v="2"/>
  </r>
  <r>
    <n v="1463"/>
    <s v="IN-2014-10020"/>
    <s v="Standard Class"/>
    <s v="AH-10075"/>
    <s v="Adam Hart"/>
    <s v="Corporate"/>
    <s v="Darbhanga"/>
    <s v="Bihar"/>
    <s v="India"/>
    <s v="East"/>
    <s v="OFF-ST-10003953"/>
    <s v="Office Supplies"/>
    <s v="Storage"/>
    <s v="Smead File Cart, Industrial"/>
    <n v="642"/>
    <n v="5"/>
    <n v="179.7"/>
    <n v="59.03"/>
    <s v="Medium"/>
    <n v="637"/>
    <s v="Suresh"/>
    <s v="Sumita"/>
    <s v="Male"/>
    <d v="2023-12-21T00:00:00"/>
    <x v="1"/>
  </r>
  <r>
    <n v="1464"/>
    <s v="IN-2013-30257"/>
    <s v="Standard Class"/>
    <s v="JR-16210"/>
    <s v="Justin Ritter"/>
    <s v="Corporate"/>
    <s v="Srinagar"/>
    <s v="Jammu and Kashmir"/>
    <s v="India"/>
    <s v="North"/>
    <s v="OFF-PA-10002073"/>
    <s v="Office Supplies"/>
    <s v="Paper"/>
    <s v="Green Bar Parchment Paper, 8.5 x 11"/>
    <n v="83.28"/>
    <n v="4"/>
    <n v="32.4"/>
    <n v="3.41"/>
    <s v="Medium"/>
    <n v="106"/>
    <s v="Suresh"/>
    <s v="Sunil"/>
    <s v="Male"/>
    <d v="2023-08-07T00:00:00"/>
    <x v="1"/>
  </r>
  <r>
    <n v="1465"/>
    <s v="IN-2012-46259"/>
    <s v="Standard Class"/>
    <s v="RW-19630"/>
    <s v="Rob Williams"/>
    <s v="Corporate"/>
    <s v="Delhi"/>
    <s v="Delhi"/>
    <s v="India"/>
    <s v="North"/>
    <s v="OFF-AP-10002226"/>
    <s v="Office Supplies"/>
    <s v="Appliances"/>
    <s v="Hoover Blender, Black"/>
    <n v="289.8"/>
    <n v="3"/>
    <n v="20.25"/>
    <n v="19.2"/>
    <s v="Medium"/>
    <n v="431"/>
    <s v="Suresh"/>
    <s v="Sunil"/>
    <s v="Male"/>
    <d v="2023-07-01T00:00:00"/>
    <x v="1"/>
  </r>
  <r>
    <n v="1466"/>
    <s v="IN-2014-39371"/>
    <s v="Standard Class"/>
    <s v="NH-18610"/>
    <s v="Nicole Hansen"/>
    <s v="Corporate"/>
    <s v="Akola"/>
    <s v="Maharashtra"/>
    <s v="India"/>
    <s v="West"/>
    <s v="OFF-AR-10003536"/>
    <s v="Office Supplies"/>
    <s v="Art"/>
    <s v="Stanley Pencil Sharpener, Water Color"/>
    <n v="83.88"/>
    <n v="3"/>
    <n v="17.55"/>
    <n v="3.54"/>
    <s v="Medium"/>
    <n v="497"/>
    <s v="Suresh"/>
    <s v="Sunil"/>
    <s v="Female"/>
    <d v="2023-10-05T00:00:00"/>
    <x v="1"/>
  </r>
  <r>
    <n v="1467"/>
    <s v="IN-2013-29683"/>
    <s v="Standard Class"/>
    <s v="AS-10225"/>
    <s v="Alan Schoenberger"/>
    <s v="Corporate"/>
    <s v="Hyderabad"/>
    <s v="Telangana"/>
    <s v="India"/>
    <s v="South"/>
    <s v="OFF-PA-10004380"/>
    <s v="Office Supplies"/>
    <s v="Paper"/>
    <s v="SanDisk Memo Slips, Multicolor"/>
    <n v="18.39"/>
    <n v="1"/>
    <n v="2.19"/>
    <n v="0.76"/>
    <s v="Medium"/>
    <n v="167"/>
    <s v="Suresh"/>
    <s v="Suma"/>
    <s v="Female"/>
    <d v="2021-12-30T00:00:00"/>
    <x v="2"/>
  </r>
  <r>
    <n v="1468"/>
    <s v="IN-2012-32343"/>
    <s v="Standard Class"/>
    <s v="SC-20230"/>
    <s v="Scot Coram"/>
    <s v="Corporate"/>
    <s v="Bhavnagar"/>
    <s v="Gujarat"/>
    <s v="India"/>
    <s v="West"/>
    <s v="OFF-ST-10004015"/>
    <s v="Office Supplies"/>
    <s v="Storage"/>
    <s v="Smead Trays, Blue"/>
    <n v="48.48"/>
    <n v="1"/>
    <n v="23.73"/>
    <n v="1.8"/>
    <s v="Medium"/>
    <n v="762"/>
    <s v="Suresh"/>
    <s v="Suraj"/>
    <s v="Female"/>
    <d v="2023-05-07T00:00:00"/>
    <x v="1"/>
  </r>
  <r>
    <n v="1469"/>
    <s v="IN-2013-49024"/>
    <s v="Standard Class"/>
    <s v="PW-19030"/>
    <s v="Pauline Webber"/>
    <s v="Corporate"/>
    <s v="Bellary"/>
    <s v="Karnataka"/>
    <s v="India"/>
    <s v="South"/>
    <s v="OFF-AR-10000539"/>
    <s v="Office Supplies"/>
    <s v="Art"/>
    <s v="Boston Markers, Easy-Erase"/>
    <n v="53.28"/>
    <n v="2"/>
    <n v="3.72"/>
    <n v="3.69"/>
    <s v="Medium"/>
    <n v="286"/>
    <s v="Suresh"/>
    <s v="Suma"/>
    <s v="Male"/>
    <d v="2024-04-15T00:00:00"/>
    <x v="0"/>
  </r>
  <r>
    <n v="1470"/>
    <s v="IN-2013-19400"/>
    <s v="Standard Class"/>
    <s v="DP-13390"/>
    <s v="Dennis Pardue"/>
    <s v="Home Office"/>
    <s v="Kanpur"/>
    <s v="Uttar Pradesh"/>
    <s v="India"/>
    <s v="North"/>
    <s v="OFF-BI-10003475"/>
    <s v="Office Supplies"/>
    <s v="Binders"/>
    <s v="Wilson Jones Index Tab, Recycled"/>
    <n v="20.43"/>
    <n v="3"/>
    <n v="9.36"/>
    <n v="1.33"/>
    <s v="Medium"/>
    <n v="306"/>
    <s v="Suresh"/>
    <s v="Sumita"/>
    <s v="Male"/>
    <d v="2021-03-11T00:00:00"/>
    <x v="2"/>
  </r>
  <r>
    <n v="1471"/>
    <s v="IN-2013-42087"/>
    <s v="Standard Class"/>
    <s v="TB-21190"/>
    <s v="Thomas Brumley"/>
    <s v="Home Office"/>
    <s v="Lucknow"/>
    <s v="Uttar Pradesh"/>
    <s v="India"/>
    <s v="North"/>
    <s v="OFF-AP-10001305"/>
    <s v="Office Supplies"/>
    <s v="Appliances"/>
    <s v="Breville Microwave, White"/>
    <n v="899.55"/>
    <n v="3"/>
    <n v="323.82"/>
    <n v="76.34"/>
    <s v="Medium"/>
    <n v="288"/>
    <s v="Suresh"/>
    <s v="Suraj"/>
    <s v="Male"/>
    <d v="2023-07-01T00:00:00"/>
    <x v="1"/>
  </r>
  <r>
    <n v="1472"/>
    <s v="IN-2014-34653"/>
    <s v="Standard Class"/>
    <s v="NK-18490"/>
    <s v="Neil Knudson"/>
    <s v="Home Office"/>
    <s v="Durg"/>
    <s v="Chhattisgarh"/>
    <s v="India"/>
    <s v="East"/>
    <s v="OFF-AR-10002417"/>
    <s v="Office Supplies"/>
    <s v="Art"/>
    <s v="Boston Sketch Pad, Water Color"/>
    <n v="155.34"/>
    <n v="3"/>
    <n v="17.010000000000002"/>
    <n v="12.52"/>
    <s v="Medium"/>
    <n v="197"/>
    <s v="Suresh"/>
    <s v="Sunil"/>
    <s v="Male"/>
    <d v="2023-01-25T00:00:00"/>
    <x v="1"/>
  </r>
  <r>
    <n v="1473"/>
    <s v="IN-2012-26624"/>
    <s v="Standard Class"/>
    <s v="JJ-15760"/>
    <s v="Joel Jenkins"/>
    <s v="Home Office"/>
    <s v="Vadodara"/>
    <s v="Gujarat"/>
    <s v="India"/>
    <s v="West"/>
    <s v="OFF-SU-10001762"/>
    <s v="Office Supplies"/>
    <s v="Supplies"/>
    <s v="Stiletto Shears, Easy Grip"/>
    <n v="149.13"/>
    <n v="3"/>
    <n v="47.7"/>
    <n v="6.01"/>
    <s v="Medium"/>
    <n v="187"/>
    <s v="Suresh"/>
    <s v="Suraj"/>
    <s v="Female"/>
    <d v="2021-05-26T00:00:00"/>
    <x v="2"/>
  </r>
  <r>
    <n v="1474"/>
    <s v="IN-2013-19400"/>
    <s v="Standard Class"/>
    <s v="DP-13390"/>
    <s v="Dennis Pardue"/>
    <s v="Home Office"/>
    <s v="Kanpur"/>
    <s v="Uttar Pradesh"/>
    <s v="India"/>
    <s v="North"/>
    <s v="OFF-SU-10003665"/>
    <s v="Office Supplies"/>
    <s v="Supplies"/>
    <s v="Kleencut Trimmer, Serrated"/>
    <n v="114.39"/>
    <n v="3"/>
    <n v="14.85"/>
    <n v="5.08"/>
    <s v="Medium"/>
    <n v="256"/>
    <s v="Suresh"/>
    <s v="Sumita"/>
    <s v="Male"/>
    <d v="2024-11-09T00:00:00"/>
    <x v="0"/>
  </r>
  <r>
    <n v="1475"/>
    <s v="IN-2013-42087"/>
    <s v="Standard Class"/>
    <s v="TB-21190"/>
    <s v="Thomas Brumley"/>
    <s v="Home Office"/>
    <s v="Lucknow"/>
    <s v="Uttar Pradesh"/>
    <s v="India"/>
    <s v="North"/>
    <s v="OFF-SU-10000914"/>
    <s v="Office Supplies"/>
    <s v="Supplies"/>
    <s v="Kleencut Scissors, Serrated"/>
    <n v="170.91"/>
    <n v="9"/>
    <n v="34.020000000000003"/>
    <n v="9.14"/>
    <s v="Medium"/>
    <n v="288"/>
    <s v="Suresh"/>
    <s v="Sumita"/>
    <s v="Female"/>
    <d v="2022-08-29T00:00:00"/>
    <x v="3"/>
  </r>
  <r>
    <n v="1476"/>
    <s v="IN-2011-78284"/>
    <s v="Standard Class"/>
    <s v="KC-16255"/>
    <s v="Karen Carlisle"/>
    <s v="Corporate"/>
    <s v="Gwalior"/>
    <s v="Madhya Pradesh"/>
    <s v="India"/>
    <s v="West"/>
    <s v="OFF-FA-10004839"/>
    <s v="Office Supplies"/>
    <s v="Fasteners"/>
    <s v="Accos Clamps, Metal"/>
    <n v="78"/>
    <n v="4"/>
    <n v="24.12"/>
    <n v="8.2799999999999994"/>
    <s v="High"/>
    <n v="739"/>
    <s v="Suresh"/>
    <s v="Suma"/>
    <s v="Female"/>
    <d v="2023-01-25T00:00:00"/>
    <x v="1"/>
  </r>
  <r>
    <n v="1477"/>
    <s v="IN-2011-31713"/>
    <s v="Standard Class"/>
    <s v="MW-18235"/>
    <s v="Mitch Willingham"/>
    <s v="Corporate"/>
    <s v="Hyderabad"/>
    <s v="Telangana"/>
    <s v="India"/>
    <s v="South"/>
    <s v="OFF-AR-10000097"/>
    <s v="Office Supplies"/>
    <s v="Art"/>
    <s v="BIC Sketch Pad, Blue"/>
    <n v="145.97999999999999"/>
    <n v="3"/>
    <n v="4.32"/>
    <n v="17.66"/>
    <s v="High"/>
    <n v="580"/>
    <s v="Suresh"/>
    <s v="Sunil"/>
    <s v="Male"/>
    <d v="2021-03-11T00:00:00"/>
    <x v="2"/>
  </r>
  <r>
    <n v="1478"/>
    <s v="IN-2014-68218"/>
    <s v="Standard Class"/>
    <s v="GK-14620"/>
    <s v="Grace Kelly"/>
    <s v="Corporate"/>
    <s v="Durgapur"/>
    <s v="West Bengal"/>
    <s v="India"/>
    <s v="East"/>
    <s v="OFF-ST-10002240"/>
    <s v="Office Supplies"/>
    <s v="Storage"/>
    <s v="Fellowes Shelving, Blue"/>
    <n v="115.68"/>
    <n v="2"/>
    <n v="32.340000000000003"/>
    <n v="15.35"/>
    <s v="High"/>
    <n v="491"/>
    <s v="Suresh"/>
    <s v="Suma"/>
    <s v="Male"/>
    <d v="2023-04-04T00:00:00"/>
    <x v="1"/>
  </r>
  <r>
    <n v="1479"/>
    <s v="IN-2013-55170"/>
    <s v="Standard Class"/>
    <s v="TC-20980"/>
    <s v="Tamara Chand"/>
    <s v="Corporate"/>
    <s v="Chennai"/>
    <s v="Tamil Nadu"/>
    <s v="India"/>
    <s v="South"/>
    <s v="OFF-FA-10004839"/>
    <s v="Office Supplies"/>
    <s v="Fasteners"/>
    <s v="Accos Clamps, Metal"/>
    <n v="39"/>
    <n v="2"/>
    <n v="12.06"/>
    <n v="6.82"/>
    <s v="High"/>
    <n v="193"/>
    <s v="Suresh"/>
    <s v="Sunil"/>
    <s v="Male"/>
    <d v="2022-07-04T00:00:00"/>
    <x v="3"/>
  </r>
  <r>
    <n v="1480"/>
    <s v="IN-2013-55170"/>
    <s v="Standard Class"/>
    <s v="TC-20980"/>
    <s v="Tamara Chand"/>
    <s v="Corporate"/>
    <s v="Chennai"/>
    <s v="Tamil Nadu"/>
    <s v="India"/>
    <s v="South"/>
    <s v="OFF-FA-10004739"/>
    <s v="Office Supplies"/>
    <s v="Fasteners"/>
    <s v="Accos Rubber Bands, Bulk Pack"/>
    <n v="33.36"/>
    <n v="2"/>
    <n v="13.98"/>
    <n v="5.07"/>
    <s v="High"/>
    <n v="189"/>
    <s v="Suresh"/>
    <s v="Sumita"/>
    <s v="Male"/>
    <d v="2023-12-30T00:00:00"/>
    <x v="1"/>
  </r>
  <r>
    <n v="1481"/>
    <s v="IN-2014-13051"/>
    <s v="Standard Class"/>
    <s v="LF-17185"/>
    <s v="Luke Foster"/>
    <s v="Consumer"/>
    <s v="Visakhapatnam"/>
    <s v="Andhra Pradesh"/>
    <s v="India"/>
    <s v="South"/>
    <s v="OFF-AP-10000391"/>
    <s v="Office Supplies"/>
    <s v="Appliances"/>
    <s v="Hamilton Beach Coffee Grinder, Black"/>
    <n v="126.27"/>
    <n v="3"/>
    <n v="56.79"/>
    <n v="15.87"/>
    <s v="High"/>
    <n v="116"/>
    <s v="Suresh"/>
    <s v="Sunil"/>
    <s v="Male"/>
    <d v="2022-09-10T00:00:00"/>
    <x v="3"/>
  </r>
  <r>
    <n v="1482"/>
    <s v="IN-2013-76835"/>
    <s v="Standard Class"/>
    <s v="RA-19285"/>
    <s v="Ralph Arnett"/>
    <s v="Consumer"/>
    <s v="Mangalore"/>
    <s v="Karnataka"/>
    <s v="India"/>
    <s v="South"/>
    <s v="OFF-PA-10000215"/>
    <s v="Office Supplies"/>
    <s v="Paper"/>
    <s v="Eaton Parchment Paper, Premium"/>
    <n v="26.94"/>
    <n v="2"/>
    <n v="1.86"/>
    <n v="2.95"/>
    <s v="High"/>
    <n v="529"/>
    <s v="Suresh"/>
    <s v="Suraj"/>
    <s v="Female"/>
    <d v="2024-08-23T00:00:00"/>
    <x v="0"/>
  </r>
  <r>
    <n v="1483"/>
    <s v="ID-2012-46210"/>
    <s v="Standard Class"/>
    <s v="CR-12730"/>
    <s v="Craig Reiter"/>
    <s v="Consumer"/>
    <s v="Mumbai"/>
    <s v="Maharashtra"/>
    <s v="India"/>
    <s v="West"/>
    <s v="OFF-EN-10002700"/>
    <s v="Office Supplies"/>
    <s v="Envelopes"/>
    <s v="Kraft Interoffice Envelope, with clear poly window"/>
    <n v="50.46"/>
    <n v="2"/>
    <n v="-15.18"/>
    <n v="5.15"/>
    <s v="High"/>
    <n v="126"/>
    <s v="Suresh"/>
    <s v="Sumita"/>
    <s v="Female"/>
    <d v="2021-10-10T00:00:00"/>
    <x v="2"/>
  </r>
  <r>
    <n v="1484"/>
    <s v="IN-2013-79292"/>
    <s v="Standard Class"/>
    <s v="DL-13330"/>
    <s v="Denise Leinenbach"/>
    <s v="Consumer"/>
    <s v="Panipat"/>
    <s v="Haryana"/>
    <s v="India"/>
    <s v="North"/>
    <s v="OFF-AR-10003774"/>
    <s v="Office Supplies"/>
    <s v="Art"/>
    <s v="Stanley Sketch Pad, Fluorescent"/>
    <n v="137.07"/>
    <n v="3"/>
    <n v="56.16"/>
    <n v="14.04"/>
    <s v="High"/>
    <n v="457"/>
    <s v="Suresh"/>
    <s v="Sumita"/>
    <s v="Female"/>
    <d v="2022-11-05T00:00:00"/>
    <x v="3"/>
  </r>
  <r>
    <n v="1485"/>
    <s v="IN-2014-13051"/>
    <s v="Standard Class"/>
    <s v="LF-17185"/>
    <s v="Luke Foster"/>
    <s v="Consumer"/>
    <s v="Visakhapatnam"/>
    <s v="Andhra Pradesh"/>
    <s v="India"/>
    <s v="South"/>
    <s v="OFF-AR-10003592"/>
    <s v="Office Supplies"/>
    <s v="Art"/>
    <s v="Sanford Pencil Sharpener, Fluorescent"/>
    <n v="51.66"/>
    <n v="2"/>
    <n v="17.52"/>
    <n v="8.5299999999999994"/>
    <s v="High"/>
    <n v="554"/>
    <s v="Suresh"/>
    <s v="Suraj"/>
    <s v="Female"/>
    <d v="2021-08-22T00:00:00"/>
    <x v="2"/>
  </r>
  <r>
    <n v="1486"/>
    <s v="IN-2014-13051"/>
    <s v="Standard Class"/>
    <s v="LF-17185"/>
    <s v="Luke Foster"/>
    <s v="Consumer"/>
    <s v="Visakhapatnam"/>
    <s v="Andhra Pradesh"/>
    <s v="India"/>
    <s v="South"/>
    <s v="OFF-AR-10001226"/>
    <s v="Office Supplies"/>
    <s v="Art"/>
    <s v="Boston Pencil Sharpener, Fluorescent"/>
    <n v="28.95"/>
    <n v="1"/>
    <n v="0.56999999999999995"/>
    <n v="4.2300000000000004"/>
    <s v="High"/>
    <n v="589"/>
    <s v="Suresh"/>
    <s v="Sunil"/>
    <s v="Male"/>
    <d v="2023-05-16T00:00:00"/>
    <x v="1"/>
  </r>
  <r>
    <n v="1487"/>
    <s v="IN-2011-60063"/>
    <s v="Standard Class"/>
    <s v="TS-21610"/>
    <s v="Troy Staebel"/>
    <s v="Consumer"/>
    <s v="Coimbatore"/>
    <s v="Tamil Nadu"/>
    <s v="India"/>
    <s v="South"/>
    <s v="OFF-ST-10004837"/>
    <s v="Office Supplies"/>
    <s v="Storage"/>
    <s v="Eldon File Cart, Single Width"/>
    <n v="383.76"/>
    <n v="3"/>
    <n v="22.95"/>
    <n v="61.6"/>
    <s v="High"/>
    <n v="178"/>
    <s v="Suresh"/>
    <s v="Suraj"/>
    <s v="Female"/>
    <d v="2021-09-20T00:00:00"/>
    <x v="2"/>
  </r>
  <r>
    <n v="1488"/>
    <s v="IN-2014-53427"/>
    <s v="Standard Class"/>
    <s v="LT-16765"/>
    <s v="Larry Tron"/>
    <s v="Consumer"/>
    <s v="Imphal"/>
    <s v="Manipur"/>
    <s v="India"/>
    <s v="East"/>
    <s v="OFF-PA-10004124"/>
    <s v="Office Supplies"/>
    <s v="Paper"/>
    <s v="SanDisk Message Books, 8.5 x 11"/>
    <n v="111.84"/>
    <n v="4"/>
    <n v="3.24"/>
    <n v="14.51"/>
    <s v="Low"/>
    <n v="7"/>
    <s v="Suresh"/>
    <s v="Suma"/>
    <s v="Male"/>
    <d v="2024-12-09T00:00:00"/>
    <x v="0"/>
  </r>
  <r>
    <n v="1489"/>
    <s v="IN-2011-22368"/>
    <s v="Standard Class"/>
    <s v="JM-15250"/>
    <s v="Janet Martin"/>
    <s v="Consumer"/>
    <s v="Ranchi"/>
    <s v="Jharkhand"/>
    <s v="India"/>
    <s v="East"/>
    <s v="OFF-LA-10003141"/>
    <s v="Office Supplies"/>
    <s v="Labels"/>
    <s v="Hon Shipping Labels, Laser Printer Compatible"/>
    <n v="56.85"/>
    <n v="5"/>
    <n v="28.35"/>
    <n v="6.66"/>
    <s v="Low"/>
    <n v="410"/>
    <s v="Suresh"/>
    <s v="Sumita"/>
    <s v="Male"/>
    <d v="2024-08-28T00:00:00"/>
    <x v="0"/>
  </r>
  <r>
    <n v="1490"/>
    <s v="IN-2011-76198"/>
    <s v="Standard Class"/>
    <s v="AA-10645"/>
    <s v="Anna Andreadi"/>
    <s v="Consumer"/>
    <s v="Hyderabad"/>
    <s v="Telangana"/>
    <s v="India"/>
    <s v="South"/>
    <s v="OFF-AR-10002256"/>
    <s v="Office Supplies"/>
    <s v="Art"/>
    <s v="BIC Sketch Pad, Easy-Erase"/>
    <n v="342.51"/>
    <n v="7"/>
    <n v="54.6"/>
    <n v="13.22"/>
    <s v="Low"/>
    <n v="682"/>
    <s v="Suresh"/>
    <s v="Suma"/>
    <s v="Female"/>
    <d v="2022-09-26T00:00:00"/>
    <x v="3"/>
  </r>
  <r>
    <n v="1491"/>
    <s v="IN-2014-39434"/>
    <s v="Standard Class"/>
    <s v="JB-15925"/>
    <s v="Joni Blumstein"/>
    <s v="Consumer"/>
    <s v="Delhi"/>
    <s v="Delhi"/>
    <s v="India"/>
    <s v="North"/>
    <s v="OFF-EN-10001162"/>
    <s v="Office Supplies"/>
    <s v="Envelopes"/>
    <s v="GlobeWeis Mailers, Set of 50"/>
    <n v="77.099999999999994"/>
    <n v="2"/>
    <n v="33.119999999999997"/>
    <n v="11.24"/>
    <s v="Low"/>
    <n v="484"/>
    <s v="Suresh"/>
    <s v="Sumita"/>
    <s v="Male"/>
    <d v="2023-12-17T00:00:00"/>
    <x v="1"/>
  </r>
  <r>
    <n v="1492"/>
    <s v="IN-2014-23488"/>
    <s v="First Class"/>
    <s v="PS-18970"/>
    <s v="Paul Stevenson"/>
    <s v="Home Office"/>
    <s v="Panihati"/>
    <s v="West Bengal"/>
    <s v="India"/>
    <s v="East"/>
    <s v="OFF-FA-10003186"/>
    <s v="Office Supplies"/>
    <s v="Fasteners"/>
    <s v="Accos Push Pins, Bulk Pack"/>
    <n v="72.599999999999994"/>
    <n v="5"/>
    <n v="23.85"/>
    <n v="2.4300000000000002"/>
    <s v="Medium"/>
    <n v="438"/>
    <s v="Suresh"/>
    <s v="Sunil"/>
    <s v="Male"/>
    <d v="2022-09-21T00:00:00"/>
    <x v="3"/>
  </r>
  <r>
    <n v="1493"/>
    <s v="IN-2012-70619"/>
    <s v="Second Class"/>
    <s v="GM-14455"/>
    <s v="Gary Mitchum"/>
    <s v="Home Office"/>
    <s v="Hyderabad"/>
    <s v="Telangana"/>
    <s v="India"/>
    <s v="South"/>
    <s v="OFF-AR-10000242"/>
    <s v="Office Supplies"/>
    <s v="Art"/>
    <s v="BIC Pencil Sharpener, Blue"/>
    <n v="29.01"/>
    <n v="1"/>
    <n v="5.22"/>
    <n v="1.77"/>
    <s v="Medium"/>
    <n v="778"/>
    <s v="Suresh"/>
    <s v="Sumita"/>
    <s v="Female"/>
    <d v="2021-06-22T00:00:00"/>
    <x v="2"/>
  </r>
  <r>
    <n v="1494"/>
    <s v="IN-2014-63374"/>
    <s v="Second Class"/>
    <s v="MH-18115"/>
    <s v="Mick Hernandez"/>
    <s v="Home Office"/>
    <s v="Aligarh"/>
    <s v="Uttar Pradesh"/>
    <s v="India"/>
    <s v="North"/>
    <s v="OFF-BI-10002562"/>
    <s v="Office Supplies"/>
    <s v="Binders"/>
    <s v="Ibico Binding Machine, Durable"/>
    <n v="105.84"/>
    <n v="2"/>
    <n v="43.38"/>
    <n v="18.45"/>
    <s v="High"/>
    <n v="596"/>
    <s v="Suresh"/>
    <s v="Sumita"/>
    <s v="Male"/>
    <d v="2023-07-01T00:00:00"/>
    <x v="1"/>
  </r>
  <r>
    <n v="1495"/>
    <s v="IN-2014-63374"/>
    <s v="Second Class"/>
    <s v="MH-18115"/>
    <s v="Mick Hernandez"/>
    <s v="Home Office"/>
    <s v="Aligarh"/>
    <s v="Uttar Pradesh"/>
    <s v="India"/>
    <s v="North"/>
    <s v="OFF-BI-10001867"/>
    <s v="Office Supplies"/>
    <s v="Binders"/>
    <s v="Acco Binder Covers, Recycled"/>
    <n v="27.36"/>
    <n v="2"/>
    <n v="8.6999999999999993"/>
    <n v="2.85"/>
    <s v="High"/>
    <n v="162"/>
    <s v="Suresh"/>
    <s v="Sunil"/>
    <s v="Female"/>
    <d v="2023-12-21T00:00:00"/>
    <x v="1"/>
  </r>
  <r>
    <n v="1496"/>
    <s v="IN-2011-42570"/>
    <s v="First Class"/>
    <s v="MH-17785"/>
    <s v="Maya Herman"/>
    <s v="Corporate"/>
    <s v="Ulhasnagar"/>
    <s v="Maharashtra"/>
    <s v="India"/>
    <s v="West"/>
    <s v="OFF-EN-10004590"/>
    <s v="Office Supplies"/>
    <s v="Envelopes"/>
    <s v="Ames Peel and Seal, with clear poly window"/>
    <n v="44.46"/>
    <n v="2"/>
    <n v="11.52"/>
    <n v="5.35"/>
    <s v="High"/>
    <n v="679"/>
    <s v="Suresh"/>
    <s v="Sunil"/>
    <s v="Male"/>
    <d v="2024-11-26T00:00:00"/>
    <x v="0"/>
  </r>
  <r>
    <n v="1497"/>
    <s v="IN-2012-11476"/>
    <s v="Second Class"/>
    <s v="HH-15010"/>
    <s v="Hilary Holden"/>
    <s v="Corporate"/>
    <s v="Indore"/>
    <s v="Madhya Pradesh"/>
    <s v="India"/>
    <s v="West"/>
    <s v="OFF-PA-10003252"/>
    <s v="Office Supplies"/>
    <s v="Paper"/>
    <s v="Xerox Note Cards, 8.5 x 11"/>
    <n v="91.53"/>
    <n v="3"/>
    <n v="0"/>
    <n v="16.8"/>
    <s v="High"/>
    <n v="466"/>
    <s v="Suresh"/>
    <s v="Suma"/>
    <s v="Male"/>
    <d v="2022-09-28T00:00:00"/>
    <x v="3"/>
  </r>
  <r>
    <n v="1498"/>
    <s v="IN-2012-59874"/>
    <s v="Second Class"/>
    <s v="BG-11695"/>
    <s v="Brooke Gillingham"/>
    <s v="Corporate"/>
    <s v="Pune"/>
    <s v="Maharashtra"/>
    <s v="India"/>
    <s v="West"/>
    <s v="OFF-EN-10003601"/>
    <s v="Office Supplies"/>
    <s v="Envelopes"/>
    <s v="GlobeWeis Clasp Envelope, Set of 50"/>
    <n v="29.7"/>
    <n v="3"/>
    <n v="0"/>
    <n v="2.87"/>
    <s v="Medium"/>
    <n v="9"/>
    <s v="Suresh"/>
    <s v="Suma"/>
    <s v="Male"/>
    <d v="2024-03-24T00:00:00"/>
    <x v="0"/>
  </r>
  <r>
    <n v="1499"/>
    <s v="IN-2013-30775"/>
    <s v="Second Class"/>
    <s v="AR-10405"/>
    <s v="Allen Rosenblatt"/>
    <s v="Corporate"/>
    <s v="Mathura"/>
    <s v="Uttar Pradesh"/>
    <s v="India"/>
    <s v="North"/>
    <s v="OFF-ST-10004837"/>
    <s v="Office Supplies"/>
    <s v="Storage"/>
    <s v="Eldon File Cart, Single Width"/>
    <n v="767.52"/>
    <n v="6"/>
    <n v="45.9"/>
    <n v="132.72999999999999"/>
    <s v="High"/>
    <n v="438"/>
    <s v="Suresh"/>
    <s v="Suraj"/>
    <s v="Female"/>
    <d v="2023-06-02T00:00:00"/>
    <x v="1"/>
  </r>
  <r>
    <n v="1500"/>
    <s v="IN-2012-59874"/>
    <s v="Second Class"/>
    <s v="BG-11695"/>
    <s v="Brooke Gillingham"/>
    <s v="Corporate"/>
    <s v="Pune"/>
    <s v="Maharashtra"/>
    <s v="India"/>
    <s v="West"/>
    <s v="OFF-BI-10000721"/>
    <s v="Office Supplies"/>
    <s v="Binders"/>
    <s v="Ibico Binder Covers, Recycled"/>
    <n v="84.06"/>
    <n v="6"/>
    <n v="3.24"/>
    <n v="9.85"/>
    <s v="Medium"/>
    <n v="81"/>
    <s v="Suresh"/>
    <s v="Sunil"/>
    <s v="Female"/>
    <d v="2024-09-08T00:00:00"/>
    <x v="0"/>
  </r>
  <r>
    <n v="1501"/>
    <s v="ID-2013-69464"/>
    <s v="Second Class"/>
    <s v="MZ-17515"/>
    <s v="Mary Zewe"/>
    <s v="Corporate"/>
    <s v="Mumbai"/>
    <s v="Maharashtra"/>
    <s v="India"/>
    <s v="West"/>
    <s v="OFF-ST-10003445"/>
    <s v="Office Supplies"/>
    <s v="Storage"/>
    <s v="Rogers Folders, Industrial"/>
    <n v="15.585000000000001"/>
    <n v="1"/>
    <n v="-14.654999999999999"/>
    <n v="2.2599999999999998"/>
    <s v="High"/>
    <n v="48"/>
    <s v="Suresh"/>
    <s v="Suraj"/>
    <s v="Male"/>
    <d v="2021-02-18T00:00:00"/>
    <x v="2"/>
  </r>
  <r>
    <n v="1502"/>
    <s v="IN-2014-10475"/>
    <s v="Second Class"/>
    <s v="TH-21100"/>
    <s v="Thea Hendricks"/>
    <s v="Consumer"/>
    <s v="Madurai"/>
    <s v="Tamil Nadu"/>
    <s v="India"/>
    <s v="South"/>
    <s v="OFF-LA-10000707"/>
    <s v="Office Supplies"/>
    <s v="Labels"/>
    <s v="Avery Removable Labels, Adjustable"/>
    <n v="43.2"/>
    <n v="5"/>
    <n v="1.2"/>
    <n v="12.88"/>
    <s v="Critical"/>
    <n v="82"/>
    <s v="Suresh"/>
    <s v="Suma"/>
    <s v="Female"/>
    <d v="2023-07-02T00:00:00"/>
    <x v="1"/>
  </r>
  <r>
    <n v="1503"/>
    <s v="IN-2011-47309"/>
    <s v="Second Class"/>
    <s v="PW-19240"/>
    <s v="Pierre Wener"/>
    <s v="Consumer"/>
    <s v="Chennai"/>
    <s v="Tamil Nadu"/>
    <s v="India"/>
    <s v="South"/>
    <s v="OFF-BI-10003142"/>
    <s v="Office Supplies"/>
    <s v="Binders"/>
    <s v="Acco Binder Covers, Clear"/>
    <n v="76.680000000000007"/>
    <n v="6"/>
    <n v="0"/>
    <n v="12.59"/>
    <s v="High"/>
    <n v="642"/>
    <s v="Suresh"/>
    <s v="Suraj"/>
    <s v="Male"/>
    <d v="2022-11-26T00:00:00"/>
    <x v="3"/>
  </r>
  <r>
    <n v="1504"/>
    <s v="IN-2014-23922"/>
    <s v="Second Class"/>
    <s v="JK-15730"/>
    <s v="Joe Kamberova"/>
    <s v="Consumer"/>
    <s v="Ranchi"/>
    <s v="Jharkhand"/>
    <s v="India"/>
    <s v="East"/>
    <s v="OFF-LA-10000216"/>
    <s v="Office Supplies"/>
    <s v="Labels"/>
    <s v="Novimex Round Labels, Alphabetical"/>
    <n v="18.27"/>
    <n v="3"/>
    <n v="2.7"/>
    <n v="2.23"/>
    <s v="High"/>
    <n v="49"/>
    <s v="Suresh"/>
    <s v="Sumita"/>
    <s v="Male"/>
    <d v="2023-09-12T00:00:00"/>
    <x v="1"/>
  </r>
  <r>
    <n v="1505"/>
    <s v="IN-2012-47757"/>
    <s v="Second Class"/>
    <s v="JF-15415"/>
    <s v="Jennifer Ferguson"/>
    <s v="Consumer"/>
    <s v="Visakhapatnam"/>
    <s v="Andhra Pradesh"/>
    <s v="India"/>
    <s v="South"/>
    <s v="OFF-ST-10004668"/>
    <s v="Office Supplies"/>
    <s v="Storage"/>
    <s v="Smead Trays, Industrial"/>
    <n v="146.88"/>
    <n v="3"/>
    <n v="23.49"/>
    <n v="18.600000000000001"/>
    <s v="Medium"/>
    <n v="353"/>
    <s v="Suresh"/>
    <s v="Suma"/>
    <s v="Female"/>
    <d v="2024-10-17T00:00:00"/>
    <x v="0"/>
  </r>
  <r>
    <n v="1506"/>
    <s v="IN-2012-48548"/>
    <s v="Second Class"/>
    <s v="RB-19360"/>
    <s v="Raymond Buch"/>
    <s v="Consumer"/>
    <s v="Bhopal"/>
    <s v="Madhya Pradesh"/>
    <s v="India"/>
    <s v="West"/>
    <s v="OFF-BI-10004440"/>
    <s v="Office Supplies"/>
    <s v="Binders"/>
    <s v="Cardinal Binder, Economy"/>
    <n v="27.66"/>
    <n v="2"/>
    <n v="6.6"/>
    <n v="0.37"/>
    <s v="High"/>
    <n v="78"/>
    <s v="Suresh"/>
    <s v="Suma"/>
    <s v="Male"/>
    <d v="2022-08-14T00:00:00"/>
    <x v="3"/>
  </r>
  <r>
    <n v="1507"/>
    <s v="IN-2014-52636"/>
    <s v="Second Class"/>
    <s v="DM-13345"/>
    <s v="Denise Monton"/>
    <s v="Corporate"/>
    <s v="Varanasi"/>
    <s v="Uttar Pradesh"/>
    <s v="India"/>
    <s v="North"/>
    <s v="TEC-CO-10004404"/>
    <s v="Technology"/>
    <s v="Copiers"/>
    <s v="Brother Copy Machine, High-Speed"/>
    <n v="2098.3200000000002"/>
    <n v="8"/>
    <n v="860.16"/>
    <n v="224.28"/>
    <s v="Medium"/>
    <n v="676"/>
    <s v="Suresh"/>
    <s v="Suraj"/>
    <s v="Female"/>
    <d v="2024-08-27T00:00:00"/>
    <x v="0"/>
  </r>
  <r>
    <n v="1508"/>
    <s v="ID-2011-71851"/>
    <s v="First Class"/>
    <s v="MK-17905"/>
    <s v="Michael Kennedy"/>
    <s v="Corporate"/>
    <s v="Mumbai"/>
    <s v="Maharashtra"/>
    <s v="India"/>
    <s v="West"/>
    <s v="TEC-AC-10004012"/>
    <s v="Technology"/>
    <s v="Accessories"/>
    <s v="Enermax Flash Drive, Erganomic"/>
    <n v="117.99"/>
    <n v="6"/>
    <n v="-18.989999999999998"/>
    <n v="33.93"/>
    <s v="High"/>
    <n v="364"/>
    <s v="Suresh"/>
    <s v="Suraj"/>
    <s v="Male"/>
    <d v="2024-01-25T00:00:00"/>
    <x v="0"/>
  </r>
  <r>
    <n v="1509"/>
    <s v="IN-2012-67735"/>
    <s v="Second Class"/>
    <s v="MH-17455"/>
    <s v="Mark Hamilton"/>
    <s v="Consumer"/>
    <s v="Bangalore"/>
    <s v="Karnataka"/>
    <s v="India"/>
    <s v="South"/>
    <s v="TEC-AC-10002243"/>
    <s v="Technology"/>
    <s v="Accessories"/>
    <s v="SanDisk Keyboard, Programmable"/>
    <n v="414.9"/>
    <n v="5"/>
    <n v="124.35"/>
    <n v="24"/>
    <s v="Medium"/>
    <n v="745"/>
    <s v="Suresh"/>
    <s v="Sunil"/>
    <s v="Female"/>
    <d v="2024-06-09T00:00:00"/>
    <x v="0"/>
  </r>
  <r>
    <n v="1510"/>
    <s v="IN-2011-29928"/>
    <s v="Second Class"/>
    <s v="VM-21835"/>
    <s v="Vivian Mathis"/>
    <s v="Consumer"/>
    <s v="Hyderabad"/>
    <s v="Telangana"/>
    <s v="India"/>
    <s v="South"/>
    <s v="TEC-AC-10001463"/>
    <s v="Technology"/>
    <s v="Accessories"/>
    <s v="Logitech Numeric Keypad, Programmable"/>
    <n v="191.28"/>
    <n v="4"/>
    <n v="34.32"/>
    <n v="18.47"/>
    <s v="Medium"/>
    <n v="86"/>
    <s v="Suresh"/>
    <s v="Suma"/>
    <s v="Male"/>
    <d v="2023-03-25T00:00:00"/>
    <x v="1"/>
  </r>
  <r>
    <n v="1511"/>
    <s v="IN-2011-62982"/>
    <s v="Second Class"/>
    <s v="VG-21790"/>
    <s v="Vivek Gonzalez"/>
    <s v="Consumer"/>
    <s v="Durgapur"/>
    <s v="West Bengal"/>
    <s v="India"/>
    <s v="East"/>
    <s v="TEC-AC-10001835"/>
    <s v="Technology"/>
    <s v="Accessories"/>
    <s v="Belkin Mouse, Programmable"/>
    <n v="126.63"/>
    <n v="3"/>
    <n v="17.64"/>
    <n v="12.98"/>
    <s v="Medium"/>
    <n v="438"/>
    <s v="Suresh"/>
    <s v="Suraj"/>
    <s v="Female"/>
    <d v="2022-08-14T00:00:00"/>
    <x v="3"/>
  </r>
  <r>
    <n v="1512"/>
    <s v="IN-2014-26561"/>
    <s v="First Class"/>
    <s v="LC-17140"/>
    <s v="Logan Currie"/>
    <s v="Consumer"/>
    <s v="Anantapur"/>
    <s v="Andhra Pradesh"/>
    <s v="India"/>
    <s v="South"/>
    <s v="TEC-PH-10001917"/>
    <s v="Technology"/>
    <s v="Phones"/>
    <s v="Apple Signal Booster, Cordless"/>
    <n v="139.5"/>
    <n v="1"/>
    <n v="11.16"/>
    <n v="29.62"/>
    <s v="High"/>
    <n v="521"/>
    <s v="Suresh"/>
    <s v="Sunil"/>
    <s v="Female"/>
    <d v="2024-11-03T00:00:00"/>
    <x v="0"/>
  </r>
  <r>
    <n v="1513"/>
    <s v="IN-2012-48548"/>
    <s v="Second Class"/>
    <s v="RB-19360"/>
    <s v="Raymond Buch"/>
    <s v="Consumer"/>
    <s v="Bhopal"/>
    <s v="Madhya Pradesh"/>
    <s v="India"/>
    <s v="West"/>
    <s v="FUR-CH-10003861"/>
    <s v="Furniture"/>
    <s v="Chairs"/>
    <s v="Novimex Rocking Chair, Set of Two"/>
    <n v="401.04"/>
    <n v="3"/>
    <n v="176.4"/>
    <n v="50.39"/>
    <s v="High"/>
    <n v="388"/>
    <s v="Suresh"/>
    <s v="Suraj"/>
    <s v="Female"/>
    <d v="2022-11-21T00:00:00"/>
    <x v="3"/>
  </r>
  <r>
    <n v="1514"/>
    <s v="IN-2013-54757"/>
    <s v="Second Class"/>
    <s v="AR-10825"/>
    <s v="Anthony Rawles"/>
    <s v="Corporate"/>
    <s v="Pune"/>
    <s v="Maharashtra"/>
    <s v="India"/>
    <s v="West"/>
    <s v="FUR-CH-10001756"/>
    <s v="Furniture"/>
    <s v="Chairs"/>
    <s v="Novimex Bag Chairs, Adjustable"/>
    <n v="96.9"/>
    <n v="2"/>
    <n v="41.64"/>
    <n v="12.74"/>
    <s v="High"/>
    <n v="620"/>
    <s v="Suresh"/>
    <s v="Sunil"/>
    <s v="Female"/>
    <d v="2023-10-12T00:00:00"/>
    <x v="1"/>
  </r>
  <r>
    <n v="1515"/>
    <s v="IN-2012-59874"/>
    <s v="Second Class"/>
    <s v="BG-11695"/>
    <s v="Brooke Gillingham"/>
    <s v="Corporate"/>
    <s v="Pune"/>
    <s v="Maharashtra"/>
    <s v="India"/>
    <s v="West"/>
    <s v="FUR-FU-10000735"/>
    <s v="Furniture"/>
    <s v="Furnishings"/>
    <s v="Tenex Frame, Erganomic"/>
    <n v="325.8"/>
    <n v="3"/>
    <n v="48.87"/>
    <n v="16.25"/>
    <s v="Medium"/>
    <n v="434"/>
    <s v="Suresh"/>
    <s v="Suraj"/>
    <s v="Male"/>
    <d v="2024-10-17T00:00:00"/>
    <x v="0"/>
  </r>
  <r>
    <n v="1516"/>
    <s v="IN-2012-66727"/>
    <s v="Standard Class"/>
    <s v="EC-14050"/>
    <s v="Erin Creighton"/>
    <s v="Consumer"/>
    <s v="Pune"/>
    <s v="Maharashtra"/>
    <s v="India"/>
    <s v="West"/>
    <s v="TEC-AC-10002244"/>
    <s v="Technology"/>
    <s v="Accessories"/>
    <s v="Enermax Router, Erganomic"/>
    <n v="1792.98"/>
    <n v="7"/>
    <n v="394.38"/>
    <n v="145.13"/>
    <s v="Low"/>
    <n v="230"/>
    <s v="Suresh"/>
    <s v="Suma"/>
    <s v="Male"/>
    <d v="2022-07-02T00:00:00"/>
    <x v="3"/>
  </r>
  <r>
    <n v="1517"/>
    <s v="IN-2014-23124"/>
    <s v="Standard Class"/>
    <s v="AJ-10780"/>
    <s v="Anthony Jacobs"/>
    <s v="Corporate"/>
    <s v="Tirupati"/>
    <s v="Andhra Pradesh"/>
    <s v="India"/>
    <s v="South"/>
    <s v="FUR-BO-10004852"/>
    <s v="Furniture"/>
    <s v="Bookcases"/>
    <s v="Sauder Classic Bookcase, Traditional"/>
    <n v="871.98"/>
    <n v="2"/>
    <n v="322.62"/>
    <n v="126.02"/>
    <s v="Low"/>
    <n v="229"/>
    <s v="Suresh"/>
    <s v="Sunil"/>
    <s v="Female"/>
    <d v="2023-01-05T00:00:00"/>
    <x v="1"/>
  </r>
  <r>
    <n v="1518"/>
    <s v="IN-2014-49815"/>
    <s v="Standard Class"/>
    <s v="RB-19330"/>
    <s v="Randy Bradley"/>
    <s v="Consumer"/>
    <s v="Korba"/>
    <s v="Chhattisgarh"/>
    <s v="India"/>
    <s v="East"/>
    <s v="TEC-AC-10000111"/>
    <s v="Technology"/>
    <s v="Accessories"/>
    <s v="SanDisk Mouse, USB"/>
    <n v="77.040000000000006"/>
    <n v="2"/>
    <n v="0"/>
    <n v="7.18"/>
    <s v="Low"/>
    <n v="267"/>
    <s v="Suresh"/>
    <s v="Suma"/>
    <s v="Male"/>
    <d v="2022-10-20T00:00:00"/>
    <x v="3"/>
  </r>
  <r>
    <n v="1519"/>
    <s v="IN-2014-20870"/>
    <s v="Standard Class"/>
    <s v="EM-14140"/>
    <s v="Eugene Moren"/>
    <s v="Home Office"/>
    <s v="Malegaon"/>
    <s v="Maharashtra"/>
    <s v="India"/>
    <s v="West"/>
    <s v="FUR-BO-10003301"/>
    <s v="Furniture"/>
    <s v="Bookcases"/>
    <s v="Dania Floating Shelf Set, Metal"/>
    <n v="2194.5300000000002"/>
    <n v="13"/>
    <n v="438.75"/>
    <n v="210.22"/>
    <s v="High"/>
    <n v="454"/>
    <s v="Suresh"/>
    <s v="Suraj"/>
    <s v="Female"/>
    <d v="2024-03-11T00:00:00"/>
    <x v="0"/>
  </r>
  <r>
    <n v="1520"/>
    <s v="IN-2014-20870"/>
    <s v="Standard Class"/>
    <s v="EM-14140"/>
    <s v="Eugene Moren"/>
    <s v="Home Office"/>
    <s v="Malegaon"/>
    <s v="Maharashtra"/>
    <s v="India"/>
    <s v="West"/>
    <s v="TEC-PH-10003075"/>
    <s v="Technology"/>
    <s v="Phones"/>
    <s v="Samsung Signal Booster, Full Size"/>
    <n v="413.64"/>
    <n v="3"/>
    <n v="8.19"/>
    <n v="56.92"/>
    <s v="High"/>
    <n v="290"/>
    <s v="Suresh"/>
    <s v="Sumita"/>
    <s v="Male"/>
    <d v="2023-01-07T00:00:00"/>
    <x v="1"/>
  </r>
  <r>
    <n v="1521"/>
    <s v="IN-2013-76835"/>
    <s v="Standard Class"/>
    <s v="RA-19285"/>
    <s v="Ralph Arnett"/>
    <s v="Consumer"/>
    <s v="Mangalore"/>
    <s v="Karnataka"/>
    <s v="India"/>
    <s v="South"/>
    <s v="FUR-BO-10001934"/>
    <s v="Furniture"/>
    <s v="Bookcases"/>
    <s v="Bush Library with Doors, Metal"/>
    <n v="1091.3399999999999"/>
    <n v="3"/>
    <n v="87.3"/>
    <n v="110.88"/>
    <s v="High"/>
    <n v="752"/>
    <s v="Suresh"/>
    <s v="Suraj"/>
    <s v="Female"/>
    <d v="2022-08-17T00:00:00"/>
    <x v="3"/>
  </r>
  <r>
    <n v="1522"/>
    <s v="IN-2011-56710"/>
    <s v="Standard Class"/>
    <s v="TS-21340"/>
    <s v="Toby Swindell"/>
    <s v="Consumer"/>
    <s v="Durgapur"/>
    <s v="Maharashtra"/>
    <s v="India"/>
    <s v="West"/>
    <s v="FUR-CH-10003580"/>
    <s v="Furniture"/>
    <s v="Chairs"/>
    <s v="Harbour Creations Bag Chairs, Black"/>
    <n v="414.33"/>
    <n v="7"/>
    <n v="202.86"/>
    <n v="39.82"/>
    <s v="High"/>
    <n v="489"/>
    <s v="Suresh"/>
    <s v="Sumita"/>
    <s v="Female"/>
    <d v="2024-09-25T00:00:00"/>
    <x v="0"/>
  </r>
  <r>
    <n v="1523"/>
    <s v="IN-2014-13051"/>
    <s v="Standard Class"/>
    <s v="LF-17185"/>
    <s v="Luke Foster"/>
    <s v="Consumer"/>
    <s v="Visakhapatnam"/>
    <s v="Andhra Pradesh"/>
    <s v="India"/>
    <s v="South"/>
    <s v="FUR-CH-10001397"/>
    <s v="Furniture"/>
    <s v="Chairs"/>
    <s v="SAFCO Chairmat, Set of Two"/>
    <n v="124.14"/>
    <n v="2"/>
    <n v="43.44"/>
    <n v="17.93"/>
    <s v="High"/>
    <n v="366"/>
    <s v="Suresh"/>
    <s v="Suraj"/>
    <s v="Male"/>
    <d v="2021-10-27T00:00:00"/>
    <x v="2"/>
  </r>
  <r>
    <n v="1524"/>
    <s v="IN-2014-13051"/>
    <s v="Standard Class"/>
    <s v="LF-17185"/>
    <s v="Luke Foster"/>
    <s v="Consumer"/>
    <s v="Visakhapatnam"/>
    <s v="Andhra Pradesh"/>
    <s v="India"/>
    <s v="South"/>
    <s v="FUR-FU-10001351"/>
    <s v="Furniture"/>
    <s v="Furnishings"/>
    <s v="Rubbermaid Photo Frame, Black"/>
    <n v="621"/>
    <n v="12"/>
    <n v="99.36"/>
    <n v="74.63"/>
    <s v="High"/>
    <n v="557"/>
    <s v="Suresh"/>
    <s v="Sunil"/>
    <s v="Male"/>
    <d v="2024-10-13T00:00:00"/>
    <x v="0"/>
  </r>
  <r>
    <n v="1525"/>
    <s v="ID-2012-46210"/>
    <s v="Standard Class"/>
    <s v="CR-12730"/>
    <s v="Craig Reiter"/>
    <s v="Consumer"/>
    <s v="Mumbai"/>
    <s v="Maharashtra"/>
    <s v="India"/>
    <s v="West"/>
    <s v="TEC-CO-10002376"/>
    <s v="Technology"/>
    <s v="Copiers"/>
    <s v="Hewlett Fax Machine, Laser"/>
    <n v="639.84"/>
    <n v="4"/>
    <n v="-25.68"/>
    <n v="100.34"/>
    <s v="High"/>
    <n v="56"/>
    <s v="Suresh"/>
    <s v="Suma"/>
    <s v="Male"/>
    <d v="2024-11-09T00:00:00"/>
    <x v="0"/>
  </r>
  <r>
    <n v="1526"/>
    <s v="ID-2012-46210"/>
    <s v="Standard Class"/>
    <s v="CR-12730"/>
    <s v="Craig Reiter"/>
    <s v="Consumer"/>
    <s v="Mumbai"/>
    <s v="Maharashtra"/>
    <s v="India"/>
    <s v="West"/>
    <s v="TEC-CO-10003702"/>
    <s v="Technology"/>
    <s v="Copiers"/>
    <s v="Brother Ink, Digital"/>
    <n v="73.47"/>
    <n v="1"/>
    <n v="-1.47"/>
    <n v="6.5"/>
    <s v="High"/>
    <n v="653"/>
    <s v="Suresh"/>
    <s v="Suraj"/>
    <s v="Female"/>
    <d v="2024-01-25T00:00:00"/>
    <x v="0"/>
  </r>
  <r>
    <n v="1527"/>
    <s v="IN-2013-76835"/>
    <s v="Standard Class"/>
    <s v="RA-19285"/>
    <s v="Ralph Arnett"/>
    <s v="Consumer"/>
    <s v="Mangalore"/>
    <s v="Karnataka"/>
    <s v="India"/>
    <s v="South"/>
    <s v="TEC-MA-10000697"/>
    <s v="Technology"/>
    <s v="Machines"/>
    <s v="StarTech Card Printer, Wireless"/>
    <n v="163.5"/>
    <n v="1"/>
    <n v="37.590000000000003"/>
    <n v="21.12"/>
    <s v="High"/>
    <n v="103"/>
    <s v="Suresh"/>
    <s v="Sunil"/>
    <s v="Female"/>
    <d v="2022-12-12T00:00:00"/>
    <x v="3"/>
  </r>
  <r>
    <n v="1528"/>
    <s v="IN-2013-27247"/>
    <s v="Standard Class"/>
    <s v="LB-16795"/>
    <s v="Laurel Beltran"/>
    <s v="Home Office"/>
    <s v="Thanjavur"/>
    <s v="Tamil Nadu"/>
    <s v="India"/>
    <s v="South"/>
    <s v="FUR-FU-10004780"/>
    <s v="Furniture"/>
    <s v="Furnishings"/>
    <s v="Deflect-O Frame, Duo Pack"/>
    <n v="770.7"/>
    <n v="7"/>
    <n v="7.56"/>
    <n v="50.59"/>
    <s v="Medium"/>
    <n v="415"/>
    <s v="Suresh"/>
    <s v="Suraj"/>
    <s v="Male"/>
    <d v="2021-09-27T00:00:00"/>
    <x v="2"/>
  </r>
  <r>
    <n v="1529"/>
    <s v="IN-2011-21983"/>
    <s v="Standard Class"/>
    <s v="CR-12580"/>
    <s v="Clay Rozendal"/>
    <s v="Home Office"/>
    <s v="Varanasi"/>
    <s v="Uttar Pradesh"/>
    <s v="India"/>
    <s v="North"/>
    <s v="FUR-FU-10002525"/>
    <s v="Furniture"/>
    <s v="Furnishings"/>
    <s v="Deflect-O Door Stop, Erganomic"/>
    <n v="127.71"/>
    <n v="3"/>
    <n v="59.94"/>
    <n v="8.83"/>
    <s v="Medium"/>
    <n v="427"/>
    <s v="Suresh"/>
    <s v="Sunil"/>
    <s v="Male"/>
    <d v="2023-06-08T00:00:00"/>
    <x v="1"/>
  </r>
  <r>
    <n v="1530"/>
    <s v="IN-2013-27247"/>
    <s v="Standard Class"/>
    <s v="LB-16795"/>
    <s v="Laurel Beltran"/>
    <s v="Home Office"/>
    <s v="Thanjavur"/>
    <s v="Tamil Nadu"/>
    <s v="India"/>
    <s v="South"/>
    <s v="TEC-CO-10003087"/>
    <s v="Technology"/>
    <s v="Copiers"/>
    <s v="Canon Wireless Fax, Laser"/>
    <n v="3407.94"/>
    <n v="9"/>
    <n v="613.16999999999996"/>
    <n v="193.81"/>
    <s v="Medium"/>
    <n v="307"/>
    <s v="Suresh"/>
    <s v="Sumita"/>
    <s v="Female"/>
    <d v="2021-09-15T00:00:00"/>
    <x v="2"/>
  </r>
  <r>
    <n v="1531"/>
    <s v="IN-2011-69835"/>
    <s v="Standard Class"/>
    <s v="LC-16960"/>
    <s v="Lindsay Castell"/>
    <s v="Home Office"/>
    <s v="Rajkot"/>
    <s v="Gujarat"/>
    <s v="India"/>
    <s v="West"/>
    <s v="TEC-CO-10004535"/>
    <s v="Technology"/>
    <s v="Copiers"/>
    <s v="Hewlett Fax Machine, High-Speed"/>
    <n v="1272.48"/>
    <n v="4"/>
    <n v="458.04"/>
    <n v="75.06"/>
    <s v="Medium"/>
    <n v="28"/>
    <s v="Suresh"/>
    <s v="Suma"/>
    <s v="Male"/>
    <d v="2021-05-30T00:00:00"/>
    <x v="2"/>
  </r>
  <r>
    <n v="1532"/>
    <s v="IN-2014-34653"/>
    <s v="Standard Class"/>
    <s v="NK-18490"/>
    <s v="Neil Knudson"/>
    <s v="Home Office"/>
    <s v="Durg"/>
    <s v="Chhattisgarh"/>
    <s v="India"/>
    <s v="East"/>
    <s v="TEC-PH-10004300"/>
    <s v="Technology"/>
    <s v="Phones"/>
    <s v="Apple Office Telephone, Cordless"/>
    <n v="204.39"/>
    <n v="3"/>
    <n v="96.03"/>
    <n v="13.73"/>
    <s v="Medium"/>
    <n v="731"/>
    <s v="Suresh"/>
    <s v="Sumita"/>
    <s v="Female"/>
    <d v="2023-09-13T00:00:00"/>
    <x v="1"/>
  </r>
  <r>
    <n v="1533"/>
    <s v="IN-2013-64452"/>
    <s v="Standard Class"/>
    <s v="KH-16330"/>
    <s v="Katharine Harms"/>
    <s v="Corporate"/>
    <s v="Darbhanga"/>
    <s v="Bihar"/>
    <s v="India"/>
    <s v="East"/>
    <s v="FUR-FU-10001942"/>
    <s v="Furniture"/>
    <s v="Furnishings"/>
    <s v="Eldon Frame, Duo Pack"/>
    <n v="697.86"/>
    <n v="6"/>
    <n v="209.34"/>
    <n v="54.13"/>
    <s v="Medium"/>
    <n v="436"/>
    <s v="Suresh"/>
    <s v="Suma"/>
    <s v="Female"/>
    <d v="2022-03-10T00:00:00"/>
    <x v="3"/>
  </r>
  <r>
    <n v="1534"/>
    <s v="IN-2014-10020"/>
    <s v="Standard Class"/>
    <s v="AH-10075"/>
    <s v="Adam Hart"/>
    <s v="Corporate"/>
    <s v="Darbhanga"/>
    <s v="Bihar"/>
    <s v="India"/>
    <s v="East"/>
    <s v="FUR-FU-10002223"/>
    <s v="Furniture"/>
    <s v="Furnishings"/>
    <s v="Deflect-O Stacking Tray, Durable"/>
    <n v="227.61"/>
    <n v="9"/>
    <n v="56.7"/>
    <n v="18.84"/>
    <s v="Medium"/>
    <n v="128"/>
    <s v="Suresh"/>
    <s v="Suraj"/>
    <s v="Male"/>
    <d v="2022-01-10T00:00:00"/>
    <x v="3"/>
  </r>
  <r>
    <n v="1535"/>
    <s v="IN-2012-32343"/>
    <s v="Standard Class"/>
    <s v="SC-20230"/>
    <s v="Scot Coram"/>
    <s v="Corporate"/>
    <s v="Bhavnagar"/>
    <s v="Gujarat"/>
    <s v="India"/>
    <s v="West"/>
    <s v="FUR-FU-10001452"/>
    <s v="Furniture"/>
    <s v="Furnishings"/>
    <s v="Rubbermaid Door Stop, Black"/>
    <n v="43.8"/>
    <n v="1"/>
    <n v="6.99"/>
    <n v="4.53"/>
    <s v="Medium"/>
    <n v="434"/>
    <s v="Suresh"/>
    <s v="Suma"/>
    <s v="Female"/>
    <d v="2022-03-10T00:00:00"/>
    <x v="3"/>
  </r>
  <r>
    <n v="1536"/>
    <s v="IN-2013-64452"/>
    <s v="Standard Class"/>
    <s v="KH-16330"/>
    <s v="Katharine Harms"/>
    <s v="Corporate"/>
    <s v="Darbhanga"/>
    <s v="Bihar"/>
    <s v="India"/>
    <s v="East"/>
    <s v="FUR-BO-10000670"/>
    <s v="Furniture"/>
    <s v="Bookcases"/>
    <s v="Dania Corner Shelving, Metal"/>
    <n v="972.24"/>
    <n v="8"/>
    <n v="408.24"/>
    <n v="76.84"/>
    <s v="Medium"/>
    <n v="744"/>
    <s v="Suresh"/>
    <s v="Suma"/>
    <s v="Female"/>
    <d v="2023-03-23T00:00:00"/>
    <x v="1"/>
  </r>
  <r>
    <n v="1537"/>
    <s v="IN-2013-77766"/>
    <s v="Standard Class"/>
    <s v="DJ-13420"/>
    <s v="Denny Joy"/>
    <s v="Corporate"/>
    <s v="Korba"/>
    <s v="Chhattisgarh"/>
    <s v="India"/>
    <s v="East"/>
    <s v="FUR-BO-10003783"/>
    <s v="Furniture"/>
    <s v="Bookcases"/>
    <s v="Dania Library with Doors, Pine"/>
    <n v="1091.25"/>
    <n v="3"/>
    <n v="196.38"/>
    <n v="72.55"/>
    <s v="Medium"/>
    <n v="95"/>
    <s v="Suresh"/>
    <s v="Suraj"/>
    <s v="Male"/>
    <d v="2022-08-17T00:00:00"/>
    <x v="3"/>
  </r>
  <r>
    <n v="1538"/>
    <s v="IN-2013-29683"/>
    <s v="Standard Class"/>
    <s v="AS-10225"/>
    <s v="Alan Schoenberger"/>
    <s v="Corporate"/>
    <s v="Hyderabad"/>
    <s v="Telangana"/>
    <s v="India"/>
    <s v="South"/>
    <s v="FUR-BO-10004507"/>
    <s v="Furniture"/>
    <s v="Bookcases"/>
    <s v="Ikea Corner Shelving, Metal"/>
    <n v="612.6"/>
    <n v="5"/>
    <n v="55.05"/>
    <n v="53.01"/>
    <s v="Medium"/>
    <n v="531"/>
    <s v="Suresh"/>
    <s v="Sunil"/>
    <s v="Male"/>
    <d v="2023-04-03T00:00:00"/>
    <x v="1"/>
  </r>
  <r>
    <n v="1539"/>
    <s v="IN-2013-77766"/>
    <s v="Standard Class"/>
    <s v="DJ-13420"/>
    <s v="Denny Joy"/>
    <s v="Corporate"/>
    <s v="Korba"/>
    <s v="Chhattisgarh"/>
    <s v="India"/>
    <s v="East"/>
    <s v="FUR-CH-10001895"/>
    <s v="Furniture"/>
    <s v="Chairs"/>
    <s v="Hon Chairmat, Adjustable"/>
    <n v="174.06"/>
    <n v="3"/>
    <n v="87.03"/>
    <n v="14.92"/>
    <s v="Medium"/>
    <n v="354"/>
    <s v="Suresh"/>
    <s v="Sumita"/>
    <s v="Male"/>
    <d v="2022-11-23T00:00:00"/>
    <x v="3"/>
  </r>
  <r>
    <n v="1540"/>
    <s v="IN-2014-42801"/>
    <s v="Standard Class"/>
    <s v="JP-15460"/>
    <s v="Jennifer Patt"/>
    <s v="Corporate"/>
    <s v="Hyderabad"/>
    <s v="Telangana"/>
    <s v="India"/>
    <s v="South"/>
    <s v="TEC-AC-10000269"/>
    <s v="Technology"/>
    <s v="Accessories"/>
    <s v="Memorex Numeric Keypad, USB"/>
    <n v="172.08"/>
    <n v="4"/>
    <n v="27.48"/>
    <n v="18.420000000000002"/>
    <s v="Medium"/>
    <n v="547"/>
    <s v="Suresh"/>
    <s v="Sunil"/>
    <s v="Male"/>
    <d v="2023-06-08T00:00:00"/>
    <x v="1"/>
  </r>
  <r>
    <n v="1541"/>
    <s v="IN-2012-32343"/>
    <s v="Standard Class"/>
    <s v="SC-20230"/>
    <s v="Scot Coram"/>
    <s v="Corporate"/>
    <s v="Bhavnagar"/>
    <s v="Gujarat"/>
    <s v="India"/>
    <s v="West"/>
    <s v="TEC-AC-10000483"/>
    <s v="Technology"/>
    <s v="Accessories"/>
    <s v="SanDisk Memory Card, Bluetooth"/>
    <n v="337.23"/>
    <n v="3"/>
    <n v="10.08"/>
    <n v="10.3"/>
    <s v="Medium"/>
    <n v="418"/>
    <s v="Suresh"/>
    <s v="Sumita"/>
    <s v="Male"/>
    <d v="2021-02-11T00:00:00"/>
    <x v="2"/>
  </r>
  <r>
    <n v="1542"/>
    <s v="IN-2012-46259"/>
    <s v="Standard Class"/>
    <s v="RW-19630"/>
    <s v="Rob Williams"/>
    <s v="Corporate"/>
    <s v="Delhi"/>
    <s v="Delhi"/>
    <s v="India"/>
    <s v="North"/>
    <s v="TEC-MA-10004423"/>
    <s v="Technology"/>
    <s v="Machines"/>
    <s v="StarTech Card Printer, White"/>
    <n v="1295.28"/>
    <n v="8"/>
    <n v="504.96"/>
    <n v="25.41"/>
    <s v="Medium"/>
    <n v="267"/>
    <s v="Suresh"/>
    <s v="Suma"/>
    <s v="Male"/>
    <d v="2024-11-11T00:00:00"/>
    <x v="0"/>
  </r>
  <r>
    <n v="1543"/>
    <s v="IN-2014-55471"/>
    <s v="Standard Class"/>
    <s v="GM-14695"/>
    <s v="Greg Maxwell"/>
    <s v="Corporate"/>
    <s v="Fatehpur"/>
    <s v="Rajasthan"/>
    <s v="India"/>
    <s v="West"/>
    <s v="TEC-PH-10001362"/>
    <s v="Technology"/>
    <s v="Phones"/>
    <s v="Cisco Office Telephone, Cordless"/>
    <n v="249.93"/>
    <n v="3"/>
    <n v="59.94"/>
    <n v="29.38"/>
    <s v="Medium"/>
    <n v="570"/>
    <s v="Suresh"/>
    <s v="Suma"/>
    <s v="Male"/>
    <d v="2023-12-24T00:00:00"/>
    <x v="1"/>
  </r>
  <r>
    <n v="1544"/>
    <s v="IN-2014-30264"/>
    <s v="Standard Class"/>
    <s v="ON-18715"/>
    <s v="Odella Nelson"/>
    <s v="Corporate"/>
    <s v="Visakhapatnam"/>
    <s v="Andhra Pradesh"/>
    <s v="India"/>
    <s v="South"/>
    <s v="TEC-PH-10003546"/>
    <s v="Technology"/>
    <s v="Phones"/>
    <s v="Apple Signal Booster, with Caller ID"/>
    <n v="409.95"/>
    <n v="3"/>
    <n v="102.42"/>
    <n v="20.6"/>
    <s v="Medium"/>
    <n v="270"/>
    <s v="Suresh"/>
    <s v="Suraj"/>
    <s v="Male"/>
    <d v="2024-10-15T00:00:00"/>
    <x v="0"/>
  </r>
  <r>
    <n v="1545"/>
    <s v="IN-2013-77766"/>
    <s v="Standard Class"/>
    <s v="DJ-13420"/>
    <s v="Denny Joy"/>
    <s v="Corporate"/>
    <s v="Korba"/>
    <s v="Chhattisgarh"/>
    <s v="India"/>
    <s v="East"/>
    <s v="TEC-PH-10002138"/>
    <s v="Technology"/>
    <s v="Phones"/>
    <s v="Apple Audio Dock, Cordless"/>
    <n v="339.48"/>
    <n v="2"/>
    <n v="27.12"/>
    <n v="10.64"/>
    <s v="Medium"/>
    <n v="700"/>
    <s v="Suresh"/>
    <s v="Sunil"/>
    <s v="Male"/>
    <d v="2022-08-14T00:00:00"/>
    <x v="3"/>
  </r>
  <r>
    <n v="1546"/>
    <s v="IN-2014-15011"/>
    <s v="Standard Class"/>
    <s v="MC-17635"/>
    <s v="Matthew Clasen"/>
    <s v="Corporate"/>
    <s v="Udaipur"/>
    <s v="Tripura"/>
    <s v="India"/>
    <s v="East"/>
    <s v="FUR-FU-10002659"/>
    <s v="Furniture"/>
    <s v="Furnishings"/>
    <s v="Eldon Clock, Black"/>
    <n v="113.04"/>
    <n v="2"/>
    <n v="38.4"/>
    <n v="10.52"/>
    <s v="Medium"/>
    <n v="467"/>
    <s v="Suresh"/>
    <s v="Suma"/>
    <s v="Female"/>
    <d v="2022-02-24T00:00:00"/>
    <x v="3"/>
  </r>
  <r>
    <n v="1547"/>
    <s v="IN-2012-67609"/>
    <s v="Standard Class"/>
    <s v="MY-17380"/>
    <s v="Maribeth Yedwab"/>
    <s v="Corporate"/>
    <s v="Srinagar"/>
    <s v="Jammu and Kashmir"/>
    <s v="India"/>
    <s v="North"/>
    <s v="FUR-CH-10000994"/>
    <s v="Furniture"/>
    <s v="Chairs"/>
    <s v="Harbour Creations Rocking Chair, Black"/>
    <n v="289.32"/>
    <n v="2"/>
    <n v="49.14"/>
    <n v="13.13"/>
    <s v="Medium"/>
    <n v="763"/>
    <s v="Suresh"/>
    <s v="Suraj"/>
    <s v="Male"/>
    <d v="2024-12-18T00:00:00"/>
    <x v="0"/>
  </r>
  <r>
    <n v="1548"/>
    <s v="IN-2014-55912"/>
    <s v="Standard Class"/>
    <s v="RR-19315"/>
    <s v="Ralph Ritter"/>
    <s v="Consumer"/>
    <s v="Raipur"/>
    <s v="Chhattisgarh"/>
    <s v="India"/>
    <s v="East"/>
    <s v="FUR-CH-10000026"/>
    <s v="Furniture"/>
    <s v="Chairs"/>
    <s v="SAFCO Rocking Chair, Black"/>
    <n v="397.44"/>
    <n v="3"/>
    <n v="15.84"/>
    <n v="26.96"/>
    <s v="Medium"/>
    <n v="63"/>
    <s v="Suresh"/>
    <s v="Suma"/>
    <s v="Male"/>
    <d v="2024-07-04T00:00:00"/>
    <x v="0"/>
  </r>
  <r>
    <n v="1549"/>
    <s v="IN-2012-54134"/>
    <s v="Standard Class"/>
    <s v="LB-16735"/>
    <s v="Larry Blacks"/>
    <s v="Consumer"/>
    <s v="Ujjain"/>
    <s v="Madhya Pradesh"/>
    <s v="India"/>
    <s v="West"/>
    <s v="FUR-FU-10003420"/>
    <s v="Furniture"/>
    <s v="Furnishings"/>
    <s v="Deflect-O Door Stop, Durable"/>
    <n v="122.94"/>
    <n v="3"/>
    <n v="50.4"/>
    <n v="10.029999999999999"/>
    <s v="Medium"/>
    <n v="430"/>
    <s v="Suresh"/>
    <s v="Sumita"/>
    <s v="Female"/>
    <d v="2024-11-18T00:00:00"/>
    <x v="0"/>
  </r>
  <r>
    <n v="1550"/>
    <s v="IN-2014-50088"/>
    <s v="Standard Class"/>
    <s v="CR-12730"/>
    <s v="Craig Reiter"/>
    <s v="Consumer"/>
    <s v="Delhi"/>
    <s v="Delhi"/>
    <s v="India"/>
    <s v="North"/>
    <s v="TEC-PH-10002443"/>
    <s v="Technology"/>
    <s v="Phones"/>
    <s v="Cisco Signal Booster, with Caller ID"/>
    <n v="455.49"/>
    <n v="3"/>
    <n v="86.49"/>
    <n v="9.24"/>
    <s v="Medium"/>
    <n v="711"/>
    <s v="Suresh"/>
    <s v="Sumita"/>
    <s v="Female"/>
    <d v="2024-01-25T00:00:00"/>
    <x v="0"/>
  </r>
  <r>
    <n v="1551"/>
    <s v="IN-2014-66510"/>
    <s v="Standard Class"/>
    <s v="SC-20380"/>
    <s v="Shahid Collister"/>
    <s v="Consumer"/>
    <s v="Delhi"/>
    <s v="Delhi"/>
    <s v="India"/>
    <s v="North"/>
    <s v="TEC-AC-10003951"/>
    <s v="Technology"/>
    <s v="Accessories"/>
    <s v="Logitech Numeric Keypad, USB"/>
    <n v="139.59"/>
    <n v="3"/>
    <n v="69.75"/>
    <n v="13.99"/>
    <s v="Medium"/>
    <n v="499"/>
    <s v="Suresh"/>
    <s v="Suma"/>
    <s v="Male"/>
    <d v="2022-06-16T00:00:00"/>
    <x v="3"/>
  </r>
  <r>
    <n v="1552"/>
    <s v="IN-2014-63325"/>
    <s v="Standard Class"/>
    <s v="JK-16090"/>
    <s v="Juliana Krohn"/>
    <s v="Consumer"/>
    <s v="Indore"/>
    <s v="Madhya Pradesh"/>
    <s v="India"/>
    <s v="West"/>
    <s v="TEC-AC-10003416"/>
    <s v="Technology"/>
    <s v="Accessories"/>
    <s v="Memorex Mouse, USB"/>
    <n v="141.9"/>
    <n v="5"/>
    <n v="4.2"/>
    <n v="11.11"/>
    <s v="Medium"/>
    <n v="201"/>
    <s v="Suresh"/>
    <s v="Suraj"/>
    <s v="Female"/>
    <d v="2022-05-06T00:00:00"/>
    <x v="3"/>
  </r>
  <r>
    <n v="1553"/>
    <s v="IN-2011-43109"/>
    <s v="Standard Class"/>
    <s v="WB-21850"/>
    <s v="William Brown"/>
    <s v="Consumer"/>
    <s v="Amravati"/>
    <s v="Maharashtra"/>
    <s v="India"/>
    <s v="West"/>
    <s v="FUR-BO-10003887"/>
    <s v="Furniture"/>
    <s v="Bookcases"/>
    <s v="Ikea Floating Shelf Set, Traditional"/>
    <n v="1022.04"/>
    <n v="6"/>
    <n v="40.86"/>
    <n v="60.19"/>
    <s v="Medium"/>
    <n v="442"/>
    <s v="Suresh"/>
    <s v="Suma"/>
    <s v="Female"/>
    <d v="2021-12-17T00:00:00"/>
    <x v="2"/>
  </r>
  <r>
    <n v="1554"/>
    <s v="IN-2011-12288"/>
    <s v="Standard Class"/>
    <s v="JS-15880"/>
    <s v="John Stevenson"/>
    <s v="Consumer"/>
    <s v="Vadodara"/>
    <s v="Gujarat"/>
    <s v="India"/>
    <s v="West"/>
    <s v="TEC-PH-10003488"/>
    <s v="Technology"/>
    <s v="Phones"/>
    <s v="Nokia Signal Booster, VoIP"/>
    <n v="956.13"/>
    <n v="7"/>
    <n v="162.54"/>
    <n v="89.01"/>
    <s v="Medium"/>
    <n v="95"/>
    <s v="Suresh"/>
    <s v="Sumita"/>
    <s v="Male"/>
    <d v="2023-06-26T00:00:00"/>
    <x v="1"/>
  </r>
  <r>
    <n v="1555"/>
    <s v="IN-2013-14675"/>
    <s v="Standard Class"/>
    <s v="CS-12130"/>
    <s v="Chad Sievert"/>
    <s v="Consumer"/>
    <s v="Bilaspur"/>
    <s v="Uttar Pradesh"/>
    <s v="India"/>
    <s v="North"/>
    <s v="TEC-CO-10002035"/>
    <s v="Technology"/>
    <s v="Copiers"/>
    <s v="Canon Wireless Fax, High-Speed"/>
    <n v="753.72"/>
    <n v="2"/>
    <n v="60.24"/>
    <n v="74.650000000000006"/>
    <s v="Medium"/>
    <n v="542"/>
    <s v="Suresh"/>
    <s v="Sunil"/>
    <s v="Female"/>
    <d v="2022-01-26T00:0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5F934-F58D-4FD5-9A31-C43068D9DF8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Year">
  <location ref="H16:I21"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pivotField axis="axisRow" showAll="0">
      <items count="5">
        <item x="2"/>
        <item x="3"/>
        <item x="1"/>
        <item x="0"/>
        <item t="default"/>
      </items>
    </pivotField>
  </pivotFields>
  <rowFields count="1">
    <field x="24"/>
  </rowFields>
  <rowItems count="5">
    <i>
      <x/>
    </i>
    <i>
      <x v="1"/>
    </i>
    <i>
      <x v="2"/>
    </i>
    <i>
      <x v="3"/>
    </i>
    <i t="grand">
      <x/>
    </i>
  </rowItems>
  <colItems count="1">
    <i/>
  </colItems>
  <dataFields count="1">
    <dataField name="Sum of Sales" fld="14" baseField="0" baseItem="0"/>
  </dataFields>
  <chartFormats count="6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4" count="1" selected="0">
            <x v="0"/>
          </reference>
        </references>
      </pivotArea>
    </chartFormat>
    <chartFormat chart="2" format="2">
      <pivotArea type="data" outline="0" fieldPosition="0">
        <references count="2">
          <reference field="4294967294" count="1" selected="0">
            <x v="0"/>
          </reference>
          <reference field="24" count="1" selected="0">
            <x v="1"/>
          </reference>
        </references>
      </pivotArea>
    </chartFormat>
    <chartFormat chart="2" format="3">
      <pivotArea type="data" outline="0" fieldPosition="0">
        <references count="2">
          <reference field="4294967294" count="1" selected="0">
            <x v="0"/>
          </reference>
          <reference field="24" count="1" selected="0">
            <x v="2"/>
          </reference>
        </references>
      </pivotArea>
    </chartFormat>
    <chartFormat chart="2" format="4">
      <pivotArea type="data" outline="0" fieldPosition="0">
        <references count="2">
          <reference field="4294967294" count="1" selected="0">
            <x v="0"/>
          </reference>
          <reference field="24"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4" count="1" selected="0">
            <x v="0"/>
          </reference>
        </references>
      </pivotArea>
    </chartFormat>
    <chartFormat chart="5" format="12">
      <pivotArea type="data" outline="0" fieldPosition="0">
        <references count="2">
          <reference field="4294967294" count="1" selected="0">
            <x v="0"/>
          </reference>
          <reference field="24" count="1" selected="0">
            <x v="1"/>
          </reference>
        </references>
      </pivotArea>
    </chartFormat>
    <chartFormat chart="5" format="13">
      <pivotArea type="data" outline="0" fieldPosition="0">
        <references count="2">
          <reference field="4294967294" count="1" selected="0">
            <x v="0"/>
          </reference>
          <reference field="24" count="1" selected="0">
            <x v="2"/>
          </reference>
        </references>
      </pivotArea>
    </chartFormat>
    <chartFormat chart="5" format="14">
      <pivotArea type="data" outline="0" fieldPosition="0">
        <references count="2">
          <reference field="4294967294" count="1" selected="0">
            <x v="0"/>
          </reference>
          <reference field="24"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4" count="1" selected="0">
            <x v="0"/>
          </reference>
        </references>
      </pivotArea>
    </chartFormat>
    <chartFormat chart="8" format="12">
      <pivotArea type="data" outline="0" fieldPosition="0">
        <references count="2">
          <reference field="4294967294" count="1" selected="0">
            <x v="0"/>
          </reference>
          <reference field="24" count="1" selected="0">
            <x v="1"/>
          </reference>
        </references>
      </pivotArea>
    </chartFormat>
    <chartFormat chart="8" format="13">
      <pivotArea type="data" outline="0" fieldPosition="0">
        <references count="2">
          <reference field="4294967294" count="1" selected="0">
            <x v="0"/>
          </reference>
          <reference field="24" count="1" selected="0">
            <x v="2"/>
          </reference>
        </references>
      </pivotArea>
    </chartFormat>
    <chartFormat chart="8" format="14">
      <pivotArea type="data" outline="0" fieldPosition="0">
        <references count="2">
          <reference field="4294967294" count="1" selected="0">
            <x v="0"/>
          </reference>
          <reference field="24" count="1" selected="0">
            <x v="3"/>
          </reference>
        </references>
      </pivotArea>
    </chartFormat>
    <chartFormat chart="15" format="15" series="1">
      <pivotArea type="data" outline="0" fieldPosition="0">
        <references count="1">
          <reference field="4294967294" count="1" selected="0">
            <x v="0"/>
          </reference>
        </references>
      </pivotArea>
    </chartFormat>
    <chartFormat chart="15" format="16">
      <pivotArea type="data" outline="0" fieldPosition="0">
        <references count="2">
          <reference field="4294967294" count="1" selected="0">
            <x v="0"/>
          </reference>
          <reference field="24" count="1" selected="0">
            <x v="0"/>
          </reference>
        </references>
      </pivotArea>
    </chartFormat>
    <chartFormat chart="15" format="17">
      <pivotArea type="data" outline="0" fieldPosition="0">
        <references count="2">
          <reference field="4294967294" count="1" selected="0">
            <x v="0"/>
          </reference>
          <reference field="24" count="1" selected="0">
            <x v="1"/>
          </reference>
        </references>
      </pivotArea>
    </chartFormat>
    <chartFormat chart="15" format="18">
      <pivotArea type="data" outline="0" fieldPosition="0">
        <references count="2">
          <reference field="4294967294" count="1" selected="0">
            <x v="0"/>
          </reference>
          <reference field="24" count="1" selected="0">
            <x v="2"/>
          </reference>
        </references>
      </pivotArea>
    </chartFormat>
    <chartFormat chart="15" format="19">
      <pivotArea type="data" outline="0" fieldPosition="0">
        <references count="2">
          <reference field="4294967294" count="1" selected="0">
            <x v="0"/>
          </reference>
          <reference field="24" count="1" selected="0">
            <x v="3"/>
          </reference>
        </references>
      </pivotArea>
    </chartFormat>
    <chartFormat chart="16" format="20" series="1">
      <pivotArea type="data" outline="0" fieldPosition="0">
        <references count="1">
          <reference field="4294967294" count="1" selected="0">
            <x v="0"/>
          </reference>
        </references>
      </pivotArea>
    </chartFormat>
    <chartFormat chart="16" format="21">
      <pivotArea type="data" outline="0" fieldPosition="0">
        <references count="2">
          <reference field="4294967294" count="1" selected="0">
            <x v="0"/>
          </reference>
          <reference field="24" count="1" selected="0">
            <x v="0"/>
          </reference>
        </references>
      </pivotArea>
    </chartFormat>
    <chartFormat chart="16" format="22">
      <pivotArea type="data" outline="0" fieldPosition="0">
        <references count="2">
          <reference field="4294967294" count="1" selected="0">
            <x v="0"/>
          </reference>
          <reference field="24" count="1" selected="0">
            <x v="1"/>
          </reference>
        </references>
      </pivotArea>
    </chartFormat>
    <chartFormat chart="16" format="23">
      <pivotArea type="data" outline="0" fieldPosition="0">
        <references count="2">
          <reference field="4294967294" count="1" selected="0">
            <x v="0"/>
          </reference>
          <reference field="24" count="1" selected="0">
            <x v="2"/>
          </reference>
        </references>
      </pivotArea>
    </chartFormat>
    <chartFormat chart="16" format="24">
      <pivotArea type="data" outline="0" fieldPosition="0">
        <references count="2">
          <reference field="4294967294" count="1" selected="0">
            <x v="0"/>
          </reference>
          <reference field="24" count="1" selected="0">
            <x v="3"/>
          </reference>
        </references>
      </pivotArea>
    </chartFormat>
    <chartFormat chart="19" format="15" series="1">
      <pivotArea type="data" outline="0" fieldPosition="0">
        <references count="1">
          <reference field="4294967294" count="1" selected="0">
            <x v="0"/>
          </reference>
        </references>
      </pivotArea>
    </chartFormat>
    <chartFormat chart="19" format="16">
      <pivotArea type="data" outline="0" fieldPosition="0">
        <references count="2">
          <reference field="4294967294" count="1" selected="0">
            <x v="0"/>
          </reference>
          <reference field="24" count="1" selected="0">
            <x v="0"/>
          </reference>
        </references>
      </pivotArea>
    </chartFormat>
    <chartFormat chart="19" format="17">
      <pivotArea type="data" outline="0" fieldPosition="0">
        <references count="2">
          <reference field="4294967294" count="1" selected="0">
            <x v="0"/>
          </reference>
          <reference field="24" count="1" selected="0">
            <x v="1"/>
          </reference>
        </references>
      </pivotArea>
    </chartFormat>
    <chartFormat chart="19" format="18">
      <pivotArea type="data" outline="0" fieldPosition="0">
        <references count="2">
          <reference field="4294967294" count="1" selected="0">
            <x v="0"/>
          </reference>
          <reference field="24" count="1" selected="0">
            <x v="2"/>
          </reference>
        </references>
      </pivotArea>
    </chartFormat>
    <chartFormat chart="19" format="19">
      <pivotArea type="data" outline="0" fieldPosition="0">
        <references count="2">
          <reference field="4294967294" count="1" selected="0">
            <x v="0"/>
          </reference>
          <reference field="24" count="1" selected="0">
            <x v="3"/>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24" count="1" selected="0">
            <x v="0"/>
          </reference>
        </references>
      </pivotArea>
    </chartFormat>
    <chartFormat chart="20" format="22">
      <pivotArea type="data" outline="0" fieldPosition="0">
        <references count="2">
          <reference field="4294967294" count="1" selected="0">
            <x v="0"/>
          </reference>
          <reference field="24" count="1" selected="0">
            <x v="1"/>
          </reference>
        </references>
      </pivotArea>
    </chartFormat>
    <chartFormat chart="20" format="23">
      <pivotArea type="data" outline="0" fieldPosition="0">
        <references count="2">
          <reference field="4294967294" count="1" selected="0">
            <x v="0"/>
          </reference>
          <reference field="24" count="1" selected="0">
            <x v="2"/>
          </reference>
        </references>
      </pivotArea>
    </chartFormat>
    <chartFormat chart="20" format="24">
      <pivotArea type="data" outline="0" fieldPosition="0">
        <references count="2">
          <reference field="4294967294" count="1" selected="0">
            <x v="0"/>
          </reference>
          <reference field="24" count="1" selected="0">
            <x v="3"/>
          </reference>
        </references>
      </pivotArea>
    </chartFormat>
    <chartFormat chart="22" format="20" series="1">
      <pivotArea type="data" outline="0" fieldPosition="0">
        <references count="1">
          <reference field="4294967294" count="1" selected="0">
            <x v="0"/>
          </reference>
        </references>
      </pivotArea>
    </chartFormat>
    <chartFormat chart="22" format="21">
      <pivotArea type="data" outline="0" fieldPosition="0">
        <references count="2">
          <reference field="4294967294" count="1" selected="0">
            <x v="0"/>
          </reference>
          <reference field="24" count="1" selected="0">
            <x v="0"/>
          </reference>
        </references>
      </pivotArea>
    </chartFormat>
    <chartFormat chart="22" format="22">
      <pivotArea type="data" outline="0" fieldPosition="0">
        <references count="2">
          <reference field="4294967294" count="1" selected="0">
            <x v="0"/>
          </reference>
          <reference field="24" count="1" selected="0">
            <x v="1"/>
          </reference>
        </references>
      </pivotArea>
    </chartFormat>
    <chartFormat chart="22" format="23">
      <pivotArea type="data" outline="0" fieldPosition="0">
        <references count="2">
          <reference field="4294967294" count="1" selected="0">
            <x v="0"/>
          </reference>
          <reference field="24" count="1" selected="0">
            <x v="2"/>
          </reference>
        </references>
      </pivotArea>
    </chartFormat>
    <chartFormat chart="22" format="24">
      <pivotArea type="data" outline="0" fieldPosition="0">
        <references count="2">
          <reference field="4294967294" count="1" selected="0">
            <x v="0"/>
          </reference>
          <reference field="24" count="1" selected="0">
            <x v="3"/>
          </reference>
        </references>
      </pivotArea>
    </chartFormat>
    <chartFormat chart="23" format="25" series="1">
      <pivotArea type="data" outline="0" fieldPosition="0">
        <references count="1">
          <reference field="4294967294" count="1" selected="0">
            <x v="0"/>
          </reference>
        </references>
      </pivotArea>
    </chartFormat>
    <chartFormat chart="23" format="26">
      <pivotArea type="data" outline="0" fieldPosition="0">
        <references count="2">
          <reference field="4294967294" count="1" selected="0">
            <x v="0"/>
          </reference>
          <reference field="24" count="1" selected="0">
            <x v="0"/>
          </reference>
        </references>
      </pivotArea>
    </chartFormat>
    <chartFormat chart="23" format="27">
      <pivotArea type="data" outline="0" fieldPosition="0">
        <references count="2">
          <reference field="4294967294" count="1" selected="0">
            <x v="0"/>
          </reference>
          <reference field="24" count="1" selected="0">
            <x v="1"/>
          </reference>
        </references>
      </pivotArea>
    </chartFormat>
    <chartFormat chart="23" format="28">
      <pivotArea type="data" outline="0" fieldPosition="0">
        <references count="2">
          <reference field="4294967294" count="1" selected="0">
            <x v="0"/>
          </reference>
          <reference field="24" count="1" selected="0">
            <x v="2"/>
          </reference>
        </references>
      </pivotArea>
    </chartFormat>
    <chartFormat chart="23" format="29">
      <pivotArea type="data" outline="0" fieldPosition="0">
        <references count="2">
          <reference field="4294967294" count="1" selected="0">
            <x v="0"/>
          </reference>
          <reference field="24" count="1" selected="0">
            <x v="3"/>
          </reference>
        </references>
      </pivotArea>
    </chartFormat>
    <chartFormat chart="24" format="30" series="1">
      <pivotArea type="data" outline="0" fieldPosition="0">
        <references count="1">
          <reference field="4294967294" count="1" selected="0">
            <x v="0"/>
          </reference>
        </references>
      </pivotArea>
    </chartFormat>
    <chartFormat chart="24" format="31">
      <pivotArea type="data" outline="0" fieldPosition="0">
        <references count="2">
          <reference field="4294967294" count="1" selected="0">
            <x v="0"/>
          </reference>
          <reference field="24" count="1" selected="0">
            <x v="0"/>
          </reference>
        </references>
      </pivotArea>
    </chartFormat>
    <chartFormat chart="24" format="32">
      <pivotArea type="data" outline="0" fieldPosition="0">
        <references count="2">
          <reference field="4294967294" count="1" selected="0">
            <x v="0"/>
          </reference>
          <reference field="24" count="1" selected="0">
            <x v="1"/>
          </reference>
        </references>
      </pivotArea>
    </chartFormat>
    <chartFormat chart="24" format="33">
      <pivotArea type="data" outline="0" fieldPosition="0">
        <references count="2">
          <reference field="4294967294" count="1" selected="0">
            <x v="0"/>
          </reference>
          <reference field="24" count="1" selected="0">
            <x v="2"/>
          </reference>
        </references>
      </pivotArea>
    </chartFormat>
    <chartFormat chart="24" format="34">
      <pivotArea type="data" outline="0" fieldPosition="0">
        <references count="2">
          <reference field="4294967294" count="1" selected="0">
            <x v="0"/>
          </reference>
          <reference field="24" count="1" selected="0">
            <x v="3"/>
          </reference>
        </references>
      </pivotArea>
    </chartFormat>
    <chartFormat chart="25" format="30" series="1">
      <pivotArea type="data" outline="0" fieldPosition="0">
        <references count="1">
          <reference field="4294967294" count="1" selected="0">
            <x v="0"/>
          </reference>
        </references>
      </pivotArea>
    </chartFormat>
    <chartFormat chart="25" format="31">
      <pivotArea type="data" outline="0" fieldPosition="0">
        <references count="2">
          <reference field="4294967294" count="1" selected="0">
            <x v="0"/>
          </reference>
          <reference field="24" count="1" selected="0">
            <x v="0"/>
          </reference>
        </references>
      </pivotArea>
    </chartFormat>
    <chartFormat chart="25" format="32">
      <pivotArea type="data" outline="0" fieldPosition="0">
        <references count="2">
          <reference field="4294967294" count="1" selected="0">
            <x v="0"/>
          </reference>
          <reference field="24" count="1" selected="0">
            <x v="1"/>
          </reference>
        </references>
      </pivotArea>
    </chartFormat>
    <chartFormat chart="25" format="33">
      <pivotArea type="data" outline="0" fieldPosition="0">
        <references count="2">
          <reference field="4294967294" count="1" selected="0">
            <x v="0"/>
          </reference>
          <reference field="24" count="1" selected="0">
            <x v="2"/>
          </reference>
        </references>
      </pivotArea>
    </chartFormat>
    <chartFormat chart="25" format="34">
      <pivotArea type="data" outline="0" fieldPosition="0">
        <references count="2">
          <reference field="4294967294" count="1" selected="0">
            <x v="0"/>
          </reference>
          <reference field="24" count="1" selected="0">
            <x v="3"/>
          </reference>
        </references>
      </pivotArea>
    </chartFormat>
    <chartFormat chart="28" format="30" series="1">
      <pivotArea type="data" outline="0" fieldPosition="0">
        <references count="1">
          <reference field="4294967294" count="1" selected="0">
            <x v="0"/>
          </reference>
        </references>
      </pivotArea>
    </chartFormat>
    <chartFormat chart="28" format="31">
      <pivotArea type="data" outline="0" fieldPosition="0">
        <references count="2">
          <reference field="4294967294" count="1" selected="0">
            <x v="0"/>
          </reference>
          <reference field="24" count="1" selected="0">
            <x v="0"/>
          </reference>
        </references>
      </pivotArea>
    </chartFormat>
    <chartFormat chart="28" format="32">
      <pivotArea type="data" outline="0" fieldPosition="0">
        <references count="2">
          <reference field="4294967294" count="1" selected="0">
            <x v="0"/>
          </reference>
          <reference field="24" count="1" selected="0">
            <x v="1"/>
          </reference>
        </references>
      </pivotArea>
    </chartFormat>
    <chartFormat chart="28" format="33">
      <pivotArea type="data" outline="0" fieldPosition="0">
        <references count="2">
          <reference field="4294967294" count="1" selected="0">
            <x v="0"/>
          </reference>
          <reference field="24" count="1" selected="0">
            <x v="2"/>
          </reference>
        </references>
      </pivotArea>
    </chartFormat>
    <chartFormat chart="28" format="34">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801B0C-8468-4C35-A804-75A67CA25D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C194:F207" firstHeaderRow="0"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dataField="1"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25"/>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Sales" fld="14" baseField="0" baseItem="0"/>
    <dataField name="Sum of Profit" fld="16" baseField="0" baseItem="0"/>
    <dataField name="Sum of Quantity" fld="15" baseField="0" baseItem="0"/>
  </dataFields>
  <chartFormats count="11">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9F7D29-1EEB-4F13-A2A1-B016FA5A9D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169:F182" firstHeaderRow="0"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dataField="1"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25"/>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Sales" fld="14" baseField="0" baseItem="0"/>
    <dataField name="Sum of Profit" fld="16" baseField="0" baseItem="0"/>
    <dataField name="Sum of Quantity" fld="15" baseField="0" baseItem="0"/>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4B9795-11ED-4848-98EA-3B96BF7A11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146:E159" firstHeaderRow="0"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2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4" baseField="0" baseItem="0"/>
    <dataField name="Sum of Profit" fld="16"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58C3DB-9BBE-4CE7-9379-CFA07F6927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4:AE499" firstHeaderRow="1" firstDataRow="1" firstDataCol="1"/>
  <pivotFields count="28">
    <pivotField showAll="0"/>
    <pivotField showAll="0"/>
    <pivotField showAll="0"/>
    <pivotField showAll="0"/>
    <pivotField axis="axisRow" showAll="0">
      <items count="495">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t="default"/>
      </items>
    </pivotField>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4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t="grand">
      <x/>
    </i>
  </rowItems>
  <colItems count="1">
    <i/>
  </colItems>
  <formats count="4">
    <format dxfId="3">
      <pivotArea dataOnly="0" labelOnly="1" fieldPosition="0">
        <references count="1">
          <reference field="4" count="1">
            <x v="18"/>
          </reference>
        </references>
      </pivotArea>
    </format>
    <format dxfId="2">
      <pivotArea dataOnly="0" labelOnly="1" fieldPosition="0">
        <references count="1">
          <reference field="4" count="1">
            <x v="20"/>
          </reference>
        </references>
      </pivotArea>
    </format>
    <format dxfId="1">
      <pivotArea dataOnly="0" labelOnly="1" fieldPosition="0">
        <references count="1">
          <reference field="4" count="1">
            <x v="16"/>
          </reference>
        </references>
      </pivotArea>
    </format>
    <format dxfId="0">
      <pivotArea dataOnly="0" labelOnly="1" fieldPosition="0">
        <references count="1">
          <reference field="4" count="1">
            <x v="2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BCC3EA-B74F-471E-AB5F-7021092FFD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J6:L7" firstHeaderRow="0" firstDataRow="1" firstDataCol="0"/>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dataField="1"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3">
    <i>
      <x/>
    </i>
    <i i="1">
      <x v="1"/>
    </i>
    <i i="2">
      <x v="2"/>
    </i>
  </colItems>
  <dataFields count="3">
    <dataField name="Total Sales" fld="14" baseField="0" baseItem="1"/>
    <dataField name="Total Profit" fld="16" baseField="0" baseItem="1"/>
    <dataField name="Total Quantity" fld="15" baseField="0" baseItem="2"/>
  </dataFields>
  <chartFormats count="12">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6" format="3">
      <pivotArea type="data" outline="0" fieldPosition="0">
        <references count="1">
          <reference field="4294967294" count="1" selected="0">
            <x v="0"/>
          </reference>
        </references>
      </pivotArea>
    </chartFormat>
    <chartFormat chart="16" format="4">
      <pivotArea type="data" outline="0" fieldPosition="0">
        <references count="1">
          <reference field="4294967294" count="1" selected="0">
            <x v="1"/>
          </reference>
        </references>
      </pivotArea>
    </chartFormat>
    <chartFormat chart="16" format="5">
      <pivotArea type="data" outline="0" fieldPosition="0">
        <references count="1">
          <reference field="4294967294" count="1" selected="0">
            <x v="2"/>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1">
          <reference field="4294967294" count="1" selected="0">
            <x v="0"/>
          </reference>
        </references>
      </pivotArea>
    </chartFormat>
    <chartFormat chart="22" format="14" series="1">
      <pivotArea type="data" outline="0" fieldPosition="0">
        <references count="1">
          <reference field="4294967294" count="1" selected="0">
            <x v="1"/>
          </reference>
        </references>
      </pivotArea>
    </chartFormat>
    <chartFormat chart="22" format="15">
      <pivotArea type="data" outline="0" fieldPosition="0">
        <references count="1">
          <reference field="4294967294" count="1" selected="0">
            <x v="1"/>
          </reference>
        </references>
      </pivotArea>
    </chartFormat>
    <chartFormat chart="22" format="16" series="1">
      <pivotArea type="data" outline="0" fieldPosition="0">
        <references count="1">
          <reference field="4294967294" count="1" selected="0">
            <x v="2"/>
          </reference>
        </references>
      </pivotArea>
    </chartFormat>
    <chartFormat chart="22" format="17">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B31BEA-0E55-42A0-B920-606CCC2563B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896:C909"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Sales" fld="14" baseField="25" baseItem="1"/>
  </dataFields>
  <chartFormats count="6">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F76255-B22B-4587-BAC8-8C16199ADAA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29:D455" firstHeaderRow="0"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axis="axisRow" showAll="0">
      <items count="26">
        <item x="16"/>
        <item x="13"/>
        <item x="17"/>
        <item x="24"/>
        <item x="1"/>
        <item x="14"/>
        <item x="0"/>
        <item x="10"/>
        <item x="19"/>
        <item x="21"/>
        <item x="2"/>
        <item x="3"/>
        <item x="4"/>
        <item x="5"/>
        <item x="22"/>
        <item x="20"/>
        <item x="6"/>
        <item x="11"/>
        <item x="8"/>
        <item x="9"/>
        <item x="18"/>
        <item x="23"/>
        <item x="7"/>
        <item x="12"/>
        <item x="15"/>
        <item t="default"/>
      </items>
    </pivotField>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7"/>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Sales" fld="14" baseField="0" baseItem="0"/>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0CA612-5BB7-4264-8F19-E1338AD2E60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378:D404" firstHeaderRow="0"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axis="axisRow" showAll="0">
      <items count="26">
        <item x="16"/>
        <item x="13"/>
        <item x="17"/>
        <item x="24"/>
        <item x="1"/>
        <item x="14"/>
        <item x="0"/>
        <item x="10"/>
        <item x="19"/>
        <item x="21"/>
        <item x="2"/>
        <item x="3"/>
        <item x="4"/>
        <item x="5"/>
        <item x="22"/>
        <item x="20"/>
        <item x="6"/>
        <item x="11"/>
        <item x="8"/>
        <item x="9"/>
        <item x="18"/>
        <item x="23"/>
        <item x="7"/>
        <item x="12"/>
        <item x="15"/>
        <item t="default"/>
      </items>
    </pivotField>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7"/>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Sales" fld="14" baseField="0" baseItem="0"/>
    <dataField name="Sum of Profit" fld="16" baseField="0" baseItem="0"/>
  </dataField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A0436E-23C8-4EAE-867A-9401D4A1C05C}"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544:C550"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dataField="1" showAll="0"/>
    <pivotField showAll="0"/>
    <pivotField showAll="0"/>
    <pivotField showAll="0"/>
    <pivotField axis="axisRow" showAll="0" measureFilter="1">
      <items count="13">
        <item x="1"/>
        <item x="6"/>
        <item x="2"/>
        <item x="3"/>
        <item x="0"/>
        <item x="4"/>
        <item x="5"/>
        <item x="7"/>
        <item x="10"/>
        <item x="9"/>
        <item x="8"/>
        <item x="11"/>
        <item t="default"/>
      </items>
    </pivotField>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21"/>
  </rowFields>
  <rowItems count="6">
    <i>
      <x v="2"/>
    </i>
    <i>
      <x v="3"/>
    </i>
    <i>
      <x v="4"/>
    </i>
    <i>
      <x v="5"/>
    </i>
    <i>
      <x v="6"/>
    </i>
    <i t="grand">
      <x/>
    </i>
  </rowItems>
  <colItems count="1">
    <i/>
  </colItems>
  <dataFields count="1">
    <dataField name="Average of Shipping Cost" fld="17" subtotal="average" baseField="21" baseItem="0"/>
  </dataFields>
  <pivotTableStyleInfo name="PivotStyleLight16" showRowHeaders="1" showColHeaders="1" showRowStripes="0" showColStripes="0" showLastColumn="1"/>
  <filters count="1">
    <filter fld="2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20D5A9-2A34-49D1-984D-84B6EB36BB8F}"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572:C575"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22"/>
  </rowFields>
  <rowItems count="3">
    <i>
      <x/>
    </i>
    <i>
      <x v="1"/>
    </i>
    <i t="grand">
      <x/>
    </i>
  </rowItems>
  <colItems count="1">
    <i/>
  </colItems>
  <dataFields count="1">
    <dataField name="Sum of Sales" fld="14"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2" count="1" selected="0">
            <x v="0"/>
          </reference>
        </references>
      </pivotArea>
    </chartFormat>
    <chartFormat chart="7" format="6">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D65B8D-3DBD-4A28-96A6-CBFB708F73C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0:B126"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axis="axisRow" showAll="0" measureFilter="1">
      <items count="13">
        <item x="1"/>
        <item x="6"/>
        <item x="2"/>
        <item x="3"/>
        <item x="0"/>
        <item x="4"/>
        <item x="5"/>
        <item x="7"/>
        <item x="10"/>
        <item x="9"/>
        <item x="8"/>
        <item x="11"/>
        <item t="default"/>
      </items>
    </pivotField>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21"/>
  </rowFields>
  <rowItems count="6">
    <i>
      <x v="2"/>
    </i>
    <i>
      <x v="3"/>
    </i>
    <i>
      <x v="4"/>
    </i>
    <i>
      <x v="8"/>
    </i>
    <i>
      <x v="11"/>
    </i>
    <i t="grand">
      <x/>
    </i>
  </rowItems>
  <colItems count="1">
    <i/>
  </colItems>
  <dataFields count="1">
    <dataField name="Sum of Sales" fld="14" baseField="0" baseItem="0"/>
  </dataFields>
  <pivotTableStyleInfo name="PivotStyleLight16" showRowHeaders="1" showColHeaders="1" showRowStripes="0" showColStripes="0" showLastColumn="1"/>
  <filters count="1">
    <filter fld="2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D22955-461B-4EA5-8AEF-D0A21A39DA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7:C110" firstHeaderRow="1" firstDataRow="1" firstDataCol="1"/>
  <pivotFields count="28">
    <pivotField showAll="0"/>
    <pivotField dataField="1"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C7A305-F20C-46D9-8F71-FE5A06113B8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0:B317" firstHeaderRow="1" firstDataRow="1" firstDataCol="1"/>
  <pivotFields count="28">
    <pivotField showAll="0"/>
    <pivotField showAll="0"/>
    <pivotField showAll="0"/>
    <pivotField showAll="0"/>
    <pivotField showAll="0"/>
    <pivotField showAll="0"/>
    <pivotField axis="axisRow"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6"/>
  </rowFields>
  <rowItems count="1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t="grand">
      <x/>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0BF47C8-4944-405D-BE18-D17EE89B71A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92:C510"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axis="axisRow" showAll="0" sortType="descending">
      <items count="18">
        <item x="11"/>
        <item x="8"/>
        <item x="7"/>
        <item x="0"/>
        <item x="14"/>
        <item x="13"/>
        <item x="10"/>
        <item x="2"/>
        <item x="4"/>
        <item x="15"/>
        <item x="3"/>
        <item x="9"/>
        <item x="6"/>
        <item x="12"/>
        <item x="1"/>
        <item x="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12"/>
  </rowFields>
  <rowItems count="18">
    <i>
      <x v="13"/>
    </i>
    <i>
      <x v="6"/>
    </i>
    <i>
      <x v="4"/>
    </i>
    <i>
      <x v="5"/>
    </i>
    <i>
      <x v="1"/>
    </i>
    <i>
      <x v="16"/>
    </i>
    <i>
      <x/>
    </i>
    <i>
      <x v="11"/>
    </i>
    <i>
      <x v="14"/>
    </i>
    <i>
      <x v="9"/>
    </i>
    <i>
      <x v="12"/>
    </i>
    <i>
      <x v="3"/>
    </i>
    <i>
      <x v="15"/>
    </i>
    <i>
      <x v="7"/>
    </i>
    <i>
      <x v="2"/>
    </i>
    <i>
      <x v="8"/>
    </i>
    <i>
      <x v="10"/>
    </i>
    <i t="grand">
      <x/>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F90C459-1E49-48CE-8444-0C181641961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43:C356"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75AAC12-3FF4-48C4-B1A5-4392EC4EDA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C12" firstHeaderRow="0" firstDataRow="1" firstDataCol="0"/>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dataField="1"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3">
    <i>
      <x/>
    </i>
    <i i="1">
      <x v="1"/>
    </i>
    <i i="2">
      <x v="2"/>
    </i>
  </colItems>
  <dataFields count="3">
    <dataField name="Total Sales" fld="14" baseField="0" baseItem="1"/>
    <dataField name="Total Profit" fld="16" baseField="0" baseItem="1"/>
    <dataField name="Total Quantity" fld="15" baseField="0" baseItem="2"/>
  </dataFields>
  <chartFormats count="6">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6" format="3">
      <pivotArea type="data" outline="0" fieldPosition="0">
        <references count="1">
          <reference field="4294967294" count="1" selected="0">
            <x v="0"/>
          </reference>
        </references>
      </pivotArea>
    </chartFormat>
    <chartFormat chart="16" format="4">
      <pivotArea type="data" outline="0" fieldPosition="0">
        <references count="1">
          <reference field="4294967294" count="1" selected="0">
            <x v="1"/>
          </reference>
        </references>
      </pivotArea>
    </chartFormat>
    <chartFormat chart="16" format="5">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F7A659D-5629-4922-A534-9D110FE8104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16:C520"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11"/>
  </rowFields>
  <rowItems count="4">
    <i>
      <x v="2"/>
    </i>
    <i>
      <x/>
    </i>
    <i>
      <x v="1"/>
    </i>
    <i t="grand">
      <x/>
    </i>
  </rowItems>
  <colItems count="1">
    <i/>
  </colItems>
  <dataFields count="1">
    <dataField name="Sum of Shipping Cos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A671C1F-AB4D-4BEA-9A7B-EFAFEE6885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Name">
  <location ref="A39:B52" firstHeaderRow="1" firstDataRow="1" firstDataCol="1"/>
  <pivotFields count="28">
    <pivotField showAll="0"/>
    <pivotField dataField="1" showAll="0"/>
    <pivotField showAll="0"/>
    <pivotField showAll="0"/>
    <pivotField axis="axisRow" showAll="0" measureFilter="1" sortType="descending">
      <items count="495">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t="default"/>
      </items>
      <autoSortScope>
        <pivotArea dataOnly="0" outline="0" fieldPosition="0">
          <references count="1">
            <reference field="4294967294" count="1" selected="0">
              <x v="0"/>
            </reference>
          </references>
        </pivotArea>
      </autoSortScope>
    </pivotField>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13">
    <i>
      <x v="42"/>
    </i>
    <i>
      <x v="257"/>
    </i>
    <i>
      <x v="295"/>
    </i>
    <i>
      <x v="284"/>
    </i>
    <i>
      <x v="288"/>
    </i>
    <i>
      <x v="198"/>
    </i>
    <i>
      <x v="223"/>
    </i>
    <i>
      <x v="388"/>
    </i>
    <i>
      <x v="109"/>
    </i>
    <i>
      <x v="440"/>
    </i>
    <i>
      <x v="13"/>
    </i>
    <i>
      <x v="174"/>
    </i>
    <i t="grand">
      <x/>
    </i>
  </rowItems>
  <colItems count="1">
    <i/>
  </colItems>
  <dataFields count="1">
    <dataField name="Count of Order ID"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8FB77A3-B9AD-496B-8530-6F9579E88DF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65:C483"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axis="axisRow"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1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4" baseField="0" baseItem="0"/>
  </dataFields>
  <chartFormats count="4">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748C858-AAF1-4457-B49E-F5B92C978D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 Name">
  <location ref="A20:B26"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axis="axisRow" showAll="0" measureFilter="1" sortType="descending">
      <items count="1040">
        <item x="171"/>
        <item x="361"/>
        <item x="115"/>
        <item x="89"/>
        <item x="659"/>
        <item x="114"/>
        <item x="19"/>
        <item x="429"/>
        <item x="395"/>
        <item x="458"/>
        <item x="894"/>
        <item x="167"/>
        <item x="2"/>
        <item x="1"/>
        <item x="511"/>
        <item x="105"/>
        <item x="439"/>
        <item x="1003"/>
        <item x="720"/>
        <item x="66"/>
        <item x="148"/>
        <item x="1005"/>
        <item x="174"/>
        <item x="161"/>
        <item x="76"/>
        <item x="666"/>
        <item x="516"/>
        <item x="964"/>
        <item x="441"/>
        <item x="752"/>
        <item x="51"/>
        <item x="893"/>
        <item x="789"/>
        <item x="705"/>
        <item x="948"/>
        <item x="956"/>
        <item x="724"/>
        <item x="94"/>
        <item x="398"/>
        <item x="147"/>
        <item x="464"/>
        <item x="818"/>
        <item x="287"/>
        <item x="253"/>
        <item x="252"/>
        <item x="837"/>
        <item x="139"/>
        <item x="862"/>
        <item x="352"/>
        <item x="385"/>
        <item x="162"/>
        <item x="40"/>
        <item x="409"/>
        <item x="667"/>
        <item x="57"/>
        <item x="176"/>
        <item x="411"/>
        <item x="169"/>
        <item x="495"/>
        <item x="479"/>
        <item x="768"/>
        <item x="383"/>
        <item x="68"/>
        <item x="946"/>
        <item x="413"/>
        <item x="520"/>
        <item x="765"/>
        <item x="24"/>
        <item x="680"/>
        <item x="693"/>
        <item x="170"/>
        <item x="1011"/>
        <item x="888"/>
        <item x="657"/>
        <item x="284"/>
        <item x="600"/>
        <item x="553"/>
        <item x="551"/>
        <item x="208"/>
        <item x="262"/>
        <item x="968"/>
        <item x="883"/>
        <item x="207"/>
        <item x="298"/>
        <item x="283"/>
        <item x="1033"/>
        <item x="210"/>
        <item x="812"/>
        <item x="985"/>
        <item x="836"/>
        <item x="993"/>
        <item x="102"/>
        <item x="961"/>
        <item x="757"/>
        <item x="481"/>
        <item x="949"/>
        <item x="117"/>
        <item x="784"/>
        <item x="431"/>
        <item x="113"/>
        <item x="144"/>
        <item x="445"/>
        <item x="75"/>
        <item x="773"/>
        <item x="483"/>
        <item x="22"/>
        <item x="715"/>
        <item x="3"/>
        <item x="177"/>
        <item x="379"/>
        <item x="514"/>
        <item x="135"/>
        <item x="689"/>
        <item x="39"/>
        <item x="988"/>
        <item x="142"/>
        <item x="763"/>
        <item x="371"/>
        <item x="764"/>
        <item x="772"/>
        <item x="723"/>
        <item x="880"/>
        <item x="586"/>
        <item x="839"/>
        <item x="915"/>
        <item x="868"/>
        <item x="802"/>
        <item x="974"/>
        <item x="937"/>
        <item x="331"/>
        <item x="315"/>
        <item x="624"/>
        <item x="1018"/>
        <item x="803"/>
        <item x="201"/>
        <item x="546"/>
        <item x="193"/>
        <item x="311"/>
        <item x="932"/>
        <item x="260"/>
        <item x="585"/>
        <item x="321"/>
        <item x="587"/>
        <item x="149"/>
        <item x="904"/>
        <item x="484"/>
        <item x="959"/>
        <item x="1010"/>
        <item x="366"/>
        <item x="1004"/>
        <item x="1009"/>
        <item x="781"/>
        <item x="889"/>
        <item x="472"/>
        <item x="709"/>
        <item x="714"/>
        <item x="454"/>
        <item x="118"/>
        <item x="391"/>
        <item x="735"/>
        <item x="697"/>
        <item x="78"/>
        <item x="428"/>
        <item x="99"/>
        <item x="943"/>
        <item x="499"/>
        <item x="701"/>
        <item x="427"/>
        <item x="380"/>
        <item x="991"/>
        <item x="766"/>
        <item x="998"/>
        <item x="402"/>
        <item x="53"/>
        <item x="767"/>
        <item x="707"/>
        <item x="163"/>
        <item x="480"/>
        <item x="1001"/>
        <item x="393"/>
        <item x="389"/>
        <item x="1000"/>
        <item x="55"/>
        <item x="721"/>
        <item x="450"/>
        <item x="451"/>
        <item x="79"/>
        <item x="279"/>
        <item x="1016"/>
        <item x="865"/>
        <item x="360"/>
        <item x="187"/>
        <item x="534"/>
        <item x="1024"/>
        <item x="612"/>
        <item x="927"/>
        <item x="533"/>
        <item x="625"/>
        <item x="334"/>
        <item x="344"/>
        <item x="351"/>
        <item x="305"/>
        <item x="599"/>
        <item x="649"/>
        <item x="289"/>
        <item x="651"/>
        <item x="240"/>
        <item x="827"/>
        <item x="242"/>
        <item x="328"/>
        <item x="933"/>
        <item x="982"/>
        <item x="243"/>
        <item x="288"/>
        <item x="396"/>
        <item x="492"/>
        <item x="508"/>
        <item x="37"/>
        <item x="787"/>
        <item x="681"/>
        <item x="107"/>
        <item x="688"/>
        <item x="433"/>
        <item x="730"/>
        <item x="669"/>
        <item x="953"/>
        <item x="407"/>
        <item x="36"/>
        <item x="184"/>
        <item x="312"/>
        <item x="797"/>
        <item x="851"/>
        <item x="981"/>
        <item x="800"/>
        <item x="530"/>
        <item x="191"/>
        <item x="190"/>
        <item x="281"/>
        <item x="342"/>
        <item x="294"/>
        <item x="1038"/>
        <item x="1027"/>
        <item x="0"/>
        <item x="164"/>
        <item x="375"/>
        <item x="150"/>
        <item x="410"/>
        <item x="34"/>
        <item x="20"/>
        <item x="898"/>
        <item x="420"/>
        <item x="31"/>
        <item x="32"/>
        <item x="362"/>
        <item x="104"/>
        <item x="378"/>
        <item x="911"/>
        <item x="23"/>
        <item x="154"/>
        <item x="496"/>
        <item x="324"/>
        <item x="882"/>
        <item x="825"/>
        <item x="261"/>
        <item x="259"/>
        <item x="881"/>
        <item x="835"/>
        <item x="658"/>
        <item x="855"/>
        <item x="332"/>
        <item x="317"/>
        <item x="811"/>
        <item x="339"/>
        <item x="1035"/>
        <item x="282"/>
        <item x="205"/>
        <item x="347"/>
        <item x="269"/>
        <item x="316"/>
        <item x="214"/>
        <item x="834"/>
        <item x="440"/>
        <item x="388"/>
        <item x="780"/>
        <item x="92"/>
        <item x="392"/>
        <item x="157"/>
        <item x="891"/>
        <item x="906"/>
        <item x="675"/>
        <item x="349"/>
        <item x="247"/>
        <item x="244"/>
        <item x="239"/>
        <item x="246"/>
        <item x="272"/>
        <item x="343"/>
        <item x="1021"/>
        <item x="576"/>
        <item x="978"/>
        <item x="830"/>
        <item x="1030"/>
        <item x="304"/>
        <item x="822"/>
        <item x="616"/>
        <item x="251"/>
        <item x="630"/>
        <item x="346"/>
        <item x="584"/>
        <item x="1034"/>
        <item x="969"/>
        <item x="1026"/>
        <item x="583"/>
        <item x="980"/>
        <item x="340"/>
        <item x="820"/>
        <item x="652"/>
        <item x="588"/>
        <item x="580"/>
        <item x="901"/>
        <item x="373"/>
        <item x="684"/>
        <item x="476"/>
        <item x="786"/>
        <item x="745"/>
        <item x="673"/>
        <item x="160"/>
        <item x="418"/>
        <item x="732"/>
        <item x="469"/>
        <item x="47"/>
        <item x="489"/>
        <item x="120"/>
        <item x="950"/>
        <item x="695"/>
        <item x="15"/>
        <item x="884"/>
        <item x="582"/>
        <item x="819"/>
        <item x="257"/>
        <item x="973"/>
        <item x="823"/>
        <item x="423"/>
        <item x="116"/>
        <item x="727"/>
        <item x="747"/>
        <item x="874"/>
        <item x="1028"/>
        <item x="634"/>
        <item x="266"/>
        <item x="817"/>
        <item x="88"/>
        <item x="172"/>
        <item x="56"/>
        <item x="975"/>
        <item x="250"/>
        <item x="443"/>
        <item x="990"/>
        <item x="100"/>
        <item x="749"/>
        <item x="617"/>
        <item x="643"/>
        <item x="863"/>
        <item x="258"/>
        <item x="668"/>
        <item x="498"/>
        <item x="907"/>
        <item x="13"/>
        <item x="401"/>
        <item x="12"/>
        <item x="491"/>
        <item x="728"/>
        <item x="792"/>
        <item x="60"/>
        <item x="671"/>
        <item x="90"/>
        <item x="422"/>
        <item x="61"/>
        <item x="442"/>
        <item x="989"/>
        <item x="134"/>
        <item x="338"/>
        <item x="199"/>
        <item x="295"/>
        <item x="535"/>
        <item x="704"/>
        <item x="98"/>
        <item x="467"/>
        <item x="538"/>
        <item x="842"/>
        <item x="198"/>
        <item x="692"/>
        <item x="753"/>
        <item x="806"/>
        <item x="541"/>
        <item x="505"/>
        <item x="741"/>
        <item x="327"/>
        <item x="843"/>
        <item x="877"/>
        <item x="1020"/>
        <item x="984"/>
        <item x="808"/>
        <item x="793"/>
        <item x="840"/>
        <item x="604"/>
        <item x="524"/>
        <item x="523"/>
        <item x="626"/>
        <item x="854"/>
        <item x="872"/>
        <item x="867"/>
        <item x="945"/>
        <item x="754"/>
        <item x="992"/>
        <item x="382"/>
        <item x="376"/>
        <item x="501"/>
        <item x="718"/>
        <item x="62"/>
        <item x="446"/>
        <item x="119"/>
        <item x="503"/>
        <item x="158"/>
        <item x="466"/>
        <item x="509"/>
        <item x="900"/>
        <item x="717"/>
        <item x="909"/>
        <item x="386"/>
        <item x="436"/>
        <item x="502"/>
        <item x="713"/>
        <item x="394"/>
        <item x="485"/>
        <item x="777"/>
        <item x="81"/>
        <item x="740"/>
        <item x="1013"/>
        <item x="155"/>
        <item x="452"/>
        <item x="462"/>
        <item x="722"/>
        <item x="791"/>
        <item x="368"/>
        <item x="676"/>
        <item x="497"/>
        <item x="84"/>
        <item x="49"/>
        <item x="913"/>
        <item x="173"/>
        <item x="698"/>
        <item x="453"/>
        <item x="788"/>
        <item x="372"/>
        <item x="91"/>
        <item x="93"/>
        <item x="994"/>
        <item x="374"/>
        <item x="942"/>
        <item x="1006"/>
        <item x="674"/>
        <item x="166"/>
        <item x="475"/>
        <item x="414"/>
        <item x="355"/>
        <item x="1023"/>
        <item x="918"/>
        <item x="285"/>
        <item x="591"/>
        <item x="235"/>
        <item x="38"/>
        <item x="8"/>
        <item x="276"/>
        <item x="899"/>
        <item x="742"/>
        <item x="370"/>
        <item x="425"/>
        <item x="474"/>
        <item x="25"/>
        <item x="110"/>
        <item x="50"/>
        <item x="419"/>
        <item x="325"/>
        <item x="558"/>
        <item x="983"/>
        <item x="426"/>
        <item x="468"/>
        <item x="138"/>
        <item x="10"/>
        <item x="486"/>
        <item x="234"/>
        <item x="654"/>
        <item x="861"/>
        <item x="869"/>
        <item x="232"/>
        <item x="267"/>
        <item x="186"/>
        <item x="183"/>
        <item x="280"/>
        <item x="870"/>
        <item x="185"/>
        <item x="526"/>
        <item x="801"/>
        <item x="856"/>
        <item x="799"/>
        <item x="527"/>
        <item x="529"/>
        <item x="590"/>
        <item x="236"/>
        <item x="345"/>
        <item x="310"/>
        <item x="564"/>
        <item x="939"/>
        <item x="333"/>
        <item x="127"/>
        <item x="507"/>
        <item x="776"/>
        <item x="987"/>
        <item x="559"/>
        <item x="274"/>
        <item x="18"/>
        <item x="405"/>
        <item x="771"/>
        <item x="435"/>
        <item x="690"/>
        <item x="905"/>
        <item x="739"/>
        <item x="947"/>
        <item x="233"/>
        <item x="568"/>
        <item x="226"/>
        <item x="910"/>
        <item x="902"/>
        <item x="125"/>
        <item x="73"/>
        <item x="131"/>
        <item x="85"/>
        <item x="938"/>
        <item x="306"/>
        <item x="605"/>
        <item x="930"/>
        <item x="308"/>
        <item x="813"/>
        <item x="885"/>
        <item x="860"/>
        <item x="873"/>
        <item x="923"/>
        <item x="995"/>
        <item x="703"/>
        <item x="52"/>
        <item x="494"/>
        <item x="432"/>
        <item x="519"/>
        <item x="515"/>
        <item x="596"/>
        <item x="850"/>
        <item x="531"/>
        <item x="925"/>
        <item x="293"/>
        <item x="977"/>
        <item x="629"/>
        <item x="849"/>
        <item x="833"/>
        <item x="970"/>
        <item x="798"/>
        <item x="278"/>
        <item x="914"/>
        <item x="928"/>
        <item x="967"/>
        <item x="430"/>
        <item x="700"/>
        <item x="364"/>
        <item x="101"/>
        <item x="165"/>
        <item x="69"/>
        <item x="46"/>
        <item x="478"/>
        <item x="783"/>
        <item x="737"/>
        <item x="473"/>
        <item x="21"/>
        <item x="35"/>
        <item x="639"/>
        <item x="878"/>
        <item x="241"/>
        <item x="1031"/>
        <item x="350"/>
        <item x="245"/>
        <item x="574"/>
        <item x="641"/>
        <item x="248"/>
        <item x="95"/>
        <item x="77"/>
        <item x="903"/>
        <item x="43"/>
        <item x="679"/>
        <item x="6"/>
        <item x="444"/>
        <item x="896"/>
        <item x="958"/>
        <item x="769"/>
        <item x="687"/>
        <item x="390"/>
        <item x="48"/>
        <item x="140"/>
        <item x="663"/>
        <item x="488"/>
        <item x="141"/>
        <item x="518"/>
        <item x="27"/>
        <item x="779"/>
        <item x="463"/>
        <item x="124"/>
        <item x="448"/>
        <item x="678"/>
        <item x="912"/>
        <item x="951"/>
        <item x="962"/>
        <item x="672"/>
        <item x="109"/>
        <item x="97"/>
        <item x="729"/>
        <item x="1002"/>
        <item x="610"/>
        <item x="319"/>
        <item x="522"/>
        <item x="292"/>
        <item x="603"/>
        <item x="179"/>
        <item x="866"/>
        <item x="794"/>
        <item x="521"/>
        <item x="447"/>
        <item x="369"/>
        <item x="756"/>
        <item x="17"/>
        <item x="7"/>
        <item x="699"/>
        <item x="16"/>
        <item x="512"/>
        <item x="751"/>
        <item x="96"/>
        <item x="922"/>
        <item x="593"/>
        <item x="859"/>
        <item x="847"/>
        <item x="650"/>
        <item x="323"/>
        <item x="197"/>
        <item x="926"/>
        <item x="655"/>
        <item x="337"/>
        <item x="314"/>
        <item x="807"/>
        <item x="296"/>
        <item x="542"/>
        <item x="804"/>
        <item x="196"/>
        <item x="1036"/>
        <item x="545"/>
        <item x="270"/>
        <item x="357"/>
        <item x="940"/>
        <item x="194"/>
        <item x="537"/>
        <item x="598"/>
        <item x="614"/>
        <item x="832"/>
        <item x="297"/>
        <item x="1037"/>
        <item x="195"/>
        <item x="1032"/>
        <item x="623"/>
        <item x="336"/>
        <item x="549"/>
        <item x="934"/>
        <item x="358"/>
        <item x="858"/>
        <item x="554"/>
        <item x="924"/>
        <item x="810"/>
        <item x="215"/>
        <item x="615"/>
        <item x="268"/>
        <item x="592"/>
        <item x="203"/>
        <item x="552"/>
        <item x="213"/>
        <item x="211"/>
        <item x="845"/>
        <item x="216"/>
        <item x="916"/>
        <item x="206"/>
        <item x="809"/>
        <item x="550"/>
        <item x="556"/>
        <item x="547"/>
        <item x="202"/>
        <item x="935"/>
        <item x="212"/>
        <item x="642"/>
        <item x="644"/>
        <item x="548"/>
        <item x="621"/>
        <item x="237"/>
        <item x="225"/>
        <item x="286"/>
        <item x="275"/>
        <item x="645"/>
        <item x="222"/>
        <item x="397"/>
        <item x="631"/>
        <item x="220"/>
        <item x="557"/>
        <item x="128"/>
        <item x="412"/>
        <item x="487"/>
        <item x="437"/>
        <item x="449"/>
        <item x="309"/>
        <item x="1019"/>
        <item x="1014"/>
        <item x="665"/>
        <item x="384"/>
        <item x="108"/>
        <item x="563"/>
        <item x="976"/>
        <item x="569"/>
        <item x="561"/>
        <item x="223"/>
        <item x="567"/>
        <item x="886"/>
        <item x="566"/>
        <item x="560"/>
        <item x="224"/>
        <item x="622"/>
        <item x="221"/>
        <item x="354"/>
        <item x="217"/>
        <item x="218"/>
        <item x="919"/>
        <item x="571"/>
        <item x="231"/>
        <item x="219"/>
        <item x="562"/>
        <item x="228"/>
        <item x="620"/>
        <item x="326"/>
        <item x="307"/>
        <item x="848"/>
        <item x="41"/>
        <item x="770"/>
        <item x="136"/>
        <item x="731"/>
        <item x="415"/>
        <item x="112"/>
        <item x="417"/>
        <item x="710"/>
        <item x="785"/>
        <item x="416"/>
        <item x="743"/>
        <item x="178"/>
        <item x="290"/>
        <item x="291"/>
        <item x="335"/>
        <item x="318"/>
        <item x="852"/>
        <item x="608"/>
        <item x="853"/>
        <item x="611"/>
        <item x="966"/>
        <item x="320"/>
        <item x="525"/>
        <item x="263"/>
        <item x="871"/>
        <item x="180"/>
        <item x="965"/>
        <item x="796"/>
        <item x="744"/>
        <item x="738"/>
        <item x="129"/>
        <item x="736"/>
        <item x="778"/>
        <item x="456"/>
        <item x="708"/>
        <item x="381"/>
        <item x="4"/>
        <item x="459"/>
        <item x="255"/>
        <item x="633"/>
        <item x="1029"/>
        <item x="353"/>
        <item x="607"/>
        <item x="824"/>
        <item x="875"/>
        <item x="249"/>
        <item x="635"/>
        <item x="256"/>
        <item x="341"/>
        <item x="606"/>
        <item x="828"/>
        <item x="578"/>
        <item x="227"/>
        <item x="238"/>
        <item x="814"/>
        <item x="230"/>
        <item x="838"/>
        <item x="572"/>
        <item x="920"/>
        <item x="329"/>
        <item x="618"/>
        <item x="971"/>
        <item x="632"/>
        <item x="330"/>
        <item x="640"/>
        <item x="846"/>
        <item x="575"/>
        <item x="816"/>
        <item x="619"/>
        <item x="229"/>
        <item x="565"/>
        <item x="917"/>
        <item x="602"/>
        <item x="646"/>
        <item x="647"/>
        <item x="831"/>
        <item x="972"/>
        <item x="570"/>
        <item x="300"/>
        <item x="628"/>
        <item x="204"/>
        <item x="209"/>
        <item x="594"/>
        <item x="589"/>
        <item x="929"/>
        <item x="1022"/>
        <item x="627"/>
        <item x="595"/>
        <item x="555"/>
        <item x="313"/>
        <item x="844"/>
        <item x="299"/>
        <item x="864"/>
        <item x="132"/>
        <item x="506"/>
        <item x="67"/>
        <item x="44"/>
        <item x="841"/>
        <item x="613"/>
        <item x="536"/>
        <item x="1017"/>
        <item x="805"/>
        <item x="399"/>
        <item x="941"/>
        <item x="28"/>
        <item x="543"/>
        <item x="544"/>
        <item x="656"/>
        <item x="271"/>
        <item x="1008"/>
        <item x="126"/>
        <item x="662"/>
        <item x="887"/>
        <item x="540"/>
        <item x="200"/>
        <item x="192"/>
        <item x="406"/>
        <item x="404"/>
        <item x="539"/>
        <item x="356"/>
        <item x="857"/>
        <item x="59"/>
        <item x="711"/>
        <item x="638"/>
        <item x="86"/>
        <item x="455"/>
        <item x="706"/>
        <item x="1007"/>
        <item x="434"/>
        <item x="762"/>
        <item x="143"/>
        <item x="493"/>
        <item x="64"/>
        <item x="577"/>
        <item x="826"/>
        <item x="986"/>
        <item x="303"/>
        <item x="815"/>
        <item x="601"/>
        <item x="265"/>
        <item x="573"/>
        <item x="879"/>
        <item x="936"/>
        <item x="322"/>
        <item x="264"/>
        <item x="273"/>
        <item x="189"/>
        <item x="528"/>
        <item x="359"/>
        <item x="636"/>
        <item x="597"/>
        <item x="648"/>
        <item x="188"/>
        <item x="637"/>
        <item x="182"/>
        <item x="532"/>
        <item x="63"/>
        <item x="74"/>
        <item x="660"/>
        <item x="895"/>
        <item x="152"/>
        <item x="123"/>
        <item x="9"/>
        <item x="133"/>
        <item x="755"/>
        <item x="5"/>
        <item x="482"/>
        <item x="460"/>
        <item x="465"/>
        <item x="954"/>
        <item x="470"/>
        <item x="400"/>
        <item x="664"/>
        <item x="897"/>
        <item x="892"/>
        <item x="908"/>
        <item x="513"/>
        <item x="997"/>
        <item x="1015"/>
        <item x="733"/>
        <item x="760"/>
        <item x="719"/>
        <item x="759"/>
        <item x="408"/>
        <item x="734"/>
        <item x="996"/>
        <item x="782"/>
        <item x="29"/>
        <item x="758"/>
        <item x="876"/>
        <item x="181"/>
        <item x="1025"/>
        <item x="348"/>
        <item x="931"/>
        <item x="795"/>
        <item x="609"/>
        <item x="960"/>
        <item x="746"/>
        <item x="761"/>
        <item x="775"/>
        <item x="696"/>
        <item x="387"/>
        <item x="122"/>
        <item x="403"/>
        <item x="774"/>
        <item x="677"/>
        <item x="159"/>
        <item x="477"/>
        <item x="685"/>
        <item x="712"/>
        <item x="80"/>
        <item x="517"/>
        <item x="438"/>
        <item x="82"/>
        <item x="11"/>
        <item x="691"/>
        <item x="725"/>
        <item x="670"/>
        <item x="175"/>
        <item x="54"/>
        <item x="26"/>
        <item x="111"/>
        <item x="790"/>
        <item x="58"/>
        <item x="504"/>
        <item x="461"/>
        <item x="424"/>
        <item x="957"/>
        <item x="130"/>
        <item x="457"/>
        <item x="83"/>
        <item x="71"/>
        <item x="829"/>
        <item x="821"/>
        <item x="121"/>
        <item x="694"/>
        <item x="87"/>
        <item x="30"/>
        <item x="471"/>
        <item x="979"/>
        <item x="579"/>
        <item x="302"/>
        <item x="921"/>
        <item x="137"/>
        <item x="277"/>
        <item x="301"/>
        <item x="653"/>
        <item x="168"/>
        <item x="716"/>
        <item x="581"/>
        <item x="254"/>
        <item x="367"/>
        <item x="963"/>
        <item x="72"/>
        <item x="702"/>
        <item x="33"/>
        <item x="363"/>
        <item x="45"/>
        <item x="726"/>
        <item x="683"/>
        <item x="377"/>
        <item x="490"/>
        <item x="510"/>
        <item x="955"/>
        <item x="500"/>
        <item x="365"/>
        <item x="952"/>
        <item x="65"/>
        <item x="103"/>
        <item x="145"/>
        <item x="999"/>
        <item x="151"/>
        <item x="14"/>
        <item x="686"/>
        <item x="106"/>
        <item x="70"/>
        <item x="153"/>
        <item x="156"/>
        <item x="750"/>
        <item x="661"/>
        <item x="890"/>
        <item x="748"/>
        <item x="1012"/>
        <item x="944"/>
        <item x="42"/>
        <item x="682"/>
        <item x="146"/>
        <item x="42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6">
    <i>
      <x v="684"/>
    </i>
    <i>
      <x v="888"/>
    </i>
    <i>
      <x v="87"/>
    </i>
    <i>
      <x v="275"/>
    </i>
    <i>
      <x v="209"/>
    </i>
    <i t="grand">
      <x/>
    </i>
  </rowItems>
  <colItems count="1">
    <i/>
  </colItems>
  <dataFields count="1">
    <dataField name="Sum of Sales" fld="14"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C864459-4DA2-4787-A6CE-45075AFDD3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77:B82"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axis="axisRow"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5">
    <i>
      <x/>
    </i>
    <i>
      <x v="1"/>
    </i>
    <i>
      <x v="2"/>
    </i>
    <i>
      <x v="3"/>
    </i>
    <i t="grand">
      <x/>
    </i>
  </rowItems>
  <colItems count="1">
    <i/>
  </colItems>
  <dataFields count="1">
    <dataField name="Sum of Sales" fld="14"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95841EE-CD03-455B-8E8D-A462AF2895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Ordered id">
  <location ref="A59:C65" firstHeaderRow="0" firstDataRow="1" firstDataCol="1"/>
  <pivotFields count="28">
    <pivotField showAll="0"/>
    <pivotField axis="axisRow" showAll="0" measureFilter="1">
      <items count="786">
        <item x="399"/>
        <item x="615"/>
        <item x="424"/>
        <item x="498"/>
        <item x="433"/>
        <item x="553"/>
        <item x="715"/>
        <item x="773"/>
        <item x="560"/>
        <item x="146"/>
        <item x="88"/>
        <item x="84"/>
        <item x="679"/>
        <item x="520"/>
        <item x="305"/>
        <item x="249"/>
        <item x="750"/>
        <item x="313"/>
        <item x="452"/>
        <item x="484"/>
        <item x="752"/>
        <item x="462"/>
        <item x="256"/>
        <item x="444"/>
        <item x="285"/>
        <item x="240"/>
        <item x="655"/>
        <item x="639"/>
        <item x="608"/>
        <item x="563"/>
        <item x="523"/>
        <item x="653"/>
        <item x="508"/>
        <item x="699"/>
        <item x="470"/>
        <item x="554"/>
        <item x="46"/>
        <item x="541"/>
        <item x="527"/>
        <item x="749"/>
        <item x="47"/>
        <item x="26"/>
        <item x="710"/>
        <item x="67"/>
        <item x="50"/>
        <item x="369"/>
        <item x="448"/>
        <item x="525"/>
        <item x="589"/>
        <item x="250"/>
        <item x="597"/>
        <item x="14"/>
        <item x="165"/>
        <item x="33"/>
        <item x="738"/>
        <item x="617"/>
        <item x="778"/>
        <item x="649"/>
        <item x="101"/>
        <item x="91"/>
        <item x="195"/>
        <item x="550"/>
        <item x="6"/>
        <item x="298"/>
        <item x="666"/>
        <item x="259"/>
        <item x="423"/>
        <item x="736"/>
        <item x="633"/>
        <item x="584"/>
        <item x="328"/>
        <item x="744"/>
        <item x="662"/>
        <item x="153"/>
        <item x="18"/>
        <item x="236"/>
        <item x="540"/>
        <item x="765"/>
        <item x="604"/>
        <item x="411"/>
        <item x="493"/>
        <item x="335"/>
        <item x="308"/>
        <item x="488"/>
        <item x="453"/>
        <item x="89"/>
        <item x="471"/>
        <item x="20"/>
        <item x="64"/>
        <item x="516"/>
        <item x="769"/>
        <item x="623"/>
        <item x="265"/>
        <item x="524"/>
        <item x="392"/>
        <item x="210"/>
        <item x="505"/>
        <item x="366"/>
        <item x="120"/>
        <item x="388"/>
        <item x="438"/>
        <item x="148"/>
        <item x="650"/>
        <item x="172"/>
        <item x="734"/>
        <item x="726"/>
        <item x="306"/>
        <item x="600"/>
        <item x="85"/>
        <item x="344"/>
        <item x="100"/>
        <item x="258"/>
        <item x="237"/>
        <item x="437"/>
        <item x="179"/>
        <item x="564"/>
        <item x="176"/>
        <item x="345"/>
        <item x="184"/>
        <item x="143"/>
        <item x="681"/>
        <item x="451"/>
        <item x="405"/>
        <item x="9"/>
        <item x="271"/>
        <item x="721"/>
        <item x="157"/>
        <item x="716"/>
        <item x="383"/>
        <item x="704"/>
        <item x="675"/>
        <item x="73"/>
        <item x="71"/>
        <item x="774"/>
        <item x="52"/>
        <item x="323"/>
        <item x="286"/>
        <item x="382"/>
        <item x="567"/>
        <item x="779"/>
        <item x="702"/>
        <item x="441"/>
        <item x="469"/>
        <item x="326"/>
        <item x="518"/>
        <item x="727"/>
        <item x="171"/>
        <item x="635"/>
        <item x="137"/>
        <item x="510"/>
        <item x="178"/>
        <item x="515"/>
        <item x="766"/>
        <item x="90"/>
        <item x="222"/>
        <item x="65"/>
        <item x="678"/>
        <item x="11"/>
        <item x="334"/>
        <item x="418"/>
        <item x="654"/>
        <item x="200"/>
        <item x="58"/>
        <item x="213"/>
        <item x="375"/>
        <item x="106"/>
        <item x="198"/>
        <item x="733"/>
        <item x="598"/>
        <item x="496"/>
        <item x="551"/>
        <item x="514"/>
        <item x="235"/>
        <item x="404"/>
        <item x="476"/>
        <item x="233"/>
        <item x="455"/>
        <item x="118"/>
        <item x="318"/>
        <item x="417"/>
        <item x="577"/>
        <item x="281"/>
        <item x="436"/>
        <item x="123"/>
        <item x="135"/>
        <item x="40"/>
        <item x="149"/>
        <item x="51"/>
        <item x="464"/>
        <item x="613"/>
        <item x="764"/>
        <item x="521"/>
        <item x="277"/>
        <item x="394"/>
        <item x="758"/>
        <item x="416"/>
        <item x="35"/>
        <item x="4"/>
        <item x="253"/>
        <item x="688"/>
        <item x="574"/>
        <item x="691"/>
        <item x="81"/>
        <item x="607"/>
        <item x="339"/>
        <item x="331"/>
        <item x="397"/>
        <item x="489"/>
        <item x="627"/>
        <item x="79"/>
        <item x="719"/>
        <item x="8"/>
        <item x="98"/>
        <item x="371"/>
        <item x="229"/>
        <item x="242"/>
        <item x="290"/>
        <item x="128"/>
        <item x="624"/>
        <item x="37"/>
        <item x="300"/>
        <item x="346"/>
        <item x="760"/>
        <item x="628"/>
        <item x="185"/>
        <item x="59"/>
        <item x="492"/>
        <item x="21"/>
        <item x="287"/>
        <item x="174"/>
        <item x="78"/>
        <item x="193"/>
        <item x="267"/>
        <item x="269"/>
        <item x="391"/>
        <item x="396"/>
        <item x="398"/>
        <item x="393"/>
        <item x="645"/>
        <item x="646"/>
        <item x="500"/>
        <item x="41"/>
        <item x="7"/>
        <item x="621"/>
        <item x="124"/>
        <item x="102"/>
        <item x="194"/>
        <item x="156"/>
        <item x="351"/>
        <item x="82"/>
        <item x="499"/>
        <item x="439"/>
        <item x="686"/>
        <item x="189"/>
        <item x="381"/>
        <item x="93"/>
        <item x="431"/>
        <item x="735"/>
        <item x="192"/>
        <item x="481"/>
        <item x="614"/>
        <item x="658"/>
        <item x="386"/>
        <item x="86"/>
        <item x="139"/>
        <item x="713"/>
        <item x="707"/>
        <item x="177"/>
        <item x="152"/>
        <item x="756"/>
        <item x="95"/>
        <item x="92"/>
        <item x="255"/>
        <item x="665"/>
        <item x="711"/>
        <item x="748"/>
        <item x="579"/>
        <item x="127"/>
        <item x="317"/>
        <item x="310"/>
        <item x="232"/>
        <item x="284"/>
        <item x="519"/>
        <item x="48"/>
        <item x="640"/>
        <item x="588"/>
        <item x="314"/>
        <item x="529"/>
        <item x="53"/>
        <item x="714"/>
        <item x="513"/>
        <item x="605"/>
        <item x="731"/>
        <item x="56"/>
        <item x="164"/>
        <item x="722"/>
        <item x="321"/>
        <item x="169"/>
        <item x="254"/>
        <item x="231"/>
        <item x="677"/>
        <item x="747"/>
        <item x="151"/>
        <item x="652"/>
        <item x="421"/>
        <item x="413"/>
        <item x="776"/>
        <item x="780"/>
        <item x="672"/>
        <item x="234"/>
        <item x="477"/>
        <item x="247"/>
        <item x="219"/>
        <item x="363"/>
        <item x="700"/>
        <item x="643"/>
        <item x="670"/>
        <item x="309"/>
        <item x="181"/>
        <item x="403"/>
        <item x="503"/>
        <item x="739"/>
        <item x="312"/>
        <item x="693"/>
        <item x="402"/>
        <item x="117"/>
        <item x="581"/>
        <item x="279"/>
        <item x="590"/>
        <item x="364"/>
        <item x="186"/>
        <item x="534"/>
        <item x="445"/>
        <item x="601"/>
        <item x="609"/>
        <item x="480"/>
        <item x="159"/>
        <item x="87"/>
        <item x="270"/>
        <item x="16"/>
        <item x="301"/>
        <item x="299"/>
        <item x="698"/>
        <item x="197"/>
        <item x="307"/>
        <item x="206"/>
        <item x="129"/>
        <item x="591"/>
        <item x="116"/>
        <item x="701"/>
        <item x="784"/>
        <item x="435"/>
        <item x="430"/>
        <item x="408"/>
        <item x="668"/>
        <item x="365"/>
        <item x="415"/>
        <item x="327"/>
        <item x="44"/>
        <item x="12"/>
        <item x="576"/>
        <item x="687"/>
        <item x="618"/>
        <item x="712"/>
        <item x="465"/>
        <item x="190"/>
        <item x="296"/>
        <item x="625"/>
        <item x="543"/>
        <item x="376"/>
        <item x="573"/>
        <item x="5"/>
        <item x="566"/>
        <item x="70"/>
        <item x="552"/>
        <item x="283"/>
        <item x="690"/>
        <item x="141"/>
        <item x="558"/>
        <item x="136"/>
        <item x="114"/>
        <item x="224"/>
        <item x="568"/>
        <item x="377"/>
        <item x="745"/>
        <item x="69"/>
        <item x="512"/>
        <item x="468"/>
        <item x="60"/>
        <item x="330"/>
        <item x="154"/>
        <item x="487"/>
        <item x="211"/>
        <item x="630"/>
        <item x="689"/>
        <item x="111"/>
        <item x="770"/>
        <item x="474"/>
        <item x="354"/>
        <item x="243"/>
        <item x="380"/>
        <item x="387"/>
        <item x="264"/>
        <item x="449"/>
        <item x="356"/>
        <item x="606"/>
        <item x="683"/>
        <item x="557"/>
        <item x="272"/>
        <item x="511"/>
        <item x="262"/>
        <item x="631"/>
        <item x="578"/>
        <item x="539"/>
        <item x="110"/>
        <item x="340"/>
        <item x="332"/>
        <item x="196"/>
        <item x="759"/>
        <item x="144"/>
        <item x="257"/>
        <item x="333"/>
        <item x="140"/>
        <item x="282"/>
        <item x="763"/>
        <item x="54"/>
        <item x="22"/>
        <item x="13"/>
        <item x="695"/>
        <item x="459"/>
        <item x="667"/>
        <item x="531"/>
        <item x="546"/>
        <item x="762"/>
        <item x="634"/>
        <item x="293"/>
        <item x="207"/>
        <item x="412"/>
        <item x="542"/>
        <item x="83"/>
        <item x="252"/>
        <item x="751"/>
        <item x="395"/>
        <item x="593"/>
        <item x="30"/>
        <item x="289"/>
        <item x="616"/>
        <item x="592"/>
        <item x="39"/>
        <item x="491"/>
        <item x="204"/>
        <item x="1"/>
        <item x="167"/>
        <item x="353"/>
        <item x="94"/>
        <item x="622"/>
        <item x="730"/>
        <item x="641"/>
        <item x="742"/>
        <item x="723"/>
        <item x="316"/>
        <item x="501"/>
        <item x="362"/>
        <item x="478"/>
        <item x="27"/>
        <item x="479"/>
        <item x="442"/>
        <item x="311"/>
        <item x="208"/>
        <item x="359"/>
        <item x="724"/>
        <item x="36"/>
        <item x="757"/>
        <item x="406"/>
        <item x="637"/>
        <item x="538"/>
        <item x="223"/>
        <item x="602"/>
        <item x="509"/>
        <item x="596"/>
        <item x="657"/>
        <item x="162"/>
        <item x="432"/>
        <item x="324"/>
        <item x="158"/>
        <item x="703"/>
        <item x="245"/>
        <item x="291"/>
        <item x="626"/>
        <item x="697"/>
        <item x="682"/>
        <item x="297"/>
        <item x="28"/>
        <item x="502"/>
        <item x="535"/>
        <item x="280"/>
        <item x="475"/>
        <item x="549"/>
        <item x="740"/>
        <item x="227"/>
        <item x="647"/>
        <item x="66"/>
        <item x="107"/>
        <item x="485"/>
        <item x="705"/>
        <item x="216"/>
        <item x="150"/>
        <item x="221"/>
        <item x="595"/>
        <item x="276"/>
        <item x="434"/>
        <item x="220"/>
        <item x="378"/>
        <item x="661"/>
        <item x="506"/>
        <item x="461"/>
        <item x="126"/>
        <item x="680"/>
        <item x="336"/>
        <item x="629"/>
        <item x="163"/>
        <item x="460"/>
        <item x="720"/>
        <item x="166"/>
        <item x="45"/>
        <item x="239"/>
        <item x="761"/>
        <item x="583"/>
        <item x="555"/>
        <item x="753"/>
        <item x="771"/>
        <item x="199"/>
        <item x="212"/>
        <item x="372"/>
        <item x="472"/>
        <item x="147"/>
        <item x="594"/>
        <item x="278"/>
        <item x="642"/>
        <item x="61"/>
        <item x="494"/>
        <item x="729"/>
        <item x="155"/>
        <item x="349"/>
        <item x="215"/>
        <item x="72"/>
        <item x="77"/>
        <item x="225"/>
        <item x="75"/>
        <item x="709"/>
        <item x="2"/>
        <item x="373"/>
        <item x="611"/>
        <item x="466"/>
        <item x="422"/>
        <item x="130"/>
        <item x="15"/>
        <item x="205"/>
        <item x="656"/>
        <item x="569"/>
        <item x="180"/>
        <item x="173"/>
        <item x="741"/>
        <item x="23"/>
        <item x="361"/>
        <item x="226"/>
        <item x="329"/>
        <item x="203"/>
        <item x="562"/>
        <item x="338"/>
        <item x="183"/>
        <item x="57"/>
        <item x="379"/>
        <item x="556"/>
        <item x="694"/>
        <item x="545"/>
        <item x="718"/>
        <item x="25"/>
        <item x="342"/>
        <item x="717"/>
        <item x="440"/>
        <item x="565"/>
        <item x="777"/>
        <item x="248"/>
        <item x="343"/>
        <item x="768"/>
        <item x="446"/>
        <item x="664"/>
        <item x="483"/>
        <item x="3"/>
        <item x="732"/>
        <item x="660"/>
        <item x="775"/>
        <item x="530"/>
        <item x="241"/>
        <item x="725"/>
        <item x="261"/>
        <item x="443"/>
        <item x="160"/>
        <item x="572"/>
        <item x="294"/>
        <item x="42"/>
        <item x="586"/>
        <item x="357"/>
        <item x="352"/>
        <item x="708"/>
        <item x="504"/>
        <item x="533"/>
        <item x="288"/>
        <item x="74"/>
        <item x="612"/>
        <item x="401"/>
        <item x="407"/>
        <item x="580"/>
        <item x="571"/>
        <item x="76"/>
        <item x="486"/>
        <item x="228"/>
        <item x="347"/>
        <item x="49"/>
        <item x="191"/>
        <item x="636"/>
        <item x="348"/>
        <item x="561"/>
        <item x="482"/>
        <item x="268"/>
        <item x="409"/>
        <item x="109"/>
        <item x="414"/>
        <item x="536"/>
        <item x="292"/>
        <item x="112"/>
        <item x="246"/>
        <item x="355"/>
        <item x="490"/>
        <item x="390"/>
        <item x="728"/>
        <item x="684"/>
        <item x="767"/>
        <item x="755"/>
        <item x="497"/>
        <item x="63"/>
        <item x="582"/>
        <item x="350"/>
        <item x="187"/>
        <item x="696"/>
        <item x="358"/>
        <item x="737"/>
        <item x="29"/>
        <item x="319"/>
        <item x="663"/>
        <item x="522"/>
        <item x="202"/>
        <item x="217"/>
        <item x="685"/>
        <item x="244"/>
        <item x="673"/>
        <item x="103"/>
        <item x="743"/>
        <item x="587"/>
        <item x="260"/>
        <item x="104"/>
        <item x="131"/>
        <item x="275"/>
        <item x="754"/>
        <item x="304"/>
        <item x="325"/>
        <item x="230"/>
        <item x="17"/>
        <item x="575"/>
        <item x="458"/>
        <item x="419"/>
        <item x="669"/>
        <item x="428"/>
        <item x="145"/>
        <item x="559"/>
        <item x="495"/>
        <item x="420"/>
        <item x="43"/>
        <item x="125"/>
        <item x="374"/>
        <item x="426"/>
        <item x="273"/>
        <item x="341"/>
        <item x="674"/>
        <item x="781"/>
        <item x="385"/>
        <item x="295"/>
        <item x="367"/>
        <item x="389"/>
        <item x="473"/>
        <item x="122"/>
        <item x="706"/>
        <item x="507"/>
        <item x="168"/>
        <item x="772"/>
        <item x="302"/>
        <item x="55"/>
        <item x="648"/>
        <item x="659"/>
        <item x="238"/>
        <item x="429"/>
        <item x="0"/>
        <item x="38"/>
        <item x="19"/>
        <item x="632"/>
        <item x="68"/>
        <item x="619"/>
        <item x="610"/>
        <item x="134"/>
        <item x="692"/>
        <item x="175"/>
        <item x="526"/>
        <item x="218"/>
        <item x="105"/>
        <item x="746"/>
        <item x="676"/>
        <item x="322"/>
        <item x="450"/>
        <item x="24"/>
        <item x="532"/>
        <item x="463"/>
        <item x="209"/>
        <item x="599"/>
        <item x="456"/>
        <item x="337"/>
        <item x="585"/>
        <item x="783"/>
        <item x="651"/>
        <item x="528"/>
        <item x="142"/>
        <item x="10"/>
        <item x="315"/>
        <item x="97"/>
        <item x="360"/>
        <item x="182"/>
        <item x="201"/>
        <item x="447"/>
        <item x="115"/>
        <item x="644"/>
        <item x="34"/>
        <item x="454"/>
        <item x="782"/>
        <item x="303"/>
        <item x="638"/>
        <item x="384"/>
        <item x="31"/>
        <item x="671"/>
        <item x="427"/>
        <item x="274"/>
        <item x="400"/>
        <item x="251"/>
        <item x="467"/>
        <item x="80"/>
        <item x="99"/>
        <item x="188"/>
        <item x="96"/>
        <item x="263"/>
        <item x="547"/>
        <item x="457"/>
        <item x="544"/>
        <item x="108"/>
        <item x="548"/>
        <item x="133"/>
        <item x="537"/>
        <item x="370"/>
        <item x="320"/>
        <item x="517"/>
        <item x="368"/>
        <item x="570"/>
        <item x="425"/>
        <item x="119"/>
        <item x="32"/>
        <item x="62"/>
        <item x="138"/>
        <item x="121"/>
        <item x="214"/>
        <item x="132"/>
        <item x="161"/>
        <item x="113"/>
        <item x="170"/>
        <item x="620"/>
        <item x="266"/>
        <item x="603"/>
        <item x="410"/>
        <item t="default"/>
      </items>
    </pivotField>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6">
    <i>
      <x v="188"/>
    </i>
    <i>
      <x v="199"/>
    </i>
    <i>
      <x v="332"/>
    </i>
    <i>
      <x v="428"/>
    </i>
    <i>
      <x v="441"/>
    </i>
    <i t="grand">
      <x/>
    </i>
  </rowItems>
  <colFields count="1">
    <field x="-2"/>
  </colFields>
  <colItems count="2">
    <i>
      <x/>
    </i>
    <i i="1">
      <x v="1"/>
    </i>
  </colItems>
  <dataFields count="2">
    <dataField name="Average of Sales" fld="14" subtotal="average" baseField="1" baseItem="0"/>
    <dataField name="Average of Profit" fld="16" subtotal="average" baseField="1"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344B9AB-A401-4A78-BF86-B58807C1044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85:C591" firstHeaderRow="1" firstDataRow="1" firstDataCol="1"/>
  <pivotFields count="28">
    <pivotField showAll="0"/>
    <pivotField showAll="0"/>
    <pivotField showAll="0"/>
    <pivotField showAll="0"/>
    <pivotField axis="axisRow" showAll="0" measureFilter="1">
      <items count="495">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t="default"/>
      </items>
    </pivotField>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4"/>
  </rowFields>
  <rowItems count="6">
    <i>
      <x v="20"/>
    </i>
    <i>
      <x v="48"/>
    </i>
    <i>
      <x v="116"/>
    </i>
    <i>
      <x v="143"/>
    </i>
    <i>
      <x v="488"/>
    </i>
    <i t="grand">
      <x/>
    </i>
  </rowItems>
  <colItems count="1">
    <i/>
  </colItems>
  <dataFields count="1">
    <dataField name="Sum of Profit" fld="16" baseField="0" baseItem="0"/>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D4AC24E-521F-45D4-9F30-8426DF5D81F7}"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10:C858" firstHeaderRow="1" firstDataRow="1" firstDataCol="1"/>
  <pivotFields count="28">
    <pivotField showAll="0"/>
    <pivotField dataField="1" showAll="0"/>
    <pivotField showAll="0"/>
    <pivotField showAll="0"/>
    <pivotField axis="axisRow" showAll="0" measureFilter="1">
      <items count="495">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t="default"/>
      </items>
    </pivotField>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4"/>
  </rowFields>
  <rowItems count="248">
    <i>
      <x/>
    </i>
    <i>
      <x v="2"/>
    </i>
    <i>
      <x v="3"/>
    </i>
    <i>
      <x v="4"/>
    </i>
    <i>
      <x v="5"/>
    </i>
    <i>
      <x v="8"/>
    </i>
    <i>
      <x v="9"/>
    </i>
    <i>
      <x v="10"/>
    </i>
    <i>
      <x v="13"/>
    </i>
    <i>
      <x v="16"/>
    </i>
    <i>
      <x v="20"/>
    </i>
    <i>
      <x v="23"/>
    </i>
    <i>
      <x v="25"/>
    </i>
    <i>
      <x v="26"/>
    </i>
    <i>
      <x v="27"/>
    </i>
    <i>
      <x v="28"/>
    </i>
    <i>
      <x v="29"/>
    </i>
    <i>
      <x v="31"/>
    </i>
    <i>
      <x v="32"/>
    </i>
    <i>
      <x v="33"/>
    </i>
    <i>
      <x v="37"/>
    </i>
    <i>
      <x v="39"/>
    </i>
    <i>
      <x v="40"/>
    </i>
    <i>
      <x v="41"/>
    </i>
    <i>
      <x v="42"/>
    </i>
    <i>
      <x v="48"/>
    </i>
    <i>
      <x v="50"/>
    </i>
    <i>
      <x v="52"/>
    </i>
    <i>
      <x v="53"/>
    </i>
    <i>
      <x v="54"/>
    </i>
    <i>
      <x v="55"/>
    </i>
    <i>
      <x v="58"/>
    </i>
    <i>
      <x v="59"/>
    </i>
    <i>
      <x v="62"/>
    </i>
    <i>
      <x v="64"/>
    </i>
    <i>
      <x v="67"/>
    </i>
    <i>
      <x v="68"/>
    </i>
    <i>
      <x v="70"/>
    </i>
    <i>
      <x v="71"/>
    </i>
    <i>
      <x v="73"/>
    </i>
    <i>
      <x v="77"/>
    </i>
    <i>
      <x v="78"/>
    </i>
    <i>
      <x v="80"/>
    </i>
    <i>
      <x v="82"/>
    </i>
    <i>
      <x v="85"/>
    </i>
    <i>
      <x v="90"/>
    </i>
    <i>
      <x v="95"/>
    </i>
    <i>
      <x v="97"/>
    </i>
    <i>
      <x v="98"/>
    </i>
    <i>
      <x v="99"/>
    </i>
    <i>
      <x v="101"/>
    </i>
    <i>
      <x v="106"/>
    </i>
    <i>
      <x v="107"/>
    </i>
    <i>
      <x v="108"/>
    </i>
    <i>
      <x v="109"/>
    </i>
    <i>
      <x v="111"/>
    </i>
    <i>
      <x v="112"/>
    </i>
    <i>
      <x v="113"/>
    </i>
    <i>
      <x v="114"/>
    </i>
    <i>
      <x v="116"/>
    </i>
    <i>
      <x v="118"/>
    </i>
    <i>
      <x v="119"/>
    </i>
    <i>
      <x v="123"/>
    </i>
    <i>
      <x v="125"/>
    </i>
    <i>
      <x v="126"/>
    </i>
    <i>
      <x v="127"/>
    </i>
    <i>
      <x v="129"/>
    </i>
    <i>
      <x v="131"/>
    </i>
    <i>
      <x v="132"/>
    </i>
    <i>
      <x v="133"/>
    </i>
    <i>
      <x v="138"/>
    </i>
    <i>
      <x v="139"/>
    </i>
    <i>
      <x v="140"/>
    </i>
    <i>
      <x v="141"/>
    </i>
    <i>
      <x v="142"/>
    </i>
    <i>
      <x v="144"/>
    </i>
    <i>
      <x v="146"/>
    </i>
    <i>
      <x v="147"/>
    </i>
    <i>
      <x v="149"/>
    </i>
    <i>
      <x v="151"/>
    </i>
    <i>
      <x v="153"/>
    </i>
    <i>
      <x v="154"/>
    </i>
    <i>
      <x v="155"/>
    </i>
    <i>
      <x v="159"/>
    </i>
    <i>
      <x v="161"/>
    </i>
    <i>
      <x v="166"/>
    </i>
    <i>
      <x v="169"/>
    </i>
    <i>
      <x v="170"/>
    </i>
    <i>
      <x v="171"/>
    </i>
    <i>
      <x v="173"/>
    </i>
    <i>
      <x v="174"/>
    </i>
    <i>
      <x v="175"/>
    </i>
    <i>
      <x v="177"/>
    </i>
    <i>
      <x v="179"/>
    </i>
    <i>
      <x v="180"/>
    </i>
    <i>
      <x v="181"/>
    </i>
    <i>
      <x v="182"/>
    </i>
    <i>
      <x v="183"/>
    </i>
    <i>
      <x v="185"/>
    </i>
    <i>
      <x v="186"/>
    </i>
    <i>
      <x v="187"/>
    </i>
    <i>
      <x v="190"/>
    </i>
    <i>
      <x v="191"/>
    </i>
    <i>
      <x v="192"/>
    </i>
    <i>
      <x v="193"/>
    </i>
    <i>
      <x v="196"/>
    </i>
    <i>
      <x v="198"/>
    </i>
    <i>
      <x v="199"/>
    </i>
    <i>
      <x v="202"/>
    </i>
    <i>
      <x v="203"/>
    </i>
    <i>
      <x v="206"/>
    </i>
    <i>
      <x v="208"/>
    </i>
    <i>
      <x v="209"/>
    </i>
    <i>
      <x v="210"/>
    </i>
    <i>
      <x v="211"/>
    </i>
    <i>
      <x v="212"/>
    </i>
    <i>
      <x v="214"/>
    </i>
    <i>
      <x v="215"/>
    </i>
    <i>
      <x v="216"/>
    </i>
    <i>
      <x v="218"/>
    </i>
    <i>
      <x v="220"/>
    </i>
    <i>
      <x v="223"/>
    </i>
    <i>
      <x v="226"/>
    </i>
    <i>
      <x v="227"/>
    </i>
    <i>
      <x v="228"/>
    </i>
    <i>
      <x v="229"/>
    </i>
    <i>
      <x v="231"/>
    </i>
    <i>
      <x v="234"/>
    </i>
    <i>
      <x v="239"/>
    </i>
    <i>
      <x v="242"/>
    </i>
    <i>
      <x v="244"/>
    </i>
    <i>
      <x v="246"/>
    </i>
    <i>
      <x v="247"/>
    </i>
    <i>
      <x v="251"/>
    </i>
    <i>
      <x v="252"/>
    </i>
    <i>
      <x v="253"/>
    </i>
    <i>
      <x v="255"/>
    </i>
    <i>
      <x v="256"/>
    </i>
    <i>
      <x v="257"/>
    </i>
    <i>
      <x v="262"/>
    </i>
    <i>
      <x v="263"/>
    </i>
    <i>
      <x v="266"/>
    </i>
    <i>
      <x v="268"/>
    </i>
    <i>
      <x v="269"/>
    </i>
    <i>
      <x v="270"/>
    </i>
    <i>
      <x v="274"/>
    </i>
    <i>
      <x v="275"/>
    </i>
    <i>
      <x v="277"/>
    </i>
    <i>
      <x v="279"/>
    </i>
    <i>
      <x v="281"/>
    </i>
    <i>
      <x v="282"/>
    </i>
    <i>
      <x v="284"/>
    </i>
    <i>
      <x v="286"/>
    </i>
    <i>
      <x v="287"/>
    </i>
    <i>
      <x v="288"/>
    </i>
    <i>
      <x v="292"/>
    </i>
    <i>
      <x v="295"/>
    </i>
    <i>
      <x v="296"/>
    </i>
    <i>
      <x v="297"/>
    </i>
    <i>
      <x v="299"/>
    </i>
    <i>
      <x v="306"/>
    </i>
    <i>
      <x v="307"/>
    </i>
    <i>
      <x v="309"/>
    </i>
    <i>
      <x v="311"/>
    </i>
    <i>
      <x v="312"/>
    </i>
    <i>
      <x v="314"/>
    </i>
    <i>
      <x v="316"/>
    </i>
    <i>
      <x v="326"/>
    </i>
    <i>
      <x v="328"/>
    </i>
    <i>
      <x v="329"/>
    </i>
    <i>
      <x v="330"/>
    </i>
    <i>
      <x v="331"/>
    </i>
    <i>
      <x v="332"/>
    </i>
    <i>
      <x v="335"/>
    </i>
    <i>
      <x v="336"/>
    </i>
    <i>
      <x v="337"/>
    </i>
    <i>
      <x v="340"/>
    </i>
    <i>
      <x v="347"/>
    </i>
    <i>
      <x v="348"/>
    </i>
    <i>
      <x v="351"/>
    </i>
    <i>
      <x v="353"/>
    </i>
    <i>
      <x v="354"/>
    </i>
    <i>
      <x v="357"/>
    </i>
    <i>
      <x v="358"/>
    </i>
    <i>
      <x v="361"/>
    </i>
    <i>
      <x v="363"/>
    </i>
    <i>
      <x v="364"/>
    </i>
    <i>
      <x v="365"/>
    </i>
    <i>
      <x v="369"/>
    </i>
    <i>
      <x v="373"/>
    </i>
    <i>
      <x v="376"/>
    </i>
    <i>
      <x v="378"/>
    </i>
    <i>
      <x v="380"/>
    </i>
    <i>
      <x v="382"/>
    </i>
    <i>
      <x v="385"/>
    </i>
    <i>
      <x v="386"/>
    </i>
    <i>
      <x v="388"/>
    </i>
    <i>
      <x v="389"/>
    </i>
    <i>
      <x v="390"/>
    </i>
    <i>
      <x v="391"/>
    </i>
    <i>
      <x v="395"/>
    </i>
    <i>
      <x v="396"/>
    </i>
    <i>
      <x v="399"/>
    </i>
    <i>
      <x v="401"/>
    </i>
    <i>
      <x v="403"/>
    </i>
    <i>
      <x v="404"/>
    </i>
    <i>
      <x v="407"/>
    </i>
    <i>
      <x v="408"/>
    </i>
    <i>
      <x v="410"/>
    </i>
    <i>
      <x v="411"/>
    </i>
    <i>
      <x v="413"/>
    </i>
    <i>
      <x v="414"/>
    </i>
    <i>
      <x v="416"/>
    </i>
    <i>
      <x v="418"/>
    </i>
    <i>
      <x v="420"/>
    </i>
    <i>
      <x v="424"/>
    </i>
    <i>
      <x v="425"/>
    </i>
    <i>
      <x v="426"/>
    </i>
    <i>
      <x v="429"/>
    </i>
    <i>
      <x v="430"/>
    </i>
    <i>
      <x v="431"/>
    </i>
    <i>
      <x v="432"/>
    </i>
    <i>
      <x v="436"/>
    </i>
    <i>
      <x v="439"/>
    </i>
    <i>
      <x v="440"/>
    </i>
    <i>
      <x v="442"/>
    </i>
    <i>
      <x v="449"/>
    </i>
    <i>
      <x v="450"/>
    </i>
    <i>
      <x v="452"/>
    </i>
    <i>
      <x v="454"/>
    </i>
    <i>
      <x v="455"/>
    </i>
    <i>
      <x v="460"/>
    </i>
    <i>
      <x v="464"/>
    </i>
    <i>
      <x v="470"/>
    </i>
    <i>
      <x v="473"/>
    </i>
    <i>
      <x v="474"/>
    </i>
    <i>
      <x v="477"/>
    </i>
    <i>
      <x v="479"/>
    </i>
    <i>
      <x v="480"/>
    </i>
    <i>
      <x v="483"/>
    </i>
    <i>
      <x v="485"/>
    </i>
    <i>
      <x v="487"/>
    </i>
    <i>
      <x v="488"/>
    </i>
    <i>
      <x v="489"/>
    </i>
    <i>
      <x v="490"/>
    </i>
    <i>
      <x v="491"/>
    </i>
    <i>
      <x v="493"/>
    </i>
    <i t="grand">
      <x/>
    </i>
  </rowItems>
  <colItems count="1">
    <i/>
  </colItems>
  <dataFields count="1">
    <dataField name="Count of Order ID" fld="1" subtotal="count" baseField="0" baseItem="0"/>
  </dataFields>
  <pivotTableStyleInfo name="PivotStyleLight16" showRowHeaders="1" showColHeaders="1" showRowStripes="0" showColStripes="0" showLastColumn="1"/>
  <filters count="1">
    <filter fld="4" type="valueGreaterThan" evalOrder="-1" id="1" iMeasureFld="0">
      <autoFilter ref="A1">
        <filterColumn colId="0">
          <customFilters>
            <customFilter operator="greaterThan" val="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CDE8B3F-F2C4-46A0-B74B-D59272D77D8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34:C538"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items count="1119">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t="default"/>
      </items>
    </pivotField>
    <pivotField showAll="0"/>
    <pivotField showAll="0"/>
    <pivotField showAll="0"/>
    <pivotField axis="axisRow" showAll="0">
      <items count="4">
        <item x="0"/>
        <item x="1"/>
        <item x="2"/>
        <item t="default"/>
      </items>
    </pivotField>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20"/>
  </rowFields>
  <rowItems count="4">
    <i>
      <x/>
    </i>
    <i>
      <x v="1"/>
    </i>
    <i>
      <x v="2"/>
    </i>
    <i t="grand">
      <x/>
    </i>
  </rowItems>
  <colItems count="1">
    <i/>
  </colItems>
  <dataFields count="1">
    <dataField name="Average of Profit" fld="16" subtotal="average"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DD8B9C3-BADD-4873-A0AF-8A5577D6EB6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B359:C366" firstHeaderRow="1" firstDataRow="1" firstDataCol="1"/>
  <pivotFields count="28">
    <pivotField showAll="0"/>
    <pivotField showAll="0"/>
    <pivotField showAll="0">
      <items count="5">
        <item x="2"/>
        <item x="3"/>
        <item x="1"/>
        <item x="0"/>
        <item t="default"/>
      </items>
    </pivotField>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Row" numFmtId="15" showAll="0" measureFilter="1">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dataField="1" numFmtId="15" showAll="0"/>
    <pivotField showAll="0" defaultSubtotal="0">
      <items count="14">
        <item h="1" sd="0" x="0"/>
        <item sd="0" x="1"/>
        <item sd="0" x="2"/>
        <item sd="0" x="3"/>
        <item sd="0" x="4"/>
        <item sd="0" x="5"/>
        <item sd="0" x="6"/>
        <item sd="0" x="7"/>
        <item sd="0" x="8"/>
        <item sd="0" x="9"/>
        <item sd="0" x="10"/>
        <item sd="0" x="11"/>
        <item sd="0" x="12"/>
        <item h="1"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23"/>
  </rowFields>
  <rowItems count="7">
    <i>
      <x v="246"/>
    </i>
    <i>
      <x v="444"/>
    </i>
    <i>
      <x v="494"/>
    </i>
    <i>
      <x v="495"/>
    </i>
    <i>
      <x v="505"/>
    </i>
    <i>
      <x v="524"/>
    </i>
    <i t="grand">
      <x/>
    </i>
  </rowItems>
  <colItems count="1">
    <i/>
  </colItems>
  <dataFields count="1">
    <dataField name="Count of Ship Date" fld="24" subtotal="count" baseField="23" baseItem="0"/>
  </dataFields>
  <chartFormats count="2">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valueGreaterThan" evalOrder="-1" id="1" iMeasureFld="0">
      <autoFilter ref="A1">
        <filterColumn colId="0">
          <customFilters>
            <customFilter operator="greaterThan"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93F2ED9-6E5E-4842-843A-5D9F3CDBE5A9}"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870:D888" firstHeaderRow="0"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axis="axisRow"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12"/>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4" baseField="0" baseItem="0"/>
    <dataField name="Sum of Profit" fld="16" baseField="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8BF2C1B-5B3F-4756-AADA-11351B108E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28:B333" firstHeaderRow="1" firstDataRow="1" firstDataCol="1"/>
  <pivotFields count="28">
    <pivotField showAll="0"/>
    <pivotField dataField="1"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axis="axisRow" showAll="0" defaultSubtotal="0">
      <items count="7">
        <item x="0"/>
        <item x="1"/>
        <item x="2"/>
        <item x="3"/>
        <item x="4"/>
        <item x="5"/>
        <item x="6"/>
      </items>
    </pivotField>
  </pivotFields>
  <rowFields count="1">
    <field x="27"/>
  </rowFields>
  <rowItems count="5">
    <i>
      <x v="1"/>
    </i>
    <i>
      <x v="2"/>
    </i>
    <i>
      <x v="3"/>
    </i>
    <i>
      <x v="4"/>
    </i>
    <i t="grand">
      <x/>
    </i>
  </rowItems>
  <colItems count="1">
    <i/>
  </colItems>
  <dataFields count="1">
    <dataField name="Count of Order ID" fld="1" subtotal="count" baseField="0" baseItem="0"/>
  </dataField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7" count="1" selected="0">
            <x v="1"/>
          </reference>
        </references>
      </pivotArea>
    </chartFormat>
    <chartFormat chart="9" format="8">
      <pivotArea type="data" outline="0" fieldPosition="0">
        <references count="2">
          <reference field="4294967294" count="1" selected="0">
            <x v="0"/>
          </reference>
          <reference field="27" count="1" selected="0">
            <x v="2"/>
          </reference>
        </references>
      </pivotArea>
    </chartFormat>
    <chartFormat chart="9" format="9">
      <pivotArea type="data" outline="0" fieldPosition="0">
        <references count="2">
          <reference field="4294967294" count="1" selected="0">
            <x v="0"/>
          </reference>
          <reference field="27" count="1" selected="0">
            <x v="3"/>
          </reference>
        </references>
      </pivotArea>
    </chartFormat>
    <chartFormat chart="9" format="10">
      <pivotArea type="data" outline="0" fieldPosition="0">
        <references count="2">
          <reference field="4294967294" count="1" selected="0">
            <x v="0"/>
          </reference>
          <reference field="2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7C3CC67-D1E9-444F-894B-3A4F3686E26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11:C417" firstHeaderRow="1" firstDataRow="1" firstDataCol="1"/>
  <pivotFields count="28">
    <pivotField showAll="0"/>
    <pivotField showAll="0"/>
    <pivotField showAll="0"/>
    <pivotField showAll="0"/>
    <pivotField showAll="0"/>
    <pivotField showAll="0"/>
    <pivotField axis="axisRow" showAll="0" measureFilter="1">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s>
  <rowFields count="1">
    <field x="6"/>
  </rowFields>
  <rowItems count="6">
    <i>
      <x/>
    </i>
    <i>
      <x v="44"/>
    </i>
    <i>
      <x v="56"/>
    </i>
    <i>
      <x v="86"/>
    </i>
    <i>
      <x v="129"/>
    </i>
    <i t="grand">
      <x/>
    </i>
  </rowItems>
  <colItems count="1">
    <i/>
  </colItems>
  <dataFields count="1">
    <dataField name="Sum of Profit" fld="16" baseField="6" baseItem="0"/>
  </dataField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A25BACD-9C1B-495B-B5AC-EF53EA19585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5:B156" firstHeaderRow="1" firstDataRow="1" firstDataCol="1"/>
  <pivotFields count="28">
    <pivotField showAll="0"/>
    <pivotField showAll="0"/>
    <pivotField showAll="0"/>
    <pivotField showAll="0"/>
    <pivotField showAll="0"/>
    <pivotField showAll="0"/>
    <pivotField showAll="0">
      <items count="147">
        <item x="44"/>
        <item x="45"/>
        <item x="65"/>
        <item x="49"/>
        <item x="6"/>
        <item x="70"/>
        <item x="19"/>
        <item x="124"/>
        <item x="75"/>
        <item x="78"/>
        <item x="34"/>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axis="axisRow" numFmtId="15" showAll="0" measureFilter="1">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defaultSubtotal="0">
      <items count="14">
        <item h="1" sd="0" x="0"/>
        <item sd="0" x="1"/>
        <item sd="0" x="2"/>
        <item sd="0" x="3"/>
        <item sd="0" x="4"/>
        <item sd="0" x="5"/>
        <item sd="0" x="6"/>
        <item sd="0" x="7"/>
        <item sd="0" x="8"/>
        <item sd="0" x="9"/>
        <item sd="0" x="10"/>
        <item sd="0" x="11"/>
        <item sd="0" x="12"/>
        <item h="1"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23"/>
  </rowFields>
  <rowItems count="21">
    <i>
      <x v="32"/>
    </i>
    <i>
      <x v="54"/>
    </i>
    <i>
      <x v="59"/>
    </i>
    <i>
      <x v="96"/>
    </i>
    <i>
      <x v="135"/>
    </i>
    <i>
      <x v="162"/>
    </i>
    <i>
      <x v="184"/>
    </i>
    <i>
      <x v="189"/>
    </i>
    <i>
      <x v="209"/>
    </i>
    <i>
      <x v="363"/>
    </i>
    <i>
      <x v="397"/>
    </i>
    <i>
      <x v="431"/>
    </i>
    <i>
      <x v="449"/>
    </i>
    <i>
      <x v="494"/>
    </i>
    <i>
      <x v="495"/>
    </i>
    <i>
      <x v="502"/>
    </i>
    <i>
      <x v="505"/>
    </i>
    <i>
      <x v="519"/>
    </i>
    <i>
      <x v="524"/>
    </i>
    <i>
      <x v="541"/>
    </i>
    <i t="grand">
      <x/>
    </i>
  </rowItems>
  <colItems count="1">
    <i/>
  </colItems>
  <dataFields count="1">
    <dataField name="Sum of Sales" fld="14"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555EECB-CB5D-45FC-810F-5CB6F259D83E}" sourceName="Months (Order Date)">
  <pivotTables>
    <pivotTable tabId="5" name="PivotTable19"/>
    <pivotTable tabId="3" name="PivotTable1"/>
    <pivotTable tabId="3" name="PivotTable2"/>
    <pivotTable tabId="3" name="PivotTable5"/>
    <pivotTable tabId="2" name="PivotTable1"/>
    <pivotTable tabId="2" name="PivotTable2"/>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2"/>
    <pivotTable tabId="5" name="PivotTable20"/>
    <pivotTable tabId="5" name="PivotTable21"/>
    <pivotTable tabId="5" name="PivotTable22"/>
    <pivotTable tabId="5" name="PivotTable23"/>
    <pivotTable tabId="5" name="PivotTable29"/>
    <pivotTable tabId="5" name="PivotTable3"/>
    <pivotTable tabId="5" name="PivotTable31"/>
    <pivotTable tabId="5" name="PivotTable4"/>
    <pivotTable tabId="5" name="PivotTable5"/>
    <pivotTable tabId="5" name="PivotTable6"/>
    <pivotTable tabId="5" name="PivotTable7"/>
    <pivotTable tabId="5" name="PivotTable8"/>
    <pivotTable tabId="5" name="PivotTable9"/>
  </pivotTables>
  <data>
    <tabular pivotCacheId="2138420502">
      <items count="14">
        <i x="1" s="1"/>
        <i x="2" s="1"/>
        <i x="3" s="1"/>
        <i x="4" s="1"/>
        <i x="5" s="1"/>
        <i x="6" s="1"/>
        <i x="7" s="1"/>
        <i x="8" s="1"/>
        <i x="9" s="1"/>
        <i x="10" s="1"/>
        <i x="11" s="1"/>
        <i x="12" s="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08869BC-43B7-4D81-9355-843FC24FD033}" sourceName="City">
  <pivotTables>
    <pivotTable tabId="5" name="PivotTable20"/>
    <pivotTable tabId="3" name="PivotTable1"/>
    <pivotTable tabId="3" name="PivotTable2"/>
    <pivotTable tabId="3" name="PivotTable5"/>
    <pivotTable tabId="2" name="PivotTable1"/>
    <pivotTable tabId="2" name="PivotTable2"/>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1"/>
    <pivotTable tabId="5" name="PivotTable22"/>
    <pivotTable tabId="5" name="PivotTable23"/>
    <pivotTable tabId="5" name="PivotTable29"/>
    <pivotTable tabId="5" name="PivotTable3"/>
    <pivotTable tabId="5" name="PivotTable31"/>
    <pivotTable tabId="5" name="PivotTable4"/>
    <pivotTable tabId="5" name="PivotTable5"/>
    <pivotTable tabId="5" name="PivotTable6"/>
    <pivotTable tabId="5" name="PivotTable7"/>
    <pivotTable tabId="5" name="PivotTable8"/>
    <pivotTable tabId="5" name="PivotTable9"/>
  </pivotTables>
  <data>
    <tabular pivotCacheId="2138420502">
      <items count="146">
        <i x="44" s="1"/>
        <i x="45" s="1"/>
        <i x="65" s="1"/>
        <i x="49" s="1"/>
        <i x="6" s="1"/>
        <i x="70" s="1"/>
        <i x="19" s="1"/>
        <i x="124" s="1"/>
        <i x="75" s="1"/>
        <i x="78" s="1"/>
        <i x="34" s="1"/>
        <i x="46" s="1"/>
        <i x="63" s="1"/>
        <i x="92" s="1"/>
        <i x="60" s="1"/>
        <i x="36" s="1"/>
        <i x="29" s="1"/>
        <i x="97" s="1"/>
        <i x="141" s="1"/>
        <i x="120" s="1"/>
        <i x="47" s="1"/>
        <i x="95" s="1"/>
        <i x="106" s="1"/>
        <i x="23" s="1"/>
        <i x="117" s="1"/>
        <i x="90" s="1"/>
        <i x="82" s="1"/>
        <i x="26" s="1"/>
        <i x="137" s="1"/>
        <i x="108" s="1"/>
        <i x="53" s="1"/>
        <i x="74" s="1"/>
        <i x="110" s="1"/>
        <i x="3" s="1"/>
        <i x="86" s="1"/>
        <i x="17" s="1"/>
        <i x="126" s="1"/>
        <i x="104" s="1"/>
        <i x="122" s="1"/>
        <i x="18" s="1"/>
        <i x="58" s="1"/>
        <i x="79" s="1"/>
        <i x="139" s="1"/>
        <i x="91" s="1"/>
        <i x="30" s="1"/>
        <i x="89" s="1"/>
        <i x="14" s="1"/>
        <i x="1" s="1"/>
        <i x="21" s="1"/>
        <i x="88" s="1"/>
        <i x="38" s="1"/>
        <i x="99" s="1"/>
        <i x="113" s="1"/>
        <i x="98" s="1"/>
        <i x="136" s="1"/>
        <i x="133" s="1"/>
        <i x="24" s="1"/>
        <i x="119" s="1"/>
        <i x="102" s="1"/>
        <i x="27" s="1"/>
        <i x="103" s="1"/>
        <i x="62" s="1"/>
        <i x="138" s="1"/>
        <i x="15" s="1"/>
        <i x="52" s="1"/>
        <i x="93" s="1"/>
        <i x="105" s="1"/>
        <i x="11" s="1"/>
        <i x="59" s="1"/>
        <i x="57" s="1"/>
        <i x="64" s="1"/>
        <i x="68" s="1"/>
        <i x="132" s="1"/>
        <i x="84" s="1"/>
        <i x="67" s="1"/>
        <i x="42" s="1"/>
        <i x="134" s="1"/>
        <i x="77" s="1"/>
        <i x="39" s="1"/>
        <i x="8" s="1"/>
        <i x="81" s="1"/>
        <i x="142" s="1"/>
        <i x="96" s="1"/>
        <i x="22" s="1"/>
        <i x="4" s="1"/>
        <i x="115" s="1"/>
        <i x="13" s="1"/>
        <i x="37" s="1"/>
        <i x="112" s="1"/>
        <i x="43" s="1"/>
        <i x="56" s="1"/>
        <i x="61" s="1"/>
        <i x="25" s="1"/>
        <i x="72" s="1"/>
        <i x="31" s="1"/>
        <i x="2" s="1"/>
        <i x="129" s="1"/>
        <i x="127" s="1"/>
        <i x="9" s="1"/>
        <i x="101" s="1"/>
        <i x="100" s="1"/>
        <i x="130" s="1"/>
        <i x="32" s="1"/>
        <i x="40" s="1"/>
        <i x="118" s="1"/>
        <i x="121" s="1"/>
        <i x="55" s="1"/>
        <i x="144" s="1"/>
        <i x="94" s="1"/>
        <i x="131" s="1"/>
        <i x="35" s="1"/>
        <i x="125" s="1"/>
        <i x="51" s="1"/>
        <i x="48" s="1"/>
        <i x="87" s="1"/>
        <i x="7" s="1"/>
        <i x="10" s="1"/>
        <i x="0" s="1"/>
        <i x="80" s="1"/>
        <i x="5" s="1"/>
        <i x="143" s="1"/>
        <i x="73" s="1"/>
        <i x="128" s="1"/>
        <i x="20" s="1"/>
        <i x="28" s="1"/>
        <i x="135" s="1"/>
        <i x="109" s="1"/>
        <i x="83" s="1"/>
        <i x="76" s="1"/>
        <i x="16" s="1"/>
        <i x="66" s="1"/>
        <i x="145" s="1"/>
        <i x="71" s="1"/>
        <i x="111" s="1"/>
        <i x="54" s="1"/>
        <i x="114" s="1"/>
        <i x="12" s="1"/>
        <i x="140" s="1"/>
        <i x="116" s="1"/>
        <i x="41" s="1"/>
        <i x="107" s="1"/>
        <i x="50" s="1"/>
        <i x="123" s="1"/>
        <i x="69" s="1"/>
        <i x="33" s="1"/>
        <i x="8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226807E-39AF-4367-B232-C03F968C50A9}" sourceName="Sub-Category">
  <pivotTables>
    <pivotTable tabId="5" name="PivotTable10"/>
    <pivotTable tabId="3" name="PivotTable1"/>
    <pivotTable tabId="3" name="PivotTable2"/>
    <pivotTable tabId="3" name="PivotTable5"/>
    <pivotTable tabId="2" name="PivotTable1"/>
    <pivotTable tabId="2" name="PivotTable2"/>
    <pivotTable tabId="5" name="PivotTable1"/>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9"/>
    <pivotTable tabId="5" name="PivotTable3"/>
    <pivotTable tabId="5" name="PivotTable31"/>
    <pivotTable tabId="5" name="PivotTable4"/>
    <pivotTable tabId="5" name="PivotTable5"/>
    <pivotTable tabId="5" name="PivotTable6"/>
    <pivotTable tabId="5" name="PivotTable7"/>
    <pivotTable tabId="5" name="PivotTable8"/>
    <pivotTable tabId="5" name="PivotTable9"/>
  </pivotTables>
  <data>
    <tabular pivotCacheId="2138420502">
      <items count="17">
        <i x="11" s="1"/>
        <i x="8" s="1"/>
        <i x="7" s="1"/>
        <i x="0" s="1"/>
        <i x="14" s="1"/>
        <i x="13" s="1"/>
        <i x="10" s="1"/>
        <i x="2" s="1"/>
        <i x="4" s="1"/>
        <i x="15" s="1"/>
        <i x="3" s="1"/>
        <i x="9" s="1"/>
        <i x="6" s="1"/>
        <i x="12" s="1"/>
        <i x="1" s="1"/>
        <i x="5" s="1"/>
        <i x="1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936CAD-A9D2-41E0-B9CB-2285A75DD064}" sourceName="Category">
  <pivotTables>
    <pivotTable tabId="5" name="PivotTable15"/>
    <pivotTable tabId="3" name="PivotTable1"/>
    <pivotTable tabId="3" name="PivotTable2"/>
    <pivotTable tabId="3" name="PivotTable5"/>
    <pivotTable tabId="2" name="PivotTable1"/>
    <pivotTable tabId="2" name="PivotTable2"/>
    <pivotTable tabId="5" name="PivotTable1"/>
    <pivotTable tabId="5" name="PivotTable10"/>
    <pivotTable tabId="5" name="PivotTable11"/>
    <pivotTable tabId="5" name="PivotTable12"/>
    <pivotTable tabId="5" name="PivotTable13"/>
    <pivotTable tabId="5" name="PivotTable14"/>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9"/>
    <pivotTable tabId="5" name="PivotTable3"/>
    <pivotTable tabId="5" name="PivotTable31"/>
    <pivotTable tabId="5" name="PivotTable4"/>
    <pivotTable tabId="5" name="PivotTable5"/>
    <pivotTable tabId="5" name="PivotTable6"/>
    <pivotTable tabId="5" name="PivotTable7"/>
    <pivotTable tabId="5" name="PivotTable8"/>
    <pivotTable tabId="5" name="PivotTable9"/>
  </pivotTables>
  <data>
    <tabular pivotCacheId="2138420502">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D0419F1-CCD4-4A2F-9191-DF8B15C104FA}" sourceName="Gender">
  <pivotTables>
    <pivotTable tabId="5" name="PivotTable3"/>
    <pivotTable tabId="3" name="PivotTable1"/>
    <pivotTable tabId="3" name="PivotTable2"/>
    <pivotTable tabId="3" name="PivotTable5"/>
    <pivotTable tabId="2" name="PivotTable1"/>
    <pivotTable tabId="2" name="PivotTable2"/>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9"/>
    <pivotTable tabId="5" name="PivotTable31"/>
    <pivotTable tabId="5" name="PivotTable4"/>
    <pivotTable tabId="5" name="PivotTable5"/>
    <pivotTable tabId="5" name="PivotTable6"/>
    <pivotTable tabId="5" name="PivotTable7"/>
    <pivotTable tabId="5" name="PivotTable8"/>
    <pivotTable tabId="5" name="PivotTable9"/>
  </pivotTables>
  <data>
    <tabular pivotCacheId="2138420502">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C03D961-9407-43FA-A985-28AE699A3AA0}" sourceName="Years (Order Date)">
  <pivotTables>
    <pivotTable tabId="5" name="PivotTable3"/>
    <pivotTable tabId="3" name="PivotTable1"/>
    <pivotTable tabId="3" name="PivotTable2"/>
    <pivotTable tabId="3" name="PivotTable5"/>
    <pivotTable tabId="2" name="PivotTable1"/>
    <pivotTable tabId="2" name="PivotTable2"/>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2"/>
    <pivotTable tabId="5" name="PivotTable23"/>
    <pivotTable tabId="5" name="PivotTable29"/>
    <pivotTable tabId="5" name="PivotTable31"/>
    <pivotTable tabId="5" name="PivotTable4"/>
    <pivotTable tabId="5" name="PivotTable5"/>
    <pivotTable tabId="5" name="PivotTable6"/>
    <pivotTable tabId="5" name="PivotTable7"/>
    <pivotTable tabId="5" name="PivotTable8"/>
    <pivotTable tabId="5" name="PivotTable9"/>
  </pivotTables>
  <data>
    <tabular pivotCacheId="2138420502">
      <items count="7">
        <i x="1" s="1"/>
        <i x="2" s="1"/>
        <i x="3" s="1"/>
        <i x="4" s="1"/>
        <i x="0" s="1" nd="1"/>
        <i x="6"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DC92EE58-F14F-44D2-A11A-ECB03E10DF1D}" cache="Slicer_Months__Order_Date" caption="Months (Order Date)" rowHeight="247650"/>
  <slicer name="City 1" xr10:uid="{10DE8515-3AD4-46BC-B226-A9AFAEC412F8}" cache="Slicer_City" caption="City" rowHeight="247650"/>
  <slicer name="Sub-Category 1" xr10:uid="{B4C55EF7-57B1-4779-802C-F5DC9ACD8EB3}" cache="Slicer_Sub_Category" caption="Sub-Category" rowHeight="247650"/>
  <slicer name="Category 1" xr10:uid="{E7D3A11B-65D6-4B0A-89E6-1C057797F6F5}" cache="Slicer_Category" caption="Category" rowHeight="247650"/>
  <slicer name="Gender" xr10:uid="{7CD8E6CB-6E07-4946-8959-54CFF839FE1C}" cache="Slicer_Gender" caption="Gender" rowHeight="247650"/>
  <slicer name="Years (Order Date) 1" xr10:uid="{C049C33F-DA61-4936-973E-DF5B64C8DB0E}" cache="Slicer_Years__Order_Date" caption="Years (Order 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7C4EB031-0928-4D99-B814-F7473BDBA7D4}" cache="Slicer_Months__Order_Date" caption="Months (Order Date)" rowHeight="247650"/>
  <slicer name="City 2" xr10:uid="{B19BA461-6B75-4892-85E6-D7D2BC2EFD6C}" cache="Slicer_City" caption="City" rowHeight="247650"/>
  <slicer name="Sub-Category 2" xr10:uid="{80FBE6DF-BF35-4F27-A36B-5FE034C57C5E}" cache="Slicer_Sub_Category" caption="Sub-Category" rowHeight="247650"/>
  <slicer name="Category 2" xr10:uid="{29BA7B5F-847A-47ED-B747-EC512E787F7D}" cache="Slicer_Category" caption="Category" rowHeight="247650"/>
  <slicer name="Gender 1" xr10:uid="{5FBEBBD4-0D25-44B8-8A18-1452A8F5C2D3}" cache="Slicer_Gender" caption="Gender" rowHeight="247650"/>
  <slicer name="Years (Order Date) 2" xr10:uid="{545D4473-5DA4-459F-A941-A361D93FCD4E}" cache="Slicer_Years__Order_Date" caption="Years (Order Dat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2" xr10:uid="{3957BE69-351D-48F3-95EF-FF9406A6A6C1}" cache="Slicer_Months__Order_Date" caption="Months (Order Date)" rowHeight="247650"/>
  <slicer name="City 3" xr10:uid="{9D631BE2-646F-47B5-BBBA-F67076DAB9E8}" cache="Slicer_City" caption="City" rowHeight="247650"/>
  <slicer name="Sub-Category 3" xr10:uid="{5751319D-B4CA-4B1A-9A0D-37674DB590BF}" cache="Slicer_Sub_Category" caption="Sub-Category" rowHeight="247650"/>
  <slicer name="Category 3" xr10:uid="{20F1BC61-5F42-43E6-B833-5E1225E30471}" cache="Slicer_Category" caption="Category" rowHeight="247650"/>
  <slicer name="Gender 2" xr10:uid="{3C34274B-05F7-4B55-A43B-14E87FFF9E82}" cache="Slicer_Gender" caption="Gender" rowHeight="247650"/>
  <slicer name="Years (Order Date) 3" xr10:uid="{FC6E6E47-6A16-4DE7-A62E-A93F219E7187}" cache="Slicer_Years__Order_Date" caption="Years (Order 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E7EE68F-7622-4290-AE32-7FB2EEE5BE69}" cache="Slicer_City" caption="City" rowHeight="247650"/>
  <slicer name="Sub-Category" xr10:uid="{5617E072-A078-4806-8BDD-78395878BB53}" cache="Slicer_Sub_Category" caption="Sub-Category" rowHeight="247650"/>
  <slicer name="Category" xr10:uid="{244986AA-E780-499F-91D9-C40F307968AB}" cache="Slicer_Category" caption="Category" rowHeight="247650"/>
  <slicer name="Years (Order Date)" xr10:uid="{4E393ED7-43FE-4AF0-BE63-C73A31248719}" cache="Slicer_Years__Order_Date" caption="Years (Order 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18" Type="http://schemas.openxmlformats.org/officeDocument/2006/relationships/pivotTable" Target="../pivotTables/pivotTable24.xml"/><Relationship Id="rId26" Type="http://schemas.openxmlformats.org/officeDocument/2006/relationships/drawing" Target="../drawings/drawing6.xml"/><Relationship Id="rId3" Type="http://schemas.openxmlformats.org/officeDocument/2006/relationships/pivotTable" Target="../pivotTables/pivotTable9.xml"/><Relationship Id="rId21" Type="http://schemas.openxmlformats.org/officeDocument/2006/relationships/pivotTable" Target="../pivotTables/pivotTable27.xml"/><Relationship Id="rId7" Type="http://schemas.openxmlformats.org/officeDocument/2006/relationships/pivotTable" Target="../pivotTables/pivotTable13.xml"/><Relationship Id="rId12" Type="http://schemas.openxmlformats.org/officeDocument/2006/relationships/pivotTable" Target="../pivotTables/pivotTable18.xml"/><Relationship Id="rId17" Type="http://schemas.openxmlformats.org/officeDocument/2006/relationships/pivotTable" Target="../pivotTables/pivotTable23.xml"/><Relationship Id="rId25" Type="http://schemas.openxmlformats.org/officeDocument/2006/relationships/pivotTable" Target="../pivotTables/pivotTable31.xml"/><Relationship Id="rId2" Type="http://schemas.openxmlformats.org/officeDocument/2006/relationships/pivotTable" Target="../pivotTables/pivotTable8.xml"/><Relationship Id="rId16" Type="http://schemas.openxmlformats.org/officeDocument/2006/relationships/pivotTable" Target="../pivotTables/pivotTable22.xml"/><Relationship Id="rId20" Type="http://schemas.openxmlformats.org/officeDocument/2006/relationships/pivotTable" Target="../pivotTables/pivotTable26.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24" Type="http://schemas.openxmlformats.org/officeDocument/2006/relationships/pivotTable" Target="../pivotTables/pivotTable30.xml"/><Relationship Id="rId5" Type="http://schemas.openxmlformats.org/officeDocument/2006/relationships/pivotTable" Target="../pivotTables/pivotTable11.xml"/><Relationship Id="rId15" Type="http://schemas.openxmlformats.org/officeDocument/2006/relationships/pivotTable" Target="../pivotTables/pivotTable21.xml"/><Relationship Id="rId23" Type="http://schemas.openxmlformats.org/officeDocument/2006/relationships/pivotTable" Target="../pivotTables/pivotTable29.xml"/><Relationship Id="rId10" Type="http://schemas.openxmlformats.org/officeDocument/2006/relationships/pivotTable" Target="../pivotTables/pivotTable16.xml"/><Relationship Id="rId19" Type="http://schemas.openxmlformats.org/officeDocument/2006/relationships/pivotTable" Target="../pivotTables/pivotTable25.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ivotTable" Target="../pivotTables/pivotTable20.xml"/><Relationship Id="rId22" Type="http://schemas.openxmlformats.org/officeDocument/2006/relationships/pivotTable" Target="../pivotTables/pivotTable28.xml"/><Relationship Id="rId27"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AC46-8B24-47D6-A59A-E49C41F06311}">
  <dimension ref="A2:I232"/>
  <sheetViews>
    <sheetView topLeftCell="B1" zoomScale="65" zoomScaleNormal="112" workbookViewId="0">
      <selection activeCell="F218" sqref="F218"/>
    </sheetView>
  </sheetViews>
  <sheetFormatPr defaultRowHeight="14.4"/>
  <cols>
    <col min="1" max="1" width="11.5546875" bestFit="1" customWidth="1"/>
    <col min="2" max="2" width="36.21875" bestFit="1" customWidth="1"/>
    <col min="3" max="3" width="14.109375" bestFit="1" customWidth="1"/>
    <col min="4" max="4" width="11.88671875" bestFit="1" customWidth="1"/>
    <col min="5" max="5" width="12.109375" bestFit="1" customWidth="1"/>
    <col min="6" max="6" width="14.6640625" bestFit="1" customWidth="1"/>
    <col min="8" max="8" width="13.5546875" bestFit="1" customWidth="1"/>
    <col min="9" max="9" width="12.33203125" bestFit="1" customWidth="1"/>
  </cols>
  <sheetData>
    <row r="2" spans="1:9" ht="25.8">
      <c r="B2" s="28" t="s">
        <v>4237</v>
      </c>
    </row>
    <row r="4" spans="1:9">
      <c r="A4" s="15">
        <v>1</v>
      </c>
      <c r="B4" s="27" t="s">
        <v>4187</v>
      </c>
      <c r="C4" t="s">
        <v>4201</v>
      </c>
    </row>
    <row r="5" spans="1:9">
      <c r="A5" s="15"/>
      <c r="B5" t="s">
        <v>4202</v>
      </c>
      <c r="C5" t="s">
        <v>4317</v>
      </c>
    </row>
    <row r="6" spans="1:9">
      <c r="A6" s="15">
        <v>2</v>
      </c>
      <c r="B6" s="27" t="s">
        <v>4203</v>
      </c>
      <c r="C6" t="s">
        <v>4204</v>
      </c>
    </row>
    <row r="7" spans="1:9">
      <c r="A7" s="15"/>
      <c r="B7" t="s">
        <v>4206</v>
      </c>
      <c r="C7" t="s">
        <v>4205</v>
      </c>
    </row>
    <row r="8" spans="1:9">
      <c r="A8" s="15"/>
    </row>
    <row r="9" spans="1:9">
      <c r="A9" s="15"/>
      <c r="B9" t="s">
        <v>4207</v>
      </c>
      <c r="C9" t="s">
        <v>4208</v>
      </c>
      <c r="D9" t="s">
        <v>4209</v>
      </c>
    </row>
    <row r="10" spans="1:9">
      <c r="A10" s="15"/>
      <c r="C10" t="s">
        <v>4210</v>
      </c>
      <c r="D10" t="s">
        <v>4211</v>
      </c>
    </row>
    <row r="11" spans="1:9">
      <c r="A11" s="15"/>
      <c r="B11" t="s">
        <v>4214</v>
      </c>
      <c r="C11" t="s">
        <v>4208</v>
      </c>
      <c r="D11" t="s">
        <v>4209</v>
      </c>
    </row>
    <row r="12" spans="1:9">
      <c r="A12" s="15"/>
      <c r="C12" t="s">
        <v>4212</v>
      </c>
      <c r="D12" t="s">
        <v>4213</v>
      </c>
    </row>
    <row r="13" spans="1:9">
      <c r="A13" s="15"/>
    </row>
    <row r="14" spans="1:9" ht="25.8">
      <c r="A14" s="15"/>
      <c r="B14" s="28" t="s">
        <v>4238</v>
      </c>
    </row>
    <row r="15" spans="1:9">
      <c r="A15" s="15"/>
    </row>
    <row r="16" spans="1:9">
      <c r="A16" s="15"/>
      <c r="H16" s="16" t="s">
        <v>4231</v>
      </c>
      <c r="I16" t="s">
        <v>4219</v>
      </c>
    </row>
    <row r="17" spans="1:9">
      <c r="A17" s="15">
        <v>3</v>
      </c>
      <c r="B17" s="15" t="s">
        <v>4227</v>
      </c>
      <c r="C17" t="s">
        <v>4228</v>
      </c>
      <c r="H17" s="17" t="s">
        <v>4233</v>
      </c>
      <c r="I17">
        <v>98294.639999999941</v>
      </c>
    </row>
    <row r="18" spans="1:9">
      <c r="A18" s="15"/>
      <c r="H18" s="17" t="s">
        <v>4234</v>
      </c>
      <c r="I18">
        <v>133235.84999999998</v>
      </c>
    </row>
    <row r="19" spans="1:9">
      <c r="A19" s="15">
        <v>4</v>
      </c>
      <c r="B19" s="15" t="s">
        <v>4229</v>
      </c>
      <c r="C19" t="s">
        <v>4228</v>
      </c>
      <c r="H19" s="17" t="s">
        <v>4235</v>
      </c>
      <c r="I19">
        <v>135261.50999999992</v>
      </c>
    </row>
    <row r="20" spans="1:9">
      <c r="C20" t="s">
        <v>4230</v>
      </c>
      <c r="H20" s="17" t="s">
        <v>4236</v>
      </c>
      <c r="I20">
        <v>222858.10500000004</v>
      </c>
    </row>
    <row r="21" spans="1:9">
      <c r="H21" s="17" t="s">
        <v>4218</v>
      </c>
      <c r="I21">
        <v>589650.10499999998</v>
      </c>
    </row>
    <row r="23" spans="1:9">
      <c r="I23" s="26">
        <f>GETPIVOTDATA("Sales",$H$16,"Year","2024")/GETPIVOTDATA("Sales",$H$16)</f>
        <v>0.37794974190668557</v>
      </c>
    </row>
    <row r="29" spans="1:9">
      <c r="A29" s="15">
        <v>5</v>
      </c>
      <c r="B29" s="15" t="s">
        <v>4232</v>
      </c>
      <c r="C29" t="s">
        <v>4240</v>
      </c>
    </row>
    <row r="30" spans="1:9">
      <c r="A30" s="15"/>
      <c r="B30" s="15"/>
      <c r="C30" t="s">
        <v>4239</v>
      </c>
    </row>
    <row r="31" spans="1:9">
      <c r="A31" s="15"/>
      <c r="B31" s="15"/>
      <c r="C31" t="s">
        <v>4241</v>
      </c>
    </row>
    <row r="32" spans="1:9">
      <c r="A32" s="15"/>
      <c r="B32" s="15"/>
    </row>
    <row r="33" spans="1:3">
      <c r="A33" s="15"/>
      <c r="B33" s="15"/>
    </row>
    <row r="34" spans="1:3">
      <c r="A34" s="15">
        <v>6</v>
      </c>
      <c r="B34" s="15" t="s">
        <v>4246</v>
      </c>
      <c r="C34" t="s">
        <v>4279</v>
      </c>
    </row>
    <row r="35" spans="1:3">
      <c r="A35" s="15"/>
      <c r="B35" s="15"/>
    </row>
    <row r="36" spans="1:3">
      <c r="A36" s="15">
        <v>7</v>
      </c>
      <c r="B36" s="15" t="s">
        <v>4267</v>
      </c>
      <c r="C36" t="s">
        <v>4280</v>
      </c>
    </row>
    <row r="37" spans="1:3">
      <c r="A37" s="15"/>
      <c r="B37" s="15"/>
    </row>
    <row r="38" spans="1:3">
      <c r="A38" s="15"/>
      <c r="B38" s="15"/>
    </row>
    <row r="39" spans="1:3">
      <c r="A39" s="15">
        <v>8</v>
      </c>
      <c r="B39" s="15" t="s">
        <v>4268</v>
      </c>
      <c r="C39" t="s">
        <v>4312</v>
      </c>
    </row>
    <row r="40" spans="1:3">
      <c r="A40" s="15"/>
      <c r="B40" s="15"/>
      <c r="C40" t="s">
        <v>4289</v>
      </c>
    </row>
    <row r="41" spans="1:3">
      <c r="A41" s="15"/>
      <c r="B41" s="15"/>
    </row>
    <row r="42" spans="1:3">
      <c r="A42" s="15">
        <v>9</v>
      </c>
      <c r="B42" s="15" t="s">
        <v>4269</v>
      </c>
      <c r="C42" t="s">
        <v>4281</v>
      </c>
    </row>
    <row r="43" spans="1:3">
      <c r="A43" s="15"/>
      <c r="B43" s="15"/>
      <c r="C43" t="s">
        <v>4270</v>
      </c>
    </row>
    <row r="44" spans="1:3">
      <c r="A44" s="15"/>
      <c r="B44" s="15"/>
    </row>
    <row r="45" spans="1:3">
      <c r="A45" s="15">
        <v>10</v>
      </c>
      <c r="B45" s="15" t="s">
        <v>4271</v>
      </c>
      <c r="C45" t="s">
        <v>4272</v>
      </c>
    </row>
    <row r="46" spans="1:3">
      <c r="A46" s="15"/>
      <c r="B46" s="15"/>
      <c r="C46" t="s">
        <v>4273</v>
      </c>
    </row>
    <row r="47" spans="1:3">
      <c r="A47" s="15"/>
      <c r="B47" s="15"/>
    </row>
    <row r="48" spans="1:3">
      <c r="A48" s="15"/>
      <c r="B48" s="15"/>
    </row>
    <row r="49" spans="1:4">
      <c r="A49" s="15"/>
      <c r="B49" s="15" t="s">
        <v>4274</v>
      </c>
      <c r="C49" t="s">
        <v>4275</v>
      </c>
      <c r="D49" t="s">
        <v>4276</v>
      </c>
    </row>
    <row r="50" spans="1:4">
      <c r="A50" s="15"/>
      <c r="B50" s="15"/>
      <c r="C50">
        <v>1</v>
      </c>
      <c r="D50">
        <v>5000</v>
      </c>
    </row>
    <row r="51" spans="1:4">
      <c r="A51" s="15"/>
      <c r="B51" s="15"/>
      <c r="C51">
        <v>2</v>
      </c>
      <c r="D51">
        <v>4000</v>
      </c>
    </row>
    <row r="52" spans="1:4">
      <c r="A52" s="15"/>
      <c r="B52" s="15"/>
      <c r="C52">
        <v>3</v>
      </c>
      <c r="D52">
        <v>3500</v>
      </c>
    </row>
    <row r="53" spans="1:4">
      <c r="A53" s="15"/>
      <c r="B53" s="15"/>
      <c r="C53">
        <v>4</v>
      </c>
      <c r="D53">
        <v>3000</v>
      </c>
    </row>
    <row r="54" spans="1:4">
      <c r="A54" s="15"/>
      <c r="B54" s="15"/>
      <c r="C54">
        <v>5</v>
      </c>
      <c r="D54">
        <v>2500</v>
      </c>
    </row>
    <row r="55" spans="1:4">
      <c r="A55" s="15"/>
      <c r="B55" s="15"/>
      <c r="C55">
        <v>6</v>
      </c>
      <c r="D55">
        <v>2000</v>
      </c>
    </row>
    <row r="56" spans="1:4">
      <c r="A56" s="15"/>
      <c r="B56" s="15"/>
      <c r="C56">
        <v>7</v>
      </c>
      <c r="D56">
        <v>1000</v>
      </c>
    </row>
    <row r="57" spans="1:4">
      <c r="A57" s="15"/>
      <c r="B57" s="15"/>
      <c r="C57">
        <v>8</v>
      </c>
      <c r="D57">
        <v>900</v>
      </c>
    </row>
    <row r="58" spans="1:4">
      <c r="A58" s="15"/>
      <c r="B58" s="15"/>
    </row>
    <row r="59" spans="1:4">
      <c r="A59" s="15"/>
      <c r="B59" s="15"/>
    </row>
    <row r="60" spans="1:4">
      <c r="A60" s="15"/>
      <c r="B60" s="15"/>
    </row>
    <row r="61" spans="1:4">
      <c r="A61" s="15"/>
      <c r="B61" s="15"/>
    </row>
    <row r="62" spans="1:4">
      <c r="A62" s="15"/>
      <c r="B62" s="15"/>
    </row>
    <row r="63" spans="1:4">
      <c r="A63" s="15"/>
      <c r="B63" s="15"/>
    </row>
    <row r="64" spans="1:4">
      <c r="A64" s="15"/>
      <c r="B64" s="15"/>
    </row>
    <row r="65" spans="1:5">
      <c r="A65" s="15"/>
      <c r="B65" s="15"/>
    </row>
    <row r="66" spans="1:5">
      <c r="A66" s="15"/>
      <c r="B66" s="15"/>
      <c r="D66" t="s">
        <v>4277</v>
      </c>
      <c r="E66" t="s">
        <v>4278</v>
      </c>
    </row>
    <row r="67" spans="1:5">
      <c r="A67" s="15"/>
      <c r="B67" s="15"/>
      <c r="D67">
        <v>130</v>
      </c>
      <c r="E67">
        <v>30</v>
      </c>
    </row>
    <row r="68" spans="1:5">
      <c r="A68" s="15"/>
      <c r="B68" s="15"/>
      <c r="D68">
        <v>140</v>
      </c>
      <c r="E68">
        <v>40</v>
      </c>
    </row>
    <row r="69" spans="1:5">
      <c r="A69" s="15"/>
      <c r="B69" s="15"/>
      <c r="D69">
        <v>145</v>
      </c>
      <c r="E69">
        <v>50</v>
      </c>
    </row>
    <row r="70" spans="1:5">
      <c r="A70" s="15"/>
      <c r="B70" s="15"/>
      <c r="D70">
        <v>150</v>
      </c>
      <c r="E70">
        <v>60</v>
      </c>
    </row>
    <row r="71" spans="1:5">
      <c r="A71" s="15"/>
      <c r="B71" s="15"/>
      <c r="D71">
        <v>155</v>
      </c>
      <c r="E71">
        <v>70</v>
      </c>
    </row>
    <row r="72" spans="1:5">
      <c r="A72" s="15"/>
      <c r="B72" s="15"/>
      <c r="D72">
        <v>160</v>
      </c>
      <c r="E72">
        <v>80</v>
      </c>
    </row>
    <row r="73" spans="1:5">
      <c r="A73" s="15"/>
      <c r="B73" s="15"/>
    </row>
    <row r="74" spans="1:5">
      <c r="A74" s="15"/>
      <c r="B74" s="15"/>
    </row>
    <row r="75" spans="1:5">
      <c r="A75" s="15"/>
      <c r="B75" s="15"/>
    </row>
    <row r="76" spans="1:5">
      <c r="A76" s="15"/>
      <c r="B76" s="15"/>
    </row>
    <row r="77" spans="1:5">
      <c r="A77" s="15"/>
      <c r="B77" s="15"/>
    </row>
    <row r="78" spans="1:5">
      <c r="A78" s="15"/>
      <c r="B78" s="15"/>
    </row>
    <row r="79" spans="1:5">
      <c r="A79" s="15"/>
      <c r="B79" s="15"/>
    </row>
    <row r="80" spans="1:5">
      <c r="A80" s="15"/>
      <c r="B80" s="15"/>
    </row>
    <row r="81" spans="1:3">
      <c r="A81" s="15"/>
      <c r="B81" s="15"/>
    </row>
    <row r="82" spans="1:3">
      <c r="A82" s="15"/>
      <c r="B82" s="15"/>
    </row>
    <row r="83" spans="1:3">
      <c r="A83" s="15"/>
      <c r="B83" s="15"/>
    </row>
    <row r="84" spans="1:3">
      <c r="A84" s="15"/>
      <c r="B84" s="15"/>
    </row>
    <row r="85" spans="1:3">
      <c r="A85" s="15"/>
      <c r="B85" s="15"/>
    </row>
    <row r="86" spans="1:3">
      <c r="A86" s="15"/>
      <c r="B86" s="15"/>
    </row>
    <row r="87" spans="1:3">
      <c r="A87" s="15"/>
      <c r="B87" s="15"/>
    </row>
    <row r="88" spans="1:3">
      <c r="A88" s="15"/>
      <c r="B88" s="15"/>
    </row>
    <row r="89" spans="1:3">
      <c r="A89" s="15"/>
      <c r="B89" s="15"/>
    </row>
    <row r="90" spans="1:3">
      <c r="A90" s="15"/>
      <c r="B90" s="15"/>
    </row>
    <row r="91" spans="1:3">
      <c r="A91" s="15">
        <v>11</v>
      </c>
      <c r="B91" s="15" t="s">
        <v>4282</v>
      </c>
      <c r="C91" t="s">
        <v>4313</v>
      </c>
    </row>
    <row r="92" spans="1:3">
      <c r="A92" s="15"/>
      <c r="B92" s="15"/>
      <c r="C92" t="s">
        <v>4305</v>
      </c>
    </row>
    <row r="93" spans="1:3">
      <c r="A93" s="15"/>
      <c r="B93" s="15"/>
    </row>
    <row r="94" spans="1:3">
      <c r="A94" s="15"/>
      <c r="B94" s="15"/>
    </row>
    <row r="95" spans="1:3">
      <c r="A95" s="15"/>
      <c r="B95" s="15"/>
    </row>
    <row r="96" spans="1:3">
      <c r="A96" s="15">
        <v>12</v>
      </c>
      <c r="B96" s="15" t="s">
        <v>4284</v>
      </c>
      <c r="C96" t="s">
        <v>4283</v>
      </c>
    </row>
    <row r="97" spans="1:3">
      <c r="A97" s="15"/>
      <c r="B97" s="15"/>
      <c r="C97" t="s">
        <v>4285</v>
      </c>
    </row>
    <row r="98" spans="1:3">
      <c r="A98" s="15"/>
      <c r="B98" s="15"/>
      <c r="C98" t="s">
        <v>4286</v>
      </c>
    </row>
    <row r="99" spans="1:3">
      <c r="A99" s="15"/>
      <c r="B99" s="15"/>
      <c r="C99" t="s">
        <v>4287</v>
      </c>
    </row>
    <row r="100" spans="1:3">
      <c r="A100" s="15"/>
      <c r="B100" s="15"/>
    </row>
    <row r="101" spans="1:3">
      <c r="A101" s="15"/>
      <c r="B101" s="15"/>
    </row>
    <row r="102" spans="1:3">
      <c r="A102" s="15"/>
      <c r="B102" s="15"/>
      <c r="C102" t="s">
        <v>4288</v>
      </c>
    </row>
    <row r="103" spans="1:3">
      <c r="A103" s="15"/>
      <c r="B103" s="15"/>
      <c r="C103">
        <v>45</v>
      </c>
    </row>
    <row r="104" spans="1:3">
      <c r="A104" s="15"/>
      <c r="B104" s="15"/>
      <c r="C104">
        <v>23</v>
      </c>
    </row>
    <row r="105" spans="1:3">
      <c r="A105" s="15"/>
      <c r="B105" s="15"/>
      <c r="C105">
        <v>52</v>
      </c>
    </row>
    <row r="106" spans="1:3">
      <c r="A106" s="15"/>
      <c r="B106" s="15"/>
      <c r="C106">
        <v>56</v>
      </c>
    </row>
    <row r="107" spans="1:3">
      <c r="A107" s="15"/>
      <c r="B107" s="15"/>
      <c r="C107">
        <v>78</v>
      </c>
    </row>
    <row r="108" spans="1:3">
      <c r="A108" s="15"/>
      <c r="B108" s="15"/>
      <c r="C108">
        <v>52</v>
      </c>
    </row>
    <row r="109" spans="1:3">
      <c r="A109" s="15"/>
      <c r="B109" s="15"/>
      <c r="C109">
        <v>23</v>
      </c>
    </row>
    <row r="110" spans="1:3">
      <c r="A110" s="15"/>
      <c r="B110" s="15"/>
      <c r="C110">
        <v>20</v>
      </c>
    </row>
    <row r="111" spans="1:3">
      <c r="A111" s="15"/>
      <c r="B111" s="15"/>
      <c r="C111">
        <v>200</v>
      </c>
    </row>
    <row r="112" spans="1:3">
      <c r="A112" s="15"/>
      <c r="B112" s="15"/>
      <c r="C112">
        <v>-700</v>
      </c>
    </row>
    <row r="113" spans="1:3">
      <c r="A113" s="15"/>
      <c r="B113" s="15"/>
      <c r="C113">
        <v>-900</v>
      </c>
    </row>
    <row r="114" spans="1:3">
      <c r="A114" s="15"/>
      <c r="B114" s="15"/>
      <c r="C114">
        <v>900</v>
      </c>
    </row>
    <row r="115" spans="1:3">
      <c r="A115" s="15"/>
      <c r="B115" s="15"/>
    </row>
    <row r="116" spans="1:3">
      <c r="A116" s="15"/>
      <c r="B116" s="15"/>
    </row>
    <row r="117" spans="1:3">
      <c r="A117" s="15"/>
      <c r="B117" s="15"/>
    </row>
    <row r="118" spans="1:3">
      <c r="A118" s="15"/>
      <c r="B118" s="15"/>
    </row>
    <row r="119" spans="1:3">
      <c r="A119" s="15"/>
      <c r="B119" s="15"/>
    </row>
    <row r="120" spans="1:3">
      <c r="A120" s="15"/>
      <c r="B120" s="15"/>
    </row>
    <row r="121" spans="1:3">
      <c r="A121" s="15"/>
      <c r="B121" s="15"/>
    </row>
    <row r="122" spans="1:3">
      <c r="A122" s="15"/>
      <c r="B122" s="15"/>
    </row>
    <row r="123" spans="1:3">
      <c r="A123" s="15"/>
      <c r="B123" s="15"/>
    </row>
    <row r="124" spans="1:3">
      <c r="A124" s="15"/>
      <c r="B124" s="15"/>
    </row>
    <row r="125" spans="1:3">
      <c r="A125" s="15"/>
      <c r="B125" s="15"/>
    </row>
    <row r="126" spans="1:3">
      <c r="A126" s="15"/>
      <c r="B126" s="15"/>
    </row>
    <row r="127" spans="1:3">
      <c r="A127" s="15"/>
      <c r="B127" s="15"/>
    </row>
    <row r="128" spans="1:3">
      <c r="A128" s="15"/>
      <c r="B128" s="15"/>
    </row>
    <row r="129" spans="1:3">
      <c r="A129" s="15"/>
      <c r="B129" s="15"/>
    </row>
    <row r="130" spans="1:3">
      <c r="A130" s="15"/>
      <c r="B130" s="15"/>
    </row>
    <row r="131" spans="1:3">
      <c r="A131" s="15"/>
      <c r="B131" s="15"/>
    </row>
    <row r="132" spans="1:3">
      <c r="A132" s="15"/>
      <c r="B132" s="15"/>
    </row>
    <row r="133" spans="1:3">
      <c r="A133" s="15"/>
      <c r="B133" s="15"/>
    </row>
    <row r="134" spans="1:3">
      <c r="A134" s="15"/>
      <c r="B134" s="15"/>
    </row>
    <row r="135" spans="1:3">
      <c r="A135" s="15"/>
      <c r="B135" s="15"/>
    </row>
    <row r="136" spans="1:3">
      <c r="A136" s="15"/>
      <c r="B136" s="15"/>
    </row>
    <row r="137" spans="1:3">
      <c r="A137" s="15"/>
      <c r="B137" s="15"/>
    </row>
    <row r="138" spans="1:3">
      <c r="A138" s="15"/>
      <c r="B138" s="15"/>
    </row>
    <row r="139" spans="1:3">
      <c r="A139" s="15"/>
      <c r="B139" s="15"/>
    </row>
    <row r="140" spans="1:3">
      <c r="A140" s="15"/>
      <c r="B140" s="15"/>
    </row>
    <row r="141" spans="1:3">
      <c r="A141" s="15">
        <v>13</v>
      </c>
      <c r="B141" s="15" t="s">
        <v>4290</v>
      </c>
      <c r="C141" t="s">
        <v>4291</v>
      </c>
    </row>
    <row r="142" spans="1:3">
      <c r="A142" s="15"/>
      <c r="B142" s="15"/>
      <c r="C142" t="s">
        <v>4292</v>
      </c>
    </row>
    <row r="143" spans="1:3">
      <c r="A143" s="15"/>
      <c r="B143" s="15"/>
      <c r="C143" t="s">
        <v>4306</v>
      </c>
    </row>
    <row r="144" spans="1:3">
      <c r="A144" s="15"/>
      <c r="B144" s="15"/>
    </row>
    <row r="145" spans="1:5">
      <c r="A145" s="15"/>
      <c r="B145" s="15"/>
    </row>
    <row r="146" spans="1:5">
      <c r="A146" s="15"/>
      <c r="B146" s="15"/>
      <c r="C146" s="16" t="s">
        <v>4244</v>
      </c>
      <c r="D146" t="s">
        <v>4219</v>
      </c>
      <c r="E146" t="s">
        <v>4264</v>
      </c>
    </row>
    <row r="147" spans="1:5">
      <c r="A147" s="15"/>
      <c r="B147" s="15"/>
      <c r="C147" s="17" t="s">
        <v>4248</v>
      </c>
      <c r="D147">
        <v>40776.150000000009</v>
      </c>
      <c r="E147">
        <v>9249.9300000000039</v>
      </c>
    </row>
    <row r="148" spans="1:5">
      <c r="A148" s="15"/>
      <c r="B148" s="15"/>
      <c r="C148" s="17" t="s">
        <v>4249</v>
      </c>
      <c r="D148">
        <v>34869.720000000016</v>
      </c>
      <c r="E148">
        <v>7253.3399999999992</v>
      </c>
    </row>
    <row r="149" spans="1:5">
      <c r="A149" s="15"/>
      <c r="B149" s="15"/>
      <c r="C149" s="17" t="s">
        <v>4250</v>
      </c>
      <c r="D149">
        <v>25832.685000000009</v>
      </c>
      <c r="E149">
        <v>4520.1750000000002</v>
      </c>
    </row>
    <row r="150" spans="1:5">
      <c r="A150" s="15"/>
      <c r="B150" s="15"/>
      <c r="C150" s="17" t="s">
        <v>4251</v>
      </c>
      <c r="D150">
        <v>38287.784999999989</v>
      </c>
      <c r="E150">
        <v>8416.7249999999967</v>
      </c>
    </row>
    <row r="151" spans="1:5">
      <c r="A151" s="15"/>
      <c r="B151" s="15"/>
      <c r="C151" s="17" t="s">
        <v>4252</v>
      </c>
      <c r="D151">
        <v>47050.379999999983</v>
      </c>
      <c r="E151">
        <v>11815.139999999998</v>
      </c>
    </row>
    <row r="152" spans="1:5">
      <c r="A152" s="15"/>
      <c r="B152" s="15"/>
      <c r="C152" s="17" t="s">
        <v>4253</v>
      </c>
      <c r="D152">
        <v>75494.220000000016</v>
      </c>
      <c r="E152">
        <v>19511.55</v>
      </c>
    </row>
    <row r="153" spans="1:5">
      <c r="A153" s="15"/>
      <c r="B153" s="15"/>
      <c r="C153" s="17" t="s">
        <v>4254</v>
      </c>
      <c r="D153">
        <v>39468.284999999996</v>
      </c>
      <c r="E153">
        <v>6951.2549999999992</v>
      </c>
    </row>
    <row r="154" spans="1:5">
      <c r="A154" s="15"/>
      <c r="B154" s="15"/>
      <c r="C154" s="17" t="s">
        <v>4255</v>
      </c>
      <c r="D154">
        <v>50235.450000000012</v>
      </c>
      <c r="E154">
        <v>11513.070000000003</v>
      </c>
    </row>
    <row r="155" spans="1:5">
      <c r="A155" s="15"/>
      <c r="B155" s="15"/>
      <c r="C155" s="17" t="s">
        <v>4256</v>
      </c>
      <c r="D155">
        <v>70709.64</v>
      </c>
      <c r="E155">
        <v>13654.050000000005</v>
      </c>
    </row>
    <row r="156" spans="1:5">
      <c r="A156" s="15"/>
      <c r="B156" s="15"/>
      <c r="C156" s="17" t="s">
        <v>4257</v>
      </c>
      <c r="D156">
        <v>62997.374999999978</v>
      </c>
      <c r="E156">
        <v>11722.454999999996</v>
      </c>
    </row>
    <row r="157" spans="1:5">
      <c r="A157" s="15"/>
      <c r="B157" s="15"/>
      <c r="C157" s="17" t="s">
        <v>4258</v>
      </c>
      <c r="D157">
        <v>49089.764999999992</v>
      </c>
      <c r="E157">
        <v>11187.374999999993</v>
      </c>
    </row>
    <row r="158" spans="1:5">
      <c r="A158" s="15"/>
      <c r="B158" s="15"/>
      <c r="C158" s="17" t="s">
        <v>4259</v>
      </c>
      <c r="D158">
        <v>54838.649999999994</v>
      </c>
      <c r="E158">
        <v>13276.770000000004</v>
      </c>
    </row>
    <row r="159" spans="1:5">
      <c r="A159" s="15"/>
      <c r="B159" s="15"/>
      <c r="C159" s="17" t="s">
        <v>4218</v>
      </c>
      <c r="D159">
        <v>589650.10499999998</v>
      </c>
      <c r="E159">
        <v>129071.83500000001</v>
      </c>
    </row>
    <row r="160" spans="1:5">
      <c r="A160" s="15"/>
      <c r="B160" s="15"/>
    </row>
    <row r="161" spans="1:6">
      <c r="A161" s="15"/>
      <c r="B161" s="15"/>
    </row>
    <row r="162" spans="1:6">
      <c r="A162" s="15"/>
      <c r="B162" s="15"/>
    </row>
    <row r="163" spans="1:6">
      <c r="A163" s="15"/>
      <c r="B163" s="15"/>
    </row>
    <row r="164" spans="1:6">
      <c r="A164" s="15"/>
      <c r="B164" s="15"/>
    </row>
    <row r="165" spans="1:6">
      <c r="A165" s="15">
        <v>14</v>
      </c>
      <c r="B165" s="15" t="s">
        <v>4307</v>
      </c>
      <c r="C165" t="s">
        <v>4295</v>
      </c>
    </row>
    <row r="166" spans="1:6">
      <c r="A166" s="15"/>
      <c r="B166" s="15"/>
      <c r="C166" t="s">
        <v>4314</v>
      </c>
    </row>
    <row r="167" spans="1:6">
      <c r="A167" s="15"/>
      <c r="B167" s="15"/>
    </row>
    <row r="168" spans="1:6">
      <c r="A168" s="15"/>
      <c r="B168" s="15"/>
    </row>
    <row r="169" spans="1:6">
      <c r="A169" s="15"/>
      <c r="B169" s="15"/>
      <c r="C169" s="16" t="s">
        <v>4244</v>
      </c>
      <c r="D169" t="s">
        <v>4219</v>
      </c>
      <c r="E169" t="s">
        <v>4264</v>
      </c>
      <c r="F169" t="s">
        <v>4293</v>
      </c>
    </row>
    <row r="170" spans="1:6">
      <c r="A170" s="15"/>
      <c r="B170" s="15"/>
      <c r="C170" s="17" t="s">
        <v>4248</v>
      </c>
      <c r="D170">
        <v>40776.150000000009</v>
      </c>
      <c r="E170">
        <v>9249.9300000000039</v>
      </c>
      <c r="F170">
        <v>460</v>
      </c>
    </row>
    <row r="171" spans="1:6">
      <c r="A171" s="15"/>
      <c r="B171" s="15"/>
      <c r="C171" s="17" t="s">
        <v>4249</v>
      </c>
      <c r="D171">
        <v>34869.720000000016</v>
      </c>
      <c r="E171">
        <v>7253.3399999999992</v>
      </c>
      <c r="F171">
        <v>317</v>
      </c>
    </row>
    <row r="172" spans="1:6">
      <c r="A172" s="15"/>
      <c r="B172" s="15"/>
      <c r="C172" s="17" t="s">
        <v>4250</v>
      </c>
      <c r="D172">
        <v>25832.685000000009</v>
      </c>
      <c r="E172">
        <v>4520.1750000000002</v>
      </c>
      <c r="F172">
        <v>304</v>
      </c>
    </row>
    <row r="173" spans="1:6">
      <c r="A173" s="15"/>
      <c r="B173" s="15"/>
      <c r="C173" s="17" t="s">
        <v>4251</v>
      </c>
      <c r="D173">
        <v>38287.784999999989</v>
      </c>
      <c r="E173">
        <v>8416.7249999999967</v>
      </c>
      <c r="F173">
        <v>329</v>
      </c>
    </row>
    <row r="174" spans="1:6">
      <c r="A174" s="15"/>
      <c r="B174" s="15"/>
      <c r="C174" s="17" t="s">
        <v>4252</v>
      </c>
      <c r="D174">
        <v>47050.379999999983</v>
      </c>
      <c r="E174">
        <v>11815.139999999998</v>
      </c>
      <c r="F174">
        <v>455</v>
      </c>
    </row>
    <row r="175" spans="1:6">
      <c r="A175" s="15"/>
      <c r="B175" s="15"/>
      <c r="C175" s="17" t="s">
        <v>4253</v>
      </c>
      <c r="D175">
        <v>75494.220000000016</v>
      </c>
      <c r="E175">
        <v>19511.55</v>
      </c>
      <c r="F175">
        <v>615</v>
      </c>
    </row>
    <row r="176" spans="1:6">
      <c r="A176" s="15"/>
      <c r="B176" s="15"/>
      <c r="C176" s="17" t="s">
        <v>4254</v>
      </c>
      <c r="D176">
        <v>39468.284999999996</v>
      </c>
      <c r="E176">
        <v>6951.2549999999992</v>
      </c>
      <c r="F176">
        <v>389</v>
      </c>
    </row>
    <row r="177" spans="1:6">
      <c r="A177" s="15"/>
      <c r="B177" s="15"/>
      <c r="C177" s="17" t="s">
        <v>4255</v>
      </c>
      <c r="D177">
        <v>50235.450000000012</v>
      </c>
      <c r="E177">
        <v>11513.070000000003</v>
      </c>
      <c r="F177">
        <v>570</v>
      </c>
    </row>
    <row r="178" spans="1:6">
      <c r="A178" s="15"/>
      <c r="B178" s="15"/>
      <c r="C178" s="17" t="s">
        <v>4256</v>
      </c>
      <c r="D178">
        <v>70709.64</v>
      </c>
      <c r="E178">
        <v>13654.050000000005</v>
      </c>
      <c r="F178">
        <v>599</v>
      </c>
    </row>
    <row r="179" spans="1:6">
      <c r="A179" s="15"/>
      <c r="B179" s="15"/>
      <c r="C179" s="17" t="s">
        <v>4257</v>
      </c>
      <c r="D179">
        <v>62997.374999999978</v>
      </c>
      <c r="E179">
        <v>11722.454999999996</v>
      </c>
      <c r="F179">
        <v>579</v>
      </c>
    </row>
    <row r="180" spans="1:6">
      <c r="A180" s="15"/>
      <c r="B180" s="15"/>
      <c r="C180" s="17" t="s">
        <v>4258</v>
      </c>
      <c r="D180">
        <v>49089.764999999992</v>
      </c>
      <c r="E180">
        <v>11187.374999999993</v>
      </c>
      <c r="F180">
        <v>550</v>
      </c>
    </row>
    <row r="181" spans="1:6">
      <c r="A181" s="15"/>
      <c r="B181" s="15"/>
      <c r="C181" s="17" t="s">
        <v>4259</v>
      </c>
      <c r="D181">
        <v>54838.649999999994</v>
      </c>
      <c r="E181">
        <v>13276.770000000004</v>
      </c>
      <c r="F181">
        <v>591</v>
      </c>
    </row>
    <row r="182" spans="1:6">
      <c r="A182" s="15"/>
      <c r="B182" s="15"/>
      <c r="C182" s="17" t="s">
        <v>4218</v>
      </c>
      <c r="D182">
        <v>589650.10499999998</v>
      </c>
      <c r="E182">
        <v>129071.83500000001</v>
      </c>
      <c r="F182">
        <v>5758</v>
      </c>
    </row>
    <row r="183" spans="1:6">
      <c r="A183" s="15"/>
      <c r="B183" s="15"/>
      <c r="C183" s="17"/>
    </row>
    <row r="184" spans="1:6">
      <c r="A184" s="15"/>
      <c r="B184" s="15"/>
      <c r="C184" s="17"/>
    </row>
    <row r="185" spans="1:6">
      <c r="A185" s="15"/>
      <c r="B185" s="15"/>
      <c r="C185" s="17"/>
    </row>
    <row r="186" spans="1:6">
      <c r="A186" s="15"/>
      <c r="B186" s="15"/>
    </row>
    <row r="187" spans="1:6">
      <c r="A187" s="15"/>
      <c r="B187" s="15"/>
    </row>
    <row r="188" spans="1:6">
      <c r="A188" s="15"/>
      <c r="B188" s="15"/>
    </row>
    <row r="189" spans="1:6">
      <c r="A189" s="15"/>
      <c r="B189" s="15"/>
    </row>
    <row r="190" spans="1:6">
      <c r="A190" s="15">
        <v>15</v>
      </c>
      <c r="B190" s="15" t="s">
        <v>4294</v>
      </c>
      <c r="C190" t="s">
        <v>4295</v>
      </c>
    </row>
    <row r="191" spans="1:6">
      <c r="A191" s="15"/>
      <c r="B191" s="15"/>
      <c r="C191" t="s">
        <v>4308</v>
      </c>
    </row>
    <row r="192" spans="1:6">
      <c r="A192" s="15"/>
      <c r="B192" s="15"/>
    </row>
    <row r="193" spans="1:6">
      <c r="A193" s="15"/>
      <c r="B193" s="15"/>
    </row>
    <row r="194" spans="1:6">
      <c r="A194" s="15"/>
      <c r="B194" s="15"/>
      <c r="C194" s="16" t="s">
        <v>4244</v>
      </c>
      <c r="D194" t="s">
        <v>4219</v>
      </c>
      <c r="E194" t="s">
        <v>4264</v>
      </c>
      <c r="F194" t="s">
        <v>4293</v>
      </c>
    </row>
    <row r="195" spans="1:6">
      <c r="A195" s="15"/>
      <c r="B195" s="15"/>
      <c r="C195" s="17" t="s">
        <v>4248</v>
      </c>
      <c r="D195">
        <v>40776.150000000009</v>
      </c>
      <c r="E195">
        <v>9249.9300000000039</v>
      </c>
      <c r="F195">
        <v>460</v>
      </c>
    </row>
    <row r="196" spans="1:6">
      <c r="A196" s="15"/>
      <c r="B196" s="15"/>
      <c r="C196" s="17" t="s">
        <v>4249</v>
      </c>
      <c r="D196">
        <v>34869.720000000016</v>
      </c>
      <c r="E196">
        <v>7253.3399999999992</v>
      </c>
      <c r="F196">
        <v>317</v>
      </c>
    </row>
    <row r="197" spans="1:6">
      <c r="A197" s="15"/>
      <c r="B197" s="15"/>
      <c r="C197" s="17" t="s">
        <v>4250</v>
      </c>
      <c r="D197">
        <v>25832.685000000009</v>
      </c>
      <c r="E197">
        <v>4520.1750000000002</v>
      </c>
      <c r="F197">
        <v>304</v>
      </c>
    </row>
    <row r="198" spans="1:6">
      <c r="A198" s="15"/>
      <c r="B198" s="15"/>
      <c r="C198" s="17" t="s">
        <v>4251</v>
      </c>
      <c r="D198">
        <v>38287.784999999989</v>
      </c>
      <c r="E198">
        <v>8416.7249999999967</v>
      </c>
      <c r="F198">
        <v>329</v>
      </c>
    </row>
    <row r="199" spans="1:6">
      <c r="A199" s="15"/>
      <c r="B199" s="15"/>
      <c r="C199" s="17" t="s">
        <v>4252</v>
      </c>
      <c r="D199">
        <v>47050.379999999983</v>
      </c>
      <c r="E199">
        <v>11815.139999999998</v>
      </c>
      <c r="F199">
        <v>455</v>
      </c>
    </row>
    <row r="200" spans="1:6">
      <c r="A200" s="15"/>
      <c r="B200" s="15"/>
      <c r="C200" s="17" t="s">
        <v>4253</v>
      </c>
      <c r="D200">
        <v>75494.220000000016</v>
      </c>
      <c r="E200">
        <v>19511.55</v>
      </c>
      <c r="F200">
        <v>615</v>
      </c>
    </row>
    <row r="201" spans="1:6">
      <c r="A201" s="15"/>
      <c r="B201" s="15"/>
      <c r="C201" s="17" t="s">
        <v>4254</v>
      </c>
      <c r="D201">
        <v>39468.284999999996</v>
      </c>
      <c r="E201">
        <v>6951.2549999999992</v>
      </c>
      <c r="F201">
        <v>389</v>
      </c>
    </row>
    <row r="202" spans="1:6">
      <c r="A202" s="15"/>
      <c r="B202" s="15"/>
      <c r="C202" s="17" t="s">
        <v>4255</v>
      </c>
      <c r="D202">
        <v>50235.450000000012</v>
      </c>
      <c r="E202">
        <v>11513.070000000003</v>
      </c>
      <c r="F202">
        <v>570</v>
      </c>
    </row>
    <row r="203" spans="1:6">
      <c r="A203" s="15"/>
      <c r="B203" s="15"/>
      <c r="C203" s="17" t="s">
        <v>4256</v>
      </c>
      <c r="D203">
        <v>70709.64</v>
      </c>
      <c r="E203">
        <v>13654.050000000005</v>
      </c>
      <c r="F203">
        <v>599</v>
      </c>
    </row>
    <row r="204" spans="1:6">
      <c r="A204" s="15"/>
      <c r="B204" s="15"/>
      <c r="C204" s="17" t="s">
        <v>4257</v>
      </c>
      <c r="D204">
        <v>62997.374999999978</v>
      </c>
      <c r="E204">
        <v>11722.454999999996</v>
      </c>
      <c r="F204">
        <v>579</v>
      </c>
    </row>
    <row r="205" spans="1:6">
      <c r="A205" s="15"/>
      <c r="B205" s="15"/>
      <c r="C205" s="17" t="s">
        <v>4258</v>
      </c>
      <c r="D205">
        <v>49089.764999999992</v>
      </c>
      <c r="E205">
        <v>11187.374999999993</v>
      </c>
      <c r="F205">
        <v>550</v>
      </c>
    </row>
    <row r="206" spans="1:6">
      <c r="A206" s="15"/>
      <c r="B206" s="15"/>
      <c r="C206" s="17" t="s">
        <v>4259</v>
      </c>
      <c r="D206">
        <v>54838.649999999994</v>
      </c>
      <c r="E206">
        <v>13276.770000000004</v>
      </c>
      <c r="F206">
        <v>591</v>
      </c>
    </row>
    <row r="207" spans="1:6">
      <c r="A207" s="15"/>
      <c r="B207" s="15"/>
      <c r="C207" s="17" t="s">
        <v>4218</v>
      </c>
      <c r="D207">
        <v>589650.10499999998</v>
      </c>
      <c r="E207">
        <v>129071.83500000001</v>
      </c>
      <c r="F207">
        <v>5758</v>
      </c>
    </row>
    <row r="208" spans="1:6">
      <c r="A208" s="15"/>
      <c r="B208" s="15"/>
      <c r="C208" s="17"/>
    </row>
    <row r="209" spans="1:6">
      <c r="A209" s="15"/>
      <c r="B209" s="15"/>
      <c r="C209" s="17"/>
    </row>
    <row r="210" spans="1:6">
      <c r="A210" s="15"/>
      <c r="B210" s="15"/>
    </row>
    <row r="211" spans="1:6">
      <c r="A211" s="15"/>
      <c r="B211" s="15"/>
    </row>
    <row r="212" spans="1:6">
      <c r="A212" s="15"/>
      <c r="B212" s="15"/>
    </row>
    <row r="213" spans="1:6">
      <c r="A213" s="15">
        <v>16</v>
      </c>
      <c r="B213" s="15" t="s">
        <v>4309</v>
      </c>
      <c r="C213" t="s">
        <v>4315</v>
      </c>
    </row>
    <row r="214" spans="1:6">
      <c r="A214" s="15"/>
      <c r="B214" s="15"/>
    </row>
    <row r="215" spans="1:6">
      <c r="A215" s="15"/>
      <c r="B215" s="15"/>
    </row>
    <row r="216" spans="1:6">
      <c r="A216" s="15"/>
      <c r="B216" s="15"/>
      <c r="C216" s="31" t="s">
        <v>4296</v>
      </c>
      <c r="D216" s="31" t="s">
        <v>4303</v>
      </c>
      <c r="E216" s="31" t="s">
        <v>4304</v>
      </c>
      <c r="F216" s="31" t="s">
        <v>4316</v>
      </c>
    </row>
    <row r="217" spans="1:6">
      <c r="A217" s="15"/>
      <c r="B217" s="15"/>
      <c r="C217" s="31" t="s">
        <v>4297</v>
      </c>
      <c r="D217" s="31">
        <v>100</v>
      </c>
      <c r="E217" s="31">
        <v>0</v>
      </c>
      <c r="F217" s="31">
        <f>D217-E217</f>
        <v>100</v>
      </c>
    </row>
    <row r="218" spans="1:6">
      <c r="A218" s="15"/>
      <c r="B218" s="15"/>
      <c r="C218" s="31" t="s">
        <v>4298</v>
      </c>
      <c r="D218" s="31">
        <v>500</v>
      </c>
      <c r="E218" s="31">
        <v>100</v>
      </c>
      <c r="F218" s="31">
        <f t="shared" ref="F218:F223" si="0">D218-E218</f>
        <v>400</v>
      </c>
    </row>
    <row r="219" spans="1:6">
      <c r="A219" s="15"/>
      <c r="B219" s="15"/>
      <c r="C219" s="31" t="s">
        <v>4299</v>
      </c>
      <c r="D219" s="31">
        <v>200</v>
      </c>
      <c r="E219" s="31">
        <v>500</v>
      </c>
      <c r="F219" s="31">
        <f t="shared" si="0"/>
        <v>-300</v>
      </c>
    </row>
    <row r="220" spans="1:6">
      <c r="A220" s="15"/>
      <c r="B220" s="15"/>
      <c r="C220" s="31" t="s">
        <v>4300</v>
      </c>
      <c r="D220" s="31">
        <v>400</v>
      </c>
      <c r="E220" s="31">
        <v>200</v>
      </c>
      <c r="F220" s="31">
        <f t="shared" si="0"/>
        <v>200</v>
      </c>
    </row>
    <row r="221" spans="1:6">
      <c r="A221" s="15"/>
      <c r="B221" s="15"/>
      <c r="C221" s="31" t="s">
        <v>4301</v>
      </c>
      <c r="D221" s="31">
        <v>300</v>
      </c>
      <c r="E221" s="31">
        <v>400</v>
      </c>
      <c r="F221" s="31">
        <f t="shared" si="0"/>
        <v>-100</v>
      </c>
    </row>
    <row r="222" spans="1:6">
      <c r="A222" s="15"/>
      <c r="B222" s="15"/>
      <c r="C222" s="31" t="s">
        <v>4302</v>
      </c>
      <c r="D222" s="31">
        <v>700</v>
      </c>
      <c r="E222" s="31">
        <v>300</v>
      </c>
      <c r="F222" s="31">
        <f t="shared" si="0"/>
        <v>400</v>
      </c>
    </row>
    <row r="223" spans="1:6">
      <c r="A223" s="15"/>
      <c r="B223" s="15"/>
      <c r="C223" s="31"/>
      <c r="D223" s="31">
        <v>0</v>
      </c>
      <c r="E223" s="31">
        <v>700</v>
      </c>
      <c r="F223" s="31">
        <f t="shared" si="0"/>
        <v>-700</v>
      </c>
    </row>
    <row r="224" spans="1:6">
      <c r="A224" s="15"/>
      <c r="B224" s="15"/>
    </row>
    <row r="225" spans="1:3">
      <c r="A225" s="15"/>
      <c r="B225" s="15"/>
    </row>
    <row r="226" spans="1:3">
      <c r="A226" s="15"/>
      <c r="B226" s="15"/>
    </row>
    <row r="227" spans="1:3">
      <c r="A227" s="15"/>
      <c r="B227" s="15"/>
    </row>
    <row r="228" spans="1:3">
      <c r="A228" s="15"/>
      <c r="B228" s="15"/>
    </row>
    <row r="229" spans="1:3">
      <c r="A229" s="15"/>
      <c r="B229" s="15"/>
    </row>
    <row r="230" spans="1:3">
      <c r="A230" s="15"/>
      <c r="B230" s="15"/>
    </row>
    <row r="231" spans="1:3">
      <c r="A231" s="15"/>
      <c r="B231" s="15"/>
    </row>
    <row r="232" spans="1:3">
      <c r="A232" s="15">
        <v>17</v>
      </c>
      <c r="B232" s="15" t="s">
        <v>4310</v>
      </c>
      <c r="C232" t="s">
        <v>4311</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50D2E-057B-4540-8D6A-B5EDFBD4D461}">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44142-5B7B-46AA-BF65-2559D581E3B3}">
  <dimension ref="A2:B8"/>
  <sheetViews>
    <sheetView zoomScale="146" workbookViewId="0">
      <selection activeCell="A3" sqref="A3"/>
    </sheetView>
  </sheetViews>
  <sheetFormatPr defaultRowHeight="14.4"/>
  <cols>
    <col min="1" max="1" width="10.5546875" bestFit="1" customWidth="1"/>
    <col min="2" max="2" width="98.44140625" bestFit="1" customWidth="1"/>
    <col min="3" max="3" width="14.6640625" bestFit="1" customWidth="1"/>
    <col min="4" max="4" width="17.21875" bestFit="1" customWidth="1"/>
    <col min="5" max="5" width="21.6640625" bestFit="1" customWidth="1"/>
    <col min="6" max="6" width="12.109375" bestFit="1" customWidth="1"/>
    <col min="7" max="7" width="17.77734375" bestFit="1" customWidth="1"/>
    <col min="8" max="8" width="17.21875" bestFit="1" customWidth="1"/>
    <col min="9" max="9" width="11.44140625" bestFit="1" customWidth="1"/>
    <col min="10" max="10" width="10.109375" bestFit="1" customWidth="1"/>
    <col min="11" max="11" width="16.33203125" bestFit="1" customWidth="1"/>
    <col min="12" max="12" width="13.109375" bestFit="1" customWidth="1"/>
    <col min="13" max="13" width="18.33203125" bestFit="1" customWidth="1"/>
    <col min="14" max="14" width="53.21875" bestFit="1" customWidth="1"/>
    <col min="15" max="15" width="8" bestFit="1" customWidth="1"/>
    <col min="16" max="16" width="12.21875" bestFit="1" customWidth="1"/>
    <col min="17" max="17" width="8.6640625" bestFit="1" customWidth="1"/>
    <col min="18" max="18" width="18.77734375" bestFit="1" customWidth="1"/>
    <col min="19" max="19" width="19.88671875" bestFit="1" customWidth="1"/>
    <col min="20" max="20" width="9.6640625" bestFit="1" customWidth="1"/>
    <col min="21" max="21" width="12.33203125" bestFit="1" customWidth="1"/>
    <col min="22" max="22" width="14.5546875" bestFit="1" customWidth="1"/>
    <col min="23" max="23" width="10.5546875" bestFit="1" customWidth="1"/>
    <col min="24" max="24" width="15.5546875" bestFit="1" customWidth="1"/>
    <col min="25" max="25" width="13.5546875" bestFit="1" customWidth="1"/>
  </cols>
  <sheetData>
    <row r="2" spans="1:2">
      <c r="A2" t="s">
        <v>4192</v>
      </c>
      <c r="B2" t="s">
        <v>4200</v>
      </c>
    </row>
    <row r="3" spans="1:2">
      <c r="B3" t="s">
        <v>4193</v>
      </c>
    </row>
    <row r="4" spans="1:2">
      <c r="B4" t="s">
        <v>4194</v>
      </c>
    </row>
    <row r="5" spans="1:2">
      <c r="B5" t="s">
        <v>4195</v>
      </c>
    </row>
    <row r="6" spans="1:2">
      <c r="B6" t="s">
        <v>4196</v>
      </c>
    </row>
    <row r="7" spans="1:2">
      <c r="B7" t="s">
        <v>4197</v>
      </c>
    </row>
    <row r="8" spans="1:2">
      <c r="B8" t="s">
        <v>4198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3190E-6FB9-47A7-8827-4B6EE2E55456}">
  <dimension ref="A1"/>
  <sheetViews>
    <sheetView zoomScale="63" zoomScaleNormal="96" workbookViewId="0">
      <selection activeCell="AL32" sqref="AL32"/>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ADCBC-BF5B-4564-AA08-0B86338FBA06}">
  <dimension ref="A1"/>
  <sheetViews>
    <sheetView tabSelected="1" zoomScale="73" zoomScaleNormal="72" workbookViewId="0">
      <selection activeCell="AK34" sqref="AK34"/>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01D12-B390-4003-A9C8-0DC68CFDAC9C}">
  <dimension ref="A1"/>
  <sheetViews>
    <sheetView zoomScale="57" zoomScaleNormal="70" workbookViewId="0">
      <selection activeCell="AR41" sqref="AR41"/>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23BB-AA92-44ED-919B-4EADF5714382}">
  <dimension ref="A1:AA1556"/>
  <sheetViews>
    <sheetView topLeftCell="J232" zoomScale="134" zoomScaleNormal="110" workbookViewId="0">
      <selection activeCell="E6" sqref="E6"/>
    </sheetView>
  </sheetViews>
  <sheetFormatPr defaultRowHeight="14.4"/>
  <cols>
    <col min="1" max="1" width="10.5546875" bestFit="1" customWidth="1"/>
    <col min="2" max="2" width="13.77734375" bestFit="1" customWidth="1"/>
    <col min="3" max="3" width="14.6640625" bestFit="1" customWidth="1"/>
    <col min="4" max="4" width="17.21875" bestFit="1" customWidth="1"/>
    <col min="5" max="5" width="21.6640625" bestFit="1" customWidth="1"/>
    <col min="6" max="6" width="12.109375" bestFit="1" customWidth="1"/>
    <col min="7" max="7" width="17.77734375" bestFit="1" customWidth="1"/>
    <col min="8" max="8" width="17.21875" bestFit="1" customWidth="1"/>
    <col min="9" max="9" width="11.44140625" bestFit="1" customWidth="1"/>
    <col min="10" max="10" width="10.109375" bestFit="1" customWidth="1"/>
    <col min="11" max="11" width="16.33203125" bestFit="1" customWidth="1"/>
    <col min="12" max="12" width="13.109375" bestFit="1" customWidth="1"/>
    <col min="13" max="13" width="18.33203125" bestFit="1" customWidth="1"/>
    <col min="14" max="14" width="53.21875" bestFit="1" customWidth="1"/>
    <col min="15" max="15" width="8" bestFit="1" customWidth="1"/>
    <col min="16" max="16" width="12.21875" bestFit="1" customWidth="1"/>
    <col min="17" max="17" width="8.6640625" bestFit="1" customWidth="1"/>
    <col min="18" max="18" width="18.77734375" bestFit="1" customWidth="1"/>
    <col min="19" max="19" width="19.88671875" bestFit="1" customWidth="1"/>
    <col min="20" max="20" width="9.6640625" bestFit="1" customWidth="1"/>
    <col min="21" max="21" width="12.33203125" bestFit="1" customWidth="1"/>
    <col min="22" max="22" width="14.5546875" bestFit="1" customWidth="1"/>
    <col min="23" max="23" width="10.5546875" bestFit="1" customWidth="1"/>
    <col min="24" max="24" width="27.88671875" style="24" bestFit="1" customWidth="1"/>
    <col min="25" max="26" width="27.88671875" style="24" customWidth="1"/>
    <col min="27" max="27" width="13.5546875" bestFit="1" customWidth="1"/>
  </cols>
  <sheetData>
    <row r="1" spans="1:27" ht="19.2">
      <c r="A1" s="11" t="s">
        <v>4162</v>
      </c>
      <c r="B1" s="11" t="s">
        <v>4163</v>
      </c>
      <c r="C1" s="11" t="s">
        <v>4164</v>
      </c>
      <c r="D1" s="11" t="s">
        <v>4165</v>
      </c>
      <c r="E1" s="11" t="s">
        <v>4166</v>
      </c>
      <c r="F1" s="11" t="s">
        <v>4167</v>
      </c>
      <c r="G1" s="11" t="s">
        <v>4168</v>
      </c>
      <c r="H1" s="11" t="s">
        <v>4169</v>
      </c>
      <c r="I1" s="11" t="s">
        <v>4170</v>
      </c>
      <c r="J1" s="11" t="s">
        <v>4171</v>
      </c>
      <c r="K1" s="11" t="s">
        <v>4172</v>
      </c>
      <c r="L1" s="11" t="s">
        <v>4173</v>
      </c>
      <c r="M1" s="11" t="s">
        <v>4174</v>
      </c>
      <c r="N1" s="11" t="s">
        <v>4175</v>
      </c>
      <c r="O1" s="11" t="s">
        <v>4176</v>
      </c>
      <c r="P1" s="11" t="s">
        <v>4177</v>
      </c>
      <c r="Q1" s="11" t="s">
        <v>4178</v>
      </c>
      <c r="R1" s="11" t="s">
        <v>4179</v>
      </c>
      <c r="S1" s="11" t="s">
        <v>4180</v>
      </c>
      <c r="T1" s="11" t="s">
        <v>4181</v>
      </c>
      <c r="U1" s="11" t="s">
        <v>4182</v>
      </c>
      <c r="V1" s="11" t="s">
        <v>4183</v>
      </c>
      <c r="W1" s="12" t="s">
        <v>4184</v>
      </c>
      <c r="X1" s="20" t="s">
        <v>4185</v>
      </c>
      <c r="Y1" s="20" t="s">
        <v>4247</v>
      </c>
      <c r="Z1" s="20" t="s">
        <v>4231</v>
      </c>
      <c r="AA1" s="13" t="s">
        <v>4186</v>
      </c>
    </row>
    <row r="2" spans="1:27">
      <c r="A2" s="1">
        <v>1</v>
      </c>
      <c r="B2" s="1" t="s">
        <v>0</v>
      </c>
      <c r="C2" s="1" t="s">
        <v>1</v>
      </c>
      <c r="D2" s="1" t="s">
        <v>2</v>
      </c>
      <c r="E2" s="1" t="s">
        <v>3</v>
      </c>
      <c r="F2" s="1" t="s">
        <v>4</v>
      </c>
      <c r="G2" s="1" t="s">
        <v>5</v>
      </c>
      <c r="H2" s="1" t="s">
        <v>6</v>
      </c>
      <c r="I2" s="1" t="s">
        <v>7</v>
      </c>
      <c r="J2" s="1" t="s">
        <v>8</v>
      </c>
      <c r="K2" s="1" t="s">
        <v>9</v>
      </c>
      <c r="L2" s="1" t="s">
        <v>10</v>
      </c>
      <c r="M2" s="1" t="s">
        <v>11</v>
      </c>
      <c r="N2" s="1" t="s">
        <v>12</v>
      </c>
      <c r="O2" s="1">
        <v>56.52</v>
      </c>
      <c r="P2" s="1">
        <v>2</v>
      </c>
      <c r="Q2" s="1">
        <v>23.7</v>
      </c>
      <c r="R2" s="1">
        <v>2.15</v>
      </c>
      <c r="S2" s="1" t="s">
        <v>13</v>
      </c>
      <c r="T2" s="1">
        <v>386</v>
      </c>
      <c r="U2" s="1" t="s">
        <v>14</v>
      </c>
      <c r="V2" s="1" t="s">
        <v>15</v>
      </c>
      <c r="W2" s="2" t="s">
        <v>16</v>
      </c>
      <c r="X2" s="21">
        <v>45303</v>
      </c>
      <c r="Y2" s="25" t="str">
        <f>TEXT(X2,"MMMM")</f>
        <v>January</v>
      </c>
      <c r="Z2" s="25" t="str">
        <f>TEXT(X2,"YYYY")</f>
        <v>2024</v>
      </c>
      <c r="AA2" s="3">
        <v>45424</v>
      </c>
    </row>
    <row r="3" spans="1:27">
      <c r="A3" s="4">
        <v>2</v>
      </c>
      <c r="B3" s="4" t="s">
        <v>17</v>
      </c>
      <c r="C3" s="4" t="s">
        <v>1</v>
      </c>
      <c r="D3" s="4" t="s">
        <v>18</v>
      </c>
      <c r="E3" s="4" t="s">
        <v>19</v>
      </c>
      <c r="F3" s="4" t="s">
        <v>4</v>
      </c>
      <c r="G3" s="4" t="s">
        <v>20</v>
      </c>
      <c r="H3" s="4" t="s">
        <v>21</v>
      </c>
      <c r="I3" s="4" t="s">
        <v>7</v>
      </c>
      <c r="J3" s="4" t="s">
        <v>22</v>
      </c>
      <c r="K3" s="4" t="s">
        <v>23</v>
      </c>
      <c r="L3" s="4" t="s">
        <v>10</v>
      </c>
      <c r="M3" s="4" t="s">
        <v>11</v>
      </c>
      <c r="N3" s="4" t="s">
        <v>24</v>
      </c>
      <c r="O3" s="4">
        <v>17.16</v>
      </c>
      <c r="P3" s="4">
        <v>2</v>
      </c>
      <c r="Q3" s="4">
        <v>2.04</v>
      </c>
      <c r="R3" s="4">
        <v>1.5</v>
      </c>
      <c r="S3" s="4" t="s">
        <v>13</v>
      </c>
      <c r="T3" s="4">
        <v>401</v>
      </c>
      <c r="U3" s="4" t="s">
        <v>14</v>
      </c>
      <c r="V3" s="4" t="s">
        <v>25</v>
      </c>
      <c r="W3" s="5" t="s">
        <v>26</v>
      </c>
      <c r="X3" s="22">
        <v>45287</v>
      </c>
      <c r="Y3" s="25" t="str">
        <f t="shared" ref="Y3:Y66" si="0">TEXT(X3,"MMMM")</f>
        <v>December</v>
      </c>
      <c r="Z3" s="25" t="str">
        <f t="shared" ref="Z3:Z66" si="1">TEXT(X3,"YYYY")</f>
        <v>2023</v>
      </c>
      <c r="AA3" s="6">
        <v>45291</v>
      </c>
    </row>
    <row r="4" spans="1:27">
      <c r="A4" s="1">
        <v>3</v>
      </c>
      <c r="B4" s="1" t="s">
        <v>27</v>
      </c>
      <c r="C4" s="1" t="s">
        <v>1</v>
      </c>
      <c r="D4" s="1" t="s">
        <v>28</v>
      </c>
      <c r="E4" s="1" t="s">
        <v>29</v>
      </c>
      <c r="F4" s="1" t="s">
        <v>4</v>
      </c>
      <c r="G4" s="1" t="s">
        <v>30</v>
      </c>
      <c r="H4" s="1" t="s">
        <v>31</v>
      </c>
      <c r="I4" s="1" t="s">
        <v>7</v>
      </c>
      <c r="J4" s="1" t="s">
        <v>32</v>
      </c>
      <c r="K4" s="1" t="s">
        <v>33</v>
      </c>
      <c r="L4" s="1" t="s">
        <v>10</v>
      </c>
      <c r="M4" s="1" t="s">
        <v>11</v>
      </c>
      <c r="N4" s="1" t="s">
        <v>34</v>
      </c>
      <c r="O4" s="1">
        <v>14.04</v>
      </c>
      <c r="P4" s="1">
        <v>2</v>
      </c>
      <c r="Q4" s="1">
        <v>0.24</v>
      </c>
      <c r="R4" s="1">
        <v>0.79</v>
      </c>
      <c r="S4" s="1" t="s">
        <v>13</v>
      </c>
      <c r="T4" s="1">
        <v>293</v>
      </c>
      <c r="U4" s="1" t="s">
        <v>14</v>
      </c>
      <c r="V4" s="1" t="s">
        <v>35</v>
      </c>
      <c r="W4" s="2" t="s">
        <v>26</v>
      </c>
      <c r="X4" s="21">
        <v>45334</v>
      </c>
      <c r="Y4" s="25" t="str">
        <f t="shared" si="0"/>
        <v>February</v>
      </c>
      <c r="Z4" s="25" t="str">
        <f t="shared" si="1"/>
        <v>2024</v>
      </c>
      <c r="AA4" s="3">
        <v>45485</v>
      </c>
    </row>
    <row r="5" spans="1:27">
      <c r="A5" s="4">
        <v>4</v>
      </c>
      <c r="B5" s="4" t="s">
        <v>36</v>
      </c>
      <c r="C5" s="4" t="s">
        <v>1</v>
      </c>
      <c r="D5" s="4" t="s">
        <v>37</v>
      </c>
      <c r="E5" s="4" t="s">
        <v>38</v>
      </c>
      <c r="F5" s="4" t="s">
        <v>4</v>
      </c>
      <c r="G5" s="4" t="s">
        <v>39</v>
      </c>
      <c r="H5" s="4" t="s">
        <v>31</v>
      </c>
      <c r="I5" s="4" t="s">
        <v>7</v>
      </c>
      <c r="J5" s="4" t="s">
        <v>32</v>
      </c>
      <c r="K5" s="4" t="s">
        <v>40</v>
      </c>
      <c r="L5" s="4" t="s">
        <v>10</v>
      </c>
      <c r="M5" s="4" t="s">
        <v>11</v>
      </c>
      <c r="N5" s="4" t="s">
        <v>41</v>
      </c>
      <c r="O5" s="4">
        <v>9.5399999999999991</v>
      </c>
      <c r="P5" s="4">
        <v>2</v>
      </c>
      <c r="Q5" s="4">
        <v>4.4400000000000004</v>
      </c>
      <c r="R5" s="4">
        <v>0.14000000000000001</v>
      </c>
      <c r="S5" s="4" t="s">
        <v>13</v>
      </c>
      <c r="T5" s="4">
        <v>609</v>
      </c>
      <c r="U5" s="4" t="s">
        <v>14</v>
      </c>
      <c r="V5" s="4" t="s">
        <v>42</v>
      </c>
      <c r="W5" s="5" t="s">
        <v>26</v>
      </c>
      <c r="X5" s="22">
        <v>45587</v>
      </c>
      <c r="Y5" s="25" t="str">
        <f t="shared" si="0"/>
        <v>October</v>
      </c>
      <c r="Z5" s="25" t="str">
        <f t="shared" si="1"/>
        <v>2024</v>
      </c>
      <c r="AA5" s="6">
        <v>45593</v>
      </c>
    </row>
    <row r="6" spans="1:27">
      <c r="A6" s="1">
        <v>5</v>
      </c>
      <c r="B6" s="1" t="s">
        <v>43</v>
      </c>
      <c r="C6" s="1" t="s">
        <v>1</v>
      </c>
      <c r="D6" s="1" t="s">
        <v>44</v>
      </c>
      <c r="E6" s="1" t="s">
        <v>45</v>
      </c>
      <c r="F6" s="1" t="s">
        <v>4</v>
      </c>
      <c r="G6" s="1" t="s">
        <v>46</v>
      </c>
      <c r="H6" s="1" t="s">
        <v>47</v>
      </c>
      <c r="I6" s="1" t="s">
        <v>7</v>
      </c>
      <c r="J6" s="1" t="s">
        <v>32</v>
      </c>
      <c r="K6" s="1" t="s">
        <v>48</v>
      </c>
      <c r="L6" s="1" t="s">
        <v>10</v>
      </c>
      <c r="M6" s="1" t="s">
        <v>49</v>
      </c>
      <c r="N6" s="1" t="s">
        <v>50</v>
      </c>
      <c r="O6" s="1">
        <v>124.32</v>
      </c>
      <c r="P6" s="1">
        <v>2</v>
      </c>
      <c r="Q6" s="1">
        <v>54.66</v>
      </c>
      <c r="R6" s="1">
        <v>11.12</v>
      </c>
      <c r="S6" s="1" t="s">
        <v>13</v>
      </c>
      <c r="T6" s="1">
        <v>750</v>
      </c>
      <c r="U6" s="1" t="s">
        <v>14</v>
      </c>
      <c r="V6" s="1" t="s">
        <v>25</v>
      </c>
      <c r="W6" s="2" t="s">
        <v>16</v>
      </c>
      <c r="X6" s="21">
        <v>44466</v>
      </c>
      <c r="Y6" s="25" t="str">
        <f t="shared" si="0"/>
        <v>September</v>
      </c>
      <c r="Z6" s="25" t="str">
        <f t="shared" si="1"/>
        <v>2021</v>
      </c>
      <c r="AA6" s="3">
        <v>44206</v>
      </c>
    </row>
    <row r="7" spans="1:27">
      <c r="A7" s="4">
        <v>6</v>
      </c>
      <c r="B7" s="4" t="s">
        <v>51</v>
      </c>
      <c r="C7" s="4" t="s">
        <v>1</v>
      </c>
      <c r="D7" s="4" t="s">
        <v>52</v>
      </c>
      <c r="E7" s="4" t="s">
        <v>53</v>
      </c>
      <c r="F7" s="4" t="s">
        <v>4</v>
      </c>
      <c r="G7" s="4" t="s">
        <v>54</v>
      </c>
      <c r="H7" s="4" t="s">
        <v>55</v>
      </c>
      <c r="I7" s="4" t="s">
        <v>7</v>
      </c>
      <c r="J7" s="4" t="s">
        <v>8</v>
      </c>
      <c r="K7" s="4" t="s">
        <v>56</v>
      </c>
      <c r="L7" s="4" t="s">
        <v>10</v>
      </c>
      <c r="M7" s="4" t="s">
        <v>49</v>
      </c>
      <c r="N7" s="4" t="s">
        <v>57</v>
      </c>
      <c r="O7" s="4">
        <v>33.119999999999997</v>
      </c>
      <c r="P7" s="4">
        <v>2</v>
      </c>
      <c r="Q7" s="4">
        <v>4.62</v>
      </c>
      <c r="R7" s="4">
        <v>0.91</v>
      </c>
      <c r="S7" s="4" t="s">
        <v>13</v>
      </c>
      <c r="T7" s="4">
        <v>647</v>
      </c>
      <c r="U7" s="4" t="s">
        <v>14</v>
      </c>
      <c r="V7" s="4" t="s">
        <v>35</v>
      </c>
      <c r="W7" s="5" t="s">
        <v>26</v>
      </c>
      <c r="X7" s="22">
        <v>44728</v>
      </c>
      <c r="Y7" s="25" t="str">
        <f t="shared" si="0"/>
        <v>June</v>
      </c>
      <c r="Z7" s="25" t="str">
        <f t="shared" si="1"/>
        <v>2022</v>
      </c>
      <c r="AA7" s="6">
        <v>44734</v>
      </c>
    </row>
    <row r="8" spans="1:27">
      <c r="A8" s="1">
        <v>7</v>
      </c>
      <c r="B8" s="1" t="s">
        <v>58</v>
      </c>
      <c r="C8" s="1" t="s">
        <v>1</v>
      </c>
      <c r="D8" s="1" t="s">
        <v>59</v>
      </c>
      <c r="E8" s="1" t="s">
        <v>60</v>
      </c>
      <c r="F8" s="1" t="s">
        <v>4</v>
      </c>
      <c r="G8" s="1" t="s">
        <v>61</v>
      </c>
      <c r="H8" s="1" t="s">
        <v>62</v>
      </c>
      <c r="I8" s="1" t="s">
        <v>7</v>
      </c>
      <c r="J8" s="1" t="s">
        <v>8</v>
      </c>
      <c r="K8" s="1" t="s">
        <v>63</v>
      </c>
      <c r="L8" s="1" t="s">
        <v>10</v>
      </c>
      <c r="M8" s="1" t="s">
        <v>64</v>
      </c>
      <c r="N8" s="1" t="s">
        <v>65</v>
      </c>
      <c r="O8" s="1">
        <v>71.94</v>
      </c>
      <c r="P8" s="1">
        <v>2</v>
      </c>
      <c r="Q8" s="1">
        <v>10.74</v>
      </c>
      <c r="R8" s="1">
        <v>8.4600000000000009</v>
      </c>
      <c r="S8" s="1" t="s">
        <v>13</v>
      </c>
      <c r="T8" s="1">
        <v>167</v>
      </c>
      <c r="U8" s="1" t="s">
        <v>14</v>
      </c>
      <c r="V8" s="1" t="s">
        <v>42</v>
      </c>
      <c r="W8" s="2" t="s">
        <v>26</v>
      </c>
      <c r="X8" s="21">
        <v>45060</v>
      </c>
      <c r="Y8" s="25" t="str">
        <f t="shared" si="0"/>
        <v>May</v>
      </c>
      <c r="Z8" s="25" t="str">
        <f t="shared" si="1"/>
        <v>2023</v>
      </c>
      <c r="AA8" s="3">
        <v>45066</v>
      </c>
    </row>
    <row r="9" spans="1:27">
      <c r="A9" s="4">
        <v>8</v>
      </c>
      <c r="B9" s="4" t="s">
        <v>66</v>
      </c>
      <c r="C9" s="4" t="s">
        <v>1</v>
      </c>
      <c r="D9" s="4" t="s">
        <v>67</v>
      </c>
      <c r="E9" s="4" t="s">
        <v>68</v>
      </c>
      <c r="F9" s="4" t="s">
        <v>4</v>
      </c>
      <c r="G9" s="4" t="s">
        <v>69</v>
      </c>
      <c r="H9" s="4" t="s">
        <v>69</v>
      </c>
      <c r="I9" s="4" t="s">
        <v>7</v>
      </c>
      <c r="J9" s="4" t="s">
        <v>32</v>
      </c>
      <c r="K9" s="4" t="s">
        <v>70</v>
      </c>
      <c r="L9" s="4" t="s">
        <v>10</v>
      </c>
      <c r="M9" s="4" t="s">
        <v>64</v>
      </c>
      <c r="N9" s="4" t="s">
        <v>71</v>
      </c>
      <c r="O9" s="4">
        <v>25.08</v>
      </c>
      <c r="P9" s="4">
        <v>2</v>
      </c>
      <c r="Q9" s="4">
        <v>3.96</v>
      </c>
      <c r="R9" s="4">
        <v>1.88</v>
      </c>
      <c r="S9" s="4" t="s">
        <v>13</v>
      </c>
      <c r="T9" s="4">
        <v>189</v>
      </c>
      <c r="U9" s="4" t="s">
        <v>14</v>
      </c>
      <c r="V9" s="4" t="s">
        <v>15</v>
      </c>
      <c r="W9" s="5" t="s">
        <v>26</v>
      </c>
      <c r="X9" s="22">
        <v>44325</v>
      </c>
      <c r="Y9" s="25" t="str">
        <f t="shared" si="0"/>
        <v>May</v>
      </c>
      <c r="Z9" s="25" t="str">
        <f t="shared" si="1"/>
        <v>2021</v>
      </c>
      <c r="AA9" s="6">
        <v>44509</v>
      </c>
    </row>
    <row r="10" spans="1:27">
      <c r="A10" s="1">
        <v>9</v>
      </c>
      <c r="B10" s="1" t="s">
        <v>72</v>
      </c>
      <c r="C10" s="1" t="s">
        <v>1</v>
      </c>
      <c r="D10" s="1" t="s">
        <v>73</v>
      </c>
      <c r="E10" s="1" t="s">
        <v>74</v>
      </c>
      <c r="F10" s="1" t="s">
        <v>4</v>
      </c>
      <c r="G10" s="1" t="s">
        <v>75</v>
      </c>
      <c r="H10" s="1" t="s">
        <v>76</v>
      </c>
      <c r="I10" s="1" t="s">
        <v>7</v>
      </c>
      <c r="J10" s="1" t="s">
        <v>77</v>
      </c>
      <c r="K10" s="1" t="s">
        <v>78</v>
      </c>
      <c r="L10" s="1" t="s">
        <v>10</v>
      </c>
      <c r="M10" s="1" t="s">
        <v>79</v>
      </c>
      <c r="N10" s="1" t="s">
        <v>80</v>
      </c>
      <c r="O10" s="1">
        <v>21.6</v>
      </c>
      <c r="P10" s="1">
        <v>2</v>
      </c>
      <c r="Q10" s="1">
        <v>1.26</v>
      </c>
      <c r="R10" s="1">
        <v>1.38</v>
      </c>
      <c r="S10" s="1" t="s">
        <v>13</v>
      </c>
      <c r="T10" s="1">
        <v>774</v>
      </c>
      <c r="U10" s="1" t="s">
        <v>14</v>
      </c>
      <c r="V10" s="1" t="s">
        <v>25</v>
      </c>
      <c r="W10" s="2" t="s">
        <v>16</v>
      </c>
      <c r="X10" s="21">
        <v>44585</v>
      </c>
      <c r="Y10" s="25" t="str">
        <f t="shared" si="0"/>
        <v>January</v>
      </c>
      <c r="Z10" s="25" t="str">
        <f t="shared" si="1"/>
        <v>2022</v>
      </c>
      <c r="AA10" s="3">
        <v>44591</v>
      </c>
    </row>
    <row r="11" spans="1:27">
      <c r="A11" s="4">
        <v>10</v>
      </c>
      <c r="B11" s="4" t="s">
        <v>81</v>
      </c>
      <c r="C11" s="4" t="s">
        <v>1</v>
      </c>
      <c r="D11" s="4" t="s">
        <v>82</v>
      </c>
      <c r="E11" s="4" t="s">
        <v>83</v>
      </c>
      <c r="F11" s="4" t="s">
        <v>4</v>
      </c>
      <c r="G11" s="4" t="s">
        <v>84</v>
      </c>
      <c r="H11" s="4" t="s">
        <v>76</v>
      </c>
      <c r="I11" s="4" t="s">
        <v>7</v>
      </c>
      <c r="J11" s="4" t="s">
        <v>77</v>
      </c>
      <c r="K11" s="4" t="s">
        <v>85</v>
      </c>
      <c r="L11" s="4" t="s">
        <v>10</v>
      </c>
      <c r="M11" s="4" t="s">
        <v>79</v>
      </c>
      <c r="N11" s="4" t="s">
        <v>86</v>
      </c>
      <c r="O11" s="4">
        <v>17.399999999999999</v>
      </c>
      <c r="P11" s="4">
        <v>2</v>
      </c>
      <c r="Q11" s="4">
        <v>1.38</v>
      </c>
      <c r="R11" s="4">
        <v>1.36</v>
      </c>
      <c r="S11" s="4" t="s">
        <v>13</v>
      </c>
      <c r="T11" s="4">
        <v>389</v>
      </c>
      <c r="U11" s="4" t="s">
        <v>14</v>
      </c>
      <c r="V11" s="4" t="s">
        <v>35</v>
      </c>
      <c r="W11" s="5" t="s">
        <v>26</v>
      </c>
      <c r="X11" s="22">
        <v>44790</v>
      </c>
      <c r="Y11" s="25" t="str">
        <f t="shared" si="0"/>
        <v>August</v>
      </c>
      <c r="Z11" s="25" t="str">
        <f t="shared" si="1"/>
        <v>2022</v>
      </c>
      <c r="AA11" s="6">
        <v>44795</v>
      </c>
    </row>
    <row r="12" spans="1:27">
      <c r="A12" s="1">
        <v>11</v>
      </c>
      <c r="B12" s="1" t="s">
        <v>87</v>
      </c>
      <c r="C12" s="1" t="s">
        <v>1</v>
      </c>
      <c r="D12" s="1" t="s">
        <v>88</v>
      </c>
      <c r="E12" s="1" t="s">
        <v>89</v>
      </c>
      <c r="F12" s="1" t="s">
        <v>4</v>
      </c>
      <c r="G12" s="1" t="s">
        <v>30</v>
      </c>
      <c r="H12" s="1" t="s">
        <v>31</v>
      </c>
      <c r="I12" s="1" t="s">
        <v>7</v>
      </c>
      <c r="J12" s="1" t="s">
        <v>32</v>
      </c>
      <c r="K12" s="1" t="s">
        <v>90</v>
      </c>
      <c r="L12" s="1" t="s">
        <v>10</v>
      </c>
      <c r="M12" s="1" t="s">
        <v>79</v>
      </c>
      <c r="N12" s="1" t="s">
        <v>91</v>
      </c>
      <c r="O12" s="1">
        <v>18.72</v>
      </c>
      <c r="P12" s="1">
        <v>2</v>
      </c>
      <c r="Q12" s="1">
        <v>9.1199999999999992</v>
      </c>
      <c r="R12" s="1">
        <v>1.26</v>
      </c>
      <c r="S12" s="1" t="s">
        <v>13</v>
      </c>
      <c r="T12" s="1">
        <v>585</v>
      </c>
      <c r="U12" s="1" t="s">
        <v>14</v>
      </c>
      <c r="V12" s="1" t="s">
        <v>42</v>
      </c>
      <c r="W12" s="2" t="s">
        <v>16</v>
      </c>
      <c r="X12" s="21">
        <v>44273</v>
      </c>
      <c r="Y12" s="25" t="str">
        <f t="shared" si="0"/>
        <v>March</v>
      </c>
      <c r="Z12" s="25" t="str">
        <f t="shared" si="1"/>
        <v>2021</v>
      </c>
      <c r="AA12" s="3">
        <v>44278</v>
      </c>
    </row>
    <row r="13" spans="1:27">
      <c r="A13" s="4">
        <v>12</v>
      </c>
      <c r="B13" s="4" t="s">
        <v>92</v>
      </c>
      <c r="C13" s="4" t="s">
        <v>1</v>
      </c>
      <c r="D13" s="4" t="s">
        <v>93</v>
      </c>
      <c r="E13" s="4" t="s">
        <v>94</v>
      </c>
      <c r="F13" s="4" t="s">
        <v>4</v>
      </c>
      <c r="G13" s="4" t="s">
        <v>95</v>
      </c>
      <c r="H13" s="4" t="s">
        <v>96</v>
      </c>
      <c r="I13" s="4" t="s">
        <v>7</v>
      </c>
      <c r="J13" s="4" t="s">
        <v>8</v>
      </c>
      <c r="K13" s="4" t="s">
        <v>97</v>
      </c>
      <c r="L13" s="4" t="s">
        <v>10</v>
      </c>
      <c r="M13" s="4" t="s">
        <v>98</v>
      </c>
      <c r="N13" s="4" t="s">
        <v>99</v>
      </c>
      <c r="O13" s="4">
        <v>26.82</v>
      </c>
      <c r="P13" s="4">
        <v>2</v>
      </c>
      <c r="Q13" s="4">
        <v>13.38</v>
      </c>
      <c r="R13" s="4">
        <v>2.4900000000000002</v>
      </c>
      <c r="S13" s="4" t="s">
        <v>13</v>
      </c>
      <c r="T13" s="4">
        <v>146</v>
      </c>
      <c r="U13" s="4" t="s">
        <v>14</v>
      </c>
      <c r="V13" s="4" t="s">
        <v>15</v>
      </c>
      <c r="W13" s="5" t="s">
        <v>16</v>
      </c>
      <c r="X13" s="22">
        <v>45618</v>
      </c>
      <c r="Y13" s="25" t="str">
        <f t="shared" si="0"/>
        <v>November</v>
      </c>
      <c r="Z13" s="25" t="str">
        <f t="shared" si="1"/>
        <v>2024</v>
      </c>
      <c r="AA13" s="6">
        <v>45622</v>
      </c>
    </row>
    <row r="14" spans="1:27">
      <c r="A14" s="1">
        <v>13</v>
      </c>
      <c r="B14" s="1" t="s">
        <v>100</v>
      </c>
      <c r="C14" s="1" t="s">
        <v>1</v>
      </c>
      <c r="D14" s="1" t="s">
        <v>101</v>
      </c>
      <c r="E14" s="1" t="s">
        <v>102</v>
      </c>
      <c r="F14" s="1" t="s">
        <v>4</v>
      </c>
      <c r="G14" s="1" t="s">
        <v>103</v>
      </c>
      <c r="H14" s="1" t="s">
        <v>55</v>
      </c>
      <c r="I14" s="1" t="s">
        <v>7</v>
      </c>
      <c r="J14" s="1" t="s">
        <v>8</v>
      </c>
      <c r="K14" s="1" t="s">
        <v>104</v>
      </c>
      <c r="L14" s="1" t="s">
        <v>10</v>
      </c>
      <c r="M14" s="1" t="s">
        <v>105</v>
      </c>
      <c r="N14" s="1" t="s">
        <v>106</v>
      </c>
      <c r="O14" s="1">
        <v>57.84</v>
      </c>
      <c r="P14" s="1">
        <v>2</v>
      </c>
      <c r="Q14" s="1">
        <v>15</v>
      </c>
      <c r="R14" s="1">
        <v>5.33</v>
      </c>
      <c r="S14" s="1" t="s">
        <v>13</v>
      </c>
      <c r="T14" s="1">
        <v>671</v>
      </c>
      <c r="U14" s="1" t="s">
        <v>14</v>
      </c>
      <c r="V14" s="1" t="s">
        <v>25</v>
      </c>
      <c r="W14" s="2" t="s">
        <v>16</v>
      </c>
      <c r="X14" s="21">
        <v>44454</v>
      </c>
      <c r="Y14" s="25" t="str">
        <f t="shared" si="0"/>
        <v>September</v>
      </c>
      <c r="Z14" s="25" t="str">
        <f t="shared" si="1"/>
        <v>2021</v>
      </c>
      <c r="AA14" s="3">
        <v>44459</v>
      </c>
    </row>
    <row r="15" spans="1:27">
      <c r="A15" s="4">
        <v>14</v>
      </c>
      <c r="B15" s="4" t="s">
        <v>66</v>
      </c>
      <c r="C15" s="4" t="s">
        <v>1</v>
      </c>
      <c r="D15" s="4" t="s">
        <v>67</v>
      </c>
      <c r="E15" s="4" t="s">
        <v>68</v>
      </c>
      <c r="F15" s="4" t="s">
        <v>4</v>
      </c>
      <c r="G15" s="4" t="s">
        <v>69</v>
      </c>
      <c r="H15" s="4" t="s">
        <v>69</v>
      </c>
      <c r="I15" s="4" t="s">
        <v>7</v>
      </c>
      <c r="J15" s="4" t="s">
        <v>32</v>
      </c>
      <c r="K15" s="4" t="s">
        <v>107</v>
      </c>
      <c r="L15" s="4" t="s">
        <v>10</v>
      </c>
      <c r="M15" s="4" t="s">
        <v>105</v>
      </c>
      <c r="N15" s="4" t="s">
        <v>108</v>
      </c>
      <c r="O15" s="4">
        <v>73.02</v>
      </c>
      <c r="P15" s="4">
        <v>2</v>
      </c>
      <c r="Q15" s="4">
        <v>9.48</v>
      </c>
      <c r="R15" s="4">
        <v>2.75</v>
      </c>
      <c r="S15" s="4" t="s">
        <v>13</v>
      </c>
      <c r="T15" s="4">
        <v>399</v>
      </c>
      <c r="U15" s="4" t="s">
        <v>14</v>
      </c>
      <c r="V15" s="4" t="s">
        <v>35</v>
      </c>
      <c r="W15" s="5" t="s">
        <v>16</v>
      </c>
      <c r="X15" s="22">
        <v>45187</v>
      </c>
      <c r="Y15" s="25" t="str">
        <f t="shared" si="0"/>
        <v>September</v>
      </c>
      <c r="Z15" s="25" t="str">
        <f t="shared" si="1"/>
        <v>2023</v>
      </c>
      <c r="AA15" s="6">
        <v>45193</v>
      </c>
    </row>
    <row r="16" spans="1:27">
      <c r="A16" s="1">
        <v>15</v>
      </c>
      <c r="B16" s="1" t="s">
        <v>109</v>
      </c>
      <c r="C16" s="1" t="s">
        <v>1</v>
      </c>
      <c r="D16" s="1" t="s">
        <v>110</v>
      </c>
      <c r="E16" s="1" t="s">
        <v>111</v>
      </c>
      <c r="F16" s="1" t="s">
        <v>4</v>
      </c>
      <c r="G16" s="1" t="s">
        <v>112</v>
      </c>
      <c r="H16" s="1" t="s">
        <v>113</v>
      </c>
      <c r="I16" s="1" t="s">
        <v>7</v>
      </c>
      <c r="J16" s="1" t="s">
        <v>32</v>
      </c>
      <c r="K16" s="1" t="s">
        <v>114</v>
      </c>
      <c r="L16" s="1" t="s">
        <v>10</v>
      </c>
      <c r="M16" s="1" t="s">
        <v>115</v>
      </c>
      <c r="N16" s="1" t="s">
        <v>116</v>
      </c>
      <c r="O16" s="1">
        <v>89.94</v>
      </c>
      <c r="P16" s="1">
        <v>2</v>
      </c>
      <c r="Q16" s="1">
        <v>42.24</v>
      </c>
      <c r="R16" s="1">
        <v>5.51</v>
      </c>
      <c r="S16" s="1" t="s">
        <v>13</v>
      </c>
      <c r="T16" s="1">
        <v>256</v>
      </c>
      <c r="U16" s="1" t="s">
        <v>14</v>
      </c>
      <c r="V16" s="1" t="s">
        <v>42</v>
      </c>
      <c r="W16" s="2" t="s">
        <v>16</v>
      </c>
      <c r="X16" s="21">
        <v>44585</v>
      </c>
      <c r="Y16" s="25" t="str">
        <f t="shared" si="0"/>
        <v>January</v>
      </c>
      <c r="Z16" s="25" t="str">
        <f t="shared" si="1"/>
        <v>2022</v>
      </c>
      <c r="AA16" s="3">
        <v>44591</v>
      </c>
    </row>
    <row r="17" spans="1:27">
      <c r="A17" s="4">
        <v>16</v>
      </c>
      <c r="B17" s="4" t="s">
        <v>117</v>
      </c>
      <c r="C17" s="4" t="s">
        <v>1</v>
      </c>
      <c r="D17" s="4" t="s">
        <v>118</v>
      </c>
      <c r="E17" s="4" t="s">
        <v>119</v>
      </c>
      <c r="F17" s="4" t="s">
        <v>4</v>
      </c>
      <c r="G17" s="4" t="s">
        <v>120</v>
      </c>
      <c r="H17" s="4" t="s">
        <v>96</v>
      </c>
      <c r="I17" s="4" t="s">
        <v>7</v>
      </c>
      <c r="J17" s="4" t="s">
        <v>8</v>
      </c>
      <c r="K17" s="4" t="s">
        <v>121</v>
      </c>
      <c r="L17" s="4" t="s">
        <v>10</v>
      </c>
      <c r="M17" s="4" t="s">
        <v>49</v>
      </c>
      <c r="N17" s="4" t="s">
        <v>122</v>
      </c>
      <c r="O17" s="4">
        <v>9.33</v>
      </c>
      <c r="P17" s="4">
        <v>1</v>
      </c>
      <c r="Q17" s="4">
        <v>2.04</v>
      </c>
      <c r="R17" s="4">
        <v>0.49</v>
      </c>
      <c r="S17" s="4" t="s">
        <v>13</v>
      </c>
      <c r="T17" s="4">
        <v>25</v>
      </c>
      <c r="U17" s="4" t="s">
        <v>14</v>
      </c>
      <c r="V17" s="4" t="s">
        <v>25</v>
      </c>
      <c r="W17" s="5" t="s">
        <v>26</v>
      </c>
      <c r="X17" s="22">
        <v>44931</v>
      </c>
      <c r="Y17" s="25" t="str">
        <f t="shared" si="0"/>
        <v>January</v>
      </c>
      <c r="Z17" s="25" t="str">
        <f t="shared" si="1"/>
        <v>2023</v>
      </c>
      <c r="AA17" s="6">
        <v>45051</v>
      </c>
    </row>
    <row r="18" spans="1:27">
      <c r="A18" s="1">
        <v>17</v>
      </c>
      <c r="B18" s="1" t="s">
        <v>123</v>
      </c>
      <c r="C18" s="1" t="s">
        <v>1</v>
      </c>
      <c r="D18" s="1" t="s">
        <v>124</v>
      </c>
      <c r="E18" s="1" t="s">
        <v>125</v>
      </c>
      <c r="F18" s="1" t="s">
        <v>4</v>
      </c>
      <c r="G18" s="1" t="s">
        <v>126</v>
      </c>
      <c r="H18" s="1" t="s">
        <v>62</v>
      </c>
      <c r="I18" s="1" t="s">
        <v>7</v>
      </c>
      <c r="J18" s="1" t="s">
        <v>8</v>
      </c>
      <c r="K18" s="1" t="s">
        <v>127</v>
      </c>
      <c r="L18" s="1" t="s">
        <v>10</v>
      </c>
      <c r="M18" s="1" t="s">
        <v>64</v>
      </c>
      <c r="N18" s="1" t="s">
        <v>128</v>
      </c>
      <c r="O18" s="1">
        <v>40.049999999999997</v>
      </c>
      <c r="P18" s="1">
        <v>1</v>
      </c>
      <c r="Q18" s="1">
        <v>18.809999999999999</v>
      </c>
      <c r="R18" s="1">
        <v>1.1200000000000001</v>
      </c>
      <c r="S18" s="1" t="s">
        <v>13</v>
      </c>
      <c r="T18" s="1">
        <v>495</v>
      </c>
      <c r="U18" s="1" t="s">
        <v>14</v>
      </c>
      <c r="V18" s="1" t="s">
        <v>42</v>
      </c>
      <c r="W18" s="2" t="s">
        <v>26</v>
      </c>
      <c r="X18" s="21">
        <v>45177</v>
      </c>
      <c r="Y18" s="25" t="str">
        <f t="shared" si="0"/>
        <v>September</v>
      </c>
      <c r="Z18" s="25" t="str">
        <f t="shared" si="1"/>
        <v>2023</v>
      </c>
      <c r="AA18" s="3">
        <v>45153</v>
      </c>
    </row>
    <row r="19" spans="1:27">
      <c r="A19" s="4">
        <v>18</v>
      </c>
      <c r="B19" s="4" t="s">
        <v>129</v>
      </c>
      <c r="C19" s="4" t="s">
        <v>1</v>
      </c>
      <c r="D19" s="4" t="s">
        <v>130</v>
      </c>
      <c r="E19" s="4" t="s">
        <v>131</v>
      </c>
      <c r="F19" s="4" t="s">
        <v>4</v>
      </c>
      <c r="G19" s="4" t="s">
        <v>132</v>
      </c>
      <c r="H19" s="4" t="s">
        <v>31</v>
      </c>
      <c r="I19" s="4" t="s">
        <v>7</v>
      </c>
      <c r="J19" s="4" t="s">
        <v>32</v>
      </c>
      <c r="K19" s="4" t="s">
        <v>133</v>
      </c>
      <c r="L19" s="4" t="s">
        <v>10</v>
      </c>
      <c r="M19" s="4" t="s">
        <v>64</v>
      </c>
      <c r="N19" s="4" t="s">
        <v>134</v>
      </c>
      <c r="O19" s="4">
        <v>11.4</v>
      </c>
      <c r="P19" s="4">
        <v>1</v>
      </c>
      <c r="Q19" s="4">
        <v>0.21</v>
      </c>
      <c r="R19" s="4">
        <v>0.28000000000000003</v>
      </c>
      <c r="S19" s="4" t="s">
        <v>13</v>
      </c>
      <c r="T19" s="4">
        <v>411</v>
      </c>
      <c r="U19" s="4" t="s">
        <v>14</v>
      </c>
      <c r="V19" s="4" t="s">
        <v>15</v>
      </c>
      <c r="W19" s="5" t="s">
        <v>26</v>
      </c>
      <c r="X19" s="22">
        <v>44359</v>
      </c>
      <c r="Y19" s="25" t="str">
        <f t="shared" si="0"/>
        <v>June</v>
      </c>
      <c r="Z19" s="25" t="str">
        <f t="shared" si="1"/>
        <v>2021</v>
      </c>
      <c r="AA19" s="6">
        <v>44512</v>
      </c>
    </row>
    <row r="20" spans="1:27">
      <c r="A20" s="1">
        <v>19</v>
      </c>
      <c r="B20" s="1" t="s">
        <v>135</v>
      </c>
      <c r="C20" s="1" t="s">
        <v>1</v>
      </c>
      <c r="D20" s="1" t="s">
        <v>136</v>
      </c>
      <c r="E20" s="1" t="s">
        <v>137</v>
      </c>
      <c r="F20" s="1" t="s">
        <v>4</v>
      </c>
      <c r="G20" s="1" t="s">
        <v>138</v>
      </c>
      <c r="H20" s="1" t="s">
        <v>6</v>
      </c>
      <c r="I20" s="1" t="s">
        <v>7</v>
      </c>
      <c r="J20" s="1" t="s">
        <v>8</v>
      </c>
      <c r="K20" s="1" t="s">
        <v>139</v>
      </c>
      <c r="L20" s="1" t="s">
        <v>10</v>
      </c>
      <c r="M20" s="1" t="s">
        <v>79</v>
      </c>
      <c r="N20" s="1" t="s">
        <v>140</v>
      </c>
      <c r="O20" s="1">
        <v>9.0299999999999994</v>
      </c>
      <c r="P20" s="1">
        <v>1</v>
      </c>
      <c r="Q20" s="1">
        <v>3.33</v>
      </c>
      <c r="R20" s="1">
        <v>0.79</v>
      </c>
      <c r="S20" s="1" t="s">
        <v>13</v>
      </c>
      <c r="T20" s="1">
        <v>30</v>
      </c>
      <c r="U20" s="1" t="s">
        <v>14</v>
      </c>
      <c r="V20" s="1" t="s">
        <v>25</v>
      </c>
      <c r="W20" s="2" t="s">
        <v>16</v>
      </c>
      <c r="X20" s="21">
        <v>44406</v>
      </c>
      <c r="Y20" s="25" t="str">
        <f t="shared" si="0"/>
        <v>July</v>
      </c>
      <c r="Z20" s="25" t="str">
        <f t="shared" si="1"/>
        <v>2021</v>
      </c>
      <c r="AA20" s="3">
        <v>44263</v>
      </c>
    </row>
    <row r="21" spans="1:27">
      <c r="A21" s="4">
        <v>20</v>
      </c>
      <c r="B21" s="4" t="s">
        <v>72</v>
      </c>
      <c r="C21" s="4" t="s">
        <v>1</v>
      </c>
      <c r="D21" s="4" t="s">
        <v>73</v>
      </c>
      <c r="E21" s="4" t="s">
        <v>74</v>
      </c>
      <c r="F21" s="4" t="s">
        <v>4</v>
      </c>
      <c r="G21" s="4" t="s">
        <v>75</v>
      </c>
      <c r="H21" s="4" t="s">
        <v>76</v>
      </c>
      <c r="I21" s="4" t="s">
        <v>7</v>
      </c>
      <c r="J21" s="4" t="s">
        <v>77</v>
      </c>
      <c r="K21" s="4" t="s">
        <v>141</v>
      </c>
      <c r="L21" s="4" t="s">
        <v>10</v>
      </c>
      <c r="M21" s="4" t="s">
        <v>98</v>
      </c>
      <c r="N21" s="4" t="s">
        <v>99</v>
      </c>
      <c r="O21" s="4">
        <v>13.8</v>
      </c>
      <c r="P21" s="4">
        <v>1</v>
      </c>
      <c r="Q21" s="4">
        <v>1.77</v>
      </c>
      <c r="R21" s="4">
        <v>0.85</v>
      </c>
      <c r="S21" s="4" t="s">
        <v>13</v>
      </c>
      <c r="T21" s="4">
        <v>332</v>
      </c>
      <c r="U21" s="4" t="s">
        <v>14</v>
      </c>
      <c r="V21" s="4" t="s">
        <v>35</v>
      </c>
      <c r="W21" s="5" t="s">
        <v>26</v>
      </c>
      <c r="X21" s="22">
        <v>45453</v>
      </c>
      <c r="Y21" s="25" t="str">
        <f t="shared" si="0"/>
        <v>June</v>
      </c>
      <c r="Z21" s="25" t="str">
        <f t="shared" si="1"/>
        <v>2024</v>
      </c>
      <c r="AA21" s="6">
        <v>45575</v>
      </c>
    </row>
    <row r="22" spans="1:27">
      <c r="A22" s="1">
        <v>21</v>
      </c>
      <c r="B22" s="1" t="s">
        <v>142</v>
      </c>
      <c r="C22" s="1" t="s">
        <v>1</v>
      </c>
      <c r="D22" s="1" t="s">
        <v>143</v>
      </c>
      <c r="E22" s="1" t="s">
        <v>144</v>
      </c>
      <c r="F22" s="1" t="s">
        <v>4</v>
      </c>
      <c r="G22" s="1" t="s">
        <v>145</v>
      </c>
      <c r="H22" s="1" t="s">
        <v>76</v>
      </c>
      <c r="I22" s="1" t="s">
        <v>7</v>
      </c>
      <c r="J22" s="1" t="s">
        <v>77</v>
      </c>
      <c r="K22" s="1" t="s">
        <v>146</v>
      </c>
      <c r="L22" s="1" t="s">
        <v>10</v>
      </c>
      <c r="M22" s="1" t="s">
        <v>11</v>
      </c>
      <c r="N22" s="1" t="s">
        <v>147</v>
      </c>
      <c r="O22" s="1">
        <v>46.53</v>
      </c>
      <c r="P22" s="1">
        <v>3</v>
      </c>
      <c r="Q22" s="1">
        <v>1.8</v>
      </c>
      <c r="R22" s="1">
        <v>3.9</v>
      </c>
      <c r="S22" s="1" t="s">
        <v>13</v>
      </c>
      <c r="T22" s="1">
        <v>597</v>
      </c>
      <c r="U22" s="1" t="s">
        <v>14</v>
      </c>
      <c r="V22" s="1" t="s">
        <v>25</v>
      </c>
      <c r="W22" s="2" t="s">
        <v>26</v>
      </c>
      <c r="X22" s="21">
        <v>45079</v>
      </c>
      <c r="Y22" s="25" t="str">
        <f t="shared" si="0"/>
        <v>June</v>
      </c>
      <c r="Z22" s="25" t="str">
        <f t="shared" si="1"/>
        <v>2023</v>
      </c>
      <c r="AA22" s="3">
        <v>45232</v>
      </c>
    </row>
    <row r="23" spans="1:27">
      <c r="A23" s="4">
        <v>22</v>
      </c>
      <c r="B23" s="4" t="s">
        <v>148</v>
      </c>
      <c r="C23" s="4" t="s">
        <v>1</v>
      </c>
      <c r="D23" s="4" t="s">
        <v>149</v>
      </c>
      <c r="E23" s="4" t="s">
        <v>150</v>
      </c>
      <c r="F23" s="4" t="s">
        <v>4</v>
      </c>
      <c r="G23" s="4" t="s">
        <v>151</v>
      </c>
      <c r="H23" s="4" t="s">
        <v>113</v>
      </c>
      <c r="I23" s="4" t="s">
        <v>7</v>
      </c>
      <c r="J23" s="4" t="s">
        <v>32</v>
      </c>
      <c r="K23" s="4" t="s">
        <v>152</v>
      </c>
      <c r="L23" s="4" t="s">
        <v>10</v>
      </c>
      <c r="M23" s="4" t="s">
        <v>11</v>
      </c>
      <c r="N23" s="4" t="s">
        <v>153</v>
      </c>
      <c r="O23" s="4">
        <v>45.99</v>
      </c>
      <c r="P23" s="4">
        <v>3</v>
      </c>
      <c r="Q23" s="4">
        <v>13.32</v>
      </c>
      <c r="R23" s="4">
        <v>2.57</v>
      </c>
      <c r="S23" s="4" t="s">
        <v>13</v>
      </c>
      <c r="T23" s="4">
        <v>367</v>
      </c>
      <c r="U23" s="4" t="s">
        <v>14</v>
      </c>
      <c r="V23" s="4" t="s">
        <v>35</v>
      </c>
      <c r="W23" s="5" t="s">
        <v>26</v>
      </c>
      <c r="X23" s="22">
        <v>45316</v>
      </c>
      <c r="Y23" s="25" t="str">
        <f t="shared" si="0"/>
        <v>January</v>
      </c>
      <c r="Z23" s="25" t="str">
        <f t="shared" si="1"/>
        <v>2024</v>
      </c>
      <c r="AA23" s="6">
        <v>45320</v>
      </c>
    </row>
    <row r="24" spans="1:27">
      <c r="A24" s="1">
        <v>23</v>
      </c>
      <c r="B24" s="1" t="s">
        <v>154</v>
      </c>
      <c r="C24" s="1" t="s">
        <v>1</v>
      </c>
      <c r="D24" s="1" t="s">
        <v>143</v>
      </c>
      <c r="E24" s="1" t="s">
        <v>144</v>
      </c>
      <c r="F24" s="1" t="s">
        <v>4</v>
      </c>
      <c r="G24" s="1" t="s">
        <v>155</v>
      </c>
      <c r="H24" s="1" t="s">
        <v>96</v>
      </c>
      <c r="I24" s="1" t="s">
        <v>7</v>
      </c>
      <c r="J24" s="1" t="s">
        <v>8</v>
      </c>
      <c r="K24" s="1" t="s">
        <v>156</v>
      </c>
      <c r="L24" s="1" t="s">
        <v>10</v>
      </c>
      <c r="M24" s="1" t="s">
        <v>11</v>
      </c>
      <c r="N24" s="1" t="s">
        <v>157</v>
      </c>
      <c r="O24" s="1">
        <v>22.05</v>
      </c>
      <c r="P24" s="1">
        <v>3</v>
      </c>
      <c r="Q24" s="1">
        <v>7.92</v>
      </c>
      <c r="R24" s="1">
        <v>1.19</v>
      </c>
      <c r="S24" s="1" t="s">
        <v>13</v>
      </c>
      <c r="T24" s="1">
        <v>327</v>
      </c>
      <c r="U24" s="1" t="s">
        <v>14</v>
      </c>
      <c r="V24" s="1" t="s">
        <v>15</v>
      </c>
      <c r="W24" s="2" t="s">
        <v>16</v>
      </c>
      <c r="X24" s="21">
        <v>44790</v>
      </c>
      <c r="Y24" s="25" t="str">
        <f t="shared" si="0"/>
        <v>August</v>
      </c>
      <c r="Z24" s="25" t="str">
        <f t="shared" si="1"/>
        <v>2022</v>
      </c>
      <c r="AA24" s="3">
        <v>44795</v>
      </c>
    </row>
    <row r="25" spans="1:27">
      <c r="A25" s="4">
        <v>24</v>
      </c>
      <c r="B25" s="4" t="s">
        <v>158</v>
      </c>
      <c r="C25" s="4" t="s">
        <v>1</v>
      </c>
      <c r="D25" s="4" t="s">
        <v>67</v>
      </c>
      <c r="E25" s="4" t="s">
        <v>68</v>
      </c>
      <c r="F25" s="4" t="s">
        <v>4</v>
      </c>
      <c r="G25" s="4" t="s">
        <v>159</v>
      </c>
      <c r="H25" s="4" t="s">
        <v>62</v>
      </c>
      <c r="I25" s="4" t="s">
        <v>7</v>
      </c>
      <c r="J25" s="4" t="s">
        <v>8</v>
      </c>
      <c r="K25" s="4" t="s">
        <v>160</v>
      </c>
      <c r="L25" s="4" t="s">
        <v>10</v>
      </c>
      <c r="M25" s="4" t="s">
        <v>11</v>
      </c>
      <c r="N25" s="4" t="s">
        <v>161</v>
      </c>
      <c r="O25" s="4">
        <v>11.61</v>
      </c>
      <c r="P25" s="4">
        <v>3</v>
      </c>
      <c r="Q25" s="4">
        <v>5.49</v>
      </c>
      <c r="R25" s="4">
        <v>0.86</v>
      </c>
      <c r="S25" s="4" t="s">
        <v>13</v>
      </c>
      <c r="T25" s="4">
        <v>677</v>
      </c>
      <c r="U25" s="4" t="s">
        <v>14</v>
      </c>
      <c r="V25" s="4" t="s">
        <v>25</v>
      </c>
      <c r="W25" s="5" t="s">
        <v>16</v>
      </c>
      <c r="X25" s="22">
        <v>45266</v>
      </c>
      <c r="Y25" s="25" t="str">
        <f t="shared" si="0"/>
        <v>December</v>
      </c>
      <c r="Z25" s="25" t="str">
        <f t="shared" si="1"/>
        <v>2023</v>
      </c>
      <c r="AA25" s="6">
        <v>45093</v>
      </c>
    </row>
    <row r="26" spans="1:27">
      <c r="A26" s="1">
        <v>25</v>
      </c>
      <c r="B26" s="1" t="s">
        <v>162</v>
      </c>
      <c r="C26" s="1" t="s">
        <v>1</v>
      </c>
      <c r="D26" s="1" t="s">
        <v>163</v>
      </c>
      <c r="E26" s="1" t="s">
        <v>164</v>
      </c>
      <c r="F26" s="1" t="s">
        <v>4</v>
      </c>
      <c r="G26" s="1" t="s">
        <v>151</v>
      </c>
      <c r="H26" s="1" t="s">
        <v>113</v>
      </c>
      <c r="I26" s="1" t="s">
        <v>7</v>
      </c>
      <c r="J26" s="1" t="s">
        <v>32</v>
      </c>
      <c r="K26" s="1" t="s">
        <v>165</v>
      </c>
      <c r="L26" s="1" t="s">
        <v>10</v>
      </c>
      <c r="M26" s="1" t="s">
        <v>11</v>
      </c>
      <c r="N26" s="1" t="s">
        <v>166</v>
      </c>
      <c r="O26" s="1">
        <v>17.100000000000001</v>
      </c>
      <c r="P26" s="1">
        <v>3</v>
      </c>
      <c r="Q26" s="1">
        <v>4.2300000000000004</v>
      </c>
      <c r="R26" s="1">
        <v>0.67</v>
      </c>
      <c r="S26" s="1" t="s">
        <v>13</v>
      </c>
      <c r="T26" s="1">
        <v>294</v>
      </c>
      <c r="U26" s="1" t="s">
        <v>14</v>
      </c>
      <c r="V26" s="1" t="s">
        <v>35</v>
      </c>
      <c r="W26" s="2" t="s">
        <v>26</v>
      </c>
      <c r="X26" s="21">
        <v>45543</v>
      </c>
      <c r="Y26" s="25" t="str">
        <f t="shared" si="0"/>
        <v>September</v>
      </c>
      <c r="Z26" s="25" t="str">
        <f t="shared" si="1"/>
        <v>2024</v>
      </c>
      <c r="AA26" s="3">
        <v>45517</v>
      </c>
    </row>
    <row r="27" spans="1:27">
      <c r="A27" s="4">
        <v>26</v>
      </c>
      <c r="B27" s="4" t="s">
        <v>167</v>
      </c>
      <c r="C27" s="4" t="s">
        <v>1</v>
      </c>
      <c r="D27" s="4" t="s">
        <v>168</v>
      </c>
      <c r="E27" s="4" t="s">
        <v>169</v>
      </c>
      <c r="F27" s="4" t="s">
        <v>4</v>
      </c>
      <c r="G27" s="4" t="s">
        <v>170</v>
      </c>
      <c r="H27" s="4" t="s">
        <v>62</v>
      </c>
      <c r="I27" s="4" t="s">
        <v>7</v>
      </c>
      <c r="J27" s="4" t="s">
        <v>8</v>
      </c>
      <c r="K27" s="4" t="s">
        <v>171</v>
      </c>
      <c r="L27" s="4" t="s">
        <v>10</v>
      </c>
      <c r="M27" s="4" t="s">
        <v>64</v>
      </c>
      <c r="N27" s="4" t="s">
        <v>172</v>
      </c>
      <c r="O27" s="4">
        <v>81.27</v>
      </c>
      <c r="P27" s="4">
        <v>3</v>
      </c>
      <c r="Q27" s="4">
        <v>36.54</v>
      </c>
      <c r="R27" s="4">
        <v>4.1900000000000004</v>
      </c>
      <c r="S27" s="4" t="s">
        <v>13</v>
      </c>
      <c r="T27" s="4">
        <v>18</v>
      </c>
      <c r="U27" s="4" t="s">
        <v>14</v>
      </c>
      <c r="V27" s="4" t="s">
        <v>42</v>
      </c>
      <c r="W27" s="5" t="s">
        <v>26</v>
      </c>
      <c r="X27" s="22">
        <v>44560</v>
      </c>
      <c r="Y27" s="25" t="str">
        <f t="shared" si="0"/>
        <v>December</v>
      </c>
      <c r="Z27" s="25" t="str">
        <f t="shared" si="1"/>
        <v>2021</v>
      </c>
      <c r="AA27" s="6">
        <v>44621</v>
      </c>
    </row>
    <row r="28" spans="1:27">
      <c r="A28" s="1">
        <v>27</v>
      </c>
      <c r="B28" s="1" t="s">
        <v>173</v>
      </c>
      <c r="C28" s="1" t="s">
        <v>1</v>
      </c>
      <c r="D28" s="1" t="s">
        <v>174</v>
      </c>
      <c r="E28" s="1" t="s">
        <v>175</v>
      </c>
      <c r="F28" s="1" t="s">
        <v>4</v>
      </c>
      <c r="G28" s="1" t="s">
        <v>176</v>
      </c>
      <c r="H28" s="1" t="s">
        <v>62</v>
      </c>
      <c r="I28" s="1" t="s">
        <v>7</v>
      </c>
      <c r="J28" s="1" t="s">
        <v>8</v>
      </c>
      <c r="K28" s="1" t="s">
        <v>177</v>
      </c>
      <c r="L28" s="1" t="s">
        <v>10</v>
      </c>
      <c r="M28" s="1" t="s">
        <v>79</v>
      </c>
      <c r="N28" s="1" t="s">
        <v>178</v>
      </c>
      <c r="O28" s="1">
        <v>32.31</v>
      </c>
      <c r="P28" s="1">
        <v>3</v>
      </c>
      <c r="Q28" s="1">
        <v>12.6</v>
      </c>
      <c r="R28" s="1">
        <v>3.33</v>
      </c>
      <c r="S28" s="1" t="s">
        <v>13</v>
      </c>
      <c r="T28" s="1">
        <v>744</v>
      </c>
      <c r="U28" s="1" t="s">
        <v>14</v>
      </c>
      <c r="V28" s="1" t="s">
        <v>15</v>
      </c>
      <c r="W28" s="2" t="s">
        <v>26</v>
      </c>
      <c r="X28" s="21">
        <v>45649</v>
      </c>
      <c r="Y28" s="25" t="str">
        <f t="shared" si="0"/>
        <v>December</v>
      </c>
      <c r="Z28" s="25" t="str">
        <f t="shared" si="1"/>
        <v>2024</v>
      </c>
      <c r="AA28" s="3">
        <v>45655</v>
      </c>
    </row>
    <row r="29" spans="1:27">
      <c r="A29" s="4">
        <v>28</v>
      </c>
      <c r="B29" s="4" t="s">
        <v>92</v>
      </c>
      <c r="C29" s="4" t="s">
        <v>1</v>
      </c>
      <c r="D29" s="4" t="s">
        <v>93</v>
      </c>
      <c r="E29" s="4" t="s">
        <v>94</v>
      </c>
      <c r="F29" s="4" t="s">
        <v>4</v>
      </c>
      <c r="G29" s="4" t="s">
        <v>95</v>
      </c>
      <c r="H29" s="4" t="s">
        <v>96</v>
      </c>
      <c r="I29" s="4" t="s">
        <v>7</v>
      </c>
      <c r="J29" s="4" t="s">
        <v>8</v>
      </c>
      <c r="K29" s="4" t="s">
        <v>179</v>
      </c>
      <c r="L29" s="4" t="s">
        <v>10</v>
      </c>
      <c r="M29" s="4" t="s">
        <v>98</v>
      </c>
      <c r="N29" s="4" t="s">
        <v>180</v>
      </c>
      <c r="O29" s="4">
        <v>49.59</v>
      </c>
      <c r="P29" s="4">
        <v>3</v>
      </c>
      <c r="Q29" s="4">
        <v>12.33</v>
      </c>
      <c r="R29" s="4">
        <v>3</v>
      </c>
      <c r="S29" s="4" t="s">
        <v>13</v>
      </c>
      <c r="T29" s="4">
        <v>484</v>
      </c>
      <c r="U29" s="4" t="s">
        <v>14</v>
      </c>
      <c r="V29" s="4" t="s">
        <v>25</v>
      </c>
      <c r="W29" s="5" t="s">
        <v>16</v>
      </c>
      <c r="X29" s="22">
        <v>45632</v>
      </c>
      <c r="Y29" s="25" t="str">
        <f t="shared" si="0"/>
        <v>December</v>
      </c>
      <c r="Z29" s="25" t="str">
        <f t="shared" si="1"/>
        <v>2024</v>
      </c>
      <c r="AA29" s="6">
        <v>45461</v>
      </c>
    </row>
    <row r="30" spans="1:27">
      <c r="A30" s="1">
        <v>29</v>
      </c>
      <c r="B30" s="1" t="s">
        <v>181</v>
      </c>
      <c r="C30" s="1" t="s">
        <v>1</v>
      </c>
      <c r="D30" s="1" t="s">
        <v>182</v>
      </c>
      <c r="E30" s="1" t="s">
        <v>183</v>
      </c>
      <c r="F30" s="1" t="s">
        <v>4</v>
      </c>
      <c r="G30" s="1" t="s">
        <v>75</v>
      </c>
      <c r="H30" s="1" t="s">
        <v>76</v>
      </c>
      <c r="I30" s="1" t="s">
        <v>7</v>
      </c>
      <c r="J30" s="1" t="s">
        <v>77</v>
      </c>
      <c r="K30" s="1" t="s">
        <v>184</v>
      </c>
      <c r="L30" s="1" t="s">
        <v>10</v>
      </c>
      <c r="M30" s="1" t="s">
        <v>105</v>
      </c>
      <c r="N30" s="1" t="s">
        <v>185</v>
      </c>
      <c r="O30" s="1">
        <v>94.05</v>
      </c>
      <c r="P30" s="1">
        <v>3</v>
      </c>
      <c r="Q30" s="1">
        <v>33.840000000000003</v>
      </c>
      <c r="R30" s="1">
        <v>8.3699999999999992</v>
      </c>
      <c r="S30" s="1" t="s">
        <v>13</v>
      </c>
      <c r="T30" s="1">
        <v>247</v>
      </c>
      <c r="U30" s="1" t="s">
        <v>14</v>
      </c>
      <c r="V30" s="1" t="s">
        <v>42</v>
      </c>
      <c r="W30" s="2" t="s">
        <v>26</v>
      </c>
      <c r="X30" s="21">
        <v>44285</v>
      </c>
      <c r="Y30" s="25" t="str">
        <f t="shared" si="0"/>
        <v>March</v>
      </c>
      <c r="Z30" s="25" t="str">
        <f t="shared" si="1"/>
        <v>2021</v>
      </c>
      <c r="AA30" s="3">
        <v>44351</v>
      </c>
    </row>
    <row r="31" spans="1:27">
      <c r="A31" s="4">
        <v>30</v>
      </c>
      <c r="B31" s="4" t="s">
        <v>186</v>
      </c>
      <c r="C31" s="4" t="s">
        <v>1</v>
      </c>
      <c r="D31" s="4" t="s">
        <v>187</v>
      </c>
      <c r="E31" s="4" t="s">
        <v>188</v>
      </c>
      <c r="F31" s="4" t="s">
        <v>4</v>
      </c>
      <c r="G31" s="4" t="s">
        <v>189</v>
      </c>
      <c r="H31" s="4" t="s">
        <v>96</v>
      </c>
      <c r="I31" s="4" t="s">
        <v>7</v>
      </c>
      <c r="J31" s="4" t="s">
        <v>8</v>
      </c>
      <c r="K31" s="4" t="s">
        <v>190</v>
      </c>
      <c r="L31" s="4" t="s">
        <v>10</v>
      </c>
      <c r="M31" s="4" t="s">
        <v>115</v>
      </c>
      <c r="N31" s="4" t="s">
        <v>191</v>
      </c>
      <c r="O31" s="4">
        <v>50.67</v>
      </c>
      <c r="P31" s="4">
        <v>3</v>
      </c>
      <c r="Q31" s="4">
        <v>10.62</v>
      </c>
      <c r="R31" s="4">
        <v>3.35</v>
      </c>
      <c r="S31" s="4" t="s">
        <v>13</v>
      </c>
      <c r="T31" s="4">
        <v>555</v>
      </c>
      <c r="U31" s="4" t="s">
        <v>14</v>
      </c>
      <c r="V31" s="4" t="s">
        <v>25</v>
      </c>
      <c r="W31" s="5" t="s">
        <v>16</v>
      </c>
      <c r="X31" s="22">
        <v>44846</v>
      </c>
      <c r="Y31" s="25" t="str">
        <f t="shared" si="0"/>
        <v>October</v>
      </c>
      <c r="Z31" s="25" t="str">
        <f t="shared" si="1"/>
        <v>2022</v>
      </c>
      <c r="AA31" s="6">
        <v>44911</v>
      </c>
    </row>
    <row r="32" spans="1:27">
      <c r="A32" s="1">
        <v>31</v>
      </c>
      <c r="B32" s="1" t="s">
        <v>192</v>
      </c>
      <c r="C32" s="1" t="s">
        <v>1</v>
      </c>
      <c r="D32" s="1" t="s">
        <v>193</v>
      </c>
      <c r="E32" s="1" t="s">
        <v>194</v>
      </c>
      <c r="F32" s="1" t="s">
        <v>4</v>
      </c>
      <c r="G32" s="1" t="s">
        <v>195</v>
      </c>
      <c r="H32" s="1" t="s">
        <v>196</v>
      </c>
      <c r="I32" s="1" t="s">
        <v>7</v>
      </c>
      <c r="J32" s="1" t="s">
        <v>77</v>
      </c>
      <c r="K32" s="1" t="s">
        <v>197</v>
      </c>
      <c r="L32" s="1" t="s">
        <v>10</v>
      </c>
      <c r="M32" s="1" t="s">
        <v>198</v>
      </c>
      <c r="N32" s="1" t="s">
        <v>199</v>
      </c>
      <c r="O32" s="1">
        <v>182.76</v>
      </c>
      <c r="P32" s="1">
        <v>4</v>
      </c>
      <c r="Q32" s="1">
        <v>74.88</v>
      </c>
      <c r="R32" s="1">
        <v>7.39</v>
      </c>
      <c r="S32" s="1" t="s">
        <v>13</v>
      </c>
      <c r="T32" s="1">
        <v>236</v>
      </c>
      <c r="U32" s="1" t="s">
        <v>14</v>
      </c>
      <c r="V32" s="1" t="s">
        <v>35</v>
      </c>
      <c r="W32" s="2" t="s">
        <v>16</v>
      </c>
      <c r="X32" s="21">
        <v>44933</v>
      </c>
      <c r="Y32" s="25" t="str">
        <f t="shared" si="0"/>
        <v>January</v>
      </c>
      <c r="Z32" s="25" t="str">
        <f t="shared" si="1"/>
        <v>2023</v>
      </c>
      <c r="AA32" s="3">
        <v>45084</v>
      </c>
    </row>
    <row r="33" spans="1:27">
      <c r="A33" s="4">
        <v>32</v>
      </c>
      <c r="B33" s="4" t="s">
        <v>200</v>
      </c>
      <c r="C33" s="4" t="s">
        <v>1</v>
      </c>
      <c r="D33" s="4" t="s">
        <v>201</v>
      </c>
      <c r="E33" s="4" t="s">
        <v>202</v>
      </c>
      <c r="F33" s="4" t="s">
        <v>4</v>
      </c>
      <c r="G33" s="4" t="s">
        <v>203</v>
      </c>
      <c r="H33" s="4" t="s">
        <v>204</v>
      </c>
      <c r="I33" s="4" t="s">
        <v>7</v>
      </c>
      <c r="J33" s="4" t="s">
        <v>77</v>
      </c>
      <c r="K33" s="4" t="s">
        <v>205</v>
      </c>
      <c r="L33" s="4" t="s">
        <v>10</v>
      </c>
      <c r="M33" s="4" t="s">
        <v>49</v>
      </c>
      <c r="N33" s="4" t="s">
        <v>206</v>
      </c>
      <c r="O33" s="4">
        <v>94.8</v>
      </c>
      <c r="P33" s="4">
        <v>4</v>
      </c>
      <c r="Q33" s="4">
        <v>19.8</v>
      </c>
      <c r="R33" s="4">
        <v>5.41</v>
      </c>
      <c r="S33" s="4" t="s">
        <v>13</v>
      </c>
      <c r="T33" s="4">
        <v>421</v>
      </c>
      <c r="U33" s="4" t="s">
        <v>14</v>
      </c>
      <c r="V33" s="4" t="s">
        <v>42</v>
      </c>
      <c r="W33" s="5" t="s">
        <v>26</v>
      </c>
      <c r="X33" s="22">
        <v>45313</v>
      </c>
      <c r="Y33" s="25" t="str">
        <f t="shared" si="0"/>
        <v>January</v>
      </c>
      <c r="Z33" s="25" t="str">
        <f t="shared" si="1"/>
        <v>2024</v>
      </c>
      <c r="AA33" s="6">
        <v>45317</v>
      </c>
    </row>
    <row r="34" spans="1:27">
      <c r="A34" s="1">
        <v>33</v>
      </c>
      <c r="B34" s="1" t="s">
        <v>207</v>
      </c>
      <c r="C34" s="1" t="s">
        <v>1</v>
      </c>
      <c r="D34" s="1" t="s">
        <v>208</v>
      </c>
      <c r="E34" s="1" t="s">
        <v>209</v>
      </c>
      <c r="F34" s="1" t="s">
        <v>4</v>
      </c>
      <c r="G34" s="1" t="s">
        <v>210</v>
      </c>
      <c r="H34" s="1" t="s">
        <v>21</v>
      </c>
      <c r="I34" s="1" t="s">
        <v>7</v>
      </c>
      <c r="J34" s="1" t="s">
        <v>22</v>
      </c>
      <c r="K34" s="1" t="s">
        <v>211</v>
      </c>
      <c r="L34" s="1" t="s">
        <v>10</v>
      </c>
      <c r="M34" s="1" t="s">
        <v>11</v>
      </c>
      <c r="N34" s="1" t="s">
        <v>212</v>
      </c>
      <c r="O34" s="1">
        <v>196.92</v>
      </c>
      <c r="P34" s="1">
        <v>4</v>
      </c>
      <c r="Q34" s="1">
        <v>90.48</v>
      </c>
      <c r="R34" s="1">
        <v>13.96</v>
      </c>
      <c r="S34" s="1" t="s">
        <v>13</v>
      </c>
      <c r="T34" s="1">
        <v>394</v>
      </c>
      <c r="U34" s="1" t="s">
        <v>14</v>
      </c>
      <c r="V34" s="1" t="s">
        <v>15</v>
      </c>
      <c r="W34" s="2" t="s">
        <v>16</v>
      </c>
      <c r="X34" s="21">
        <v>45307</v>
      </c>
      <c r="Y34" s="25" t="str">
        <f t="shared" si="0"/>
        <v>January</v>
      </c>
      <c r="Z34" s="25" t="str">
        <f t="shared" si="1"/>
        <v>2024</v>
      </c>
      <c r="AA34" s="3">
        <v>45314</v>
      </c>
    </row>
    <row r="35" spans="1:27">
      <c r="A35" s="4">
        <v>34</v>
      </c>
      <c r="B35" s="4" t="s">
        <v>36</v>
      </c>
      <c r="C35" s="4" t="s">
        <v>1</v>
      </c>
      <c r="D35" s="4" t="s">
        <v>37</v>
      </c>
      <c r="E35" s="4" t="s">
        <v>38</v>
      </c>
      <c r="F35" s="4" t="s">
        <v>4</v>
      </c>
      <c r="G35" s="4" t="s">
        <v>39</v>
      </c>
      <c r="H35" s="4" t="s">
        <v>31</v>
      </c>
      <c r="I35" s="4" t="s">
        <v>7</v>
      </c>
      <c r="J35" s="4" t="s">
        <v>32</v>
      </c>
      <c r="K35" s="4" t="s">
        <v>213</v>
      </c>
      <c r="L35" s="4" t="s">
        <v>10</v>
      </c>
      <c r="M35" s="4" t="s">
        <v>11</v>
      </c>
      <c r="N35" s="4" t="s">
        <v>214</v>
      </c>
      <c r="O35" s="4">
        <v>205.08</v>
      </c>
      <c r="P35" s="4">
        <v>4</v>
      </c>
      <c r="Q35" s="4">
        <v>36.840000000000003</v>
      </c>
      <c r="R35" s="4">
        <v>13.11</v>
      </c>
      <c r="S35" s="4" t="s">
        <v>13</v>
      </c>
      <c r="T35" s="4">
        <v>586</v>
      </c>
      <c r="U35" s="4" t="s">
        <v>14</v>
      </c>
      <c r="V35" s="4" t="s">
        <v>25</v>
      </c>
      <c r="W35" s="5" t="s">
        <v>16</v>
      </c>
      <c r="X35" s="22">
        <v>44454</v>
      </c>
      <c r="Y35" s="25" t="str">
        <f t="shared" si="0"/>
        <v>September</v>
      </c>
      <c r="Z35" s="25" t="str">
        <f t="shared" si="1"/>
        <v>2021</v>
      </c>
      <c r="AA35" s="6">
        <v>44459</v>
      </c>
    </row>
    <row r="36" spans="1:27">
      <c r="A36" s="1">
        <v>35</v>
      </c>
      <c r="B36" s="1" t="s">
        <v>215</v>
      </c>
      <c r="C36" s="1" t="s">
        <v>1</v>
      </c>
      <c r="D36" s="1" t="s">
        <v>216</v>
      </c>
      <c r="E36" s="1" t="s">
        <v>217</v>
      </c>
      <c r="F36" s="1" t="s">
        <v>4</v>
      </c>
      <c r="G36" s="1" t="s">
        <v>95</v>
      </c>
      <c r="H36" s="1" t="s">
        <v>218</v>
      </c>
      <c r="I36" s="1" t="s">
        <v>7</v>
      </c>
      <c r="J36" s="1" t="s">
        <v>77</v>
      </c>
      <c r="K36" s="1" t="s">
        <v>219</v>
      </c>
      <c r="L36" s="1" t="s">
        <v>10</v>
      </c>
      <c r="M36" s="1" t="s">
        <v>11</v>
      </c>
      <c r="N36" s="1" t="s">
        <v>220</v>
      </c>
      <c r="O36" s="1">
        <v>141.75</v>
      </c>
      <c r="P36" s="1">
        <v>5</v>
      </c>
      <c r="Q36" s="1">
        <v>69.45</v>
      </c>
      <c r="R36" s="1">
        <v>7.79</v>
      </c>
      <c r="S36" s="1" t="s">
        <v>13</v>
      </c>
      <c r="T36" s="1">
        <v>362</v>
      </c>
      <c r="U36" s="1" t="s">
        <v>14</v>
      </c>
      <c r="V36" s="1" t="s">
        <v>35</v>
      </c>
      <c r="W36" s="2" t="s">
        <v>16</v>
      </c>
      <c r="X36" s="21">
        <v>44892</v>
      </c>
      <c r="Y36" s="25" t="str">
        <f t="shared" si="0"/>
        <v>November</v>
      </c>
      <c r="Z36" s="25" t="str">
        <f t="shared" si="1"/>
        <v>2022</v>
      </c>
      <c r="AA36" s="3">
        <v>44632</v>
      </c>
    </row>
    <row r="37" spans="1:27">
      <c r="A37" s="4">
        <v>36</v>
      </c>
      <c r="B37" s="4" t="s">
        <v>221</v>
      </c>
      <c r="C37" s="4" t="s">
        <v>1</v>
      </c>
      <c r="D37" s="4" t="s">
        <v>222</v>
      </c>
      <c r="E37" s="4" t="s">
        <v>223</v>
      </c>
      <c r="F37" s="4" t="s">
        <v>4</v>
      </c>
      <c r="G37" s="4" t="s">
        <v>224</v>
      </c>
      <c r="H37" s="4" t="s">
        <v>225</v>
      </c>
      <c r="I37" s="4" t="s">
        <v>7</v>
      </c>
      <c r="J37" s="4" t="s">
        <v>22</v>
      </c>
      <c r="K37" s="4" t="s">
        <v>226</v>
      </c>
      <c r="L37" s="4" t="s">
        <v>10</v>
      </c>
      <c r="M37" s="4" t="s">
        <v>11</v>
      </c>
      <c r="N37" s="4" t="s">
        <v>227</v>
      </c>
      <c r="O37" s="4">
        <v>61.8</v>
      </c>
      <c r="P37" s="4">
        <v>5</v>
      </c>
      <c r="Q37" s="4">
        <v>26.55</v>
      </c>
      <c r="R37" s="4">
        <v>4.21</v>
      </c>
      <c r="S37" s="4" t="s">
        <v>13</v>
      </c>
      <c r="T37" s="4">
        <v>671</v>
      </c>
      <c r="U37" s="4" t="s">
        <v>14</v>
      </c>
      <c r="V37" s="4" t="s">
        <v>42</v>
      </c>
      <c r="W37" s="5" t="s">
        <v>26</v>
      </c>
      <c r="X37" s="22">
        <v>45560</v>
      </c>
      <c r="Y37" s="25" t="str">
        <f t="shared" si="0"/>
        <v>September</v>
      </c>
      <c r="Z37" s="25" t="str">
        <f t="shared" si="1"/>
        <v>2024</v>
      </c>
      <c r="AA37" s="6">
        <v>45564</v>
      </c>
    </row>
    <row r="38" spans="1:27">
      <c r="A38" s="1">
        <v>37</v>
      </c>
      <c r="B38" s="1" t="s">
        <v>109</v>
      </c>
      <c r="C38" s="1" t="s">
        <v>1</v>
      </c>
      <c r="D38" s="1" t="s">
        <v>110</v>
      </c>
      <c r="E38" s="1" t="s">
        <v>111</v>
      </c>
      <c r="F38" s="1" t="s">
        <v>4</v>
      </c>
      <c r="G38" s="1" t="s">
        <v>112</v>
      </c>
      <c r="H38" s="1" t="s">
        <v>113</v>
      </c>
      <c r="I38" s="1" t="s">
        <v>7</v>
      </c>
      <c r="J38" s="1" t="s">
        <v>32</v>
      </c>
      <c r="K38" s="1" t="s">
        <v>228</v>
      </c>
      <c r="L38" s="1" t="s">
        <v>10</v>
      </c>
      <c r="M38" s="1" t="s">
        <v>11</v>
      </c>
      <c r="N38" s="1" t="s">
        <v>229</v>
      </c>
      <c r="O38" s="1">
        <v>44.55</v>
      </c>
      <c r="P38" s="1">
        <v>5</v>
      </c>
      <c r="Q38" s="1">
        <v>1.2</v>
      </c>
      <c r="R38" s="1">
        <v>2.09</v>
      </c>
      <c r="S38" s="1" t="s">
        <v>13</v>
      </c>
      <c r="T38" s="1">
        <v>494</v>
      </c>
      <c r="U38" s="1" t="s">
        <v>14</v>
      </c>
      <c r="V38" s="1" t="s">
        <v>15</v>
      </c>
      <c r="W38" s="2" t="s">
        <v>16</v>
      </c>
      <c r="X38" s="21">
        <v>45077</v>
      </c>
      <c r="Y38" s="25" t="str">
        <f t="shared" si="0"/>
        <v>May</v>
      </c>
      <c r="Z38" s="25" t="str">
        <f t="shared" si="1"/>
        <v>2023</v>
      </c>
      <c r="AA38" s="3">
        <v>45052</v>
      </c>
    </row>
    <row r="39" spans="1:27">
      <c r="A39" s="4">
        <v>38</v>
      </c>
      <c r="B39" s="4" t="s">
        <v>109</v>
      </c>
      <c r="C39" s="4" t="s">
        <v>1</v>
      </c>
      <c r="D39" s="4" t="s">
        <v>110</v>
      </c>
      <c r="E39" s="4" t="s">
        <v>111</v>
      </c>
      <c r="F39" s="4" t="s">
        <v>4</v>
      </c>
      <c r="G39" s="4" t="s">
        <v>112</v>
      </c>
      <c r="H39" s="4" t="s">
        <v>113</v>
      </c>
      <c r="I39" s="4" t="s">
        <v>7</v>
      </c>
      <c r="J39" s="4" t="s">
        <v>32</v>
      </c>
      <c r="K39" s="4" t="s">
        <v>230</v>
      </c>
      <c r="L39" s="4" t="s">
        <v>10</v>
      </c>
      <c r="M39" s="4" t="s">
        <v>64</v>
      </c>
      <c r="N39" s="4" t="s">
        <v>231</v>
      </c>
      <c r="O39" s="4">
        <v>117</v>
      </c>
      <c r="P39" s="4">
        <v>5</v>
      </c>
      <c r="Q39" s="4">
        <v>22.2</v>
      </c>
      <c r="R39" s="4">
        <v>8.7899999999999991</v>
      </c>
      <c r="S39" s="4" t="s">
        <v>13</v>
      </c>
      <c r="T39" s="4">
        <v>743</v>
      </c>
      <c r="U39" s="4" t="s">
        <v>14</v>
      </c>
      <c r="V39" s="4" t="s">
        <v>35</v>
      </c>
      <c r="W39" s="5" t="s">
        <v>16</v>
      </c>
      <c r="X39" s="22">
        <v>44368</v>
      </c>
      <c r="Y39" s="25" t="str">
        <f t="shared" si="0"/>
        <v>June</v>
      </c>
      <c r="Z39" s="25" t="str">
        <f t="shared" si="1"/>
        <v>2021</v>
      </c>
      <c r="AA39" s="6">
        <v>44372</v>
      </c>
    </row>
    <row r="40" spans="1:27">
      <c r="A40" s="1">
        <v>39</v>
      </c>
      <c r="B40" s="1" t="s">
        <v>232</v>
      </c>
      <c r="C40" s="1" t="s">
        <v>1</v>
      </c>
      <c r="D40" s="1" t="s">
        <v>233</v>
      </c>
      <c r="E40" s="1" t="s">
        <v>234</v>
      </c>
      <c r="F40" s="1" t="s">
        <v>4</v>
      </c>
      <c r="G40" s="1" t="s">
        <v>84</v>
      </c>
      <c r="H40" s="1" t="s">
        <v>76</v>
      </c>
      <c r="I40" s="1" t="s">
        <v>7</v>
      </c>
      <c r="J40" s="1" t="s">
        <v>77</v>
      </c>
      <c r="K40" s="1" t="s">
        <v>235</v>
      </c>
      <c r="L40" s="1" t="s">
        <v>10</v>
      </c>
      <c r="M40" s="1" t="s">
        <v>64</v>
      </c>
      <c r="N40" s="1" t="s">
        <v>236</v>
      </c>
      <c r="O40" s="1">
        <v>41.55</v>
      </c>
      <c r="P40" s="1">
        <v>5</v>
      </c>
      <c r="Q40" s="1">
        <v>8.25</v>
      </c>
      <c r="R40" s="1">
        <v>2.6</v>
      </c>
      <c r="S40" s="1" t="s">
        <v>13</v>
      </c>
      <c r="T40" s="1">
        <v>142</v>
      </c>
      <c r="U40" s="1" t="s">
        <v>14</v>
      </c>
      <c r="V40" s="1" t="s">
        <v>42</v>
      </c>
      <c r="W40" s="2" t="s">
        <v>16</v>
      </c>
      <c r="X40" s="21">
        <v>45109</v>
      </c>
      <c r="Y40" s="25" t="str">
        <f t="shared" si="0"/>
        <v>July</v>
      </c>
      <c r="Z40" s="25" t="str">
        <f t="shared" si="1"/>
        <v>2023</v>
      </c>
      <c r="AA40" s="3">
        <v>45232</v>
      </c>
    </row>
    <row r="41" spans="1:27">
      <c r="A41" s="4">
        <v>40</v>
      </c>
      <c r="B41" s="4" t="s">
        <v>237</v>
      </c>
      <c r="C41" s="4" t="s">
        <v>1</v>
      </c>
      <c r="D41" s="4" t="s">
        <v>238</v>
      </c>
      <c r="E41" s="4" t="s">
        <v>239</v>
      </c>
      <c r="F41" s="4" t="s">
        <v>4</v>
      </c>
      <c r="G41" s="4" t="s">
        <v>240</v>
      </c>
      <c r="H41" s="4" t="s">
        <v>55</v>
      </c>
      <c r="I41" s="4" t="s">
        <v>7</v>
      </c>
      <c r="J41" s="4" t="s">
        <v>8</v>
      </c>
      <c r="K41" s="4" t="s">
        <v>241</v>
      </c>
      <c r="L41" s="4" t="s">
        <v>10</v>
      </c>
      <c r="M41" s="4" t="s">
        <v>79</v>
      </c>
      <c r="N41" s="4" t="s">
        <v>242</v>
      </c>
      <c r="O41" s="4">
        <v>66.45</v>
      </c>
      <c r="P41" s="4">
        <v>5</v>
      </c>
      <c r="Q41" s="4">
        <v>3.9</v>
      </c>
      <c r="R41" s="4">
        <v>4.88</v>
      </c>
      <c r="S41" s="4" t="s">
        <v>13</v>
      </c>
      <c r="T41" s="4">
        <v>452</v>
      </c>
      <c r="U41" s="4" t="s">
        <v>14</v>
      </c>
      <c r="V41" s="4" t="s">
        <v>15</v>
      </c>
      <c r="W41" s="5" t="s">
        <v>26</v>
      </c>
      <c r="X41" s="22">
        <v>45008</v>
      </c>
      <c r="Y41" s="25" t="str">
        <f t="shared" si="0"/>
        <v>March</v>
      </c>
      <c r="Z41" s="25" t="str">
        <f t="shared" si="1"/>
        <v>2023</v>
      </c>
      <c r="AA41" s="6">
        <v>45012</v>
      </c>
    </row>
    <row r="42" spans="1:27">
      <c r="A42" s="1">
        <v>41</v>
      </c>
      <c r="B42" s="1" t="s">
        <v>243</v>
      </c>
      <c r="C42" s="1" t="s">
        <v>1</v>
      </c>
      <c r="D42" s="1" t="s">
        <v>244</v>
      </c>
      <c r="E42" s="1" t="s">
        <v>245</v>
      </c>
      <c r="F42" s="1" t="s">
        <v>4</v>
      </c>
      <c r="G42" s="1" t="s">
        <v>246</v>
      </c>
      <c r="H42" s="1" t="s">
        <v>31</v>
      </c>
      <c r="I42" s="1" t="s">
        <v>7</v>
      </c>
      <c r="J42" s="1" t="s">
        <v>32</v>
      </c>
      <c r="K42" s="1" t="s">
        <v>247</v>
      </c>
      <c r="L42" s="1" t="s">
        <v>10</v>
      </c>
      <c r="M42" s="1" t="s">
        <v>79</v>
      </c>
      <c r="N42" s="1" t="s">
        <v>248</v>
      </c>
      <c r="O42" s="1">
        <v>55.8</v>
      </c>
      <c r="P42" s="1">
        <v>5</v>
      </c>
      <c r="Q42" s="1">
        <v>6.6</v>
      </c>
      <c r="R42" s="1">
        <v>3.48</v>
      </c>
      <c r="S42" s="1" t="s">
        <v>13</v>
      </c>
      <c r="T42" s="1">
        <v>137</v>
      </c>
      <c r="U42" s="1" t="s">
        <v>14</v>
      </c>
      <c r="V42" s="1" t="s">
        <v>25</v>
      </c>
      <c r="W42" s="2" t="s">
        <v>16</v>
      </c>
      <c r="X42" s="21">
        <v>45481</v>
      </c>
      <c r="Y42" s="25" t="str">
        <f t="shared" si="0"/>
        <v>July</v>
      </c>
      <c r="Z42" s="25" t="str">
        <f t="shared" si="1"/>
        <v>2024</v>
      </c>
      <c r="AA42" s="3">
        <v>45634</v>
      </c>
    </row>
    <row r="43" spans="1:27">
      <c r="A43" s="4">
        <v>42</v>
      </c>
      <c r="B43" s="4" t="s">
        <v>109</v>
      </c>
      <c r="C43" s="4" t="s">
        <v>1</v>
      </c>
      <c r="D43" s="4" t="s">
        <v>110</v>
      </c>
      <c r="E43" s="4" t="s">
        <v>111</v>
      </c>
      <c r="F43" s="4" t="s">
        <v>4</v>
      </c>
      <c r="G43" s="4" t="s">
        <v>112</v>
      </c>
      <c r="H43" s="4" t="s">
        <v>113</v>
      </c>
      <c r="I43" s="4" t="s">
        <v>7</v>
      </c>
      <c r="J43" s="4" t="s">
        <v>32</v>
      </c>
      <c r="K43" s="4" t="s">
        <v>249</v>
      </c>
      <c r="L43" s="4" t="s">
        <v>10</v>
      </c>
      <c r="M43" s="4" t="s">
        <v>98</v>
      </c>
      <c r="N43" s="4" t="s">
        <v>250</v>
      </c>
      <c r="O43" s="4">
        <v>80.099999999999994</v>
      </c>
      <c r="P43" s="4">
        <v>5</v>
      </c>
      <c r="Q43" s="4">
        <v>11.1</v>
      </c>
      <c r="R43" s="4">
        <v>5.89</v>
      </c>
      <c r="S43" s="4" t="s">
        <v>13</v>
      </c>
      <c r="T43" s="4">
        <v>555</v>
      </c>
      <c r="U43" s="4" t="s">
        <v>14</v>
      </c>
      <c r="V43" s="4" t="s">
        <v>35</v>
      </c>
      <c r="W43" s="5" t="s">
        <v>16</v>
      </c>
      <c r="X43" s="22">
        <v>45587</v>
      </c>
      <c r="Y43" s="25" t="str">
        <f t="shared" si="0"/>
        <v>October</v>
      </c>
      <c r="Z43" s="25" t="str">
        <f t="shared" si="1"/>
        <v>2024</v>
      </c>
      <c r="AA43" s="6">
        <v>45593</v>
      </c>
    </row>
    <row r="44" spans="1:27">
      <c r="A44" s="1">
        <v>43</v>
      </c>
      <c r="B44" s="1" t="s">
        <v>72</v>
      </c>
      <c r="C44" s="1" t="s">
        <v>1</v>
      </c>
      <c r="D44" s="1" t="s">
        <v>73</v>
      </c>
      <c r="E44" s="1" t="s">
        <v>74</v>
      </c>
      <c r="F44" s="1" t="s">
        <v>4</v>
      </c>
      <c r="G44" s="1" t="s">
        <v>75</v>
      </c>
      <c r="H44" s="1" t="s">
        <v>76</v>
      </c>
      <c r="I44" s="1" t="s">
        <v>7</v>
      </c>
      <c r="J44" s="1" t="s">
        <v>77</v>
      </c>
      <c r="K44" s="1" t="s">
        <v>251</v>
      </c>
      <c r="L44" s="1" t="s">
        <v>10</v>
      </c>
      <c r="M44" s="1" t="s">
        <v>98</v>
      </c>
      <c r="N44" s="1" t="s">
        <v>252</v>
      </c>
      <c r="O44" s="1">
        <v>98.85</v>
      </c>
      <c r="P44" s="1">
        <v>5</v>
      </c>
      <c r="Q44" s="1">
        <v>24.6</v>
      </c>
      <c r="R44" s="1">
        <v>3.72</v>
      </c>
      <c r="S44" s="1" t="s">
        <v>13</v>
      </c>
      <c r="T44" s="1">
        <v>474</v>
      </c>
      <c r="U44" s="1" t="s">
        <v>14</v>
      </c>
      <c r="V44" s="1" t="s">
        <v>42</v>
      </c>
      <c r="W44" s="2" t="s">
        <v>16</v>
      </c>
      <c r="X44" s="21">
        <v>45181</v>
      </c>
      <c r="Y44" s="25" t="str">
        <f t="shared" si="0"/>
        <v>September</v>
      </c>
      <c r="Z44" s="25" t="str">
        <f t="shared" si="1"/>
        <v>2023</v>
      </c>
      <c r="AA44" s="3">
        <v>45274</v>
      </c>
    </row>
    <row r="45" spans="1:27">
      <c r="A45" s="4">
        <v>44</v>
      </c>
      <c r="B45" s="4" t="s">
        <v>253</v>
      </c>
      <c r="C45" s="4" t="s">
        <v>1</v>
      </c>
      <c r="D45" s="4" t="s">
        <v>238</v>
      </c>
      <c r="E45" s="4" t="s">
        <v>239</v>
      </c>
      <c r="F45" s="4" t="s">
        <v>4</v>
      </c>
      <c r="G45" s="4" t="s">
        <v>254</v>
      </c>
      <c r="H45" s="4" t="s">
        <v>254</v>
      </c>
      <c r="I45" s="4" t="s">
        <v>7</v>
      </c>
      <c r="J45" s="4" t="s">
        <v>77</v>
      </c>
      <c r="K45" s="4" t="s">
        <v>255</v>
      </c>
      <c r="L45" s="4" t="s">
        <v>10</v>
      </c>
      <c r="M45" s="4" t="s">
        <v>115</v>
      </c>
      <c r="N45" s="4" t="s">
        <v>256</v>
      </c>
      <c r="O45" s="4">
        <v>131.4</v>
      </c>
      <c r="P45" s="4">
        <v>5</v>
      </c>
      <c r="Q45" s="4">
        <v>55.05</v>
      </c>
      <c r="R45" s="4">
        <v>3.58</v>
      </c>
      <c r="S45" s="4" t="s">
        <v>13</v>
      </c>
      <c r="T45" s="4">
        <v>705</v>
      </c>
      <c r="U45" s="4" t="s">
        <v>14</v>
      </c>
      <c r="V45" s="4" t="s">
        <v>15</v>
      </c>
      <c r="W45" s="5" t="s">
        <v>16</v>
      </c>
      <c r="X45" s="22">
        <v>45517</v>
      </c>
      <c r="Y45" s="25" t="str">
        <f t="shared" si="0"/>
        <v>August</v>
      </c>
      <c r="Z45" s="25" t="str">
        <f t="shared" si="1"/>
        <v>2024</v>
      </c>
      <c r="AA45" s="6">
        <v>45523</v>
      </c>
    </row>
    <row r="46" spans="1:27">
      <c r="A46" s="1">
        <v>45</v>
      </c>
      <c r="B46" s="1" t="s">
        <v>257</v>
      </c>
      <c r="C46" s="1" t="s">
        <v>1</v>
      </c>
      <c r="D46" s="1" t="s">
        <v>73</v>
      </c>
      <c r="E46" s="1" t="s">
        <v>74</v>
      </c>
      <c r="F46" s="1" t="s">
        <v>4</v>
      </c>
      <c r="G46" s="1" t="s">
        <v>170</v>
      </c>
      <c r="H46" s="1" t="s">
        <v>258</v>
      </c>
      <c r="I46" s="1" t="s">
        <v>7</v>
      </c>
      <c r="J46" s="1" t="s">
        <v>22</v>
      </c>
      <c r="K46" s="1" t="s">
        <v>259</v>
      </c>
      <c r="L46" s="1" t="s">
        <v>10</v>
      </c>
      <c r="M46" s="1" t="s">
        <v>64</v>
      </c>
      <c r="N46" s="1" t="s">
        <v>260</v>
      </c>
      <c r="O46" s="1">
        <v>278.64</v>
      </c>
      <c r="P46" s="1">
        <v>6</v>
      </c>
      <c r="Q46" s="1">
        <v>55.62</v>
      </c>
      <c r="R46" s="1">
        <v>20.91</v>
      </c>
      <c r="S46" s="1" t="s">
        <v>13</v>
      </c>
      <c r="T46" s="1">
        <v>291</v>
      </c>
      <c r="U46" s="1" t="s">
        <v>14</v>
      </c>
      <c r="V46" s="1" t="s">
        <v>25</v>
      </c>
      <c r="W46" s="2" t="s">
        <v>26</v>
      </c>
      <c r="X46" s="21">
        <v>44931</v>
      </c>
      <c r="Y46" s="25" t="str">
        <f t="shared" si="0"/>
        <v>January</v>
      </c>
      <c r="Z46" s="25" t="str">
        <f t="shared" si="1"/>
        <v>2023</v>
      </c>
      <c r="AA46" s="3">
        <v>45051</v>
      </c>
    </row>
    <row r="47" spans="1:27">
      <c r="A47" s="4">
        <v>46</v>
      </c>
      <c r="B47" s="4" t="s">
        <v>261</v>
      </c>
      <c r="C47" s="4" t="s">
        <v>1</v>
      </c>
      <c r="D47" s="4" t="s">
        <v>262</v>
      </c>
      <c r="E47" s="4" t="s">
        <v>263</v>
      </c>
      <c r="F47" s="4" t="s">
        <v>4</v>
      </c>
      <c r="G47" s="4" t="s">
        <v>95</v>
      </c>
      <c r="H47" s="4" t="s">
        <v>21</v>
      </c>
      <c r="I47" s="4" t="s">
        <v>7</v>
      </c>
      <c r="J47" s="4" t="s">
        <v>22</v>
      </c>
      <c r="K47" s="4" t="s">
        <v>264</v>
      </c>
      <c r="L47" s="4" t="s">
        <v>10</v>
      </c>
      <c r="M47" s="4" t="s">
        <v>115</v>
      </c>
      <c r="N47" s="4" t="s">
        <v>265</v>
      </c>
      <c r="O47" s="4">
        <v>178.74</v>
      </c>
      <c r="P47" s="4">
        <v>6</v>
      </c>
      <c r="Q47" s="4">
        <v>14.22</v>
      </c>
      <c r="R47" s="4">
        <v>11.09</v>
      </c>
      <c r="S47" s="4" t="s">
        <v>13</v>
      </c>
      <c r="T47" s="4">
        <v>752</v>
      </c>
      <c r="U47" s="4" t="s">
        <v>14</v>
      </c>
      <c r="V47" s="4" t="s">
        <v>42</v>
      </c>
      <c r="W47" s="5" t="s">
        <v>16</v>
      </c>
      <c r="X47" s="22">
        <v>44466</v>
      </c>
      <c r="Y47" s="25" t="str">
        <f t="shared" si="0"/>
        <v>September</v>
      </c>
      <c r="Z47" s="25" t="str">
        <f t="shared" si="1"/>
        <v>2021</v>
      </c>
      <c r="AA47" s="6">
        <v>44265</v>
      </c>
    </row>
    <row r="48" spans="1:27">
      <c r="A48" s="1">
        <v>47</v>
      </c>
      <c r="B48" s="1" t="s">
        <v>87</v>
      </c>
      <c r="C48" s="1" t="s">
        <v>1</v>
      </c>
      <c r="D48" s="1" t="s">
        <v>88</v>
      </c>
      <c r="E48" s="1" t="s">
        <v>89</v>
      </c>
      <c r="F48" s="1" t="s">
        <v>4</v>
      </c>
      <c r="G48" s="1" t="s">
        <v>30</v>
      </c>
      <c r="H48" s="1" t="s">
        <v>31</v>
      </c>
      <c r="I48" s="1" t="s">
        <v>7</v>
      </c>
      <c r="J48" s="1" t="s">
        <v>32</v>
      </c>
      <c r="K48" s="1" t="s">
        <v>266</v>
      </c>
      <c r="L48" s="1" t="s">
        <v>10</v>
      </c>
      <c r="M48" s="1" t="s">
        <v>11</v>
      </c>
      <c r="N48" s="1" t="s">
        <v>267</v>
      </c>
      <c r="O48" s="1">
        <v>87.36</v>
      </c>
      <c r="P48" s="1">
        <v>7</v>
      </c>
      <c r="Q48" s="1">
        <v>7.77</v>
      </c>
      <c r="R48" s="1">
        <v>7.72</v>
      </c>
      <c r="S48" s="1" t="s">
        <v>13</v>
      </c>
      <c r="T48" s="1">
        <v>364</v>
      </c>
      <c r="U48" s="1" t="s">
        <v>14</v>
      </c>
      <c r="V48" s="1" t="s">
        <v>15</v>
      </c>
      <c r="W48" s="2" t="s">
        <v>26</v>
      </c>
      <c r="X48" s="21">
        <v>44931</v>
      </c>
      <c r="Y48" s="25" t="str">
        <f t="shared" si="0"/>
        <v>January</v>
      </c>
      <c r="Z48" s="25" t="str">
        <f t="shared" si="1"/>
        <v>2023</v>
      </c>
      <c r="AA48" s="3">
        <v>45051</v>
      </c>
    </row>
    <row r="49" spans="1:27">
      <c r="A49" s="4">
        <v>48</v>
      </c>
      <c r="B49" s="4" t="s">
        <v>268</v>
      </c>
      <c r="C49" s="4" t="s">
        <v>1</v>
      </c>
      <c r="D49" s="4" t="s">
        <v>233</v>
      </c>
      <c r="E49" s="4" t="s">
        <v>234</v>
      </c>
      <c r="F49" s="4" t="s">
        <v>4</v>
      </c>
      <c r="G49" s="4" t="s">
        <v>151</v>
      </c>
      <c r="H49" s="4" t="s">
        <v>113</v>
      </c>
      <c r="I49" s="4" t="s">
        <v>7</v>
      </c>
      <c r="J49" s="4" t="s">
        <v>32</v>
      </c>
      <c r="K49" s="4" t="s">
        <v>269</v>
      </c>
      <c r="L49" s="4" t="s">
        <v>10</v>
      </c>
      <c r="M49" s="4" t="s">
        <v>11</v>
      </c>
      <c r="N49" s="4" t="s">
        <v>270</v>
      </c>
      <c r="O49" s="4">
        <v>110.88</v>
      </c>
      <c r="P49" s="4">
        <v>7</v>
      </c>
      <c r="Q49" s="4">
        <v>43.05</v>
      </c>
      <c r="R49" s="4">
        <v>5.7</v>
      </c>
      <c r="S49" s="4" t="s">
        <v>13</v>
      </c>
      <c r="T49" s="4">
        <v>353</v>
      </c>
      <c r="U49" s="4" t="s">
        <v>14</v>
      </c>
      <c r="V49" s="4" t="s">
        <v>25</v>
      </c>
      <c r="W49" s="5" t="s">
        <v>16</v>
      </c>
      <c r="X49" s="22">
        <v>45371</v>
      </c>
      <c r="Y49" s="25" t="str">
        <f t="shared" si="0"/>
        <v>March</v>
      </c>
      <c r="Z49" s="25" t="str">
        <f t="shared" si="1"/>
        <v>2024</v>
      </c>
      <c r="AA49" s="6">
        <v>45375</v>
      </c>
    </row>
    <row r="50" spans="1:27">
      <c r="A50" s="1">
        <v>49</v>
      </c>
      <c r="B50" s="1" t="s">
        <v>257</v>
      </c>
      <c r="C50" s="1" t="s">
        <v>1</v>
      </c>
      <c r="D50" s="1" t="s">
        <v>73</v>
      </c>
      <c r="E50" s="1" t="s">
        <v>74</v>
      </c>
      <c r="F50" s="1" t="s">
        <v>4</v>
      </c>
      <c r="G50" s="1" t="s">
        <v>170</v>
      </c>
      <c r="H50" s="1" t="s">
        <v>258</v>
      </c>
      <c r="I50" s="1" t="s">
        <v>7</v>
      </c>
      <c r="J50" s="1" t="s">
        <v>22</v>
      </c>
      <c r="K50" s="1" t="s">
        <v>271</v>
      </c>
      <c r="L50" s="1" t="s">
        <v>10</v>
      </c>
      <c r="M50" s="1" t="s">
        <v>115</v>
      </c>
      <c r="N50" s="1" t="s">
        <v>272</v>
      </c>
      <c r="O50" s="1">
        <v>215.04</v>
      </c>
      <c r="P50" s="1">
        <v>7</v>
      </c>
      <c r="Q50" s="1">
        <v>53.76</v>
      </c>
      <c r="R50" s="1">
        <v>20.39</v>
      </c>
      <c r="S50" s="1" t="s">
        <v>13</v>
      </c>
      <c r="T50" s="1">
        <v>525</v>
      </c>
      <c r="U50" s="1" t="s">
        <v>14</v>
      </c>
      <c r="V50" s="1" t="s">
        <v>35</v>
      </c>
      <c r="W50" s="2" t="s">
        <v>26</v>
      </c>
      <c r="X50" s="21">
        <v>44238</v>
      </c>
      <c r="Y50" s="25" t="str">
        <f t="shared" si="0"/>
        <v>February</v>
      </c>
      <c r="Z50" s="25" t="str">
        <f t="shared" si="1"/>
        <v>2021</v>
      </c>
      <c r="AA50" s="3">
        <v>44388</v>
      </c>
    </row>
    <row r="51" spans="1:27">
      <c r="A51" s="4">
        <v>50</v>
      </c>
      <c r="B51" s="4" t="s">
        <v>43</v>
      </c>
      <c r="C51" s="4" t="s">
        <v>1</v>
      </c>
      <c r="D51" s="4" t="s">
        <v>44</v>
      </c>
      <c r="E51" s="4" t="s">
        <v>45</v>
      </c>
      <c r="F51" s="4" t="s">
        <v>4</v>
      </c>
      <c r="G51" s="4" t="s">
        <v>46</v>
      </c>
      <c r="H51" s="4" t="s">
        <v>47</v>
      </c>
      <c r="I51" s="4" t="s">
        <v>7</v>
      </c>
      <c r="J51" s="4" t="s">
        <v>32</v>
      </c>
      <c r="K51" s="4" t="s">
        <v>273</v>
      </c>
      <c r="L51" s="4" t="s">
        <v>10</v>
      </c>
      <c r="M51" s="4" t="s">
        <v>274</v>
      </c>
      <c r="N51" s="4" t="s">
        <v>275</v>
      </c>
      <c r="O51" s="4">
        <v>2799.63</v>
      </c>
      <c r="P51" s="4">
        <v>9</v>
      </c>
      <c r="Q51" s="4">
        <v>391.77</v>
      </c>
      <c r="R51" s="4">
        <v>265.45999999999998</v>
      </c>
      <c r="S51" s="4" t="s">
        <v>13</v>
      </c>
      <c r="T51" s="4">
        <v>550</v>
      </c>
      <c r="U51" s="4" t="s">
        <v>14</v>
      </c>
      <c r="V51" s="4" t="s">
        <v>15</v>
      </c>
      <c r="W51" s="5" t="s">
        <v>16</v>
      </c>
      <c r="X51" s="22">
        <v>45614</v>
      </c>
      <c r="Y51" s="25" t="str">
        <f t="shared" si="0"/>
        <v>November</v>
      </c>
      <c r="Z51" s="25" t="str">
        <f t="shared" si="1"/>
        <v>2024</v>
      </c>
      <c r="AA51" s="6">
        <v>45618</v>
      </c>
    </row>
    <row r="52" spans="1:27">
      <c r="A52" s="1">
        <v>51</v>
      </c>
      <c r="B52" s="1" t="s">
        <v>276</v>
      </c>
      <c r="C52" s="1" t="s">
        <v>1</v>
      </c>
      <c r="D52" s="1" t="s">
        <v>277</v>
      </c>
      <c r="E52" s="1" t="s">
        <v>278</v>
      </c>
      <c r="F52" s="1" t="s">
        <v>4</v>
      </c>
      <c r="G52" s="1" t="s">
        <v>279</v>
      </c>
      <c r="H52" s="1" t="s">
        <v>62</v>
      </c>
      <c r="I52" s="1" t="s">
        <v>7</v>
      </c>
      <c r="J52" s="1" t="s">
        <v>8</v>
      </c>
      <c r="K52" s="1" t="s">
        <v>280</v>
      </c>
      <c r="L52" s="1" t="s">
        <v>10</v>
      </c>
      <c r="M52" s="1" t="s">
        <v>115</v>
      </c>
      <c r="N52" s="1" t="s">
        <v>281</v>
      </c>
      <c r="O52" s="1">
        <v>498</v>
      </c>
      <c r="P52" s="1">
        <v>10</v>
      </c>
      <c r="Q52" s="1">
        <v>44.7</v>
      </c>
      <c r="R52" s="1">
        <v>41.18</v>
      </c>
      <c r="S52" s="1" t="s">
        <v>13</v>
      </c>
      <c r="T52" s="1">
        <v>695</v>
      </c>
      <c r="U52" s="1" t="s">
        <v>14</v>
      </c>
      <c r="V52" s="1" t="s">
        <v>25</v>
      </c>
      <c r="W52" s="2" t="s">
        <v>16</v>
      </c>
      <c r="X52" s="21">
        <v>44931</v>
      </c>
      <c r="Y52" s="25" t="str">
        <f t="shared" si="0"/>
        <v>January</v>
      </c>
      <c r="Z52" s="25" t="str">
        <f t="shared" si="1"/>
        <v>2023</v>
      </c>
      <c r="AA52" s="3">
        <v>45051</v>
      </c>
    </row>
    <row r="53" spans="1:27">
      <c r="A53" s="4">
        <v>52</v>
      </c>
      <c r="B53" s="4" t="s">
        <v>282</v>
      </c>
      <c r="C53" s="4" t="s">
        <v>1</v>
      </c>
      <c r="D53" s="4" t="s">
        <v>283</v>
      </c>
      <c r="E53" s="4" t="s">
        <v>284</v>
      </c>
      <c r="F53" s="4" t="s">
        <v>285</v>
      </c>
      <c r="G53" s="4" t="s">
        <v>20</v>
      </c>
      <c r="H53" s="4" t="s">
        <v>21</v>
      </c>
      <c r="I53" s="4" t="s">
        <v>7</v>
      </c>
      <c r="J53" s="4" t="s">
        <v>22</v>
      </c>
      <c r="K53" s="4" t="s">
        <v>286</v>
      </c>
      <c r="L53" s="4" t="s">
        <v>10</v>
      </c>
      <c r="M53" s="4" t="s">
        <v>79</v>
      </c>
      <c r="N53" s="4" t="s">
        <v>287</v>
      </c>
      <c r="O53" s="4">
        <v>85.92</v>
      </c>
      <c r="P53" s="4">
        <v>8</v>
      </c>
      <c r="Q53" s="4">
        <v>30</v>
      </c>
      <c r="R53" s="4">
        <v>5.38</v>
      </c>
      <c r="S53" s="4" t="s">
        <v>13</v>
      </c>
      <c r="T53" s="4">
        <v>109</v>
      </c>
      <c r="U53" s="4" t="s">
        <v>14</v>
      </c>
      <c r="V53" s="4" t="s">
        <v>35</v>
      </c>
      <c r="W53" s="5" t="s">
        <v>26</v>
      </c>
      <c r="X53" s="22">
        <v>44790</v>
      </c>
      <c r="Y53" s="25" t="str">
        <f t="shared" si="0"/>
        <v>August</v>
      </c>
      <c r="Z53" s="25" t="str">
        <f t="shared" si="1"/>
        <v>2022</v>
      </c>
      <c r="AA53" s="6">
        <v>44795</v>
      </c>
    </row>
    <row r="54" spans="1:27">
      <c r="A54" s="1">
        <v>53</v>
      </c>
      <c r="B54" s="1" t="s">
        <v>288</v>
      </c>
      <c r="C54" s="1" t="s">
        <v>1</v>
      </c>
      <c r="D54" s="1" t="s">
        <v>289</v>
      </c>
      <c r="E54" s="1" t="s">
        <v>290</v>
      </c>
      <c r="F54" s="1" t="s">
        <v>285</v>
      </c>
      <c r="G54" s="1" t="s">
        <v>254</v>
      </c>
      <c r="H54" s="1" t="s">
        <v>254</v>
      </c>
      <c r="I54" s="1" t="s">
        <v>7</v>
      </c>
      <c r="J54" s="1" t="s">
        <v>77</v>
      </c>
      <c r="K54" s="1" t="s">
        <v>291</v>
      </c>
      <c r="L54" s="1" t="s">
        <v>10</v>
      </c>
      <c r="M54" s="1" t="s">
        <v>105</v>
      </c>
      <c r="N54" s="1" t="s">
        <v>292</v>
      </c>
      <c r="O54" s="1">
        <v>260.39999999999998</v>
      </c>
      <c r="P54" s="1">
        <v>7</v>
      </c>
      <c r="Q54" s="1">
        <v>31.08</v>
      </c>
      <c r="R54" s="1">
        <v>21.26</v>
      </c>
      <c r="S54" s="1" t="s">
        <v>13</v>
      </c>
      <c r="T54" s="1">
        <v>273</v>
      </c>
      <c r="U54" s="1" t="s">
        <v>14</v>
      </c>
      <c r="V54" s="1" t="s">
        <v>42</v>
      </c>
      <c r="W54" s="2" t="s">
        <v>16</v>
      </c>
      <c r="X54" s="21">
        <v>44571</v>
      </c>
      <c r="Y54" s="25" t="str">
        <f t="shared" si="0"/>
        <v>January</v>
      </c>
      <c r="Z54" s="25" t="str">
        <f t="shared" si="1"/>
        <v>2022</v>
      </c>
      <c r="AA54" s="3">
        <v>44752</v>
      </c>
    </row>
    <row r="55" spans="1:27">
      <c r="A55" s="4">
        <v>54</v>
      </c>
      <c r="B55" s="4" t="s">
        <v>293</v>
      </c>
      <c r="C55" s="4" t="s">
        <v>1</v>
      </c>
      <c r="D55" s="4" t="s">
        <v>294</v>
      </c>
      <c r="E55" s="4" t="s">
        <v>295</v>
      </c>
      <c r="F55" s="4" t="s">
        <v>285</v>
      </c>
      <c r="G55" s="4" t="s">
        <v>155</v>
      </c>
      <c r="H55" s="4" t="s">
        <v>96</v>
      </c>
      <c r="I55" s="4" t="s">
        <v>7</v>
      </c>
      <c r="J55" s="4" t="s">
        <v>8</v>
      </c>
      <c r="K55" s="4" t="s">
        <v>296</v>
      </c>
      <c r="L55" s="4" t="s">
        <v>10</v>
      </c>
      <c r="M55" s="4" t="s">
        <v>274</v>
      </c>
      <c r="N55" s="4" t="s">
        <v>297</v>
      </c>
      <c r="O55" s="4">
        <v>401.58</v>
      </c>
      <c r="P55" s="4">
        <v>6</v>
      </c>
      <c r="Q55" s="4">
        <v>16.02</v>
      </c>
      <c r="R55" s="4">
        <v>35.28</v>
      </c>
      <c r="S55" s="4" t="s">
        <v>13</v>
      </c>
      <c r="T55" s="4">
        <v>774</v>
      </c>
      <c r="U55" s="4" t="s">
        <v>14</v>
      </c>
      <c r="V55" s="4" t="s">
        <v>15</v>
      </c>
      <c r="W55" s="5" t="s">
        <v>16</v>
      </c>
      <c r="X55" s="22">
        <v>45091</v>
      </c>
      <c r="Y55" s="25" t="str">
        <f t="shared" si="0"/>
        <v>June</v>
      </c>
      <c r="Z55" s="25" t="str">
        <f t="shared" si="1"/>
        <v>2023</v>
      </c>
      <c r="AA55" s="6">
        <v>45096</v>
      </c>
    </row>
    <row r="56" spans="1:27">
      <c r="A56" s="1">
        <v>55</v>
      </c>
      <c r="B56" s="1" t="s">
        <v>298</v>
      </c>
      <c r="C56" s="1" t="s">
        <v>1</v>
      </c>
      <c r="D56" s="1" t="s">
        <v>299</v>
      </c>
      <c r="E56" s="1" t="s">
        <v>300</v>
      </c>
      <c r="F56" s="1" t="s">
        <v>285</v>
      </c>
      <c r="G56" s="1" t="s">
        <v>170</v>
      </c>
      <c r="H56" s="1" t="s">
        <v>62</v>
      </c>
      <c r="I56" s="1" t="s">
        <v>7</v>
      </c>
      <c r="J56" s="1" t="s">
        <v>8</v>
      </c>
      <c r="K56" s="1" t="s">
        <v>70</v>
      </c>
      <c r="L56" s="1" t="s">
        <v>10</v>
      </c>
      <c r="M56" s="1" t="s">
        <v>64</v>
      </c>
      <c r="N56" s="1" t="s">
        <v>71</v>
      </c>
      <c r="O56" s="1">
        <v>75.239999999999995</v>
      </c>
      <c r="P56" s="1">
        <v>6</v>
      </c>
      <c r="Q56" s="1">
        <v>11.88</v>
      </c>
      <c r="R56" s="1">
        <v>7.34</v>
      </c>
      <c r="S56" s="1" t="s">
        <v>13</v>
      </c>
      <c r="T56" s="1">
        <v>235</v>
      </c>
      <c r="U56" s="1" t="s">
        <v>14</v>
      </c>
      <c r="V56" s="1" t="s">
        <v>25</v>
      </c>
      <c r="W56" s="2" t="s">
        <v>26</v>
      </c>
      <c r="X56" s="21">
        <v>44809</v>
      </c>
      <c r="Y56" s="25" t="str">
        <f t="shared" si="0"/>
        <v>September</v>
      </c>
      <c r="Z56" s="25" t="str">
        <f t="shared" si="1"/>
        <v>2022</v>
      </c>
      <c r="AA56" s="3">
        <v>44695</v>
      </c>
    </row>
    <row r="57" spans="1:27">
      <c r="A57" s="4">
        <v>56</v>
      </c>
      <c r="B57" s="4" t="s">
        <v>301</v>
      </c>
      <c r="C57" s="4" t="s">
        <v>1</v>
      </c>
      <c r="D57" s="4" t="s">
        <v>302</v>
      </c>
      <c r="E57" s="4" t="s">
        <v>303</v>
      </c>
      <c r="F57" s="4" t="s">
        <v>285</v>
      </c>
      <c r="G57" s="4" t="s">
        <v>95</v>
      </c>
      <c r="H57" s="4" t="s">
        <v>218</v>
      </c>
      <c r="I57" s="4" t="s">
        <v>7</v>
      </c>
      <c r="J57" s="4" t="s">
        <v>77</v>
      </c>
      <c r="K57" s="4" t="s">
        <v>304</v>
      </c>
      <c r="L57" s="4" t="s">
        <v>10</v>
      </c>
      <c r="M57" s="4" t="s">
        <v>198</v>
      </c>
      <c r="N57" s="4" t="s">
        <v>305</v>
      </c>
      <c r="O57" s="4">
        <v>173.7</v>
      </c>
      <c r="P57" s="4">
        <v>6</v>
      </c>
      <c r="Q57" s="4">
        <v>3.42</v>
      </c>
      <c r="R57" s="4">
        <v>11.37</v>
      </c>
      <c r="S57" s="4" t="s">
        <v>13</v>
      </c>
      <c r="T57" s="4">
        <v>97</v>
      </c>
      <c r="U57" s="4" t="s">
        <v>14</v>
      </c>
      <c r="V57" s="4" t="s">
        <v>35</v>
      </c>
      <c r="W57" s="5" t="s">
        <v>26</v>
      </c>
      <c r="X57" s="22">
        <v>44749</v>
      </c>
      <c r="Y57" s="25" t="str">
        <f t="shared" si="0"/>
        <v>July</v>
      </c>
      <c r="Z57" s="25" t="str">
        <f t="shared" si="1"/>
        <v>2022</v>
      </c>
      <c r="AA57" s="6">
        <v>44902</v>
      </c>
    </row>
    <row r="58" spans="1:27">
      <c r="A58" s="1">
        <v>57</v>
      </c>
      <c r="B58" s="1" t="s">
        <v>306</v>
      </c>
      <c r="C58" s="1" t="s">
        <v>1</v>
      </c>
      <c r="D58" s="1" t="s">
        <v>283</v>
      </c>
      <c r="E58" s="1" t="s">
        <v>284</v>
      </c>
      <c r="F58" s="1" t="s">
        <v>285</v>
      </c>
      <c r="G58" s="1" t="s">
        <v>307</v>
      </c>
      <c r="H58" s="1" t="s">
        <v>31</v>
      </c>
      <c r="I58" s="1" t="s">
        <v>7</v>
      </c>
      <c r="J58" s="1" t="s">
        <v>32</v>
      </c>
      <c r="K58" s="1" t="s">
        <v>308</v>
      </c>
      <c r="L58" s="1" t="s">
        <v>10</v>
      </c>
      <c r="M58" s="1" t="s">
        <v>98</v>
      </c>
      <c r="N58" s="1" t="s">
        <v>309</v>
      </c>
      <c r="O58" s="1">
        <v>67.95</v>
      </c>
      <c r="P58" s="1">
        <v>5</v>
      </c>
      <c r="Q58" s="1">
        <v>12.15</v>
      </c>
      <c r="R58" s="1">
        <v>2.62</v>
      </c>
      <c r="S58" s="1" t="s">
        <v>13</v>
      </c>
      <c r="T58" s="1">
        <v>353</v>
      </c>
      <c r="U58" s="1" t="s">
        <v>14</v>
      </c>
      <c r="V58" s="1" t="s">
        <v>42</v>
      </c>
      <c r="W58" s="2" t="s">
        <v>26</v>
      </c>
      <c r="X58" s="21">
        <v>45618</v>
      </c>
      <c r="Y58" s="25" t="str">
        <f t="shared" si="0"/>
        <v>November</v>
      </c>
      <c r="Z58" s="25" t="str">
        <f t="shared" si="1"/>
        <v>2024</v>
      </c>
      <c r="AA58" s="3">
        <v>45622</v>
      </c>
    </row>
    <row r="59" spans="1:27">
      <c r="A59" s="4">
        <v>58</v>
      </c>
      <c r="B59" s="4" t="s">
        <v>310</v>
      </c>
      <c r="C59" s="4" t="s">
        <v>1</v>
      </c>
      <c r="D59" s="4" t="s">
        <v>311</v>
      </c>
      <c r="E59" s="4" t="s">
        <v>312</v>
      </c>
      <c r="F59" s="4" t="s">
        <v>285</v>
      </c>
      <c r="G59" s="4" t="s">
        <v>313</v>
      </c>
      <c r="H59" s="4" t="s">
        <v>314</v>
      </c>
      <c r="I59" s="4" t="s">
        <v>7</v>
      </c>
      <c r="J59" s="4" t="s">
        <v>32</v>
      </c>
      <c r="K59" s="4" t="s">
        <v>315</v>
      </c>
      <c r="L59" s="4" t="s">
        <v>10</v>
      </c>
      <c r="M59" s="4" t="s">
        <v>274</v>
      </c>
      <c r="N59" s="4" t="s">
        <v>316</v>
      </c>
      <c r="O59" s="4">
        <v>2077.3200000000002</v>
      </c>
      <c r="P59" s="4">
        <v>4</v>
      </c>
      <c r="Q59" s="4">
        <v>581.64</v>
      </c>
      <c r="R59" s="4">
        <v>269.89</v>
      </c>
      <c r="S59" s="4" t="s">
        <v>13</v>
      </c>
      <c r="T59" s="4">
        <v>604</v>
      </c>
      <c r="U59" s="4" t="s">
        <v>14</v>
      </c>
      <c r="V59" s="4" t="s">
        <v>35</v>
      </c>
      <c r="W59" s="5" t="s">
        <v>16</v>
      </c>
      <c r="X59" s="22">
        <v>45544</v>
      </c>
      <c r="Y59" s="25" t="str">
        <f t="shared" si="0"/>
        <v>September</v>
      </c>
      <c r="Z59" s="25" t="str">
        <f t="shared" si="1"/>
        <v>2024</v>
      </c>
      <c r="AA59" s="6">
        <v>45551</v>
      </c>
    </row>
    <row r="60" spans="1:27">
      <c r="A60" s="1">
        <v>59</v>
      </c>
      <c r="B60" s="1" t="s">
        <v>317</v>
      </c>
      <c r="C60" s="1" t="s">
        <v>1</v>
      </c>
      <c r="D60" s="1" t="s">
        <v>318</v>
      </c>
      <c r="E60" s="1" t="s">
        <v>319</v>
      </c>
      <c r="F60" s="1" t="s">
        <v>285</v>
      </c>
      <c r="G60" s="1" t="s">
        <v>246</v>
      </c>
      <c r="H60" s="1" t="s">
        <v>31</v>
      </c>
      <c r="I60" s="1" t="s">
        <v>7</v>
      </c>
      <c r="J60" s="1" t="s">
        <v>32</v>
      </c>
      <c r="K60" s="1" t="s">
        <v>320</v>
      </c>
      <c r="L60" s="1" t="s">
        <v>10</v>
      </c>
      <c r="M60" s="1" t="s">
        <v>49</v>
      </c>
      <c r="N60" s="1" t="s">
        <v>321</v>
      </c>
      <c r="O60" s="1">
        <v>787.92</v>
      </c>
      <c r="P60" s="1">
        <v>4</v>
      </c>
      <c r="Q60" s="1">
        <v>338.76</v>
      </c>
      <c r="R60" s="1">
        <v>40.840000000000003</v>
      </c>
      <c r="S60" s="1" t="s">
        <v>13</v>
      </c>
      <c r="T60" s="1">
        <v>758</v>
      </c>
      <c r="U60" s="1" t="s">
        <v>14</v>
      </c>
      <c r="V60" s="1" t="s">
        <v>15</v>
      </c>
      <c r="W60" s="2" t="s">
        <v>16</v>
      </c>
      <c r="X60" s="21">
        <v>45091</v>
      </c>
      <c r="Y60" s="25" t="str">
        <f t="shared" si="0"/>
        <v>June</v>
      </c>
      <c r="Z60" s="25" t="str">
        <f t="shared" si="1"/>
        <v>2023</v>
      </c>
      <c r="AA60" s="3">
        <v>45096</v>
      </c>
    </row>
    <row r="61" spans="1:27">
      <c r="A61" s="4">
        <v>60</v>
      </c>
      <c r="B61" s="4" t="s">
        <v>306</v>
      </c>
      <c r="C61" s="4" t="s">
        <v>1</v>
      </c>
      <c r="D61" s="4" t="s">
        <v>283</v>
      </c>
      <c r="E61" s="4" t="s">
        <v>284</v>
      </c>
      <c r="F61" s="4" t="s">
        <v>285</v>
      </c>
      <c r="G61" s="4" t="s">
        <v>307</v>
      </c>
      <c r="H61" s="4" t="s">
        <v>31</v>
      </c>
      <c r="I61" s="4" t="s">
        <v>7</v>
      </c>
      <c r="J61" s="4" t="s">
        <v>32</v>
      </c>
      <c r="K61" s="4" t="s">
        <v>48</v>
      </c>
      <c r="L61" s="4" t="s">
        <v>10</v>
      </c>
      <c r="M61" s="4" t="s">
        <v>49</v>
      </c>
      <c r="N61" s="4" t="s">
        <v>50</v>
      </c>
      <c r="O61" s="4">
        <v>248.64</v>
      </c>
      <c r="P61" s="4">
        <v>4</v>
      </c>
      <c r="Q61" s="4">
        <v>109.32</v>
      </c>
      <c r="R61" s="4">
        <v>15.39</v>
      </c>
      <c r="S61" s="4" t="s">
        <v>13</v>
      </c>
      <c r="T61" s="4">
        <v>431</v>
      </c>
      <c r="U61" s="4" t="s">
        <v>14</v>
      </c>
      <c r="V61" s="4" t="s">
        <v>25</v>
      </c>
      <c r="W61" s="5" t="s">
        <v>26</v>
      </c>
      <c r="X61" s="22">
        <v>45168</v>
      </c>
      <c r="Y61" s="25" t="str">
        <f t="shared" si="0"/>
        <v>August</v>
      </c>
      <c r="Z61" s="25" t="str">
        <f t="shared" si="1"/>
        <v>2023</v>
      </c>
      <c r="AA61" s="6">
        <v>45055</v>
      </c>
    </row>
    <row r="62" spans="1:27">
      <c r="A62" s="1">
        <v>61</v>
      </c>
      <c r="B62" s="1" t="s">
        <v>322</v>
      </c>
      <c r="C62" s="1" t="s">
        <v>1</v>
      </c>
      <c r="D62" s="1" t="s">
        <v>323</v>
      </c>
      <c r="E62" s="1" t="s">
        <v>324</v>
      </c>
      <c r="F62" s="1" t="s">
        <v>285</v>
      </c>
      <c r="G62" s="1" t="s">
        <v>325</v>
      </c>
      <c r="H62" s="1" t="s">
        <v>113</v>
      </c>
      <c r="I62" s="1" t="s">
        <v>7</v>
      </c>
      <c r="J62" s="1" t="s">
        <v>32</v>
      </c>
      <c r="K62" s="1" t="s">
        <v>326</v>
      </c>
      <c r="L62" s="1" t="s">
        <v>10</v>
      </c>
      <c r="M62" s="1" t="s">
        <v>98</v>
      </c>
      <c r="N62" s="1" t="s">
        <v>327</v>
      </c>
      <c r="O62" s="1">
        <v>32.58</v>
      </c>
      <c r="P62" s="1">
        <v>3</v>
      </c>
      <c r="Q62" s="1">
        <v>11.07</v>
      </c>
      <c r="R62" s="1">
        <v>1.01</v>
      </c>
      <c r="S62" s="1" t="s">
        <v>13</v>
      </c>
      <c r="T62" s="1">
        <v>643</v>
      </c>
      <c r="U62" s="1" t="s">
        <v>14</v>
      </c>
      <c r="V62" s="1" t="s">
        <v>35</v>
      </c>
      <c r="W62" s="2" t="s">
        <v>26</v>
      </c>
      <c r="X62" s="21">
        <v>44728</v>
      </c>
      <c r="Y62" s="25" t="str">
        <f t="shared" si="0"/>
        <v>June</v>
      </c>
      <c r="Z62" s="25" t="str">
        <f t="shared" si="1"/>
        <v>2022</v>
      </c>
      <c r="AA62" s="3">
        <v>44734</v>
      </c>
    </row>
    <row r="63" spans="1:27">
      <c r="A63" s="4">
        <v>62</v>
      </c>
      <c r="B63" s="4" t="s">
        <v>328</v>
      </c>
      <c r="C63" s="4" t="s">
        <v>1</v>
      </c>
      <c r="D63" s="4" t="s">
        <v>329</v>
      </c>
      <c r="E63" s="4" t="s">
        <v>330</v>
      </c>
      <c r="F63" s="4" t="s">
        <v>285</v>
      </c>
      <c r="G63" s="4" t="s">
        <v>195</v>
      </c>
      <c r="H63" s="4" t="s">
        <v>76</v>
      </c>
      <c r="I63" s="4" t="s">
        <v>7</v>
      </c>
      <c r="J63" s="4" t="s">
        <v>77</v>
      </c>
      <c r="K63" s="4" t="s">
        <v>331</v>
      </c>
      <c r="L63" s="4" t="s">
        <v>10</v>
      </c>
      <c r="M63" s="4" t="s">
        <v>98</v>
      </c>
      <c r="N63" s="4" t="s">
        <v>332</v>
      </c>
      <c r="O63" s="4">
        <v>23.58</v>
      </c>
      <c r="P63" s="4">
        <v>3</v>
      </c>
      <c r="Q63" s="4">
        <v>5.4</v>
      </c>
      <c r="R63" s="4">
        <v>0.64</v>
      </c>
      <c r="S63" s="4" t="s">
        <v>13</v>
      </c>
      <c r="T63" s="4">
        <v>13</v>
      </c>
      <c r="U63" s="4" t="s">
        <v>14</v>
      </c>
      <c r="V63" s="4" t="s">
        <v>42</v>
      </c>
      <c r="W63" s="5" t="s">
        <v>26</v>
      </c>
      <c r="X63" s="22">
        <v>45291</v>
      </c>
      <c r="Y63" s="25" t="str">
        <f t="shared" si="0"/>
        <v>December</v>
      </c>
      <c r="Z63" s="25" t="str">
        <f t="shared" si="1"/>
        <v>2023</v>
      </c>
      <c r="AA63" s="6">
        <v>45383</v>
      </c>
    </row>
    <row r="64" spans="1:27">
      <c r="A64" s="1">
        <v>63</v>
      </c>
      <c r="B64" s="1" t="s">
        <v>333</v>
      </c>
      <c r="C64" s="1" t="s">
        <v>1</v>
      </c>
      <c r="D64" s="1" t="s">
        <v>334</v>
      </c>
      <c r="E64" s="1" t="s">
        <v>335</v>
      </c>
      <c r="F64" s="1" t="s">
        <v>285</v>
      </c>
      <c r="G64" s="1" t="s">
        <v>313</v>
      </c>
      <c r="H64" s="1" t="s">
        <v>314</v>
      </c>
      <c r="I64" s="1" t="s">
        <v>7</v>
      </c>
      <c r="J64" s="1" t="s">
        <v>32</v>
      </c>
      <c r="K64" s="1" t="s">
        <v>336</v>
      </c>
      <c r="L64" s="1" t="s">
        <v>10</v>
      </c>
      <c r="M64" s="1" t="s">
        <v>115</v>
      </c>
      <c r="N64" s="1" t="s">
        <v>337</v>
      </c>
      <c r="O64" s="1">
        <v>54.36</v>
      </c>
      <c r="P64" s="1">
        <v>3</v>
      </c>
      <c r="Q64" s="1">
        <v>20.07</v>
      </c>
      <c r="R64" s="1">
        <v>3.29</v>
      </c>
      <c r="S64" s="1" t="s">
        <v>13</v>
      </c>
      <c r="T64" s="1">
        <v>771</v>
      </c>
      <c r="U64" s="1" t="s">
        <v>14</v>
      </c>
      <c r="V64" s="1" t="s">
        <v>15</v>
      </c>
      <c r="W64" s="2" t="s">
        <v>16</v>
      </c>
      <c r="X64" s="21">
        <v>44697</v>
      </c>
      <c r="Y64" s="25" t="str">
        <f t="shared" si="0"/>
        <v>May</v>
      </c>
      <c r="Z64" s="25" t="str">
        <f t="shared" si="1"/>
        <v>2022</v>
      </c>
      <c r="AA64" s="3">
        <v>44702</v>
      </c>
    </row>
    <row r="65" spans="1:27">
      <c r="A65" s="4">
        <v>64</v>
      </c>
      <c r="B65" s="4" t="s">
        <v>338</v>
      </c>
      <c r="C65" s="4" t="s">
        <v>1</v>
      </c>
      <c r="D65" s="4" t="s">
        <v>339</v>
      </c>
      <c r="E65" s="4" t="s">
        <v>340</v>
      </c>
      <c r="F65" s="4" t="s">
        <v>285</v>
      </c>
      <c r="G65" s="4" t="s">
        <v>151</v>
      </c>
      <c r="H65" s="4" t="s">
        <v>113</v>
      </c>
      <c r="I65" s="4" t="s">
        <v>7</v>
      </c>
      <c r="J65" s="4" t="s">
        <v>32</v>
      </c>
      <c r="K65" s="4" t="s">
        <v>341</v>
      </c>
      <c r="L65" s="4" t="s">
        <v>10</v>
      </c>
      <c r="M65" s="4" t="s">
        <v>105</v>
      </c>
      <c r="N65" s="4" t="s">
        <v>342</v>
      </c>
      <c r="O65" s="4">
        <v>145.88999999999999</v>
      </c>
      <c r="P65" s="4">
        <v>3</v>
      </c>
      <c r="Q65" s="4">
        <v>17.46</v>
      </c>
      <c r="R65" s="4">
        <v>15.08</v>
      </c>
      <c r="S65" s="4" t="s">
        <v>13</v>
      </c>
      <c r="T65" s="4">
        <v>727</v>
      </c>
      <c r="U65" s="4" t="s">
        <v>14</v>
      </c>
      <c r="V65" s="4" t="s">
        <v>25</v>
      </c>
      <c r="W65" s="5" t="s">
        <v>16</v>
      </c>
      <c r="X65" s="22">
        <v>44746</v>
      </c>
      <c r="Y65" s="25" t="str">
        <f t="shared" si="0"/>
        <v>July</v>
      </c>
      <c r="Z65" s="25" t="str">
        <f t="shared" si="1"/>
        <v>2022</v>
      </c>
      <c r="AA65" s="6">
        <v>44899</v>
      </c>
    </row>
    <row r="66" spans="1:27">
      <c r="A66" s="1">
        <v>65</v>
      </c>
      <c r="B66" s="1" t="s">
        <v>343</v>
      </c>
      <c r="C66" s="1" t="s">
        <v>1</v>
      </c>
      <c r="D66" s="1" t="s">
        <v>344</v>
      </c>
      <c r="E66" s="1" t="s">
        <v>345</v>
      </c>
      <c r="F66" s="1" t="s">
        <v>285</v>
      </c>
      <c r="G66" s="1" t="s">
        <v>138</v>
      </c>
      <c r="H66" s="1" t="s">
        <v>6</v>
      </c>
      <c r="I66" s="1" t="s">
        <v>7</v>
      </c>
      <c r="J66" s="1" t="s">
        <v>8</v>
      </c>
      <c r="K66" s="1" t="s">
        <v>346</v>
      </c>
      <c r="L66" s="1" t="s">
        <v>10</v>
      </c>
      <c r="M66" s="1" t="s">
        <v>105</v>
      </c>
      <c r="N66" s="1" t="s">
        <v>347</v>
      </c>
      <c r="O66" s="1">
        <v>115.11</v>
      </c>
      <c r="P66" s="1">
        <v>3</v>
      </c>
      <c r="Q66" s="1">
        <v>13.77</v>
      </c>
      <c r="R66" s="1">
        <v>7.61</v>
      </c>
      <c r="S66" s="1" t="s">
        <v>13</v>
      </c>
      <c r="T66" s="1">
        <v>120</v>
      </c>
      <c r="U66" s="1" t="s">
        <v>14</v>
      </c>
      <c r="V66" s="1" t="s">
        <v>35</v>
      </c>
      <c r="W66" s="2" t="s">
        <v>16</v>
      </c>
      <c r="X66" s="21">
        <v>45484</v>
      </c>
      <c r="Y66" s="25" t="str">
        <f t="shared" si="0"/>
        <v>July</v>
      </c>
      <c r="Z66" s="25" t="str">
        <f t="shared" si="1"/>
        <v>2024</v>
      </c>
      <c r="AA66" s="3">
        <v>45637</v>
      </c>
    </row>
    <row r="67" spans="1:27">
      <c r="A67" s="4">
        <v>66</v>
      </c>
      <c r="B67" s="4" t="s">
        <v>348</v>
      </c>
      <c r="C67" s="4" t="s">
        <v>1</v>
      </c>
      <c r="D67" s="4" t="s">
        <v>349</v>
      </c>
      <c r="E67" s="4" t="s">
        <v>350</v>
      </c>
      <c r="F67" s="4" t="s">
        <v>285</v>
      </c>
      <c r="G67" s="4" t="s">
        <v>351</v>
      </c>
      <c r="H67" s="4" t="s">
        <v>196</v>
      </c>
      <c r="I67" s="4" t="s">
        <v>7</v>
      </c>
      <c r="J67" s="4" t="s">
        <v>77</v>
      </c>
      <c r="K67" s="4" t="s">
        <v>352</v>
      </c>
      <c r="L67" s="4" t="s">
        <v>10</v>
      </c>
      <c r="M67" s="4" t="s">
        <v>49</v>
      </c>
      <c r="N67" s="4" t="s">
        <v>353</v>
      </c>
      <c r="O67" s="4">
        <v>76.41</v>
      </c>
      <c r="P67" s="4">
        <v>3</v>
      </c>
      <c r="Q67" s="4">
        <v>2.97</v>
      </c>
      <c r="R67" s="4">
        <v>1.36</v>
      </c>
      <c r="S67" s="4" t="s">
        <v>13</v>
      </c>
      <c r="T67" s="4">
        <v>134</v>
      </c>
      <c r="U67" s="4" t="s">
        <v>14</v>
      </c>
      <c r="V67" s="4" t="s">
        <v>15</v>
      </c>
      <c r="W67" s="5" t="s">
        <v>26</v>
      </c>
      <c r="X67" s="22">
        <v>45645</v>
      </c>
      <c r="Y67" s="25" t="str">
        <f t="shared" ref="Y67:Y130" si="2">TEXT(X67,"MMMM")</f>
        <v>December</v>
      </c>
      <c r="Z67" s="25" t="str">
        <f t="shared" ref="Z67:Z130" si="3">TEXT(X67,"YYYY")</f>
        <v>2024</v>
      </c>
      <c r="AA67" s="6">
        <v>45651</v>
      </c>
    </row>
    <row r="68" spans="1:27">
      <c r="A68" s="1">
        <v>67</v>
      </c>
      <c r="B68" s="1" t="s">
        <v>354</v>
      </c>
      <c r="C68" s="1" t="s">
        <v>1</v>
      </c>
      <c r="D68" s="1" t="s">
        <v>355</v>
      </c>
      <c r="E68" s="1" t="s">
        <v>356</v>
      </c>
      <c r="F68" s="1" t="s">
        <v>285</v>
      </c>
      <c r="G68" s="1" t="s">
        <v>357</v>
      </c>
      <c r="H68" s="1" t="s">
        <v>113</v>
      </c>
      <c r="I68" s="1" t="s">
        <v>7</v>
      </c>
      <c r="J68" s="1" t="s">
        <v>32</v>
      </c>
      <c r="K68" s="1" t="s">
        <v>358</v>
      </c>
      <c r="L68" s="1" t="s">
        <v>10</v>
      </c>
      <c r="M68" s="1" t="s">
        <v>49</v>
      </c>
      <c r="N68" s="1" t="s">
        <v>359</v>
      </c>
      <c r="O68" s="1">
        <v>32.31</v>
      </c>
      <c r="P68" s="1">
        <v>3</v>
      </c>
      <c r="Q68" s="1">
        <v>9</v>
      </c>
      <c r="R68" s="1">
        <v>0.76</v>
      </c>
      <c r="S68" s="1" t="s">
        <v>13</v>
      </c>
      <c r="T68" s="1">
        <v>692</v>
      </c>
      <c r="U68" s="1" t="s">
        <v>14</v>
      </c>
      <c r="V68" s="1" t="s">
        <v>25</v>
      </c>
      <c r="W68" s="2" t="s">
        <v>16</v>
      </c>
      <c r="X68" s="21">
        <v>45070</v>
      </c>
      <c r="Y68" s="25" t="str">
        <f t="shared" si="2"/>
        <v>May</v>
      </c>
      <c r="Z68" s="25" t="str">
        <f t="shared" si="3"/>
        <v>2023</v>
      </c>
      <c r="AA68" s="3">
        <v>45075</v>
      </c>
    </row>
    <row r="69" spans="1:27">
      <c r="A69" s="4">
        <v>68</v>
      </c>
      <c r="B69" s="4" t="s">
        <v>360</v>
      </c>
      <c r="C69" s="4" t="s">
        <v>1</v>
      </c>
      <c r="D69" s="4" t="s">
        <v>361</v>
      </c>
      <c r="E69" s="4" t="s">
        <v>362</v>
      </c>
      <c r="F69" s="4" t="s">
        <v>285</v>
      </c>
      <c r="G69" s="4" t="s">
        <v>363</v>
      </c>
      <c r="H69" s="4" t="s">
        <v>47</v>
      </c>
      <c r="I69" s="4" t="s">
        <v>7</v>
      </c>
      <c r="J69" s="4" t="s">
        <v>32</v>
      </c>
      <c r="K69" s="4" t="s">
        <v>364</v>
      </c>
      <c r="L69" s="4" t="s">
        <v>10</v>
      </c>
      <c r="M69" s="4" t="s">
        <v>198</v>
      </c>
      <c r="N69" s="4" t="s">
        <v>365</v>
      </c>
      <c r="O69" s="4">
        <v>140.22</v>
      </c>
      <c r="P69" s="4">
        <v>3</v>
      </c>
      <c r="Q69" s="4">
        <v>42.03</v>
      </c>
      <c r="R69" s="4">
        <v>11.86</v>
      </c>
      <c r="S69" s="4" t="s">
        <v>13</v>
      </c>
      <c r="T69" s="4">
        <v>637</v>
      </c>
      <c r="U69" s="4" t="s">
        <v>14</v>
      </c>
      <c r="V69" s="4" t="s">
        <v>35</v>
      </c>
      <c r="W69" s="5" t="s">
        <v>26</v>
      </c>
      <c r="X69" s="22">
        <v>45112</v>
      </c>
      <c r="Y69" s="25" t="str">
        <f t="shared" si="2"/>
        <v>July</v>
      </c>
      <c r="Z69" s="25" t="str">
        <f t="shared" si="3"/>
        <v>2023</v>
      </c>
      <c r="AA69" s="6">
        <v>45265</v>
      </c>
    </row>
    <row r="70" spans="1:27">
      <c r="A70" s="1">
        <v>69</v>
      </c>
      <c r="B70" s="1" t="s">
        <v>366</v>
      </c>
      <c r="C70" s="1" t="s">
        <v>1</v>
      </c>
      <c r="D70" s="1" t="s">
        <v>367</v>
      </c>
      <c r="E70" s="1" t="s">
        <v>368</v>
      </c>
      <c r="F70" s="1" t="s">
        <v>285</v>
      </c>
      <c r="G70" s="1" t="s">
        <v>246</v>
      </c>
      <c r="H70" s="1" t="s">
        <v>31</v>
      </c>
      <c r="I70" s="1" t="s">
        <v>7</v>
      </c>
      <c r="J70" s="1" t="s">
        <v>32</v>
      </c>
      <c r="K70" s="1" t="s">
        <v>369</v>
      </c>
      <c r="L70" s="1" t="s">
        <v>10</v>
      </c>
      <c r="M70" s="1" t="s">
        <v>11</v>
      </c>
      <c r="N70" s="1" t="s">
        <v>370</v>
      </c>
      <c r="O70" s="1">
        <v>17.73</v>
      </c>
      <c r="P70" s="1">
        <v>3</v>
      </c>
      <c r="Q70" s="1">
        <v>0.63</v>
      </c>
      <c r="R70" s="1">
        <v>0.86</v>
      </c>
      <c r="S70" s="1" t="s">
        <v>13</v>
      </c>
      <c r="T70" s="1">
        <v>72</v>
      </c>
      <c r="U70" s="1" t="s">
        <v>14</v>
      </c>
      <c r="V70" s="1" t="s">
        <v>15</v>
      </c>
      <c r="W70" s="2" t="s">
        <v>26</v>
      </c>
      <c r="X70" s="21">
        <v>45145</v>
      </c>
      <c r="Y70" s="25" t="str">
        <f t="shared" si="2"/>
        <v>August</v>
      </c>
      <c r="Z70" s="25" t="str">
        <f t="shared" si="3"/>
        <v>2023</v>
      </c>
      <c r="AA70" s="3">
        <v>45120</v>
      </c>
    </row>
    <row r="71" spans="1:27">
      <c r="A71" s="4">
        <v>70</v>
      </c>
      <c r="B71" s="4" t="s">
        <v>371</v>
      </c>
      <c r="C71" s="4" t="s">
        <v>1</v>
      </c>
      <c r="D71" s="4" t="s">
        <v>372</v>
      </c>
      <c r="E71" s="4" t="s">
        <v>373</v>
      </c>
      <c r="F71" s="4" t="s">
        <v>285</v>
      </c>
      <c r="G71" s="4" t="s">
        <v>307</v>
      </c>
      <c r="H71" s="4" t="s">
        <v>31</v>
      </c>
      <c r="I71" s="4" t="s">
        <v>7</v>
      </c>
      <c r="J71" s="4" t="s">
        <v>32</v>
      </c>
      <c r="K71" s="4" t="s">
        <v>374</v>
      </c>
      <c r="L71" s="4" t="s">
        <v>10</v>
      </c>
      <c r="M71" s="4" t="s">
        <v>98</v>
      </c>
      <c r="N71" s="4" t="s">
        <v>375</v>
      </c>
      <c r="O71" s="4">
        <v>13.47</v>
      </c>
      <c r="P71" s="4">
        <v>1</v>
      </c>
      <c r="Q71" s="4">
        <v>1.2</v>
      </c>
      <c r="R71" s="4">
        <v>0.62</v>
      </c>
      <c r="S71" s="4" t="s">
        <v>13</v>
      </c>
      <c r="T71" s="4">
        <v>691</v>
      </c>
      <c r="U71" s="4" t="s">
        <v>14</v>
      </c>
      <c r="V71" s="4" t="s">
        <v>25</v>
      </c>
      <c r="W71" s="5" t="s">
        <v>16</v>
      </c>
      <c r="X71" s="22">
        <v>44802</v>
      </c>
      <c r="Y71" s="25" t="str">
        <f t="shared" si="2"/>
        <v>August</v>
      </c>
      <c r="Z71" s="25" t="str">
        <f t="shared" si="3"/>
        <v>2022</v>
      </c>
      <c r="AA71" s="6">
        <v>44601</v>
      </c>
    </row>
    <row r="72" spans="1:27">
      <c r="A72" s="1">
        <v>71</v>
      </c>
      <c r="B72" s="1" t="s">
        <v>376</v>
      </c>
      <c r="C72" s="1" t="s">
        <v>1</v>
      </c>
      <c r="D72" s="1" t="s">
        <v>377</v>
      </c>
      <c r="E72" s="1" t="s">
        <v>378</v>
      </c>
      <c r="F72" s="1" t="s">
        <v>285</v>
      </c>
      <c r="G72" s="1" t="s">
        <v>379</v>
      </c>
      <c r="H72" s="1" t="s">
        <v>196</v>
      </c>
      <c r="I72" s="1" t="s">
        <v>7</v>
      </c>
      <c r="J72" s="1" t="s">
        <v>77</v>
      </c>
      <c r="K72" s="1" t="s">
        <v>380</v>
      </c>
      <c r="L72" s="1" t="s">
        <v>10</v>
      </c>
      <c r="M72" s="1" t="s">
        <v>115</v>
      </c>
      <c r="N72" s="1" t="s">
        <v>381</v>
      </c>
      <c r="O72" s="1">
        <v>67.86</v>
      </c>
      <c r="P72" s="1">
        <v>2</v>
      </c>
      <c r="Q72" s="1">
        <v>0</v>
      </c>
      <c r="R72" s="1">
        <v>1.91</v>
      </c>
      <c r="S72" s="1" t="s">
        <v>13</v>
      </c>
      <c r="T72" s="1">
        <v>84</v>
      </c>
      <c r="U72" s="1" t="s">
        <v>14</v>
      </c>
      <c r="V72" s="1" t="s">
        <v>15</v>
      </c>
      <c r="W72" s="2" t="s">
        <v>26</v>
      </c>
      <c r="X72" s="21">
        <v>44357</v>
      </c>
      <c r="Y72" s="25" t="str">
        <f t="shared" si="2"/>
        <v>June</v>
      </c>
      <c r="Z72" s="25" t="str">
        <f t="shared" si="3"/>
        <v>2021</v>
      </c>
      <c r="AA72" s="3">
        <v>44479</v>
      </c>
    </row>
    <row r="73" spans="1:27">
      <c r="A73" s="4">
        <v>72</v>
      </c>
      <c r="B73" s="4" t="s">
        <v>382</v>
      </c>
      <c r="C73" s="4" t="s">
        <v>1</v>
      </c>
      <c r="D73" s="4" t="s">
        <v>383</v>
      </c>
      <c r="E73" s="4" t="s">
        <v>384</v>
      </c>
      <c r="F73" s="4" t="s">
        <v>285</v>
      </c>
      <c r="G73" s="4" t="s">
        <v>385</v>
      </c>
      <c r="H73" s="4" t="s">
        <v>258</v>
      </c>
      <c r="I73" s="4" t="s">
        <v>7</v>
      </c>
      <c r="J73" s="4" t="s">
        <v>22</v>
      </c>
      <c r="K73" s="4" t="s">
        <v>386</v>
      </c>
      <c r="L73" s="4" t="s">
        <v>10</v>
      </c>
      <c r="M73" s="4" t="s">
        <v>64</v>
      </c>
      <c r="N73" s="4" t="s">
        <v>387</v>
      </c>
      <c r="O73" s="4">
        <v>95.04</v>
      </c>
      <c r="P73" s="4">
        <v>2</v>
      </c>
      <c r="Q73" s="4">
        <v>13.26</v>
      </c>
      <c r="R73" s="4">
        <v>5.15</v>
      </c>
      <c r="S73" s="4" t="s">
        <v>13</v>
      </c>
      <c r="T73" s="4">
        <v>560</v>
      </c>
      <c r="U73" s="4" t="s">
        <v>14</v>
      </c>
      <c r="V73" s="4" t="s">
        <v>25</v>
      </c>
      <c r="W73" s="5" t="s">
        <v>16</v>
      </c>
      <c r="X73" s="22">
        <v>44837</v>
      </c>
      <c r="Y73" s="25" t="str">
        <f t="shared" si="2"/>
        <v>October</v>
      </c>
      <c r="Z73" s="25" t="str">
        <f t="shared" si="3"/>
        <v>2022</v>
      </c>
      <c r="AA73" s="6">
        <v>44636</v>
      </c>
    </row>
    <row r="74" spans="1:27">
      <c r="A74" s="1">
        <v>73</v>
      </c>
      <c r="B74" s="1" t="s">
        <v>366</v>
      </c>
      <c r="C74" s="1" t="s">
        <v>1</v>
      </c>
      <c r="D74" s="1" t="s">
        <v>367</v>
      </c>
      <c r="E74" s="1" t="s">
        <v>368</v>
      </c>
      <c r="F74" s="1" t="s">
        <v>285</v>
      </c>
      <c r="G74" s="1" t="s">
        <v>246</v>
      </c>
      <c r="H74" s="1" t="s">
        <v>31</v>
      </c>
      <c r="I74" s="1" t="s">
        <v>7</v>
      </c>
      <c r="J74" s="1" t="s">
        <v>32</v>
      </c>
      <c r="K74" s="1" t="s">
        <v>388</v>
      </c>
      <c r="L74" s="1" t="s">
        <v>10</v>
      </c>
      <c r="M74" s="1" t="s">
        <v>11</v>
      </c>
      <c r="N74" s="1" t="s">
        <v>389</v>
      </c>
      <c r="O74" s="1">
        <v>30.96</v>
      </c>
      <c r="P74" s="1">
        <v>2</v>
      </c>
      <c r="Q74" s="1">
        <v>7.74</v>
      </c>
      <c r="R74" s="1">
        <v>2.97</v>
      </c>
      <c r="S74" s="1" t="s">
        <v>13</v>
      </c>
      <c r="T74" s="1">
        <v>590</v>
      </c>
      <c r="U74" s="1" t="s">
        <v>14</v>
      </c>
      <c r="V74" s="1" t="s">
        <v>42</v>
      </c>
      <c r="W74" s="2" t="s">
        <v>26</v>
      </c>
      <c r="X74" s="21">
        <v>44560</v>
      </c>
      <c r="Y74" s="25" t="str">
        <f t="shared" si="2"/>
        <v>December</v>
      </c>
      <c r="Z74" s="25" t="str">
        <f t="shared" si="3"/>
        <v>2021</v>
      </c>
      <c r="AA74" s="3">
        <v>44713</v>
      </c>
    </row>
    <row r="75" spans="1:27">
      <c r="A75" s="4">
        <v>74</v>
      </c>
      <c r="B75" s="4" t="s">
        <v>390</v>
      </c>
      <c r="C75" s="4" t="s">
        <v>1</v>
      </c>
      <c r="D75" s="4" t="s">
        <v>299</v>
      </c>
      <c r="E75" s="4" t="s">
        <v>300</v>
      </c>
      <c r="F75" s="4" t="s">
        <v>285</v>
      </c>
      <c r="G75" s="4" t="s">
        <v>203</v>
      </c>
      <c r="H75" s="4" t="s">
        <v>204</v>
      </c>
      <c r="I75" s="4" t="s">
        <v>7</v>
      </c>
      <c r="J75" s="4" t="s">
        <v>77</v>
      </c>
      <c r="K75" s="4" t="s">
        <v>391</v>
      </c>
      <c r="L75" s="4" t="s">
        <v>10</v>
      </c>
      <c r="M75" s="4" t="s">
        <v>11</v>
      </c>
      <c r="N75" s="4" t="s">
        <v>229</v>
      </c>
      <c r="O75" s="4">
        <v>16.739999999999998</v>
      </c>
      <c r="P75" s="4">
        <v>2</v>
      </c>
      <c r="Q75" s="4">
        <v>0.66</v>
      </c>
      <c r="R75" s="4">
        <v>1.1399999999999999</v>
      </c>
      <c r="S75" s="4" t="s">
        <v>13</v>
      </c>
      <c r="T75" s="4">
        <v>441</v>
      </c>
      <c r="U75" s="4" t="s">
        <v>14</v>
      </c>
      <c r="V75" s="4" t="s">
        <v>15</v>
      </c>
      <c r="W75" s="5" t="s">
        <v>16</v>
      </c>
      <c r="X75" s="22">
        <v>45112</v>
      </c>
      <c r="Y75" s="25" t="str">
        <f t="shared" si="2"/>
        <v>July</v>
      </c>
      <c r="Z75" s="25" t="str">
        <f t="shared" si="3"/>
        <v>2023</v>
      </c>
      <c r="AA75" s="6">
        <v>45265</v>
      </c>
    </row>
    <row r="76" spans="1:27">
      <c r="A76" s="1">
        <v>75</v>
      </c>
      <c r="B76" s="1" t="s">
        <v>392</v>
      </c>
      <c r="C76" s="1" t="s">
        <v>1</v>
      </c>
      <c r="D76" s="1" t="s">
        <v>393</v>
      </c>
      <c r="E76" s="1" t="s">
        <v>394</v>
      </c>
      <c r="F76" s="1" t="s">
        <v>395</v>
      </c>
      <c r="G76" s="1" t="s">
        <v>396</v>
      </c>
      <c r="H76" s="1" t="s">
        <v>113</v>
      </c>
      <c r="I76" s="1" t="s">
        <v>7</v>
      </c>
      <c r="J76" s="1" t="s">
        <v>32</v>
      </c>
      <c r="K76" s="1" t="s">
        <v>397</v>
      </c>
      <c r="L76" s="1" t="s">
        <v>10</v>
      </c>
      <c r="M76" s="1" t="s">
        <v>115</v>
      </c>
      <c r="N76" s="1" t="s">
        <v>398</v>
      </c>
      <c r="O76" s="1">
        <v>55.5</v>
      </c>
      <c r="P76" s="1">
        <v>2</v>
      </c>
      <c r="Q76" s="1">
        <v>25.5</v>
      </c>
      <c r="R76" s="1">
        <v>4.9800000000000004</v>
      </c>
      <c r="S76" s="1" t="s">
        <v>13</v>
      </c>
      <c r="T76" s="1">
        <v>699</v>
      </c>
      <c r="U76" s="1" t="s">
        <v>14</v>
      </c>
      <c r="V76" s="1" t="s">
        <v>35</v>
      </c>
      <c r="W76" s="2" t="s">
        <v>16</v>
      </c>
      <c r="X76" s="21">
        <v>44783</v>
      </c>
      <c r="Y76" s="25" t="str">
        <f t="shared" si="2"/>
        <v>August</v>
      </c>
      <c r="Z76" s="25" t="str">
        <f t="shared" si="3"/>
        <v>2022</v>
      </c>
      <c r="AA76" s="3">
        <v>44847</v>
      </c>
    </row>
    <row r="77" spans="1:27">
      <c r="A77" s="4">
        <v>76</v>
      </c>
      <c r="B77" s="4" t="s">
        <v>399</v>
      </c>
      <c r="C77" s="4" t="s">
        <v>1</v>
      </c>
      <c r="D77" s="4" t="s">
        <v>400</v>
      </c>
      <c r="E77" s="4" t="s">
        <v>401</v>
      </c>
      <c r="F77" s="4" t="s">
        <v>395</v>
      </c>
      <c r="G77" s="4" t="s">
        <v>402</v>
      </c>
      <c r="H77" s="4" t="s">
        <v>55</v>
      </c>
      <c r="I77" s="4" t="s">
        <v>7</v>
      </c>
      <c r="J77" s="4" t="s">
        <v>8</v>
      </c>
      <c r="K77" s="4" t="s">
        <v>403</v>
      </c>
      <c r="L77" s="4" t="s">
        <v>10</v>
      </c>
      <c r="M77" s="4" t="s">
        <v>49</v>
      </c>
      <c r="N77" s="4" t="s">
        <v>404</v>
      </c>
      <c r="O77" s="4">
        <v>31.14</v>
      </c>
      <c r="P77" s="4">
        <v>2</v>
      </c>
      <c r="Q77" s="4">
        <v>10.86</v>
      </c>
      <c r="R77" s="4">
        <v>1.58</v>
      </c>
      <c r="S77" s="4" t="s">
        <v>13</v>
      </c>
      <c r="T77" s="4">
        <v>731</v>
      </c>
      <c r="U77" s="4" t="s">
        <v>14</v>
      </c>
      <c r="V77" s="4" t="s">
        <v>42</v>
      </c>
      <c r="W77" s="5" t="s">
        <v>16</v>
      </c>
      <c r="X77" s="22">
        <v>45397</v>
      </c>
      <c r="Y77" s="25" t="str">
        <f t="shared" si="2"/>
        <v>April</v>
      </c>
      <c r="Z77" s="25" t="str">
        <f t="shared" si="3"/>
        <v>2024</v>
      </c>
      <c r="AA77" s="6">
        <v>45401</v>
      </c>
    </row>
    <row r="78" spans="1:27">
      <c r="A78" s="1">
        <v>77</v>
      </c>
      <c r="B78" s="1" t="s">
        <v>405</v>
      </c>
      <c r="C78" s="1" t="s">
        <v>1</v>
      </c>
      <c r="D78" s="1" t="s">
        <v>406</v>
      </c>
      <c r="E78" s="1" t="s">
        <v>407</v>
      </c>
      <c r="F78" s="1" t="s">
        <v>395</v>
      </c>
      <c r="G78" s="1" t="s">
        <v>408</v>
      </c>
      <c r="H78" s="1" t="s">
        <v>96</v>
      </c>
      <c r="I78" s="1" t="s">
        <v>7</v>
      </c>
      <c r="J78" s="1" t="s">
        <v>8</v>
      </c>
      <c r="K78" s="1" t="s">
        <v>409</v>
      </c>
      <c r="L78" s="1" t="s">
        <v>10</v>
      </c>
      <c r="M78" s="1" t="s">
        <v>11</v>
      </c>
      <c r="N78" s="1" t="s">
        <v>410</v>
      </c>
      <c r="O78" s="1">
        <v>29.49</v>
      </c>
      <c r="P78" s="1">
        <v>1</v>
      </c>
      <c r="Q78" s="1">
        <v>12.66</v>
      </c>
      <c r="R78" s="1">
        <v>3.1</v>
      </c>
      <c r="S78" s="1" t="s">
        <v>13</v>
      </c>
      <c r="T78" s="1">
        <v>620</v>
      </c>
      <c r="U78" s="1" t="s">
        <v>14</v>
      </c>
      <c r="V78" s="1" t="s">
        <v>15</v>
      </c>
      <c r="W78" s="2" t="s">
        <v>26</v>
      </c>
      <c r="X78" s="21">
        <v>44479</v>
      </c>
      <c r="Y78" s="25" t="str">
        <f t="shared" si="2"/>
        <v>October</v>
      </c>
      <c r="Z78" s="25" t="str">
        <f t="shared" si="3"/>
        <v>2021</v>
      </c>
      <c r="AA78" s="3">
        <v>44485</v>
      </c>
    </row>
    <row r="79" spans="1:27">
      <c r="A79" s="4">
        <v>78</v>
      </c>
      <c r="B79" s="4" t="s">
        <v>405</v>
      </c>
      <c r="C79" s="4" t="s">
        <v>1</v>
      </c>
      <c r="D79" s="4" t="s">
        <v>406</v>
      </c>
      <c r="E79" s="4" t="s">
        <v>407</v>
      </c>
      <c r="F79" s="4" t="s">
        <v>395</v>
      </c>
      <c r="G79" s="4" t="s">
        <v>408</v>
      </c>
      <c r="H79" s="4" t="s">
        <v>96</v>
      </c>
      <c r="I79" s="4" t="s">
        <v>7</v>
      </c>
      <c r="J79" s="4" t="s">
        <v>8</v>
      </c>
      <c r="K79" s="4" t="s">
        <v>388</v>
      </c>
      <c r="L79" s="4" t="s">
        <v>10</v>
      </c>
      <c r="M79" s="4" t="s">
        <v>11</v>
      </c>
      <c r="N79" s="4" t="s">
        <v>389</v>
      </c>
      <c r="O79" s="4">
        <v>15.48</v>
      </c>
      <c r="P79" s="4">
        <v>1</v>
      </c>
      <c r="Q79" s="4">
        <v>3.87</v>
      </c>
      <c r="R79" s="4">
        <v>0.47</v>
      </c>
      <c r="S79" s="4" t="s">
        <v>13</v>
      </c>
      <c r="T79" s="4">
        <v>777</v>
      </c>
      <c r="U79" s="4" t="s">
        <v>14</v>
      </c>
      <c r="V79" s="4" t="s">
        <v>42</v>
      </c>
      <c r="W79" s="5" t="s">
        <v>26</v>
      </c>
      <c r="X79" s="22">
        <v>44785</v>
      </c>
      <c r="Y79" s="25" t="str">
        <f t="shared" si="2"/>
        <v>August</v>
      </c>
      <c r="Z79" s="25" t="str">
        <f t="shared" si="3"/>
        <v>2022</v>
      </c>
      <c r="AA79" s="6">
        <v>44908</v>
      </c>
    </row>
    <row r="80" spans="1:27">
      <c r="A80" s="1">
        <v>79</v>
      </c>
      <c r="B80" s="1" t="s">
        <v>405</v>
      </c>
      <c r="C80" s="1" t="s">
        <v>1</v>
      </c>
      <c r="D80" s="1" t="s">
        <v>406</v>
      </c>
      <c r="E80" s="1" t="s">
        <v>407</v>
      </c>
      <c r="F80" s="1" t="s">
        <v>395</v>
      </c>
      <c r="G80" s="1" t="s">
        <v>408</v>
      </c>
      <c r="H80" s="1" t="s">
        <v>96</v>
      </c>
      <c r="I80" s="1" t="s">
        <v>7</v>
      </c>
      <c r="J80" s="1" t="s">
        <v>8</v>
      </c>
      <c r="K80" s="1" t="s">
        <v>411</v>
      </c>
      <c r="L80" s="1" t="s">
        <v>10</v>
      </c>
      <c r="M80" s="1" t="s">
        <v>79</v>
      </c>
      <c r="N80" s="1" t="s">
        <v>412</v>
      </c>
      <c r="O80" s="1">
        <v>27.81</v>
      </c>
      <c r="P80" s="1">
        <v>3</v>
      </c>
      <c r="Q80" s="1">
        <v>2.4300000000000002</v>
      </c>
      <c r="R80" s="1">
        <v>2.77</v>
      </c>
      <c r="S80" s="1" t="s">
        <v>13</v>
      </c>
      <c r="T80" s="1">
        <v>331</v>
      </c>
      <c r="U80" s="1" t="s">
        <v>14</v>
      </c>
      <c r="V80" s="1" t="s">
        <v>25</v>
      </c>
      <c r="W80" s="2" t="s">
        <v>16</v>
      </c>
      <c r="X80" s="21">
        <v>44235</v>
      </c>
      <c r="Y80" s="25" t="str">
        <f t="shared" si="2"/>
        <v>February</v>
      </c>
      <c r="Z80" s="25" t="str">
        <f t="shared" si="3"/>
        <v>2021</v>
      </c>
      <c r="AA80" s="3">
        <v>44385</v>
      </c>
    </row>
    <row r="81" spans="1:27">
      <c r="A81" s="4">
        <v>80</v>
      </c>
      <c r="B81" s="4" t="s">
        <v>413</v>
      </c>
      <c r="C81" s="4" t="s">
        <v>1</v>
      </c>
      <c r="D81" s="4" t="s">
        <v>414</v>
      </c>
      <c r="E81" s="4" t="s">
        <v>415</v>
      </c>
      <c r="F81" s="4" t="s">
        <v>395</v>
      </c>
      <c r="G81" s="4" t="s">
        <v>416</v>
      </c>
      <c r="H81" s="4" t="s">
        <v>258</v>
      </c>
      <c r="I81" s="4" t="s">
        <v>7</v>
      </c>
      <c r="J81" s="4" t="s">
        <v>22</v>
      </c>
      <c r="K81" s="4" t="s">
        <v>417</v>
      </c>
      <c r="L81" s="4" t="s">
        <v>10</v>
      </c>
      <c r="M81" s="4" t="s">
        <v>49</v>
      </c>
      <c r="N81" s="4" t="s">
        <v>418</v>
      </c>
      <c r="O81" s="4">
        <v>33.75</v>
      </c>
      <c r="P81" s="4">
        <v>3</v>
      </c>
      <c r="Q81" s="4">
        <v>16.47</v>
      </c>
      <c r="R81" s="4">
        <v>2.5</v>
      </c>
      <c r="S81" s="4" t="s">
        <v>13</v>
      </c>
      <c r="T81" s="4">
        <v>545</v>
      </c>
      <c r="U81" s="4" t="s">
        <v>14</v>
      </c>
      <c r="V81" s="4" t="s">
        <v>35</v>
      </c>
      <c r="W81" s="5" t="s">
        <v>16</v>
      </c>
      <c r="X81" s="22">
        <v>45108</v>
      </c>
      <c r="Y81" s="25" t="str">
        <f t="shared" si="2"/>
        <v>July</v>
      </c>
      <c r="Z81" s="25" t="str">
        <f t="shared" si="3"/>
        <v>2023</v>
      </c>
      <c r="AA81" s="6">
        <v>44939</v>
      </c>
    </row>
    <row r="82" spans="1:27">
      <c r="A82" s="1">
        <v>81</v>
      </c>
      <c r="B82" s="1" t="s">
        <v>419</v>
      </c>
      <c r="C82" s="1" t="s">
        <v>1</v>
      </c>
      <c r="D82" s="1" t="s">
        <v>420</v>
      </c>
      <c r="E82" s="1" t="s">
        <v>421</v>
      </c>
      <c r="F82" s="1" t="s">
        <v>395</v>
      </c>
      <c r="G82" s="1" t="s">
        <v>75</v>
      </c>
      <c r="H82" s="1" t="s">
        <v>76</v>
      </c>
      <c r="I82" s="1" t="s">
        <v>7</v>
      </c>
      <c r="J82" s="1" t="s">
        <v>77</v>
      </c>
      <c r="K82" s="1" t="s">
        <v>422</v>
      </c>
      <c r="L82" s="1" t="s">
        <v>10</v>
      </c>
      <c r="M82" s="1" t="s">
        <v>79</v>
      </c>
      <c r="N82" s="1" t="s">
        <v>423</v>
      </c>
      <c r="O82" s="1">
        <v>39.869999999999997</v>
      </c>
      <c r="P82" s="1">
        <v>3</v>
      </c>
      <c r="Q82" s="1">
        <v>8.73</v>
      </c>
      <c r="R82" s="1">
        <v>2.35</v>
      </c>
      <c r="S82" s="1" t="s">
        <v>13</v>
      </c>
      <c r="T82" s="1">
        <v>255</v>
      </c>
      <c r="U82" s="1" t="s">
        <v>14</v>
      </c>
      <c r="V82" s="1" t="s">
        <v>42</v>
      </c>
      <c r="W82" s="2" t="s">
        <v>26</v>
      </c>
      <c r="X82" s="21">
        <v>44923</v>
      </c>
      <c r="Y82" s="25" t="str">
        <f t="shared" si="2"/>
        <v>December</v>
      </c>
      <c r="Z82" s="25" t="str">
        <f t="shared" si="3"/>
        <v>2022</v>
      </c>
      <c r="AA82" s="3">
        <v>44958</v>
      </c>
    </row>
    <row r="83" spans="1:27">
      <c r="A83" s="4">
        <v>82</v>
      </c>
      <c r="B83" s="4" t="s">
        <v>424</v>
      </c>
      <c r="C83" s="4" t="s">
        <v>1</v>
      </c>
      <c r="D83" s="4" t="s">
        <v>425</v>
      </c>
      <c r="E83" s="4" t="s">
        <v>426</v>
      </c>
      <c r="F83" s="4" t="s">
        <v>395</v>
      </c>
      <c r="G83" s="4" t="s">
        <v>427</v>
      </c>
      <c r="H83" s="4" t="s">
        <v>62</v>
      </c>
      <c r="I83" s="4" t="s">
        <v>7</v>
      </c>
      <c r="J83" s="4" t="s">
        <v>8</v>
      </c>
      <c r="K83" s="4" t="s">
        <v>428</v>
      </c>
      <c r="L83" s="4" t="s">
        <v>10</v>
      </c>
      <c r="M83" s="4" t="s">
        <v>98</v>
      </c>
      <c r="N83" s="4" t="s">
        <v>429</v>
      </c>
      <c r="O83" s="4">
        <v>33.21</v>
      </c>
      <c r="P83" s="4">
        <v>3</v>
      </c>
      <c r="Q83" s="4">
        <v>0.27</v>
      </c>
      <c r="R83" s="4">
        <v>1.68</v>
      </c>
      <c r="S83" s="4" t="s">
        <v>13</v>
      </c>
      <c r="T83" s="4">
        <v>318</v>
      </c>
      <c r="U83" s="4" t="s">
        <v>14</v>
      </c>
      <c r="V83" s="4" t="s">
        <v>15</v>
      </c>
      <c r="W83" s="5" t="s">
        <v>26</v>
      </c>
      <c r="X83" s="22">
        <v>45085</v>
      </c>
      <c r="Y83" s="25" t="str">
        <f t="shared" si="2"/>
        <v>June</v>
      </c>
      <c r="Z83" s="25" t="str">
        <f t="shared" si="3"/>
        <v>2023</v>
      </c>
      <c r="AA83" s="6">
        <v>45151</v>
      </c>
    </row>
    <row r="84" spans="1:27">
      <c r="A84" s="1">
        <v>83</v>
      </c>
      <c r="B84" s="1" t="s">
        <v>392</v>
      </c>
      <c r="C84" s="1" t="s">
        <v>1</v>
      </c>
      <c r="D84" s="1" t="s">
        <v>393</v>
      </c>
      <c r="E84" s="1" t="s">
        <v>394</v>
      </c>
      <c r="F84" s="1" t="s">
        <v>395</v>
      </c>
      <c r="G84" s="1" t="s">
        <v>396</v>
      </c>
      <c r="H84" s="1" t="s">
        <v>113</v>
      </c>
      <c r="I84" s="1" t="s">
        <v>7</v>
      </c>
      <c r="J84" s="1" t="s">
        <v>32</v>
      </c>
      <c r="K84" s="1" t="s">
        <v>430</v>
      </c>
      <c r="L84" s="1" t="s">
        <v>10</v>
      </c>
      <c r="M84" s="1" t="s">
        <v>64</v>
      </c>
      <c r="N84" s="1" t="s">
        <v>431</v>
      </c>
      <c r="O84" s="1">
        <v>21.96</v>
      </c>
      <c r="P84" s="1">
        <v>3</v>
      </c>
      <c r="Q84" s="1">
        <v>6.12</v>
      </c>
      <c r="R84" s="1">
        <v>1.1599999999999999</v>
      </c>
      <c r="S84" s="1" t="s">
        <v>13</v>
      </c>
      <c r="T84" s="1">
        <v>716</v>
      </c>
      <c r="U84" s="1" t="s">
        <v>14</v>
      </c>
      <c r="V84" s="1" t="s">
        <v>25</v>
      </c>
      <c r="W84" s="2" t="s">
        <v>16</v>
      </c>
      <c r="X84" s="21">
        <v>45481</v>
      </c>
      <c r="Y84" s="25" t="str">
        <f t="shared" si="2"/>
        <v>July</v>
      </c>
      <c r="Z84" s="25" t="str">
        <f t="shared" si="3"/>
        <v>2024</v>
      </c>
      <c r="AA84" s="3">
        <v>45634</v>
      </c>
    </row>
    <row r="85" spans="1:27">
      <c r="A85" s="4">
        <v>84</v>
      </c>
      <c r="B85" s="4" t="s">
        <v>432</v>
      </c>
      <c r="C85" s="4" t="s">
        <v>1</v>
      </c>
      <c r="D85" s="4" t="s">
        <v>433</v>
      </c>
      <c r="E85" s="4" t="s">
        <v>434</v>
      </c>
      <c r="F85" s="4" t="s">
        <v>395</v>
      </c>
      <c r="G85" s="4" t="s">
        <v>224</v>
      </c>
      <c r="H85" s="4" t="s">
        <v>225</v>
      </c>
      <c r="I85" s="4" t="s">
        <v>7</v>
      </c>
      <c r="J85" s="4" t="s">
        <v>22</v>
      </c>
      <c r="K85" s="4" t="s">
        <v>435</v>
      </c>
      <c r="L85" s="4" t="s">
        <v>10</v>
      </c>
      <c r="M85" s="4" t="s">
        <v>198</v>
      </c>
      <c r="N85" s="4" t="s">
        <v>436</v>
      </c>
      <c r="O85" s="4">
        <v>48.84</v>
      </c>
      <c r="P85" s="4">
        <v>4</v>
      </c>
      <c r="Q85" s="4">
        <v>17.04</v>
      </c>
      <c r="R85" s="4">
        <v>2.77</v>
      </c>
      <c r="S85" s="4" t="s">
        <v>13</v>
      </c>
      <c r="T85" s="4">
        <v>548</v>
      </c>
      <c r="U85" s="4" t="s">
        <v>14</v>
      </c>
      <c r="V85" s="4" t="s">
        <v>35</v>
      </c>
      <c r="W85" s="5" t="s">
        <v>16</v>
      </c>
      <c r="X85" s="22">
        <v>45145</v>
      </c>
      <c r="Y85" s="25" t="str">
        <f t="shared" si="2"/>
        <v>August</v>
      </c>
      <c r="Z85" s="25" t="str">
        <f t="shared" si="3"/>
        <v>2023</v>
      </c>
      <c r="AA85" s="6">
        <v>45120</v>
      </c>
    </row>
    <row r="86" spans="1:27">
      <c r="A86" s="1">
        <v>85</v>
      </c>
      <c r="B86" s="1" t="s">
        <v>437</v>
      </c>
      <c r="C86" s="1" t="s">
        <v>1</v>
      </c>
      <c r="D86" s="1" t="s">
        <v>438</v>
      </c>
      <c r="E86" s="1" t="s">
        <v>439</v>
      </c>
      <c r="F86" s="1" t="s">
        <v>395</v>
      </c>
      <c r="G86" s="1" t="s">
        <v>75</v>
      </c>
      <c r="H86" s="1" t="s">
        <v>76</v>
      </c>
      <c r="I86" s="1" t="s">
        <v>7</v>
      </c>
      <c r="J86" s="1" t="s">
        <v>77</v>
      </c>
      <c r="K86" s="1" t="s">
        <v>133</v>
      </c>
      <c r="L86" s="1" t="s">
        <v>10</v>
      </c>
      <c r="M86" s="1" t="s">
        <v>64</v>
      </c>
      <c r="N86" s="1" t="s">
        <v>134</v>
      </c>
      <c r="O86" s="1">
        <v>45.6</v>
      </c>
      <c r="P86" s="1">
        <v>4</v>
      </c>
      <c r="Q86" s="1">
        <v>0.84</v>
      </c>
      <c r="R86" s="1">
        <v>0.87</v>
      </c>
      <c r="S86" s="1" t="s">
        <v>13</v>
      </c>
      <c r="T86" s="1">
        <v>230</v>
      </c>
      <c r="U86" s="1" t="s">
        <v>14</v>
      </c>
      <c r="V86" s="1" t="s">
        <v>42</v>
      </c>
      <c r="W86" s="2" t="s">
        <v>26</v>
      </c>
      <c r="X86" s="21">
        <v>44923</v>
      </c>
      <c r="Y86" s="25" t="str">
        <f t="shared" si="2"/>
        <v>December</v>
      </c>
      <c r="Z86" s="25" t="str">
        <f t="shared" si="3"/>
        <v>2022</v>
      </c>
      <c r="AA86" s="3">
        <v>44958</v>
      </c>
    </row>
    <row r="87" spans="1:27">
      <c r="A87" s="4">
        <v>86</v>
      </c>
      <c r="B87" s="4" t="s">
        <v>405</v>
      </c>
      <c r="C87" s="4" t="s">
        <v>1</v>
      </c>
      <c r="D87" s="4" t="s">
        <v>406</v>
      </c>
      <c r="E87" s="4" t="s">
        <v>407</v>
      </c>
      <c r="F87" s="4" t="s">
        <v>395</v>
      </c>
      <c r="G87" s="4" t="s">
        <v>408</v>
      </c>
      <c r="H87" s="4" t="s">
        <v>96</v>
      </c>
      <c r="I87" s="4" t="s">
        <v>7</v>
      </c>
      <c r="J87" s="4" t="s">
        <v>8</v>
      </c>
      <c r="K87" s="4" t="s">
        <v>440</v>
      </c>
      <c r="L87" s="4" t="s">
        <v>10</v>
      </c>
      <c r="M87" s="4" t="s">
        <v>274</v>
      </c>
      <c r="N87" s="4" t="s">
        <v>441</v>
      </c>
      <c r="O87" s="4">
        <v>387.3</v>
      </c>
      <c r="P87" s="4">
        <v>5</v>
      </c>
      <c r="Q87" s="4">
        <v>19.350000000000001</v>
      </c>
      <c r="R87" s="4">
        <v>23.63</v>
      </c>
      <c r="S87" s="4" t="s">
        <v>13</v>
      </c>
      <c r="T87" s="4">
        <v>755</v>
      </c>
      <c r="U87" s="4" t="s">
        <v>14</v>
      </c>
      <c r="V87" s="4" t="s">
        <v>15</v>
      </c>
      <c r="W87" s="5" t="s">
        <v>26</v>
      </c>
      <c r="X87" s="22">
        <v>45544</v>
      </c>
      <c r="Y87" s="25" t="str">
        <f t="shared" si="2"/>
        <v>September</v>
      </c>
      <c r="Z87" s="25" t="str">
        <f t="shared" si="3"/>
        <v>2024</v>
      </c>
      <c r="AA87" s="6">
        <v>45549</v>
      </c>
    </row>
    <row r="88" spans="1:27">
      <c r="A88" s="1">
        <v>87</v>
      </c>
      <c r="B88" s="1" t="s">
        <v>442</v>
      </c>
      <c r="C88" s="1" t="s">
        <v>1</v>
      </c>
      <c r="D88" s="1" t="s">
        <v>443</v>
      </c>
      <c r="E88" s="1" t="s">
        <v>444</v>
      </c>
      <c r="F88" s="1" t="s">
        <v>395</v>
      </c>
      <c r="G88" s="1" t="s">
        <v>132</v>
      </c>
      <c r="H88" s="1" t="s">
        <v>31</v>
      </c>
      <c r="I88" s="1" t="s">
        <v>7</v>
      </c>
      <c r="J88" s="1" t="s">
        <v>32</v>
      </c>
      <c r="K88" s="1" t="s">
        <v>445</v>
      </c>
      <c r="L88" s="1" t="s">
        <v>10</v>
      </c>
      <c r="M88" s="1" t="s">
        <v>98</v>
      </c>
      <c r="N88" s="1" t="s">
        <v>446</v>
      </c>
      <c r="O88" s="1">
        <v>94.2</v>
      </c>
      <c r="P88" s="1">
        <v>5</v>
      </c>
      <c r="Q88" s="1">
        <v>31.95</v>
      </c>
      <c r="R88" s="1">
        <v>3.63</v>
      </c>
      <c r="S88" s="1" t="s">
        <v>13</v>
      </c>
      <c r="T88" s="1">
        <v>611</v>
      </c>
      <c r="U88" s="1" t="s">
        <v>14</v>
      </c>
      <c r="V88" s="1" t="s">
        <v>25</v>
      </c>
      <c r="W88" s="2" t="s">
        <v>26</v>
      </c>
      <c r="X88" s="21">
        <v>45204</v>
      </c>
      <c r="Y88" s="25" t="str">
        <f t="shared" si="2"/>
        <v>October</v>
      </c>
      <c r="Z88" s="25" t="str">
        <f t="shared" si="3"/>
        <v>2023</v>
      </c>
      <c r="AA88" s="3">
        <v>45062</v>
      </c>
    </row>
    <row r="89" spans="1:27">
      <c r="A89" s="4">
        <v>88</v>
      </c>
      <c r="B89" s="4" t="s">
        <v>447</v>
      </c>
      <c r="C89" s="4" t="s">
        <v>1</v>
      </c>
      <c r="D89" s="4" t="s">
        <v>448</v>
      </c>
      <c r="E89" s="4" t="s">
        <v>449</v>
      </c>
      <c r="F89" s="4" t="s">
        <v>395</v>
      </c>
      <c r="G89" s="4" t="s">
        <v>155</v>
      </c>
      <c r="H89" s="4" t="s">
        <v>96</v>
      </c>
      <c r="I89" s="4" t="s">
        <v>7</v>
      </c>
      <c r="J89" s="4" t="s">
        <v>8</v>
      </c>
      <c r="K89" s="4" t="s">
        <v>450</v>
      </c>
      <c r="L89" s="4" t="s">
        <v>10</v>
      </c>
      <c r="M89" s="4" t="s">
        <v>105</v>
      </c>
      <c r="N89" s="4" t="s">
        <v>451</v>
      </c>
      <c r="O89" s="4">
        <v>234</v>
      </c>
      <c r="P89" s="4">
        <v>6</v>
      </c>
      <c r="Q89" s="4">
        <v>39.78</v>
      </c>
      <c r="R89" s="4">
        <v>14.32</v>
      </c>
      <c r="S89" s="4" t="s">
        <v>13</v>
      </c>
      <c r="T89" s="4">
        <v>527</v>
      </c>
      <c r="U89" s="4" t="s">
        <v>14</v>
      </c>
      <c r="V89" s="4" t="s">
        <v>35</v>
      </c>
      <c r="W89" s="5" t="s">
        <v>26</v>
      </c>
      <c r="X89" s="22">
        <v>45270</v>
      </c>
      <c r="Y89" s="25" t="str">
        <f t="shared" si="2"/>
        <v>December</v>
      </c>
      <c r="Z89" s="25" t="str">
        <f t="shared" si="3"/>
        <v>2023</v>
      </c>
      <c r="AA89" s="6">
        <v>45216</v>
      </c>
    </row>
    <row r="90" spans="1:27">
      <c r="A90" s="1">
        <v>89</v>
      </c>
      <c r="B90" s="1" t="s">
        <v>413</v>
      </c>
      <c r="C90" s="1" t="s">
        <v>1</v>
      </c>
      <c r="D90" s="1" t="s">
        <v>414</v>
      </c>
      <c r="E90" s="1" t="s">
        <v>415</v>
      </c>
      <c r="F90" s="1" t="s">
        <v>395</v>
      </c>
      <c r="G90" s="1" t="s">
        <v>416</v>
      </c>
      <c r="H90" s="1" t="s">
        <v>258</v>
      </c>
      <c r="I90" s="1" t="s">
        <v>7</v>
      </c>
      <c r="J90" s="1" t="s">
        <v>22</v>
      </c>
      <c r="K90" s="1" t="s">
        <v>452</v>
      </c>
      <c r="L90" s="1" t="s">
        <v>10</v>
      </c>
      <c r="M90" s="1" t="s">
        <v>98</v>
      </c>
      <c r="N90" s="1" t="s">
        <v>453</v>
      </c>
      <c r="O90" s="1">
        <v>84.06</v>
      </c>
      <c r="P90" s="1">
        <v>6</v>
      </c>
      <c r="Q90" s="1">
        <v>33.479999999999997</v>
      </c>
      <c r="R90" s="1">
        <v>4.63</v>
      </c>
      <c r="S90" s="1" t="s">
        <v>13</v>
      </c>
      <c r="T90" s="1">
        <v>265</v>
      </c>
      <c r="U90" s="1" t="s">
        <v>14</v>
      </c>
      <c r="V90" s="1" t="s">
        <v>42</v>
      </c>
      <c r="W90" s="2" t="s">
        <v>26</v>
      </c>
      <c r="X90" s="21">
        <v>44761</v>
      </c>
      <c r="Y90" s="25" t="str">
        <f t="shared" si="2"/>
        <v>July</v>
      </c>
      <c r="Z90" s="25" t="str">
        <f t="shared" si="3"/>
        <v>2022</v>
      </c>
      <c r="AA90" s="3">
        <v>44767</v>
      </c>
    </row>
    <row r="91" spans="1:27">
      <c r="A91" s="4">
        <v>90</v>
      </c>
      <c r="B91" s="4" t="s">
        <v>437</v>
      </c>
      <c r="C91" s="4" t="s">
        <v>1</v>
      </c>
      <c r="D91" s="4" t="s">
        <v>438</v>
      </c>
      <c r="E91" s="4" t="s">
        <v>439</v>
      </c>
      <c r="F91" s="4" t="s">
        <v>395</v>
      </c>
      <c r="G91" s="4" t="s">
        <v>75</v>
      </c>
      <c r="H91" s="4" t="s">
        <v>76</v>
      </c>
      <c r="I91" s="4" t="s">
        <v>7</v>
      </c>
      <c r="J91" s="4" t="s">
        <v>77</v>
      </c>
      <c r="K91" s="4" t="s">
        <v>454</v>
      </c>
      <c r="L91" s="4" t="s">
        <v>10</v>
      </c>
      <c r="M91" s="4" t="s">
        <v>49</v>
      </c>
      <c r="N91" s="4" t="s">
        <v>455</v>
      </c>
      <c r="O91" s="4">
        <v>115.71</v>
      </c>
      <c r="P91" s="4">
        <v>7</v>
      </c>
      <c r="Q91" s="4">
        <v>40.32</v>
      </c>
      <c r="R91" s="4">
        <v>5.29</v>
      </c>
      <c r="S91" s="4" t="s">
        <v>13</v>
      </c>
      <c r="T91" s="4">
        <v>364</v>
      </c>
      <c r="U91" s="4" t="s">
        <v>14</v>
      </c>
      <c r="V91" s="4" t="s">
        <v>15</v>
      </c>
      <c r="W91" s="5" t="s">
        <v>16</v>
      </c>
      <c r="X91" s="22">
        <v>44825</v>
      </c>
      <c r="Y91" s="25" t="str">
        <f t="shared" si="2"/>
        <v>September</v>
      </c>
      <c r="Z91" s="25" t="str">
        <f t="shared" si="3"/>
        <v>2022</v>
      </c>
      <c r="AA91" s="6">
        <v>44830</v>
      </c>
    </row>
    <row r="92" spans="1:27">
      <c r="A92" s="1">
        <v>91</v>
      </c>
      <c r="B92" s="1" t="s">
        <v>456</v>
      </c>
      <c r="C92" s="1" t="s">
        <v>1</v>
      </c>
      <c r="D92" s="1" t="s">
        <v>457</v>
      </c>
      <c r="E92" s="1" t="s">
        <v>458</v>
      </c>
      <c r="F92" s="1" t="s">
        <v>285</v>
      </c>
      <c r="G92" s="1" t="s">
        <v>459</v>
      </c>
      <c r="H92" s="1" t="s">
        <v>62</v>
      </c>
      <c r="I92" s="1" t="s">
        <v>7</v>
      </c>
      <c r="J92" s="1" t="s">
        <v>8</v>
      </c>
      <c r="K92" s="1" t="s">
        <v>460</v>
      </c>
      <c r="L92" s="1" t="s">
        <v>10</v>
      </c>
      <c r="M92" s="1" t="s">
        <v>115</v>
      </c>
      <c r="N92" s="1" t="s">
        <v>461</v>
      </c>
      <c r="O92" s="1">
        <v>262.64999999999998</v>
      </c>
      <c r="P92" s="1">
        <v>5</v>
      </c>
      <c r="Q92" s="1">
        <v>31.5</v>
      </c>
      <c r="R92" s="1">
        <v>24.85</v>
      </c>
      <c r="S92" s="1" t="s">
        <v>462</v>
      </c>
      <c r="T92" s="1">
        <v>704</v>
      </c>
      <c r="U92" s="1" t="s">
        <v>14</v>
      </c>
      <c r="V92" s="1" t="s">
        <v>35</v>
      </c>
      <c r="W92" s="2" t="s">
        <v>16</v>
      </c>
      <c r="X92" s="21">
        <v>45635</v>
      </c>
      <c r="Y92" s="25" t="str">
        <f t="shared" si="2"/>
        <v>December</v>
      </c>
      <c r="Z92" s="25" t="str">
        <f t="shared" si="3"/>
        <v>2024</v>
      </c>
      <c r="AA92" s="3">
        <v>45551</v>
      </c>
    </row>
    <row r="93" spans="1:27">
      <c r="A93" s="4">
        <v>92</v>
      </c>
      <c r="B93" s="4" t="s">
        <v>463</v>
      </c>
      <c r="C93" s="4" t="s">
        <v>1</v>
      </c>
      <c r="D93" s="4" t="s">
        <v>464</v>
      </c>
      <c r="E93" s="4" t="s">
        <v>465</v>
      </c>
      <c r="F93" s="4" t="s">
        <v>285</v>
      </c>
      <c r="G93" s="4" t="s">
        <v>466</v>
      </c>
      <c r="H93" s="4" t="s">
        <v>204</v>
      </c>
      <c r="I93" s="4" t="s">
        <v>7</v>
      </c>
      <c r="J93" s="4" t="s">
        <v>77</v>
      </c>
      <c r="K93" s="4" t="s">
        <v>467</v>
      </c>
      <c r="L93" s="4" t="s">
        <v>10</v>
      </c>
      <c r="M93" s="4" t="s">
        <v>79</v>
      </c>
      <c r="N93" s="4" t="s">
        <v>468</v>
      </c>
      <c r="O93" s="4">
        <v>34.11</v>
      </c>
      <c r="P93" s="4">
        <v>3</v>
      </c>
      <c r="Q93" s="4">
        <v>17.010000000000002</v>
      </c>
      <c r="R93" s="4">
        <v>4.6900000000000004</v>
      </c>
      <c r="S93" s="4" t="s">
        <v>462</v>
      </c>
      <c r="T93" s="4">
        <v>564</v>
      </c>
      <c r="U93" s="4" t="s">
        <v>14</v>
      </c>
      <c r="V93" s="4" t="s">
        <v>15</v>
      </c>
      <c r="W93" s="5" t="s">
        <v>26</v>
      </c>
      <c r="X93" s="22">
        <v>44923</v>
      </c>
      <c r="Y93" s="25" t="str">
        <f t="shared" si="2"/>
        <v>December</v>
      </c>
      <c r="Z93" s="25" t="str">
        <f t="shared" si="3"/>
        <v>2022</v>
      </c>
      <c r="AA93" s="6">
        <v>44958</v>
      </c>
    </row>
    <row r="94" spans="1:27">
      <c r="A94" s="1">
        <v>93</v>
      </c>
      <c r="B94" s="1" t="s">
        <v>469</v>
      </c>
      <c r="C94" s="1" t="s">
        <v>1</v>
      </c>
      <c r="D94" s="1" t="s">
        <v>470</v>
      </c>
      <c r="E94" s="1" t="s">
        <v>471</v>
      </c>
      <c r="F94" s="1" t="s">
        <v>285</v>
      </c>
      <c r="G94" s="1" t="s">
        <v>472</v>
      </c>
      <c r="H94" s="1" t="s">
        <v>76</v>
      </c>
      <c r="I94" s="1" t="s">
        <v>7</v>
      </c>
      <c r="J94" s="1" t="s">
        <v>77</v>
      </c>
      <c r="K94" s="1" t="s">
        <v>473</v>
      </c>
      <c r="L94" s="1" t="s">
        <v>10</v>
      </c>
      <c r="M94" s="1" t="s">
        <v>198</v>
      </c>
      <c r="N94" s="1" t="s">
        <v>474</v>
      </c>
      <c r="O94" s="1">
        <v>51.03</v>
      </c>
      <c r="P94" s="1">
        <v>3</v>
      </c>
      <c r="Q94" s="1">
        <v>16.829999999999998</v>
      </c>
      <c r="R94" s="1">
        <v>4.53</v>
      </c>
      <c r="S94" s="1" t="s">
        <v>462</v>
      </c>
      <c r="T94" s="1">
        <v>568</v>
      </c>
      <c r="U94" s="1" t="s">
        <v>14</v>
      </c>
      <c r="V94" s="1" t="s">
        <v>25</v>
      </c>
      <c r="W94" s="2" t="s">
        <v>16</v>
      </c>
      <c r="X94" s="21">
        <v>45095</v>
      </c>
      <c r="Y94" s="25" t="str">
        <f t="shared" si="2"/>
        <v>June</v>
      </c>
      <c r="Z94" s="25" t="str">
        <f t="shared" si="3"/>
        <v>2023</v>
      </c>
      <c r="AA94" s="3">
        <v>45099</v>
      </c>
    </row>
    <row r="95" spans="1:27">
      <c r="A95" s="4">
        <v>94</v>
      </c>
      <c r="B95" s="4" t="s">
        <v>475</v>
      </c>
      <c r="C95" s="4" t="s">
        <v>1</v>
      </c>
      <c r="D95" s="4" t="s">
        <v>476</v>
      </c>
      <c r="E95" s="4" t="s">
        <v>477</v>
      </c>
      <c r="F95" s="4" t="s">
        <v>285</v>
      </c>
      <c r="G95" s="4" t="s">
        <v>69</v>
      </c>
      <c r="H95" s="4" t="s">
        <v>69</v>
      </c>
      <c r="I95" s="4" t="s">
        <v>7</v>
      </c>
      <c r="J95" s="4" t="s">
        <v>32</v>
      </c>
      <c r="K95" s="4" t="s">
        <v>478</v>
      </c>
      <c r="L95" s="4" t="s">
        <v>10</v>
      </c>
      <c r="M95" s="4" t="s">
        <v>49</v>
      </c>
      <c r="N95" s="4" t="s">
        <v>479</v>
      </c>
      <c r="O95" s="4">
        <v>134.61000000000001</v>
      </c>
      <c r="P95" s="4">
        <v>1</v>
      </c>
      <c r="Q95" s="4">
        <v>39.03</v>
      </c>
      <c r="R95" s="4">
        <v>14.11</v>
      </c>
      <c r="S95" s="4" t="s">
        <v>462</v>
      </c>
      <c r="T95" s="4">
        <v>551</v>
      </c>
      <c r="U95" s="4" t="s">
        <v>14</v>
      </c>
      <c r="V95" s="4" t="s">
        <v>35</v>
      </c>
      <c r="W95" s="5" t="s">
        <v>26</v>
      </c>
      <c r="X95" s="22">
        <v>44528</v>
      </c>
      <c r="Y95" s="25" t="str">
        <f t="shared" si="2"/>
        <v>November</v>
      </c>
      <c r="Z95" s="25" t="str">
        <f t="shared" si="3"/>
        <v>2021</v>
      </c>
      <c r="AA95" s="6">
        <v>44267</v>
      </c>
    </row>
    <row r="96" spans="1:27">
      <c r="A96" s="1">
        <v>95</v>
      </c>
      <c r="B96" s="1" t="s">
        <v>480</v>
      </c>
      <c r="C96" s="1" t="s">
        <v>1</v>
      </c>
      <c r="D96" s="1" t="s">
        <v>481</v>
      </c>
      <c r="E96" s="1" t="s">
        <v>482</v>
      </c>
      <c r="F96" s="1" t="s">
        <v>395</v>
      </c>
      <c r="G96" s="1" t="s">
        <v>483</v>
      </c>
      <c r="H96" s="1" t="s">
        <v>484</v>
      </c>
      <c r="I96" s="1" t="s">
        <v>7</v>
      </c>
      <c r="J96" s="1" t="s">
        <v>22</v>
      </c>
      <c r="K96" s="1" t="s">
        <v>485</v>
      </c>
      <c r="L96" s="1" t="s">
        <v>10</v>
      </c>
      <c r="M96" s="1" t="s">
        <v>49</v>
      </c>
      <c r="N96" s="1" t="s">
        <v>486</v>
      </c>
      <c r="O96" s="1">
        <v>595.16999999999996</v>
      </c>
      <c r="P96" s="1">
        <v>3</v>
      </c>
      <c r="Q96" s="1">
        <v>249.93</v>
      </c>
      <c r="R96" s="1">
        <v>36.15</v>
      </c>
      <c r="S96" s="1" t="s">
        <v>462</v>
      </c>
      <c r="T96" s="1">
        <v>529</v>
      </c>
      <c r="U96" s="1" t="s">
        <v>14</v>
      </c>
      <c r="V96" s="1" t="s">
        <v>25</v>
      </c>
      <c r="W96" s="2" t="s">
        <v>16</v>
      </c>
      <c r="X96" s="21">
        <v>45613</v>
      </c>
      <c r="Y96" s="25" t="str">
        <f t="shared" si="2"/>
        <v>November</v>
      </c>
      <c r="Z96" s="25" t="str">
        <f t="shared" si="3"/>
        <v>2024</v>
      </c>
      <c r="AA96" s="3">
        <v>45617</v>
      </c>
    </row>
    <row r="97" spans="1:27">
      <c r="A97" s="4">
        <v>96</v>
      </c>
      <c r="B97" s="4" t="s">
        <v>487</v>
      </c>
      <c r="C97" s="4" t="s">
        <v>1</v>
      </c>
      <c r="D97" s="4" t="s">
        <v>488</v>
      </c>
      <c r="E97" s="4" t="s">
        <v>489</v>
      </c>
      <c r="F97" s="4" t="s">
        <v>395</v>
      </c>
      <c r="G97" s="4" t="s">
        <v>490</v>
      </c>
      <c r="H97" s="4" t="s">
        <v>62</v>
      </c>
      <c r="I97" s="4" t="s">
        <v>7</v>
      </c>
      <c r="J97" s="4" t="s">
        <v>8</v>
      </c>
      <c r="K97" s="4" t="s">
        <v>491</v>
      </c>
      <c r="L97" s="4" t="s">
        <v>10</v>
      </c>
      <c r="M97" s="4" t="s">
        <v>11</v>
      </c>
      <c r="N97" s="4" t="s">
        <v>492</v>
      </c>
      <c r="O97" s="4">
        <v>19.98</v>
      </c>
      <c r="P97" s="4">
        <v>3</v>
      </c>
      <c r="Q97" s="4">
        <v>-14.04</v>
      </c>
      <c r="R97" s="4">
        <v>2.15</v>
      </c>
      <c r="S97" s="4" t="s">
        <v>462</v>
      </c>
      <c r="T97" s="4">
        <v>128</v>
      </c>
      <c r="U97" s="4" t="s">
        <v>14</v>
      </c>
      <c r="V97" s="4" t="s">
        <v>42</v>
      </c>
      <c r="W97" s="5" t="s">
        <v>26</v>
      </c>
      <c r="X97" s="22">
        <v>45399</v>
      </c>
      <c r="Y97" s="25" t="str">
        <f t="shared" si="2"/>
        <v>April</v>
      </c>
      <c r="Z97" s="25" t="str">
        <f t="shared" si="3"/>
        <v>2024</v>
      </c>
      <c r="AA97" s="6">
        <v>45403</v>
      </c>
    </row>
    <row r="98" spans="1:27">
      <c r="A98" s="1">
        <v>97</v>
      </c>
      <c r="B98" s="1" t="s">
        <v>493</v>
      </c>
      <c r="C98" s="1" t="s">
        <v>1</v>
      </c>
      <c r="D98" s="1" t="s">
        <v>494</v>
      </c>
      <c r="E98" s="1" t="s">
        <v>495</v>
      </c>
      <c r="F98" s="1" t="s">
        <v>4</v>
      </c>
      <c r="G98" s="1" t="s">
        <v>496</v>
      </c>
      <c r="H98" s="1" t="s">
        <v>6</v>
      </c>
      <c r="I98" s="1" t="s">
        <v>7</v>
      </c>
      <c r="J98" s="1" t="s">
        <v>8</v>
      </c>
      <c r="K98" s="1" t="s">
        <v>497</v>
      </c>
      <c r="L98" s="1" t="s">
        <v>10</v>
      </c>
      <c r="M98" s="1" t="s">
        <v>105</v>
      </c>
      <c r="N98" s="1" t="s">
        <v>498</v>
      </c>
      <c r="O98" s="1">
        <v>393.39</v>
      </c>
      <c r="P98" s="1">
        <v>9</v>
      </c>
      <c r="Q98" s="1">
        <v>145.53</v>
      </c>
      <c r="R98" s="1">
        <v>32.71</v>
      </c>
      <c r="S98" s="1" t="s">
        <v>462</v>
      </c>
      <c r="T98" s="1">
        <v>730</v>
      </c>
      <c r="U98" s="1" t="s">
        <v>14</v>
      </c>
      <c r="V98" s="1" t="s">
        <v>25</v>
      </c>
      <c r="W98" s="2" t="s">
        <v>26</v>
      </c>
      <c r="X98" s="21">
        <v>45467</v>
      </c>
      <c r="Y98" s="25" t="str">
        <f t="shared" si="2"/>
        <v>June</v>
      </c>
      <c r="Z98" s="25" t="str">
        <f t="shared" si="3"/>
        <v>2024</v>
      </c>
      <c r="AA98" s="3">
        <v>45473</v>
      </c>
    </row>
    <row r="99" spans="1:27">
      <c r="A99" s="4">
        <v>98</v>
      </c>
      <c r="B99" s="4" t="s">
        <v>499</v>
      </c>
      <c r="C99" s="4" t="s">
        <v>1</v>
      </c>
      <c r="D99" s="4" t="s">
        <v>500</v>
      </c>
      <c r="E99" s="4" t="s">
        <v>501</v>
      </c>
      <c r="F99" s="4" t="s">
        <v>4</v>
      </c>
      <c r="G99" s="4" t="s">
        <v>195</v>
      </c>
      <c r="H99" s="4" t="s">
        <v>196</v>
      </c>
      <c r="I99" s="4" t="s">
        <v>7</v>
      </c>
      <c r="J99" s="4" t="s">
        <v>77</v>
      </c>
      <c r="K99" s="4" t="s">
        <v>502</v>
      </c>
      <c r="L99" s="4" t="s">
        <v>10</v>
      </c>
      <c r="M99" s="4" t="s">
        <v>115</v>
      </c>
      <c r="N99" s="4" t="s">
        <v>503</v>
      </c>
      <c r="O99" s="4">
        <v>271.44</v>
      </c>
      <c r="P99" s="4">
        <v>8</v>
      </c>
      <c r="Q99" s="4">
        <v>62.4</v>
      </c>
      <c r="R99" s="4">
        <v>22.83</v>
      </c>
      <c r="S99" s="4" t="s">
        <v>462</v>
      </c>
      <c r="T99" s="4">
        <v>347</v>
      </c>
      <c r="U99" s="4" t="s">
        <v>14</v>
      </c>
      <c r="V99" s="4" t="s">
        <v>35</v>
      </c>
      <c r="W99" s="5" t="s">
        <v>26</v>
      </c>
      <c r="X99" s="22">
        <v>45204</v>
      </c>
      <c r="Y99" s="25" t="str">
        <f t="shared" si="2"/>
        <v>October</v>
      </c>
      <c r="Z99" s="25" t="str">
        <f t="shared" si="3"/>
        <v>2023</v>
      </c>
      <c r="AA99" s="6">
        <v>45061</v>
      </c>
    </row>
    <row r="100" spans="1:27">
      <c r="A100" s="1">
        <v>99</v>
      </c>
      <c r="B100" s="1" t="s">
        <v>504</v>
      </c>
      <c r="C100" s="1" t="s">
        <v>1</v>
      </c>
      <c r="D100" s="1" t="s">
        <v>505</v>
      </c>
      <c r="E100" s="1" t="s">
        <v>506</v>
      </c>
      <c r="F100" s="1" t="s">
        <v>4</v>
      </c>
      <c r="G100" s="1" t="s">
        <v>61</v>
      </c>
      <c r="H100" s="1" t="s">
        <v>62</v>
      </c>
      <c r="I100" s="1" t="s">
        <v>7</v>
      </c>
      <c r="J100" s="1" t="s">
        <v>8</v>
      </c>
      <c r="K100" s="1" t="s">
        <v>507</v>
      </c>
      <c r="L100" s="1" t="s">
        <v>10</v>
      </c>
      <c r="M100" s="1" t="s">
        <v>274</v>
      </c>
      <c r="N100" s="1" t="s">
        <v>508</v>
      </c>
      <c r="O100" s="1">
        <v>2973.06</v>
      </c>
      <c r="P100" s="1">
        <v>6</v>
      </c>
      <c r="Q100" s="1">
        <v>445.86</v>
      </c>
      <c r="R100" s="1">
        <v>182.54</v>
      </c>
      <c r="S100" s="1" t="s">
        <v>462</v>
      </c>
      <c r="T100" s="1">
        <v>47</v>
      </c>
      <c r="U100" s="1" t="s">
        <v>14</v>
      </c>
      <c r="V100" s="1" t="s">
        <v>42</v>
      </c>
      <c r="W100" s="2" t="s">
        <v>26</v>
      </c>
      <c r="X100" s="21">
        <v>44532</v>
      </c>
      <c r="Y100" s="25" t="str">
        <f t="shared" si="2"/>
        <v>December</v>
      </c>
      <c r="Z100" s="25" t="str">
        <f t="shared" si="3"/>
        <v>2021</v>
      </c>
      <c r="AA100" s="3">
        <v>44246</v>
      </c>
    </row>
    <row r="101" spans="1:27">
      <c r="A101" s="4">
        <v>100</v>
      </c>
      <c r="B101" s="4" t="s">
        <v>509</v>
      </c>
      <c r="C101" s="4" t="s">
        <v>1</v>
      </c>
      <c r="D101" s="4" t="s">
        <v>510</v>
      </c>
      <c r="E101" s="4" t="s">
        <v>511</v>
      </c>
      <c r="F101" s="4" t="s">
        <v>4</v>
      </c>
      <c r="G101" s="4" t="s">
        <v>512</v>
      </c>
      <c r="H101" s="4" t="s">
        <v>204</v>
      </c>
      <c r="I101" s="4" t="s">
        <v>7</v>
      </c>
      <c r="J101" s="4" t="s">
        <v>77</v>
      </c>
      <c r="K101" s="4" t="s">
        <v>513</v>
      </c>
      <c r="L101" s="4" t="s">
        <v>10</v>
      </c>
      <c r="M101" s="4" t="s">
        <v>115</v>
      </c>
      <c r="N101" s="4" t="s">
        <v>514</v>
      </c>
      <c r="O101" s="4">
        <v>148.94999999999999</v>
      </c>
      <c r="P101" s="4">
        <v>5</v>
      </c>
      <c r="Q101" s="4">
        <v>16.350000000000001</v>
      </c>
      <c r="R101" s="4">
        <v>29.55</v>
      </c>
      <c r="S101" s="4" t="s">
        <v>462</v>
      </c>
      <c r="T101" s="4">
        <v>657</v>
      </c>
      <c r="U101" s="4" t="s">
        <v>14</v>
      </c>
      <c r="V101" s="4" t="s">
        <v>25</v>
      </c>
      <c r="W101" s="5" t="s">
        <v>26</v>
      </c>
      <c r="X101" s="22">
        <v>45467</v>
      </c>
      <c r="Y101" s="25" t="str">
        <f t="shared" si="2"/>
        <v>June</v>
      </c>
      <c r="Z101" s="25" t="str">
        <f t="shared" si="3"/>
        <v>2024</v>
      </c>
      <c r="AA101" s="6">
        <v>45473</v>
      </c>
    </row>
    <row r="102" spans="1:27">
      <c r="A102" s="1">
        <v>101</v>
      </c>
      <c r="B102" s="1" t="s">
        <v>515</v>
      </c>
      <c r="C102" s="1" t="s">
        <v>1</v>
      </c>
      <c r="D102" s="1" t="s">
        <v>516</v>
      </c>
      <c r="E102" s="1" t="s">
        <v>517</v>
      </c>
      <c r="F102" s="1" t="s">
        <v>4</v>
      </c>
      <c r="G102" s="1" t="s">
        <v>518</v>
      </c>
      <c r="H102" s="1" t="s">
        <v>519</v>
      </c>
      <c r="I102" s="1" t="s">
        <v>7</v>
      </c>
      <c r="J102" s="1" t="s">
        <v>32</v>
      </c>
      <c r="K102" s="1" t="s">
        <v>520</v>
      </c>
      <c r="L102" s="1" t="s">
        <v>10</v>
      </c>
      <c r="M102" s="1" t="s">
        <v>105</v>
      </c>
      <c r="N102" s="1" t="s">
        <v>521</v>
      </c>
      <c r="O102" s="1">
        <v>74.52</v>
      </c>
      <c r="P102" s="1">
        <v>3</v>
      </c>
      <c r="Q102" s="1">
        <v>10.35</v>
      </c>
      <c r="R102" s="1">
        <v>9.85</v>
      </c>
      <c r="S102" s="1" t="s">
        <v>462</v>
      </c>
      <c r="T102" s="1">
        <v>608</v>
      </c>
      <c r="U102" s="1" t="s">
        <v>14</v>
      </c>
      <c r="V102" s="1" t="s">
        <v>42</v>
      </c>
      <c r="W102" s="2" t="s">
        <v>16</v>
      </c>
      <c r="X102" s="21">
        <v>45442</v>
      </c>
      <c r="Y102" s="25" t="str">
        <f t="shared" si="2"/>
        <v>May</v>
      </c>
      <c r="Z102" s="25" t="str">
        <f t="shared" si="3"/>
        <v>2024</v>
      </c>
      <c r="AA102" s="3">
        <v>45388</v>
      </c>
    </row>
    <row r="103" spans="1:27">
      <c r="A103" s="4">
        <v>102</v>
      </c>
      <c r="B103" s="4" t="s">
        <v>522</v>
      </c>
      <c r="C103" s="4" t="s">
        <v>1</v>
      </c>
      <c r="D103" s="4" t="s">
        <v>523</v>
      </c>
      <c r="E103" s="4" t="s">
        <v>524</v>
      </c>
      <c r="F103" s="4" t="s">
        <v>4</v>
      </c>
      <c r="G103" s="4" t="s">
        <v>525</v>
      </c>
      <c r="H103" s="4" t="s">
        <v>55</v>
      </c>
      <c r="I103" s="4" t="s">
        <v>7</v>
      </c>
      <c r="J103" s="4" t="s">
        <v>8</v>
      </c>
      <c r="K103" s="4" t="s">
        <v>526</v>
      </c>
      <c r="L103" s="4" t="s">
        <v>10</v>
      </c>
      <c r="M103" s="4" t="s">
        <v>64</v>
      </c>
      <c r="N103" s="4" t="s">
        <v>527</v>
      </c>
      <c r="O103" s="4">
        <v>47.88</v>
      </c>
      <c r="P103" s="4">
        <v>3</v>
      </c>
      <c r="Q103" s="4">
        <v>9.09</v>
      </c>
      <c r="R103" s="4">
        <v>7.23</v>
      </c>
      <c r="S103" s="4" t="s">
        <v>462</v>
      </c>
      <c r="T103" s="4">
        <v>293</v>
      </c>
      <c r="U103" s="4" t="s">
        <v>14</v>
      </c>
      <c r="V103" s="4" t="s">
        <v>15</v>
      </c>
      <c r="W103" s="5" t="s">
        <v>16</v>
      </c>
      <c r="X103" s="22">
        <v>45467</v>
      </c>
      <c r="Y103" s="25" t="str">
        <f t="shared" si="2"/>
        <v>June</v>
      </c>
      <c r="Z103" s="25" t="str">
        <f t="shared" si="3"/>
        <v>2024</v>
      </c>
      <c r="AA103" s="6">
        <v>45473</v>
      </c>
    </row>
    <row r="104" spans="1:27">
      <c r="A104" s="1">
        <v>103</v>
      </c>
      <c r="B104" s="1" t="s">
        <v>528</v>
      </c>
      <c r="C104" s="1" t="s">
        <v>1</v>
      </c>
      <c r="D104" s="1" t="s">
        <v>529</v>
      </c>
      <c r="E104" s="1" t="s">
        <v>530</v>
      </c>
      <c r="F104" s="1" t="s">
        <v>4</v>
      </c>
      <c r="G104" s="1" t="s">
        <v>531</v>
      </c>
      <c r="H104" s="1" t="s">
        <v>113</v>
      </c>
      <c r="I104" s="1" t="s">
        <v>7</v>
      </c>
      <c r="J104" s="1" t="s">
        <v>32</v>
      </c>
      <c r="K104" s="1" t="s">
        <v>97</v>
      </c>
      <c r="L104" s="1" t="s">
        <v>10</v>
      </c>
      <c r="M104" s="1" t="s">
        <v>98</v>
      </c>
      <c r="N104" s="1" t="s">
        <v>99</v>
      </c>
      <c r="O104" s="1">
        <v>40.229999999999997</v>
      </c>
      <c r="P104" s="1">
        <v>3</v>
      </c>
      <c r="Q104" s="1">
        <v>20.07</v>
      </c>
      <c r="R104" s="1">
        <v>6.06</v>
      </c>
      <c r="S104" s="1" t="s">
        <v>462</v>
      </c>
      <c r="T104" s="1">
        <v>408</v>
      </c>
      <c r="U104" s="1" t="s">
        <v>14</v>
      </c>
      <c r="V104" s="1" t="s">
        <v>25</v>
      </c>
      <c r="W104" s="2" t="s">
        <v>26</v>
      </c>
      <c r="X104" s="21">
        <v>44514</v>
      </c>
      <c r="Y104" s="25" t="str">
        <f t="shared" si="2"/>
        <v>November</v>
      </c>
      <c r="Z104" s="25" t="str">
        <f t="shared" si="3"/>
        <v>2021</v>
      </c>
      <c r="AA104" s="3">
        <v>44520</v>
      </c>
    </row>
    <row r="105" spans="1:27">
      <c r="A105" s="4">
        <v>104</v>
      </c>
      <c r="B105" s="4" t="s">
        <v>532</v>
      </c>
      <c r="C105" s="4" t="s">
        <v>1</v>
      </c>
      <c r="D105" s="4" t="s">
        <v>533</v>
      </c>
      <c r="E105" s="4" t="s">
        <v>534</v>
      </c>
      <c r="F105" s="4" t="s">
        <v>4</v>
      </c>
      <c r="G105" s="4" t="s">
        <v>490</v>
      </c>
      <c r="H105" s="4" t="s">
        <v>62</v>
      </c>
      <c r="I105" s="4" t="s">
        <v>7</v>
      </c>
      <c r="J105" s="4" t="s">
        <v>8</v>
      </c>
      <c r="K105" s="4" t="s">
        <v>535</v>
      </c>
      <c r="L105" s="4" t="s">
        <v>10</v>
      </c>
      <c r="M105" s="4" t="s">
        <v>64</v>
      </c>
      <c r="N105" s="4" t="s">
        <v>536</v>
      </c>
      <c r="O105" s="4">
        <v>30.734999999999999</v>
      </c>
      <c r="P105" s="4">
        <v>3</v>
      </c>
      <c r="Q105" s="4">
        <v>-25.875</v>
      </c>
      <c r="R105" s="4">
        <v>5.0999999999999996</v>
      </c>
      <c r="S105" s="4" t="s">
        <v>462</v>
      </c>
      <c r="T105" s="4">
        <v>29</v>
      </c>
      <c r="U105" s="4" t="s">
        <v>14</v>
      </c>
      <c r="V105" s="4" t="s">
        <v>35</v>
      </c>
      <c r="W105" s="5" t="s">
        <v>26</v>
      </c>
      <c r="X105" s="22">
        <v>44243</v>
      </c>
      <c r="Y105" s="25" t="str">
        <f t="shared" si="2"/>
        <v>February</v>
      </c>
      <c r="Z105" s="25" t="str">
        <f t="shared" si="3"/>
        <v>2021</v>
      </c>
      <c r="AA105" s="6">
        <v>44248</v>
      </c>
    </row>
    <row r="106" spans="1:27">
      <c r="A106" s="1">
        <v>105</v>
      </c>
      <c r="B106" s="1" t="s">
        <v>537</v>
      </c>
      <c r="C106" s="1" t="s">
        <v>1</v>
      </c>
      <c r="D106" s="1" t="s">
        <v>538</v>
      </c>
      <c r="E106" s="1" t="s">
        <v>539</v>
      </c>
      <c r="F106" s="1" t="s">
        <v>4</v>
      </c>
      <c r="G106" s="1" t="s">
        <v>540</v>
      </c>
      <c r="H106" s="1" t="s">
        <v>314</v>
      </c>
      <c r="I106" s="1" t="s">
        <v>7</v>
      </c>
      <c r="J106" s="1" t="s">
        <v>32</v>
      </c>
      <c r="K106" s="1" t="s">
        <v>541</v>
      </c>
      <c r="L106" s="1" t="s">
        <v>10</v>
      </c>
      <c r="M106" s="1" t="s">
        <v>105</v>
      </c>
      <c r="N106" s="1" t="s">
        <v>542</v>
      </c>
      <c r="O106" s="1">
        <v>96.78</v>
      </c>
      <c r="P106" s="1">
        <v>2</v>
      </c>
      <c r="Q106" s="1">
        <v>44.46</v>
      </c>
      <c r="R106" s="1">
        <v>12</v>
      </c>
      <c r="S106" s="1" t="s">
        <v>462</v>
      </c>
      <c r="T106" s="1">
        <v>85</v>
      </c>
      <c r="U106" s="1" t="s">
        <v>14</v>
      </c>
      <c r="V106" s="1" t="s">
        <v>42</v>
      </c>
      <c r="W106" s="2" t="s">
        <v>16</v>
      </c>
      <c r="X106" s="21">
        <v>45180</v>
      </c>
      <c r="Y106" s="25" t="str">
        <f t="shared" si="2"/>
        <v>September</v>
      </c>
      <c r="Z106" s="25" t="str">
        <f t="shared" si="3"/>
        <v>2023</v>
      </c>
      <c r="AA106" s="3">
        <v>45245</v>
      </c>
    </row>
    <row r="107" spans="1:27">
      <c r="A107" s="4">
        <v>106</v>
      </c>
      <c r="B107" s="4" t="s">
        <v>543</v>
      </c>
      <c r="C107" s="4" t="s">
        <v>1</v>
      </c>
      <c r="D107" s="4" t="s">
        <v>544</v>
      </c>
      <c r="E107" s="4" t="s">
        <v>545</v>
      </c>
      <c r="F107" s="4" t="s">
        <v>4</v>
      </c>
      <c r="G107" s="4" t="s">
        <v>151</v>
      </c>
      <c r="H107" s="4" t="s">
        <v>113</v>
      </c>
      <c r="I107" s="4" t="s">
        <v>7</v>
      </c>
      <c r="J107" s="4" t="s">
        <v>32</v>
      </c>
      <c r="K107" s="4" t="s">
        <v>546</v>
      </c>
      <c r="L107" s="4" t="s">
        <v>10</v>
      </c>
      <c r="M107" s="4" t="s">
        <v>115</v>
      </c>
      <c r="N107" s="4" t="s">
        <v>547</v>
      </c>
      <c r="O107" s="4">
        <v>34.14</v>
      </c>
      <c r="P107" s="4">
        <v>2</v>
      </c>
      <c r="Q107" s="4">
        <v>11.58</v>
      </c>
      <c r="R107" s="4">
        <v>6.85</v>
      </c>
      <c r="S107" s="4" t="s">
        <v>462</v>
      </c>
      <c r="T107" s="4">
        <v>416</v>
      </c>
      <c r="U107" s="4" t="s">
        <v>14</v>
      </c>
      <c r="V107" s="4" t="s">
        <v>15</v>
      </c>
      <c r="W107" s="5" t="s">
        <v>16</v>
      </c>
      <c r="X107" s="22">
        <v>45613</v>
      </c>
      <c r="Y107" s="25" t="str">
        <f t="shared" si="2"/>
        <v>November</v>
      </c>
      <c r="Z107" s="25" t="str">
        <f t="shared" si="3"/>
        <v>2024</v>
      </c>
      <c r="AA107" s="6">
        <v>45617</v>
      </c>
    </row>
    <row r="108" spans="1:27">
      <c r="A108" s="1">
        <v>107</v>
      </c>
      <c r="B108" s="1" t="s">
        <v>548</v>
      </c>
      <c r="C108" s="1" t="s">
        <v>1</v>
      </c>
      <c r="D108" s="1" t="s">
        <v>549</v>
      </c>
      <c r="E108" s="1" t="s">
        <v>550</v>
      </c>
      <c r="F108" s="1" t="s">
        <v>4</v>
      </c>
      <c r="G108" s="1" t="s">
        <v>151</v>
      </c>
      <c r="H108" s="1" t="s">
        <v>113</v>
      </c>
      <c r="I108" s="1" t="s">
        <v>7</v>
      </c>
      <c r="J108" s="1" t="s">
        <v>32</v>
      </c>
      <c r="K108" s="1" t="s">
        <v>551</v>
      </c>
      <c r="L108" s="1" t="s">
        <v>10</v>
      </c>
      <c r="M108" s="1" t="s">
        <v>198</v>
      </c>
      <c r="N108" s="1" t="s">
        <v>552</v>
      </c>
      <c r="O108" s="1">
        <v>190.32</v>
      </c>
      <c r="P108" s="1">
        <v>4</v>
      </c>
      <c r="Q108" s="1">
        <v>53.28</v>
      </c>
      <c r="R108" s="1">
        <v>23.6</v>
      </c>
      <c r="S108" s="1" t="s">
        <v>462</v>
      </c>
      <c r="T108" s="1">
        <v>525</v>
      </c>
      <c r="U108" s="1" t="s">
        <v>14</v>
      </c>
      <c r="V108" s="1" t="s">
        <v>35</v>
      </c>
      <c r="W108" s="2" t="s">
        <v>26</v>
      </c>
      <c r="X108" s="21">
        <v>44552</v>
      </c>
      <c r="Y108" s="25" t="str">
        <f t="shared" si="2"/>
        <v>December</v>
      </c>
      <c r="Z108" s="25" t="str">
        <f t="shared" si="3"/>
        <v>2021</v>
      </c>
      <c r="AA108" s="3">
        <v>44556</v>
      </c>
    </row>
    <row r="109" spans="1:27">
      <c r="A109" s="4">
        <v>108</v>
      </c>
      <c r="B109" s="4" t="s">
        <v>532</v>
      </c>
      <c r="C109" s="4" t="s">
        <v>1</v>
      </c>
      <c r="D109" s="4" t="s">
        <v>533</v>
      </c>
      <c r="E109" s="4" t="s">
        <v>534</v>
      </c>
      <c r="F109" s="4" t="s">
        <v>4</v>
      </c>
      <c r="G109" s="4" t="s">
        <v>490</v>
      </c>
      <c r="H109" s="4" t="s">
        <v>62</v>
      </c>
      <c r="I109" s="4" t="s">
        <v>7</v>
      </c>
      <c r="J109" s="4" t="s">
        <v>8</v>
      </c>
      <c r="K109" s="4" t="s">
        <v>553</v>
      </c>
      <c r="L109" s="4" t="s">
        <v>10</v>
      </c>
      <c r="M109" s="4" t="s">
        <v>49</v>
      </c>
      <c r="N109" s="4" t="s">
        <v>554</v>
      </c>
      <c r="O109" s="4">
        <v>339.15</v>
      </c>
      <c r="P109" s="4">
        <v>14</v>
      </c>
      <c r="Q109" s="4">
        <v>-305.55</v>
      </c>
      <c r="R109" s="4">
        <v>61.59</v>
      </c>
      <c r="S109" s="4" t="s">
        <v>462</v>
      </c>
      <c r="T109" s="4">
        <v>369</v>
      </c>
      <c r="U109" s="4" t="s">
        <v>14</v>
      </c>
      <c r="V109" s="4" t="s">
        <v>25</v>
      </c>
      <c r="W109" s="5" t="s">
        <v>26</v>
      </c>
      <c r="X109" s="22">
        <v>45547</v>
      </c>
      <c r="Y109" s="25" t="str">
        <f t="shared" si="2"/>
        <v>September</v>
      </c>
      <c r="Z109" s="25" t="str">
        <f t="shared" si="3"/>
        <v>2024</v>
      </c>
      <c r="AA109" s="6">
        <v>45639</v>
      </c>
    </row>
    <row r="110" spans="1:27">
      <c r="A110" s="1">
        <v>109</v>
      </c>
      <c r="B110" s="1" t="s">
        <v>493</v>
      </c>
      <c r="C110" s="1" t="s">
        <v>1</v>
      </c>
      <c r="D110" s="1" t="s">
        <v>494</v>
      </c>
      <c r="E110" s="1" t="s">
        <v>495</v>
      </c>
      <c r="F110" s="1" t="s">
        <v>4</v>
      </c>
      <c r="G110" s="1" t="s">
        <v>496</v>
      </c>
      <c r="H110" s="1" t="s">
        <v>6</v>
      </c>
      <c r="I110" s="1" t="s">
        <v>7</v>
      </c>
      <c r="J110" s="1" t="s">
        <v>8</v>
      </c>
      <c r="K110" s="1" t="s">
        <v>555</v>
      </c>
      <c r="L110" s="1" t="s">
        <v>10</v>
      </c>
      <c r="M110" s="1" t="s">
        <v>11</v>
      </c>
      <c r="N110" s="1" t="s">
        <v>556</v>
      </c>
      <c r="O110" s="1">
        <v>112.08</v>
      </c>
      <c r="P110" s="1">
        <v>8</v>
      </c>
      <c r="Q110" s="1">
        <v>4.32</v>
      </c>
      <c r="R110" s="1">
        <v>10.199999999999999</v>
      </c>
      <c r="S110" s="1" t="s">
        <v>462</v>
      </c>
      <c r="T110" s="1">
        <v>353</v>
      </c>
      <c r="U110" s="1" t="s">
        <v>14</v>
      </c>
      <c r="V110" s="1" t="s">
        <v>35</v>
      </c>
      <c r="W110" s="2" t="s">
        <v>26</v>
      </c>
      <c r="X110" s="21">
        <v>45467</v>
      </c>
      <c r="Y110" s="25" t="str">
        <f t="shared" si="2"/>
        <v>June</v>
      </c>
      <c r="Z110" s="25" t="str">
        <f t="shared" si="3"/>
        <v>2024</v>
      </c>
      <c r="AA110" s="3">
        <v>45473</v>
      </c>
    </row>
    <row r="111" spans="1:27">
      <c r="A111" s="4">
        <v>110</v>
      </c>
      <c r="B111" s="4" t="s">
        <v>557</v>
      </c>
      <c r="C111" s="4" t="s">
        <v>1</v>
      </c>
      <c r="D111" s="4" t="s">
        <v>544</v>
      </c>
      <c r="E111" s="4" t="s">
        <v>545</v>
      </c>
      <c r="F111" s="4" t="s">
        <v>4</v>
      </c>
      <c r="G111" s="4" t="s">
        <v>490</v>
      </c>
      <c r="H111" s="4" t="s">
        <v>62</v>
      </c>
      <c r="I111" s="4" t="s">
        <v>7</v>
      </c>
      <c r="J111" s="4" t="s">
        <v>8</v>
      </c>
      <c r="K111" s="4" t="s">
        <v>558</v>
      </c>
      <c r="L111" s="4" t="s">
        <v>10</v>
      </c>
      <c r="M111" s="4" t="s">
        <v>11</v>
      </c>
      <c r="N111" s="4" t="s">
        <v>559</v>
      </c>
      <c r="O111" s="4">
        <v>73.424999999999997</v>
      </c>
      <c r="P111" s="4">
        <v>5</v>
      </c>
      <c r="Q111" s="4">
        <v>-7.4999999999999997E-2</v>
      </c>
      <c r="R111" s="4">
        <v>8.76</v>
      </c>
      <c r="S111" s="4" t="s">
        <v>462</v>
      </c>
      <c r="T111" s="4">
        <v>574</v>
      </c>
      <c r="U111" s="4" t="s">
        <v>14</v>
      </c>
      <c r="V111" s="4" t="s">
        <v>42</v>
      </c>
      <c r="W111" s="5" t="s">
        <v>26</v>
      </c>
      <c r="X111" s="22">
        <v>45222</v>
      </c>
      <c r="Y111" s="25" t="str">
        <f t="shared" si="2"/>
        <v>October</v>
      </c>
      <c r="Z111" s="25" t="str">
        <f t="shared" si="3"/>
        <v>2023</v>
      </c>
      <c r="AA111" s="6">
        <v>45227</v>
      </c>
    </row>
    <row r="112" spans="1:27">
      <c r="A112" s="1">
        <v>111</v>
      </c>
      <c r="B112" s="1" t="s">
        <v>560</v>
      </c>
      <c r="C112" s="1" t="s">
        <v>1</v>
      </c>
      <c r="D112" s="1" t="s">
        <v>561</v>
      </c>
      <c r="E112" s="1" t="s">
        <v>562</v>
      </c>
      <c r="F112" s="1" t="s">
        <v>4</v>
      </c>
      <c r="G112" s="1" t="s">
        <v>563</v>
      </c>
      <c r="H112" s="1" t="s">
        <v>62</v>
      </c>
      <c r="I112" s="1" t="s">
        <v>7</v>
      </c>
      <c r="J112" s="1" t="s">
        <v>8</v>
      </c>
      <c r="K112" s="1" t="s">
        <v>564</v>
      </c>
      <c r="L112" s="1" t="s">
        <v>10</v>
      </c>
      <c r="M112" s="1" t="s">
        <v>11</v>
      </c>
      <c r="N112" s="1" t="s">
        <v>565</v>
      </c>
      <c r="O112" s="1">
        <v>15.9</v>
      </c>
      <c r="P112" s="1">
        <v>2</v>
      </c>
      <c r="Q112" s="1">
        <v>2.82</v>
      </c>
      <c r="R112" s="1">
        <v>2.34</v>
      </c>
      <c r="S112" s="1" t="s">
        <v>462</v>
      </c>
      <c r="T112" s="1">
        <v>793</v>
      </c>
      <c r="U112" s="1" t="s">
        <v>14</v>
      </c>
      <c r="V112" s="1" t="s">
        <v>15</v>
      </c>
      <c r="W112" s="2" t="s">
        <v>16</v>
      </c>
      <c r="X112" s="21">
        <v>45091</v>
      </c>
      <c r="Y112" s="25" t="str">
        <f t="shared" si="2"/>
        <v>June</v>
      </c>
      <c r="Z112" s="25" t="str">
        <f t="shared" si="3"/>
        <v>2023</v>
      </c>
      <c r="AA112" s="3">
        <v>45095</v>
      </c>
    </row>
    <row r="113" spans="1:27">
      <c r="A113" s="4">
        <v>112</v>
      </c>
      <c r="B113" s="4" t="s">
        <v>566</v>
      </c>
      <c r="C113" s="4" t="s">
        <v>1</v>
      </c>
      <c r="D113" s="4" t="s">
        <v>567</v>
      </c>
      <c r="E113" s="4" t="s">
        <v>568</v>
      </c>
      <c r="F113" s="4" t="s">
        <v>4</v>
      </c>
      <c r="G113" s="4" t="s">
        <v>254</v>
      </c>
      <c r="H113" s="4" t="s">
        <v>254</v>
      </c>
      <c r="I113" s="4" t="s">
        <v>7</v>
      </c>
      <c r="J113" s="4" t="s">
        <v>77</v>
      </c>
      <c r="K113" s="4" t="s">
        <v>569</v>
      </c>
      <c r="L113" s="4" t="s">
        <v>10</v>
      </c>
      <c r="M113" s="4" t="s">
        <v>11</v>
      </c>
      <c r="N113" s="4" t="s">
        <v>570</v>
      </c>
      <c r="O113" s="4">
        <v>19.2</v>
      </c>
      <c r="P113" s="4">
        <v>4</v>
      </c>
      <c r="Q113" s="4">
        <v>6.48</v>
      </c>
      <c r="R113" s="4">
        <v>1.02</v>
      </c>
      <c r="S113" s="4" t="s">
        <v>571</v>
      </c>
      <c r="T113" s="4">
        <v>59</v>
      </c>
      <c r="U113" s="4" t="s">
        <v>14</v>
      </c>
      <c r="V113" s="4" t="s">
        <v>25</v>
      </c>
      <c r="W113" s="5" t="s">
        <v>26</v>
      </c>
      <c r="X113" s="22">
        <v>44514</v>
      </c>
      <c r="Y113" s="25" t="str">
        <f t="shared" si="2"/>
        <v>November</v>
      </c>
      <c r="Z113" s="25" t="str">
        <f t="shared" si="3"/>
        <v>2021</v>
      </c>
      <c r="AA113" s="6">
        <v>44520</v>
      </c>
    </row>
    <row r="114" spans="1:27">
      <c r="A114" s="1">
        <v>113</v>
      </c>
      <c r="B114" s="1" t="s">
        <v>572</v>
      </c>
      <c r="C114" s="1" t="s">
        <v>1</v>
      </c>
      <c r="D114" s="1" t="s">
        <v>573</v>
      </c>
      <c r="E114" s="1" t="s">
        <v>574</v>
      </c>
      <c r="F114" s="1" t="s">
        <v>4</v>
      </c>
      <c r="G114" s="1" t="s">
        <v>575</v>
      </c>
      <c r="H114" s="1" t="s">
        <v>96</v>
      </c>
      <c r="I114" s="1" t="s">
        <v>7</v>
      </c>
      <c r="J114" s="1" t="s">
        <v>8</v>
      </c>
      <c r="K114" s="1" t="s">
        <v>341</v>
      </c>
      <c r="L114" s="1" t="s">
        <v>10</v>
      </c>
      <c r="M114" s="1" t="s">
        <v>105</v>
      </c>
      <c r="N114" s="1" t="s">
        <v>342</v>
      </c>
      <c r="O114" s="1">
        <v>243.15</v>
      </c>
      <c r="P114" s="1">
        <v>5</v>
      </c>
      <c r="Q114" s="1">
        <v>29.1</v>
      </c>
      <c r="R114" s="1">
        <v>24.55</v>
      </c>
      <c r="S114" s="1" t="s">
        <v>571</v>
      </c>
      <c r="T114" s="1">
        <v>178</v>
      </c>
      <c r="U114" s="1" t="s">
        <v>14</v>
      </c>
      <c r="V114" s="1" t="s">
        <v>35</v>
      </c>
      <c r="W114" s="2" t="s">
        <v>16</v>
      </c>
      <c r="X114" s="21">
        <v>45547</v>
      </c>
      <c r="Y114" s="25" t="str">
        <f t="shared" si="2"/>
        <v>September</v>
      </c>
      <c r="Z114" s="25" t="str">
        <f t="shared" si="3"/>
        <v>2024</v>
      </c>
      <c r="AA114" s="3">
        <v>45639</v>
      </c>
    </row>
    <row r="115" spans="1:27">
      <c r="A115" s="4">
        <v>114</v>
      </c>
      <c r="B115" s="4" t="s">
        <v>576</v>
      </c>
      <c r="C115" s="4" t="s">
        <v>1</v>
      </c>
      <c r="D115" s="4" t="s">
        <v>361</v>
      </c>
      <c r="E115" s="4" t="s">
        <v>362</v>
      </c>
      <c r="F115" s="4" t="s">
        <v>285</v>
      </c>
      <c r="G115" s="4" t="s">
        <v>577</v>
      </c>
      <c r="H115" s="4" t="s">
        <v>113</v>
      </c>
      <c r="I115" s="4" t="s">
        <v>7</v>
      </c>
      <c r="J115" s="4" t="s">
        <v>32</v>
      </c>
      <c r="K115" s="4" t="s">
        <v>578</v>
      </c>
      <c r="L115" s="4" t="s">
        <v>10</v>
      </c>
      <c r="M115" s="4" t="s">
        <v>98</v>
      </c>
      <c r="N115" s="4" t="s">
        <v>579</v>
      </c>
      <c r="O115" s="4">
        <v>84.15</v>
      </c>
      <c r="P115" s="4">
        <v>5</v>
      </c>
      <c r="Q115" s="4">
        <v>14.25</v>
      </c>
      <c r="R115" s="4">
        <v>5.62</v>
      </c>
      <c r="S115" s="4" t="s">
        <v>571</v>
      </c>
      <c r="T115" s="4">
        <v>653</v>
      </c>
      <c r="U115" s="4" t="s">
        <v>14</v>
      </c>
      <c r="V115" s="4" t="s">
        <v>42</v>
      </c>
      <c r="W115" s="5" t="s">
        <v>16</v>
      </c>
      <c r="X115" s="22">
        <v>45137</v>
      </c>
      <c r="Y115" s="25" t="str">
        <f t="shared" si="2"/>
        <v>July</v>
      </c>
      <c r="Z115" s="25" t="str">
        <f t="shared" si="3"/>
        <v>2023</v>
      </c>
      <c r="AA115" s="6">
        <v>44993</v>
      </c>
    </row>
    <row r="116" spans="1:27">
      <c r="A116" s="1">
        <v>115</v>
      </c>
      <c r="B116" s="1" t="s">
        <v>580</v>
      </c>
      <c r="C116" s="1" t="s">
        <v>1</v>
      </c>
      <c r="D116" s="1" t="s">
        <v>581</v>
      </c>
      <c r="E116" s="1" t="s">
        <v>582</v>
      </c>
      <c r="F116" s="1" t="s">
        <v>395</v>
      </c>
      <c r="G116" s="1" t="s">
        <v>583</v>
      </c>
      <c r="H116" s="1" t="s">
        <v>55</v>
      </c>
      <c r="I116" s="1" t="s">
        <v>7</v>
      </c>
      <c r="J116" s="1" t="s">
        <v>8</v>
      </c>
      <c r="K116" s="1" t="s">
        <v>584</v>
      </c>
      <c r="L116" s="1" t="s">
        <v>10</v>
      </c>
      <c r="M116" s="1" t="s">
        <v>115</v>
      </c>
      <c r="N116" s="1" t="s">
        <v>585</v>
      </c>
      <c r="O116" s="1">
        <v>152.4</v>
      </c>
      <c r="P116" s="1">
        <v>5</v>
      </c>
      <c r="Q116" s="1">
        <v>41.1</v>
      </c>
      <c r="R116" s="1">
        <v>5.44</v>
      </c>
      <c r="S116" s="1" t="s">
        <v>571</v>
      </c>
      <c r="T116" s="1">
        <v>431</v>
      </c>
      <c r="U116" s="1" t="s">
        <v>14</v>
      </c>
      <c r="V116" s="1" t="s">
        <v>15</v>
      </c>
      <c r="W116" s="2" t="s">
        <v>16</v>
      </c>
      <c r="X116" s="21">
        <v>44334</v>
      </c>
      <c r="Y116" s="25" t="str">
        <f t="shared" si="2"/>
        <v>May</v>
      </c>
      <c r="Z116" s="25" t="str">
        <f t="shared" si="3"/>
        <v>2021</v>
      </c>
      <c r="AA116" s="3">
        <v>44338</v>
      </c>
    </row>
    <row r="117" spans="1:27">
      <c r="A117" s="4">
        <v>116</v>
      </c>
      <c r="B117" s="4" t="s">
        <v>586</v>
      </c>
      <c r="C117" s="4" t="s">
        <v>1</v>
      </c>
      <c r="D117" s="4" t="s">
        <v>587</v>
      </c>
      <c r="E117" s="4" t="s">
        <v>588</v>
      </c>
      <c r="F117" s="4" t="s">
        <v>4</v>
      </c>
      <c r="G117" s="4" t="s">
        <v>151</v>
      </c>
      <c r="H117" s="4" t="s">
        <v>113</v>
      </c>
      <c r="I117" s="4" t="s">
        <v>7</v>
      </c>
      <c r="J117" s="4" t="s">
        <v>32</v>
      </c>
      <c r="K117" s="4" t="s">
        <v>589</v>
      </c>
      <c r="L117" s="4" t="s">
        <v>10</v>
      </c>
      <c r="M117" s="4" t="s">
        <v>64</v>
      </c>
      <c r="N117" s="4" t="s">
        <v>590</v>
      </c>
      <c r="O117" s="4">
        <v>277.38</v>
      </c>
      <c r="P117" s="4">
        <v>6</v>
      </c>
      <c r="Q117" s="4">
        <v>102.6</v>
      </c>
      <c r="R117" s="4">
        <v>26.81</v>
      </c>
      <c r="S117" s="4" t="s">
        <v>571</v>
      </c>
      <c r="T117" s="4">
        <v>321</v>
      </c>
      <c r="U117" s="4" t="s">
        <v>14</v>
      </c>
      <c r="V117" s="4" t="s">
        <v>25</v>
      </c>
      <c r="W117" s="5" t="s">
        <v>16</v>
      </c>
      <c r="X117" s="22">
        <v>45595</v>
      </c>
      <c r="Y117" s="25" t="str">
        <f t="shared" si="2"/>
        <v>October</v>
      </c>
      <c r="Z117" s="25" t="str">
        <f t="shared" si="3"/>
        <v>2024</v>
      </c>
      <c r="AA117" s="6">
        <v>45362</v>
      </c>
    </row>
    <row r="118" spans="1:27">
      <c r="A118" s="1">
        <v>117</v>
      </c>
      <c r="B118" s="1" t="s">
        <v>591</v>
      </c>
      <c r="C118" s="1" t="s">
        <v>592</v>
      </c>
      <c r="D118" s="1" t="s">
        <v>581</v>
      </c>
      <c r="E118" s="1" t="s">
        <v>582</v>
      </c>
      <c r="F118" s="1" t="s">
        <v>395</v>
      </c>
      <c r="G118" s="1" t="s">
        <v>593</v>
      </c>
      <c r="H118" s="1" t="s">
        <v>62</v>
      </c>
      <c r="I118" s="1" t="s">
        <v>7</v>
      </c>
      <c r="J118" s="1" t="s">
        <v>8</v>
      </c>
      <c r="K118" s="1" t="s">
        <v>594</v>
      </c>
      <c r="L118" s="1" t="s">
        <v>10</v>
      </c>
      <c r="M118" s="1" t="s">
        <v>79</v>
      </c>
      <c r="N118" s="1" t="s">
        <v>595</v>
      </c>
      <c r="O118" s="1">
        <v>71.040000000000006</v>
      </c>
      <c r="P118" s="1">
        <v>8</v>
      </c>
      <c r="Q118" s="1">
        <v>21.84</v>
      </c>
      <c r="R118" s="1">
        <v>13.28</v>
      </c>
      <c r="S118" s="1" t="s">
        <v>462</v>
      </c>
      <c r="T118" s="1">
        <v>351</v>
      </c>
      <c r="U118" s="1" t="s">
        <v>14</v>
      </c>
      <c r="V118" s="1" t="s">
        <v>25</v>
      </c>
      <c r="W118" s="2" t="s">
        <v>16</v>
      </c>
      <c r="X118" s="21">
        <v>45509</v>
      </c>
      <c r="Y118" s="25" t="str">
        <f t="shared" si="2"/>
        <v>August</v>
      </c>
      <c r="Z118" s="25" t="str">
        <f t="shared" si="3"/>
        <v>2024</v>
      </c>
      <c r="AA118" s="3">
        <v>45631</v>
      </c>
    </row>
    <row r="119" spans="1:27">
      <c r="A119" s="4">
        <v>118</v>
      </c>
      <c r="B119" s="4" t="s">
        <v>596</v>
      </c>
      <c r="C119" s="4" t="s">
        <v>592</v>
      </c>
      <c r="D119" s="4" t="s">
        <v>597</v>
      </c>
      <c r="E119" s="4" t="s">
        <v>598</v>
      </c>
      <c r="F119" s="4" t="s">
        <v>395</v>
      </c>
      <c r="G119" s="4" t="s">
        <v>416</v>
      </c>
      <c r="H119" s="4" t="s">
        <v>258</v>
      </c>
      <c r="I119" s="4" t="s">
        <v>7</v>
      </c>
      <c r="J119" s="4" t="s">
        <v>22</v>
      </c>
      <c r="K119" s="4" t="s">
        <v>599</v>
      </c>
      <c r="L119" s="4" t="s">
        <v>10</v>
      </c>
      <c r="M119" s="4" t="s">
        <v>105</v>
      </c>
      <c r="N119" s="4" t="s">
        <v>600</v>
      </c>
      <c r="O119" s="4">
        <v>151.83000000000001</v>
      </c>
      <c r="P119" s="4">
        <v>7</v>
      </c>
      <c r="Q119" s="4">
        <v>42.42</v>
      </c>
      <c r="R119" s="4">
        <v>16.47</v>
      </c>
      <c r="S119" s="4" t="s">
        <v>462</v>
      </c>
      <c r="T119" s="4">
        <v>676</v>
      </c>
      <c r="U119" s="4" t="s">
        <v>14</v>
      </c>
      <c r="V119" s="4" t="s">
        <v>35</v>
      </c>
      <c r="W119" s="5" t="s">
        <v>16</v>
      </c>
      <c r="X119" s="22">
        <v>44360</v>
      </c>
      <c r="Y119" s="25" t="str">
        <f t="shared" si="2"/>
        <v>June</v>
      </c>
      <c r="Z119" s="25" t="str">
        <f t="shared" si="3"/>
        <v>2021</v>
      </c>
      <c r="AA119" s="6">
        <v>44364</v>
      </c>
    </row>
    <row r="120" spans="1:27">
      <c r="A120" s="1">
        <v>119</v>
      </c>
      <c r="B120" s="1" t="s">
        <v>601</v>
      </c>
      <c r="C120" s="1" t="s">
        <v>602</v>
      </c>
      <c r="D120" s="1" t="s">
        <v>603</v>
      </c>
      <c r="E120" s="1" t="s">
        <v>604</v>
      </c>
      <c r="F120" s="1" t="s">
        <v>395</v>
      </c>
      <c r="G120" s="1" t="s">
        <v>605</v>
      </c>
      <c r="H120" s="1" t="s">
        <v>76</v>
      </c>
      <c r="I120" s="1" t="s">
        <v>7</v>
      </c>
      <c r="J120" s="1" t="s">
        <v>77</v>
      </c>
      <c r="K120" s="1" t="s">
        <v>606</v>
      </c>
      <c r="L120" s="1" t="s">
        <v>10</v>
      </c>
      <c r="M120" s="1" t="s">
        <v>79</v>
      </c>
      <c r="N120" s="1" t="s">
        <v>607</v>
      </c>
      <c r="O120" s="1">
        <v>54.75</v>
      </c>
      <c r="P120" s="1">
        <v>5</v>
      </c>
      <c r="Q120" s="1">
        <v>15.75</v>
      </c>
      <c r="R120" s="1">
        <v>11.58</v>
      </c>
      <c r="S120" s="1" t="s">
        <v>462</v>
      </c>
      <c r="T120" s="1">
        <v>517</v>
      </c>
      <c r="U120" s="1" t="s">
        <v>14</v>
      </c>
      <c r="V120" s="1" t="s">
        <v>42</v>
      </c>
      <c r="W120" s="2" t="s">
        <v>16</v>
      </c>
      <c r="X120" s="21">
        <v>45587</v>
      </c>
      <c r="Y120" s="25" t="str">
        <f t="shared" si="2"/>
        <v>October</v>
      </c>
      <c r="Z120" s="25" t="str">
        <f t="shared" si="3"/>
        <v>2024</v>
      </c>
      <c r="AA120" s="3">
        <v>45592</v>
      </c>
    </row>
    <row r="121" spans="1:27">
      <c r="A121" s="4">
        <v>120</v>
      </c>
      <c r="B121" s="4" t="s">
        <v>608</v>
      </c>
      <c r="C121" s="4" t="s">
        <v>592</v>
      </c>
      <c r="D121" s="4" t="s">
        <v>609</v>
      </c>
      <c r="E121" s="4" t="s">
        <v>610</v>
      </c>
      <c r="F121" s="4" t="s">
        <v>395</v>
      </c>
      <c r="G121" s="4" t="s">
        <v>427</v>
      </c>
      <c r="H121" s="4" t="s">
        <v>62</v>
      </c>
      <c r="I121" s="4" t="s">
        <v>7</v>
      </c>
      <c r="J121" s="4" t="s">
        <v>8</v>
      </c>
      <c r="K121" s="4" t="s">
        <v>611</v>
      </c>
      <c r="L121" s="4" t="s">
        <v>10</v>
      </c>
      <c r="M121" s="4" t="s">
        <v>98</v>
      </c>
      <c r="N121" s="4" t="s">
        <v>612</v>
      </c>
      <c r="O121" s="4">
        <v>65.040000000000006</v>
      </c>
      <c r="P121" s="4">
        <v>4</v>
      </c>
      <c r="Q121" s="4">
        <v>9</v>
      </c>
      <c r="R121" s="4">
        <v>6.72</v>
      </c>
      <c r="S121" s="4" t="s">
        <v>13</v>
      </c>
      <c r="T121" s="4">
        <v>201</v>
      </c>
      <c r="U121" s="4" t="s">
        <v>14</v>
      </c>
      <c r="V121" s="4" t="s">
        <v>25</v>
      </c>
      <c r="W121" s="5" t="s">
        <v>26</v>
      </c>
      <c r="X121" s="22">
        <v>45595</v>
      </c>
      <c r="Y121" s="25" t="str">
        <f t="shared" si="2"/>
        <v>October</v>
      </c>
      <c r="Z121" s="25" t="str">
        <f t="shared" si="3"/>
        <v>2024</v>
      </c>
      <c r="AA121" s="6">
        <v>45362</v>
      </c>
    </row>
    <row r="122" spans="1:27">
      <c r="A122" s="1">
        <v>121</v>
      </c>
      <c r="B122" s="1" t="s">
        <v>613</v>
      </c>
      <c r="C122" s="1" t="s">
        <v>592</v>
      </c>
      <c r="D122" s="1" t="s">
        <v>614</v>
      </c>
      <c r="E122" s="1" t="s">
        <v>615</v>
      </c>
      <c r="F122" s="1" t="s">
        <v>395</v>
      </c>
      <c r="G122" s="1" t="s">
        <v>224</v>
      </c>
      <c r="H122" s="1" t="s">
        <v>225</v>
      </c>
      <c r="I122" s="1" t="s">
        <v>7</v>
      </c>
      <c r="J122" s="1" t="s">
        <v>22</v>
      </c>
      <c r="K122" s="1" t="s">
        <v>616</v>
      </c>
      <c r="L122" s="1" t="s">
        <v>10</v>
      </c>
      <c r="M122" s="1" t="s">
        <v>98</v>
      </c>
      <c r="N122" s="1" t="s">
        <v>617</v>
      </c>
      <c r="O122" s="1">
        <v>43.08</v>
      </c>
      <c r="P122" s="1">
        <v>4</v>
      </c>
      <c r="Q122" s="1">
        <v>8.16</v>
      </c>
      <c r="R122" s="1">
        <v>2.65</v>
      </c>
      <c r="S122" s="1" t="s">
        <v>13</v>
      </c>
      <c r="T122" s="1">
        <v>574</v>
      </c>
      <c r="U122" s="1" t="s">
        <v>14</v>
      </c>
      <c r="V122" s="1" t="s">
        <v>42</v>
      </c>
      <c r="W122" s="2" t="s">
        <v>16</v>
      </c>
      <c r="X122" s="21">
        <v>45261</v>
      </c>
      <c r="Y122" s="25" t="str">
        <f t="shared" si="2"/>
        <v>December</v>
      </c>
      <c r="Z122" s="25" t="str">
        <f t="shared" si="3"/>
        <v>2023</v>
      </c>
      <c r="AA122" s="3">
        <v>44942</v>
      </c>
    </row>
    <row r="123" spans="1:27">
      <c r="A123" s="4">
        <v>122</v>
      </c>
      <c r="B123" s="4" t="s">
        <v>618</v>
      </c>
      <c r="C123" s="4" t="s">
        <v>602</v>
      </c>
      <c r="D123" s="4" t="s">
        <v>619</v>
      </c>
      <c r="E123" s="4" t="s">
        <v>620</v>
      </c>
      <c r="F123" s="4" t="s">
        <v>395</v>
      </c>
      <c r="G123" s="4" t="s">
        <v>210</v>
      </c>
      <c r="H123" s="4" t="s">
        <v>21</v>
      </c>
      <c r="I123" s="4" t="s">
        <v>7</v>
      </c>
      <c r="J123" s="4" t="s">
        <v>22</v>
      </c>
      <c r="K123" s="4" t="s">
        <v>621</v>
      </c>
      <c r="L123" s="4" t="s">
        <v>10</v>
      </c>
      <c r="M123" s="4" t="s">
        <v>11</v>
      </c>
      <c r="N123" s="4" t="s">
        <v>622</v>
      </c>
      <c r="O123" s="4">
        <v>144.9</v>
      </c>
      <c r="P123" s="4">
        <v>3</v>
      </c>
      <c r="Q123" s="4">
        <v>14.49</v>
      </c>
      <c r="R123" s="4">
        <v>28.58</v>
      </c>
      <c r="S123" s="4" t="s">
        <v>462</v>
      </c>
      <c r="T123" s="4">
        <v>795</v>
      </c>
      <c r="U123" s="4" t="s">
        <v>14</v>
      </c>
      <c r="V123" s="4" t="s">
        <v>15</v>
      </c>
      <c r="W123" s="5" t="s">
        <v>16</v>
      </c>
      <c r="X123" s="22">
        <v>45582</v>
      </c>
      <c r="Y123" s="25" t="str">
        <f t="shared" si="2"/>
        <v>October</v>
      </c>
      <c r="Z123" s="25" t="str">
        <f t="shared" si="3"/>
        <v>2024</v>
      </c>
      <c r="AA123" s="6">
        <v>45586</v>
      </c>
    </row>
    <row r="124" spans="1:27">
      <c r="A124" s="1">
        <v>123</v>
      </c>
      <c r="B124" s="1" t="s">
        <v>623</v>
      </c>
      <c r="C124" s="1" t="s">
        <v>592</v>
      </c>
      <c r="D124" s="1" t="s">
        <v>603</v>
      </c>
      <c r="E124" s="1" t="s">
        <v>604</v>
      </c>
      <c r="F124" s="1" t="s">
        <v>395</v>
      </c>
      <c r="G124" s="1" t="s">
        <v>624</v>
      </c>
      <c r="H124" s="1" t="s">
        <v>76</v>
      </c>
      <c r="I124" s="1" t="s">
        <v>7</v>
      </c>
      <c r="J124" s="1" t="s">
        <v>77</v>
      </c>
      <c r="K124" s="1" t="s">
        <v>553</v>
      </c>
      <c r="L124" s="1" t="s">
        <v>10</v>
      </c>
      <c r="M124" s="1" t="s">
        <v>49</v>
      </c>
      <c r="N124" s="1" t="s">
        <v>554</v>
      </c>
      <c r="O124" s="1">
        <v>145.35</v>
      </c>
      <c r="P124" s="1">
        <v>3</v>
      </c>
      <c r="Q124" s="1">
        <v>7.2</v>
      </c>
      <c r="R124" s="1">
        <v>11.09</v>
      </c>
      <c r="S124" s="1" t="s">
        <v>13</v>
      </c>
      <c r="T124" s="1">
        <v>246</v>
      </c>
      <c r="U124" s="1" t="s">
        <v>14</v>
      </c>
      <c r="V124" s="1" t="s">
        <v>25</v>
      </c>
      <c r="W124" s="2" t="s">
        <v>26</v>
      </c>
      <c r="X124" s="21">
        <v>44874</v>
      </c>
      <c r="Y124" s="25" t="str">
        <f t="shared" si="2"/>
        <v>November</v>
      </c>
      <c r="Z124" s="25" t="str">
        <f t="shared" si="3"/>
        <v>2022</v>
      </c>
      <c r="AA124" s="3">
        <v>44819</v>
      </c>
    </row>
    <row r="125" spans="1:27">
      <c r="A125" s="4">
        <v>124</v>
      </c>
      <c r="B125" s="4" t="s">
        <v>625</v>
      </c>
      <c r="C125" s="4" t="s">
        <v>592</v>
      </c>
      <c r="D125" s="4" t="s">
        <v>626</v>
      </c>
      <c r="E125" s="4" t="s">
        <v>627</v>
      </c>
      <c r="F125" s="4" t="s">
        <v>395</v>
      </c>
      <c r="G125" s="4" t="s">
        <v>575</v>
      </c>
      <c r="H125" s="4" t="s">
        <v>96</v>
      </c>
      <c r="I125" s="4" t="s">
        <v>7</v>
      </c>
      <c r="J125" s="4" t="s">
        <v>8</v>
      </c>
      <c r="K125" s="4" t="s">
        <v>628</v>
      </c>
      <c r="L125" s="4" t="s">
        <v>10</v>
      </c>
      <c r="M125" s="4" t="s">
        <v>11</v>
      </c>
      <c r="N125" s="4" t="s">
        <v>629</v>
      </c>
      <c r="O125" s="4">
        <v>49.95</v>
      </c>
      <c r="P125" s="4">
        <v>3</v>
      </c>
      <c r="Q125" s="4">
        <v>13.41</v>
      </c>
      <c r="R125" s="4">
        <v>8.7899999999999991</v>
      </c>
      <c r="S125" s="4" t="s">
        <v>462</v>
      </c>
      <c r="T125" s="4">
        <v>400</v>
      </c>
      <c r="U125" s="4" t="s">
        <v>14</v>
      </c>
      <c r="V125" s="4" t="s">
        <v>35</v>
      </c>
      <c r="W125" s="5" t="s">
        <v>16</v>
      </c>
      <c r="X125" s="22">
        <v>45451</v>
      </c>
      <c r="Y125" s="25" t="str">
        <f t="shared" si="2"/>
        <v>June</v>
      </c>
      <c r="Z125" s="25" t="str">
        <f t="shared" si="3"/>
        <v>2024</v>
      </c>
      <c r="AA125" s="6">
        <v>45573</v>
      </c>
    </row>
    <row r="126" spans="1:27">
      <c r="A126" s="1">
        <v>125</v>
      </c>
      <c r="B126" s="1" t="s">
        <v>630</v>
      </c>
      <c r="C126" s="1" t="s">
        <v>592</v>
      </c>
      <c r="D126" s="1" t="s">
        <v>631</v>
      </c>
      <c r="E126" s="1" t="s">
        <v>632</v>
      </c>
      <c r="F126" s="1" t="s">
        <v>395</v>
      </c>
      <c r="G126" s="1" t="s">
        <v>633</v>
      </c>
      <c r="H126" s="1" t="s">
        <v>314</v>
      </c>
      <c r="I126" s="1" t="s">
        <v>7</v>
      </c>
      <c r="J126" s="1" t="s">
        <v>32</v>
      </c>
      <c r="K126" s="1" t="s">
        <v>634</v>
      </c>
      <c r="L126" s="1" t="s">
        <v>10</v>
      </c>
      <c r="M126" s="1" t="s">
        <v>11</v>
      </c>
      <c r="N126" s="1" t="s">
        <v>635</v>
      </c>
      <c r="O126" s="1">
        <v>38.340000000000003</v>
      </c>
      <c r="P126" s="1">
        <v>3</v>
      </c>
      <c r="Q126" s="1">
        <v>0</v>
      </c>
      <c r="R126" s="1">
        <v>5.27</v>
      </c>
      <c r="S126" s="1" t="s">
        <v>636</v>
      </c>
      <c r="T126" s="1">
        <v>660</v>
      </c>
      <c r="U126" s="1" t="s">
        <v>14</v>
      </c>
      <c r="V126" s="1" t="s">
        <v>42</v>
      </c>
      <c r="W126" s="2" t="s">
        <v>26</v>
      </c>
      <c r="X126" s="21">
        <v>45271</v>
      </c>
      <c r="Y126" s="25" t="str">
        <f t="shared" si="2"/>
        <v>December</v>
      </c>
      <c r="Z126" s="25" t="str">
        <f t="shared" si="3"/>
        <v>2023</v>
      </c>
      <c r="AA126" s="3">
        <v>45246</v>
      </c>
    </row>
    <row r="127" spans="1:27">
      <c r="A127" s="4">
        <v>126</v>
      </c>
      <c r="B127" s="4" t="s">
        <v>637</v>
      </c>
      <c r="C127" s="4" t="s">
        <v>602</v>
      </c>
      <c r="D127" s="4" t="s">
        <v>638</v>
      </c>
      <c r="E127" s="4" t="s">
        <v>639</v>
      </c>
      <c r="F127" s="4" t="s">
        <v>395</v>
      </c>
      <c r="G127" s="4" t="s">
        <v>132</v>
      </c>
      <c r="H127" s="4" t="s">
        <v>31</v>
      </c>
      <c r="I127" s="4" t="s">
        <v>7</v>
      </c>
      <c r="J127" s="4" t="s">
        <v>32</v>
      </c>
      <c r="K127" s="4" t="s">
        <v>640</v>
      </c>
      <c r="L127" s="4" t="s">
        <v>10</v>
      </c>
      <c r="M127" s="4" t="s">
        <v>49</v>
      </c>
      <c r="N127" s="4" t="s">
        <v>641</v>
      </c>
      <c r="O127" s="4">
        <v>33.96</v>
      </c>
      <c r="P127" s="4">
        <v>2</v>
      </c>
      <c r="Q127" s="4">
        <v>10.5</v>
      </c>
      <c r="R127" s="4">
        <v>4.55</v>
      </c>
      <c r="S127" s="4" t="s">
        <v>462</v>
      </c>
      <c r="T127" s="4">
        <v>778</v>
      </c>
      <c r="U127" s="4" t="s">
        <v>14</v>
      </c>
      <c r="V127" s="4" t="s">
        <v>25</v>
      </c>
      <c r="W127" s="5" t="s">
        <v>16</v>
      </c>
      <c r="X127" s="22">
        <v>45641</v>
      </c>
      <c r="Y127" s="25" t="str">
        <f t="shared" si="2"/>
        <v>December</v>
      </c>
      <c r="Z127" s="25" t="str">
        <f t="shared" si="3"/>
        <v>2024</v>
      </c>
      <c r="AA127" s="6">
        <v>45645</v>
      </c>
    </row>
    <row r="128" spans="1:27">
      <c r="A128" s="1">
        <v>127</v>
      </c>
      <c r="B128" s="1" t="s">
        <v>642</v>
      </c>
      <c r="C128" s="1" t="s">
        <v>602</v>
      </c>
      <c r="D128" s="1" t="s">
        <v>643</v>
      </c>
      <c r="E128" s="1" t="s">
        <v>644</v>
      </c>
      <c r="F128" s="1" t="s">
        <v>395</v>
      </c>
      <c r="G128" s="1" t="s">
        <v>224</v>
      </c>
      <c r="H128" s="1" t="s">
        <v>225</v>
      </c>
      <c r="I128" s="1" t="s">
        <v>7</v>
      </c>
      <c r="J128" s="1" t="s">
        <v>22</v>
      </c>
      <c r="K128" s="1" t="s">
        <v>645</v>
      </c>
      <c r="L128" s="1" t="s">
        <v>10</v>
      </c>
      <c r="M128" s="1" t="s">
        <v>11</v>
      </c>
      <c r="N128" s="1" t="s">
        <v>646</v>
      </c>
      <c r="O128" s="1">
        <v>22.86</v>
      </c>
      <c r="P128" s="1">
        <v>2</v>
      </c>
      <c r="Q128" s="1">
        <v>10.74</v>
      </c>
      <c r="R128" s="1">
        <v>4.16</v>
      </c>
      <c r="S128" s="1" t="s">
        <v>462</v>
      </c>
      <c r="T128" s="1">
        <v>431</v>
      </c>
      <c r="U128" s="1" t="s">
        <v>14</v>
      </c>
      <c r="V128" s="1" t="s">
        <v>35</v>
      </c>
      <c r="W128" s="2" t="s">
        <v>16</v>
      </c>
      <c r="X128" s="21">
        <v>44575</v>
      </c>
      <c r="Y128" s="25" t="str">
        <f t="shared" si="2"/>
        <v>January</v>
      </c>
      <c r="Z128" s="25" t="str">
        <f t="shared" si="3"/>
        <v>2022</v>
      </c>
      <c r="AA128" s="3">
        <v>44579</v>
      </c>
    </row>
    <row r="129" spans="1:27">
      <c r="A129" s="4">
        <v>128</v>
      </c>
      <c r="B129" s="4" t="s">
        <v>647</v>
      </c>
      <c r="C129" s="4" t="s">
        <v>592</v>
      </c>
      <c r="D129" s="4" t="s">
        <v>648</v>
      </c>
      <c r="E129" s="4" t="s">
        <v>649</v>
      </c>
      <c r="F129" s="4" t="s">
        <v>395</v>
      </c>
      <c r="G129" s="4" t="s">
        <v>650</v>
      </c>
      <c r="H129" s="4" t="s">
        <v>62</v>
      </c>
      <c r="I129" s="4" t="s">
        <v>7</v>
      </c>
      <c r="J129" s="4" t="s">
        <v>8</v>
      </c>
      <c r="K129" s="4" t="s">
        <v>651</v>
      </c>
      <c r="L129" s="4" t="s">
        <v>10</v>
      </c>
      <c r="M129" s="4" t="s">
        <v>198</v>
      </c>
      <c r="N129" s="4" t="s">
        <v>652</v>
      </c>
      <c r="O129" s="4">
        <v>50.7</v>
      </c>
      <c r="P129" s="4">
        <v>2</v>
      </c>
      <c r="Q129" s="4">
        <v>10.14</v>
      </c>
      <c r="R129" s="4">
        <v>5.2</v>
      </c>
      <c r="S129" s="4" t="s">
        <v>13</v>
      </c>
      <c r="T129" s="4">
        <v>274</v>
      </c>
      <c r="U129" s="4" t="s">
        <v>14</v>
      </c>
      <c r="V129" s="4" t="s">
        <v>42</v>
      </c>
      <c r="W129" s="5" t="s">
        <v>26</v>
      </c>
      <c r="X129" s="22">
        <v>44914</v>
      </c>
      <c r="Y129" s="25" t="str">
        <f t="shared" si="2"/>
        <v>December</v>
      </c>
      <c r="Z129" s="25" t="str">
        <f t="shared" si="3"/>
        <v>2022</v>
      </c>
      <c r="AA129" s="6">
        <v>44918</v>
      </c>
    </row>
    <row r="130" spans="1:27">
      <c r="A130" s="1">
        <v>129</v>
      </c>
      <c r="B130" s="1" t="s">
        <v>653</v>
      </c>
      <c r="C130" s="1" t="s">
        <v>654</v>
      </c>
      <c r="D130" s="1" t="s">
        <v>655</v>
      </c>
      <c r="E130" s="1" t="s">
        <v>656</v>
      </c>
      <c r="F130" s="1" t="s">
        <v>285</v>
      </c>
      <c r="G130" s="1" t="s">
        <v>657</v>
      </c>
      <c r="H130" s="1" t="s">
        <v>62</v>
      </c>
      <c r="I130" s="1" t="s">
        <v>7</v>
      </c>
      <c r="J130" s="1" t="s">
        <v>8</v>
      </c>
      <c r="K130" s="1" t="s">
        <v>658</v>
      </c>
      <c r="L130" s="1" t="s">
        <v>10</v>
      </c>
      <c r="M130" s="1" t="s">
        <v>49</v>
      </c>
      <c r="N130" s="1" t="s">
        <v>659</v>
      </c>
      <c r="O130" s="1">
        <v>414.72</v>
      </c>
      <c r="P130" s="1">
        <v>2</v>
      </c>
      <c r="Q130" s="1">
        <v>8.2799999999999994</v>
      </c>
      <c r="R130" s="1">
        <v>95.56</v>
      </c>
      <c r="S130" s="1" t="s">
        <v>636</v>
      </c>
      <c r="T130" s="1">
        <v>660</v>
      </c>
      <c r="U130" s="1" t="s">
        <v>14</v>
      </c>
      <c r="V130" s="1" t="s">
        <v>15</v>
      </c>
      <c r="W130" s="2" t="s">
        <v>16</v>
      </c>
      <c r="X130" s="21">
        <v>45637</v>
      </c>
      <c r="Y130" s="25" t="str">
        <f t="shared" si="2"/>
        <v>December</v>
      </c>
      <c r="Z130" s="25" t="str">
        <f t="shared" si="3"/>
        <v>2024</v>
      </c>
      <c r="AA130" s="3">
        <v>45612</v>
      </c>
    </row>
    <row r="131" spans="1:27">
      <c r="A131" s="4">
        <v>130</v>
      </c>
      <c r="B131" s="4" t="s">
        <v>660</v>
      </c>
      <c r="C131" s="4" t="s">
        <v>654</v>
      </c>
      <c r="D131" s="4" t="s">
        <v>661</v>
      </c>
      <c r="E131" s="4" t="s">
        <v>662</v>
      </c>
      <c r="F131" s="4" t="s">
        <v>285</v>
      </c>
      <c r="G131" s="4" t="s">
        <v>605</v>
      </c>
      <c r="H131" s="4" t="s">
        <v>76</v>
      </c>
      <c r="I131" s="4" t="s">
        <v>7</v>
      </c>
      <c r="J131" s="4" t="s">
        <v>77</v>
      </c>
      <c r="K131" s="4" t="s">
        <v>663</v>
      </c>
      <c r="L131" s="4" t="s">
        <v>10</v>
      </c>
      <c r="M131" s="4" t="s">
        <v>115</v>
      </c>
      <c r="N131" s="4" t="s">
        <v>664</v>
      </c>
      <c r="O131" s="4">
        <v>26.94</v>
      </c>
      <c r="P131" s="4">
        <v>2</v>
      </c>
      <c r="Q131" s="4">
        <v>1.86</v>
      </c>
      <c r="R131" s="4">
        <v>0.01</v>
      </c>
      <c r="S131" s="4" t="s">
        <v>462</v>
      </c>
      <c r="T131" s="4">
        <v>534</v>
      </c>
      <c r="U131" s="4" t="s">
        <v>14</v>
      </c>
      <c r="V131" s="4" t="s">
        <v>25</v>
      </c>
      <c r="W131" s="5" t="s">
        <v>16</v>
      </c>
      <c r="X131" s="22">
        <v>45444</v>
      </c>
      <c r="Y131" s="25" t="str">
        <f t="shared" ref="Y131:Y194" si="4">TEXT(X131,"MMMM")</f>
        <v>June</v>
      </c>
      <c r="Z131" s="25" t="str">
        <f t="shared" ref="Z131:Z194" si="5">TEXT(X131,"YYYY")</f>
        <v>2024</v>
      </c>
      <c r="AA131" s="6">
        <v>45566</v>
      </c>
    </row>
    <row r="132" spans="1:27">
      <c r="A132" s="1">
        <v>131</v>
      </c>
      <c r="B132" s="1" t="s">
        <v>665</v>
      </c>
      <c r="C132" s="1" t="s">
        <v>654</v>
      </c>
      <c r="D132" s="1" t="s">
        <v>666</v>
      </c>
      <c r="E132" s="1" t="s">
        <v>667</v>
      </c>
      <c r="F132" s="1" t="s">
        <v>285</v>
      </c>
      <c r="G132" s="1" t="s">
        <v>246</v>
      </c>
      <c r="H132" s="1" t="s">
        <v>31</v>
      </c>
      <c r="I132" s="1" t="s">
        <v>7</v>
      </c>
      <c r="J132" s="1" t="s">
        <v>32</v>
      </c>
      <c r="K132" s="1" t="s">
        <v>668</v>
      </c>
      <c r="L132" s="1" t="s">
        <v>10</v>
      </c>
      <c r="M132" s="1" t="s">
        <v>49</v>
      </c>
      <c r="N132" s="1" t="s">
        <v>669</v>
      </c>
      <c r="O132" s="1">
        <v>133.19999999999999</v>
      </c>
      <c r="P132" s="1">
        <v>1</v>
      </c>
      <c r="Q132" s="1">
        <v>61.26</v>
      </c>
      <c r="R132" s="1">
        <v>23.57</v>
      </c>
      <c r="S132" s="1" t="s">
        <v>636</v>
      </c>
      <c r="T132" s="1">
        <v>151</v>
      </c>
      <c r="U132" s="1" t="s">
        <v>14</v>
      </c>
      <c r="V132" s="1" t="s">
        <v>35</v>
      </c>
      <c r="W132" s="2" t="s">
        <v>16</v>
      </c>
      <c r="X132" s="21">
        <v>44902</v>
      </c>
      <c r="Y132" s="25" t="str">
        <f t="shared" si="4"/>
        <v>December</v>
      </c>
      <c r="Z132" s="25" t="str">
        <f t="shared" si="5"/>
        <v>2022</v>
      </c>
      <c r="AA132" s="3">
        <v>44758</v>
      </c>
    </row>
    <row r="133" spans="1:27">
      <c r="A133" s="4">
        <v>132</v>
      </c>
      <c r="B133" s="4" t="s">
        <v>653</v>
      </c>
      <c r="C133" s="4" t="s">
        <v>654</v>
      </c>
      <c r="D133" s="4" t="s">
        <v>655</v>
      </c>
      <c r="E133" s="4" t="s">
        <v>656</v>
      </c>
      <c r="F133" s="4" t="s">
        <v>285</v>
      </c>
      <c r="G133" s="4" t="s">
        <v>657</v>
      </c>
      <c r="H133" s="4" t="s">
        <v>62</v>
      </c>
      <c r="I133" s="4" t="s">
        <v>7</v>
      </c>
      <c r="J133" s="4" t="s">
        <v>8</v>
      </c>
      <c r="K133" s="4" t="s">
        <v>670</v>
      </c>
      <c r="L133" s="4" t="s">
        <v>10</v>
      </c>
      <c r="M133" s="4" t="s">
        <v>105</v>
      </c>
      <c r="N133" s="4" t="s">
        <v>671</v>
      </c>
      <c r="O133" s="4">
        <v>49.71</v>
      </c>
      <c r="P133" s="4">
        <v>1</v>
      </c>
      <c r="Q133" s="4">
        <v>15.9</v>
      </c>
      <c r="R133" s="4">
        <v>5.12</v>
      </c>
      <c r="S133" s="4" t="s">
        <v>636</v>
      </c>
      <c r="T133" s="4">
        <v>381</v>
      </c>
      <c r="U133" s="4" t="s">
        <v>14</v>
      </c>
      <c r="V133" s="4" t="s">
        <v>42</v>
      </c>
      <c r="W133" s="5" t="s">
        <v>26</v>
      </c>
      <c r="X133" s="22">
        <v>44690</v>
      </c>
      <c r="Y133" s="25" t="str">
        <f t="shared" si="4"/>
        <v>May</v>
      </c>
      <c r="Z133" s="25" t="str">
        <f t="shared" si="5"/>
        <v>2022</v>
      </c>
      <c r="AA133" s="6">
        <v>44843</v>
      </c>
    </row>
    <row r="134" spans="1:27">
      <c r="A134" s="1">
        <v>133</v>
      </c>
      <c r="B134" s="1" t="s">
        <v>672</v>
      </c>
      <c r="C134" s="1" t="s">
        <v>654</v>
      </c>
      <c r="D134" s="1" t="s">
        <v>673</v>
      </c>
      <c r="E134" s="1" t="s">
        <v>674</v>
      </c>
      <c r="F134" s="1" t="s">
        <v>285</v>
      </c>
      <c r="G134" s="1" t="s">
        <v>408</v>
      </c>
      <c r="H134" s="1" t="s">
        <v>96</v>
      </c>
      <c r="I134" s="1" t="s">
        <v>7</v>
      </c>
      <c r="J134" s="1" t="s">
        <v>8</v>
      </c>
      <c r="K134" s="1" t="s">
        <v>675</v>
      </c>
      <c r="L134" s="1" t="s">
        <v>10</v>
      </c>
      <c r="M134" s="1" t="s">
        <v>79</v>
      </c>
      <c r="N134" s="1" t="s">
        <v>676</v>
      </c>
      <c r="O134" s="1">
        <v>27.12</v>
      </c>
      <c r="P134" s="1">
        <v>4</v>
      </c>
      <c r="Q134" s="1">
        <v>13.2</v>
      </c>
      <c r="R134" s="1">
        <v>3.73</v>
      </c>
      <c r="S134" s="1" t="s">
        <v>13</v>
      </c>
      <c r="T134" s="1">
        <v>430</v>
      </c>
      <c r="U134" s="1" t="s">
        <v>14</v>
      </c>
      <c r="V134" s="1" t="s">
        <v>15</v>
      </c>
      <c r="W134" s="2" t="s">
        <v>26</v>
      </c>
      <c r="X134" s="21">
        <v>44603</v>
      </c>
      <c r="Y134" s="25" t="str">
        <f t="shared" si="4"/>
        <v>February</v>
      </c>
      <c r="Z134" s="25" t="str">
        <f t="shared" si="5"/>
        <v>2022</v>
      </c>
      <c r="AA134" s="3">
        <v>44723</v>
      </c>
    </row>
    <row r="135" spans="1:27">
      <c r="A135" s="4">
        <v>134</v>
      </c>
      <c r="B135" s="4" t="s">
        <v>677</v>
      </c>
      <c r="C135" s="4" t="s">
        <v>602</v>
      </c>
      <c r="D135" s="4" t="s">
        <v>678</v>
      </c>
      <c r="E135" s="4" t="s">
        <v>679</v>
      </c>
      <c r="F135" s="4" t="s">
        <v>285</v>
      </c>
      <c r="G135" s="4" t="s">
        <v>496</v>
      </c>
      <c r="H135" s="4" t="s">
        <v>6</v>
      </c>
      <c r="I135" s="4" t="s">
        <v>7</v>
      </c>
      <c r="J135" s="4" t="s">
        <v>8</v>
      </c>
      <c r="K135" s="4" t="s">
        <v>171</v>
      </c>
      <c r="L135" s="4" t="s">
        <v>10</v>
      </c>
      <c r="M135" s="4" t="s">
        <v>64</v>
      </c>
      <c r="N135" s="4" t="s">
        <v>172</v>
      </c>
      <c r="O135" s="4">
        <v>189.63</v>
      </c>
      <c r="P135" s="4">
        <v>7</v>
      </c>
      <c r="Q135" s="4">
        <v>85.26</v>
      </c>
      <c r="R135" s="4">
        <v>30.44</v>
      </c>
      <c r="S135" s="4" t="s">
        <v>636</v>
      </c>
      <c r="T135" s="4">
        <v>476</v>
      </c>
      <c r="U135" s="4" t="s">
        <v>14</v>
      </c>
      <c r="V135" s="4" t="s">
        <v>25</v>
      </c>
      <c r="W135" s="5" t="s">
        <v>26</v>
      </c>
      <c r="X135" s="22">
        <v>45241</v>
      </c>
      <c r="Y135" s="25" t="str">
        <f t="shared" si="4"/>
        <v>November</v>
      </c>
      <c r="Z135" s="25" t="str">
        <f t="shared" si="5"/>
        <v>2023</v>
      </c>
      <c r="AA135" s="6">
        <v>45245</v>
      </c>
    </row>
    <row r="136" spans="1:27">
      <c r="A136" s="1">
        <v>135</v>
      </c>
      <c r="B136" s="1" t="s">
        <v>680</v>
      </c>
      <c r="C136" s="1" t="s">
        <v>602</v>
      </c>
      <c r="D136" s="1" t="s">
        <v>681</v>
      </c>
      <c r="E136" s="1" t="s">
        <v>682</v>
      </c>
      <c r="F136" s="1" t="s">
        <v>285</v>
      </c>
      <c r="G136" s="1" t="s">
        <v>427</v>
      </c>
      <c r="H136" s="1" t="s">
        <v>62</v>
      </c>
      <c r="I136" s="1" t="s">
        <v>7</v>
      </c>
      <c r="J136" s="1" t="s">
        <v>8</v>
      </c>
      <c r="K136" s="1" t="s">
        <v>114</v>
      </c>
      <c r="L136" s="1" t="s">
        <v>10</v>
      </c>
      <c r="M136" s="1" t="s">
        <v>115</v>
      </c>
      <c r="N136" s="1" t="s">
        <v>116</v>
      </c>
      <c r="O136" s="1">
        <v>179.88</v>
      </c>
      <c r="P136" s="1">
        <v>4</v>
      </c>
      <c r="Q136" s="1">
        <v>84.48</v>
      </c>
      <c r="R136" s="1">
        <v>27.91</v>
      </c>
      <c r="S136" s="1" t="s">
        <v>462</v>
      </c>
      <c r="T136" s="1">
        <v>329</v>
      </c>
      <c r="U136" s="1" t="s">
        <v>14</v>
      </c>
      <c r="V136" s="1" t="s">
        <v>35</v>
      </c>
      <c r="W136" s="2" t="s">
        <v>16</v>
      </c>
      <c r="X136" s="21">
        <v>44692</v>
      </c>
      <c r="Y136" s="25" t="str">
        <f t="shared" si="4"/>
        <v>May</v>
      </c>
      <c r="Z136" s="25" t="str">
        <f t="shared" si="5"/>
        <v>2022</v>
      </c>
      <c r="AA136" s="3">
        <v>44845</v>
      </c>
    </row>
    <row r="137" spans="1:27">
      <c r="A137" s="4">
        <v>136</v>
      </c>
      <c r="B137" s="4" t="s">
        <v>683</v>
      </c>
      <c r="C137" s="4" t="s">
        <v>602</v>
      </c>
      <c r="D137" s="4" t="s">
        <v>684</v>
      </c>
      <c r="E137" s="4" t="s">
        <v>685</v>
      </c>
      <c r="F137" s="4" t="s">
        <v>285</v>
      </c>
      <c r="G137" s="4" t="s">
        <v>686</v>
      </c>
      <c r="H137" s="4" t="s">
        <v>62</v>
      </c>
      <c r="I137" s="4" t="s">
        <v>7</v>
      </c>
      <c r="J137" s="4" t="s">
        <v>8</v>
      </c>
      <c r="K137" s="4" t="s">
        <v>687</v>
      </c>
      <c r="L137" s="4" t="s">
        <v>10</v>
      </c>
      <c r="M137" s="4" t="s">
        <v>105</v>
      </c>
      <c r="N137" s="4" t="s">
        <v>688</v>
      </c>
      <c r="O137" s="4">
        <v>95.04</v>
      </c>
      <c r="P137" s="4">
        <v>4</v>
      </c>
      <c r="Q137" s="4">
        <v>47.52</v>
      </c>
      <c r="R137" s="4">
        <v>8.5299999999999994</v>
      </c>
      <c r="S137" s="4" t="s">
        <v>13</v>
      </c>
      <c r="T137" s="4">
        <v>55</v>
      </c>
      <c r="U137" s="4" t="s">
        <v>14</v>
      </c>
      <c r="V137" s="4" t="s">
        <v>42</v>
      </c>
      <c r="W137" s="5" t="s">
        <v>26</v>
      </c>
      <c r="X137" s="22">
        <v>44276</v>
      </c>
      <c r="Y137" s="25" t="str">
        <f t="shared" si="4"/>
        <v>March</v>
      </c>
      <c r="Z137" s="25" t="str">
        <f t="shared" si="5"/>
        <v>2021</v>
      </c>
      <c r="AA137" s="6">
        <v>44280</v>
      </c>
    </row>
    <row r="138" spans="1:27">
      <c r="A138" s="1">
        <v>137</v>
      </c>
      <c r="B138" s="1" t="s">
        <v>689</v>
      </c>
      <c r="C138" s="1" t="s">
        <v>602</v>
      </c>
      <c r="D138" s="1" t="s">
        <v>690</v>
      </c>
      <c r="E138" s="1" t="s">
        <v>691</v>
      </c>
      <c r="F138" s="1" t="s">
        <v>285</v>
      </c>
      <c r="G138" s="1" t="s">
        <v>246</v>
      </c>
      <c r="H138" s="1" t="s">
        <v>31</v>
      </c>
      <c r="I138" s="1" t="s">
        <v>7</v>
      </c>
      <c r="J138" s="1" t="s">
        <v>32</v>
      </c>
      <c r="K138" s="1" t="s">
        <v>692</v>
      </c>
      <c r="L138" s="1" t="s">
        <v>10</v>
      </c>
      <c r="M138" s="1" t="s">
        <v>79</v>
      </c>
      <c r="N138" s="1" t="s">
        <v>693</v>
      </c>
      <c r="O138" s="1">
        <v>25.92</v>
      </c>
      <c r="P138" s="1">
        <v>4</v>
      </c>
      <c r="Q138" s="1">
        <v>12.6</v>
      </c>
      <c r="R138" s="1">
        <v>6.04</v>
      </c>
      <c r="S138" s="1" t="s">
        <v>636</v>
      </c>
      <c r="T138" s="1">
        <v>38</v>
      </c>
      <c r="U138" s="1" t="s">
        <v>14</v>
      </c>
      <c r="V138" s="1" t="s">
        <v>15</v>
      </c>
      <c r="W138" s="2" t="s">
        <v>16</v>
      </c>
      <c r="X138" s="21">
        <v>44826</v>
      </c>
      <c r="Y138" s="25" t="str">
        <f t="shared" si="4"/>
        <v>September</v>
      </c>
      <c r="Z138" s="25" t="str">
        <f t="shared" si="5"/>
        <v>2022</v>
      </c>
      <c r="AA138" s="3">
        <v>44830</v>
      </c>
    </row>
    <row r="139" spans="1:27">
      <c r="A139" s="4">
        <v>138</v>
      </c>
      <c r="B139" s="4" t="s">
        <v>694</v>
      </c>
      <c r="C139" s="4" t="s">
        <v>602</v>
      </c>
      <c r="D139" s="4" t="s">
        <v>695</v>
      </c>
      <c r="E139" s="4" t="s">
        <v>696</v>
      </c>
      <c r="F139" s="4" t="s">
        <v>285</v>
      </c>
      <c r="G139" s="4" t="s">
        <v>593</v>
      </c>
      <c r="H139" s="4" t="s">
        <v>484</v>
      </c>
      <c r="I139" s="4" t="s">
        <v>7</v>
      </c>
      <c r="J139" s="4" t="s">
        <v>22</v>
      </c>
      <c r="K139" s="4" t="s">
        <v>228</v>
      </c>
      <c r="L139" s="4" t="s">
        <v>10</v>
      </c>
      <c r="M139" s="4" t="s">
        <v>11</v>
      </c>
      <c r="N139" s="4" t="s">
        <v>229</v>
      </c>
      <c r="O139" s="4">
        <v>26.73</v>
      </c>
      <c r="P139" s="4">
        <v>3</v>
      </c>
      <c r="Q139" s="4">
        <v>0.72</v>
      </c>
      <c r="R139" s="4">
        <v>6.04</v>
      </c>
      <c r="S139" s="4" t="s">
        <v>13</v>
      </c>
      <c r="T139" s="4">
        <v>341</v>
      </c>
      <c r="U139" s="4" t="s">
        <v>14</v>
      </c>
      <c r="V139" s="4" t="s">
        <v>25</v>
      </c>
      <c r="W139" s="5" t="s">
        <v>26</v>
      </c>
      <c r="X139" s="22">
        <v>45632</v>
      </c>
      <c r="Y139" s="25" t="str">
        <f t="shared" si="4"/>
        <v>December</v>
      </c>
      <c r="Z139" s="25" t="str">
        <f t="shared" si="5"/>
        <v>2024</v>
      </c>
      <c r="AA139" s="6">
        <v>45460</v>
      </c>
    </row>
    <row r="140" spans="1:27">
      <c r="A140" s="1">
        <v>139</v>
      </c>
      <c r="B140" s="1" t="s">
        <v>697</v>
      </c>
      <c r="C140" s="1" t="s">
        <v>602</v>
      </c>
      <c r="D140" s="1" t="s">
        <v>698</v>
      </c>
      <c r="E140" s="1" t="s">
        <v>699</v>
      </c>
      <c r="F140" s="1" t="s">
        <v>285</v>
      </c>
      <c r="G140" s="1" t="s">
        <v>540</v>
      </c>
      <c r="H140" s="1" t="s">
        <v>314</v>
      </c>
      <c r="I140" s="1" t="s">
        <v>7</v>
      </c>
      <c r="J140" s="1" t="s">
        <v>32</v>
      </c>
      <c r="K140" s="1" t="s">
        <v>700</v>
      </c>
      <c r="L140" s="1" t="s">
        <v>10</v>
      </c>
      <c r="M140" s="1" t="s">
        <v>115</v>
      </c>
      <c r="N140" s="1" t="s">
        <v>701</v>
      </c>
      <c r="O140" s="1">
        <v>75.69</v>
      </c>
      <c r="P140" s="1">
        <v>3</v>
      </c>
      <c r="Q140" s="1">
        <v>2.25</v>
      </c>
      <c r="R140" s="1">
        <v>5.0599999999999996</v>
      </c>
      <c r="S140" s="1" t="s">
        <v>462</v>
      </c>
      <c r="T140" s="1">
        <v>758</v>
      </c>
      <c r="U140" s="1" t="s">
        <v>14</v>
      </c>
      <c r="V140" s="1" t="s">
        <v>35</v>
      </c>
      <c r="W140" s="2" t="s">
        <v>26</v>
      </c>
      <c r="X140" s="21">
        <v>45065</v>
      </c>
      <c r="Y140" s="25" t="str">
        <f t="shared" si="4"/>
        <v>May</v>
      </c>
      <c r="Z140" s="25" t="str">
        <f t="shared" si="5"/>
        <v>2023</v>
      </c>
      <c r="AA140" s="3">
        <v>45069</v>
      </c>
    </row>
    <row r="141" spans="1:27">
      <c r="A141" s="4">
        <v>140</v>
      </c>
      <c r="B141" s="4" t="s">
        <v>702</v>
      </c>
      <c r="C141" s="4" t="s">
        <v>602</v>
      </c>
      <c r="D141" s="4" t="s">
        <v>703</v>
      </c>
      <c r="E141" s="4" t="s">
        <v>704</v>
      </c>
      <c r="F141" s="4" t="s">
        <v>285</v>
      </c>
      <c r="G141" s="4" t="s">
        <v>705</v>
      </c>
      <c r="H141" s="4" t="s">
        <v>76</v>
      </c>
      <c r="I141" s="4" t="s">
        <v>7</v>
      </c>
      <c r="J141" s="4" t="s">
        <v>77</v>
      </c>
      <c r="K141" s="4" t="s">
        <v>706</v>
      </c>
      <c r="L141" s="4" t="s">
        <v>10</v>
      </c>
      <c r="M141" s="4" t="s">
        <v>79</v>
      </c>
      <c r="N141" s="4" t="s">
        <v>707</v>
      </c>
      <c r="O141" s="4">
        <v>39.6</v>
      </c>
      <c r="P141" s="4">
        <v>3</v>
      </c>
      <c r="Q141" s="4">
        <v>12.6</v>
      </c>
      <c r="R141" s="4">
        <v>1.1599999999999999</v>
      </c>
      <c r="S141" s="4" t="s">
        <v>462</v>
      </c>
      <c r="T141" s="4">
        <v>466</v>
      </c>
      <c r="U141" s="4" t="s">
        <v>14</v>
      </c>
      <c r="V141" s="4" t="s">
        <v>42</v>
      </c>
      <c r="W141" s="5" t="s">
        <v>16</v>
      </c>
      <c r="X141" s="22">
        <v>44904</v>
      </c>
      <c r="Y141" s="25" t="str">
        <f t="shared" si="4"/>
        <v>December</v>
      </c>
      <c r="Z141" s="25" t="str">
        <f t="shared" si="5"/>
        <v>2022</v>
      </c>
      <c r="AA141" s="6">
        <v>44820</v>
      </c>
    </row>
    <row r="142" spans="1:27">
      <c r="A142" s="1">
        <v>141</v>
      </c>
      <c r="B142" s="1" t="s">
        <v>708</v>
      </c>
      <c r="C142" s="1" t="s">
        <v>602</v>
      </c>
      <c r="D142" s="1" t="s">
        <v>709</v>
      </c>
      <c r="E142" s="1" t="s">
        <v>710</v>
      </c>
      <c r="F142" s="1" t="s">
        <v>285</v>
      </c>
      <c r="G142" s="1" t="s">
        <v>711</v>
      </c>
      <c r="H142" s="1" t="s">
        <v>712</v>
      </c>
      <c r="I142" s="1" t="s">
        <v>7</v>
      </c>
      <c r="J142" s="1" t="s">
        <v>77</v>
      </c>
      <c r="K142" s="1" t="s">
        <v>713</v>
      </c>
      <c r="L142" s="1" t="s">
        <v>10</v>
      </c>
      <c r="M142" s="1" t="s">
        <v>79</v>
      </c>
      <c r="N142" s="1" t="s">
        <v>714</v>
      </c>
      <c r="O142" s="1">
        <v>8.07</v>
      </c>
      <c r="P142" s="1">
        <v>1</v>
      </c>
      <c r="Q142" s="1">
        <v>2.0699999999999998</v>
      </c>
      <c r="R142" s="1">
        <v>0.4</v>
      </c>
      <c r="S142" s="1" t="s">
        <v>13</v>
      </c>
      <c r="T142" s="1">
        <v>251</v>
      </c>
      <c r="U142" s="1" t="s">
        <v>14</v>
      </c>
      <c r="V142" s="1" t="s">
        <v>15</v>
      </c>
      <c r="W142" s="2" t="s">
        <v>16</v>
      </c>
      <c r="X142" s="21">
        <v>44739</v>
      </c>
      <c r="Y142" s="25" t="str">
        <f t="shared" si="4"/>
        <v>June</v>
      </c>
      <c r="Z142" s="25" t="str">
        <f t="shared" si="5"/>
        <v>2022</v>
      </c>
      <c r="AA142" s="3">
        <v>44599</v>
      </c>
    </row>
    <row r="143" spans="1:27">
      <c r="A143" s="4">
        <v>142</v>
      </c>
      <c r="B143" s="4" t="s">
        <v>715</v>
      </c>
      <c r="C143" s="4" t="s">
        <v>592</v>
      </c>
      <c r="D143" s="4" t="s">
        <v>716</v>
      </c>
      <c r="E143" s="4" t="s">
        <v>717</v>
      </c>
      <c r="F143" s="4" t="s">
        <v>285</v>
      </c>
      <c r="G143" s="4" t="s">
        <v>718</v>
      </c>
      <c r="H143" s="4" t="s">
        <v>314</v>
      </c>
      <c r="I143" s="4" t="s">
        <v>7</v>
      </c>
      <c r="J143" s="4" t="s">
        <v>32</v>
      </c>
      <c r="K143" s="4" t="s">
        <v>719</v>
      </c>
      <c r="L143" s="4" t="s">
        <v>10</v>
      </c>
      <c r="M143" s="4" t="s">
        <v>49</v>
      </c>
      <c r="N143" s="4" t="s">
        <v>720</v>
      </c>
      <c r="O143" s="4">
        <v>72</v>
      </c>
      <c r="P143" s="4">
        <v>3</v>
      </c>
      <c r="Q143" s="4">
        <v>4.32</v>
      </c>
      <c r="R143" s="4">
        <v>3.88</v>
      </c>
      <c r="S143" s="4" t="s">
        <v>13</v>
      </c>
      <c r="T143" s="4">
        <v>519</v>
      </c>
      <c r="U143" s="4" t="s">
        <v>14</v>
      </c>
      <c r="V143" s="4" t="s">
        <v>35</v>
      </c>
      <c r="W143" s="5" t="s">
        <v>16</v>
      </c>
      <c r="X143" s="22">
        <v>44692</v>
      </c>
      <c r="Y143" s="25" t="str">
        <f t="shared" si="4"/>
        <v>May</v>
      </c>
      <c r="Z143" s="25" t="str">
        <f t="shared" si="5"/>
        <v>2022</v>
      </c>
      <c r="AA143" s="6">
        <v>44845</v>
      </c>
    </row>
    <row r="144" spans="1:27">
      <c r="A144" s="1">
        <v>143</v>
      </c>
      <c r="B144" s="1" t="s">
        <v>715</v>
      </c>
      <c r="C144" s="1" t="s">
        <v>592</v>
      </c>
      <c r="D144" s="1" t="s">
        <v>716</v>
      </c>
      <c r="E144" s="1" t="s">
        <v>717</v>
      </c>
      <c r="F144" s="1" t="s">
        <v>285</v>
      </c>
      <c r="G144" s="1" t="s">
        <v>718</v>
      </c>
      <c r="H144" s="1" t="s">
        <v>314</v>
      </c>
      <c r="I144" s="1" t="s">
        <v>7</v>
      </c>
      <c r="J144" s="1" t="s">
        <v>32</v>
      </c>
      <c r="K144" s="1" t="s">
        <v>721</v>
      </c>
      <c r="L144" s="1" t="s">
        <v>10</v>
      </c>
      <c r="M144" s="1" t="s">
        <v>98</v>
      </c>
      <c r="N144" s="1" t="s">
        <v>722</v>
      </c>
      <c r="O144" s="1">
        <v>39.42</v>
      </c>
      <c r="P144" s="1">
        <v>3</v>
      </c>
      <c r="Q144" s="1">
        <v>17.28</v>
      </c>
      <c r="R144" s="1">
        <v>2.97</v>
      </c>
      <c r="S144" s="1" t="s">
        <v>13</v>
      </c>
      <c r="T144" s="1">
        <v>422</v>
      </c>
      <c r="U144" s="1" t="s">
        <v>14</v>
      </c>
      <c r="V144" s="1" t="s">
        <v>42</v>
      </c>
      <c r="W144" s="2" t="s">
        <v>16</v>
      </c>
      <c r="X144" s="21">
        <v>45641</v>
      </c>
      <c r="Y144" s="25" t="str">
        <f t="shared" si="4"/>
        <v>December</v>
      </c>
      <c r="Z144" s="25" t="str">
        <f t="shared" si="5"/>
        <v>2024</v>
      </c>
      <c r="AA144" s="3">
        <v>45645</v>
      </c>
    </row>
    <row r="145" spans="1:27">
      <c r="A145" s="4">
        <v>144</v>
      </c>
      <c r="B145" s="4" t="s">
        <v>723</v>
      </c>
      <c r="C145" s="4" t="s">
        <v>592</v>
      </c>
      <c r="D145" s="4" t="s">
        <v>724</v>
      </c>
      <c r="E145" s="4" t="s">
        <v>725</v>
      </c>
      <c r="F145" s="4" t="s">
        <v>285</v>
      </c>
      <c r="G145" s="4" t="s">
        <v>726</v>
      </c>
      <c r="H145" s="4" t="s">
        <v>76</v>
      </c>
      <c r="I145" s="4" t="s">
        <v>7</v>
      </c>
      <c r="J145" s="4" t="s">
        <v>77</v>
      </c>
      <c r="K145" s="4" t="s">
        <v>727</v>
      </c>
      <c r="L145" s="4" t="s">
        <v>10</v>
      </c>
      <c r="M145" s="4" t="s">
        <v>79</v>
      </c>
      <c r="N145" s="4" t="s">
        <v>728</v>
      </c>
      <c r="O145" s="4">
        <v>44.76</v>
      </c>
      <c r="P145" s="4">
        <v>4</v>
      </c>
      <c r="Q145" s="4">
        <v>20.04</v>
      </c>
      <c r="R145" s="4">
        <v>2.69</v>
      </c>
      <c r="S145" s="4" t="s">
        <v>462</v>
      </c>
      <c r="T145" s="4">
        <v>682</v>
      </c>
      <c r="U145" s="4" t="s">
        <v>14</v>
      </c>
      <c r="V145" s="4" t="s">
        <v>25</v>
      </c>
      <c r="W145" s="5" t="s">
        <v>16</v>
      </c>
      <c r="X145" s="22">
        <v>44878</v>
      </c>
      <c r="Y145" s="25" t="str">
        <f t="shared" si="4"/>
        <v>November</v>
      </c>
      <c r="Z145" s="25" t="str">
        <f t="shared" si="5"/>
        <v>2022</v>
      </c>
      <c r="AA145" s="6">
        <v>44883</v>
      </c>
    </row>
    <row r="146" spans="1:27">
      <c r="A146" s="1">
        <v>145</v>
      </c>
      <c r="B146" s="1" t="s">
        <v>729</v>
      </c>
      <c r="C146" s="1" t="s">
        <v>592</v>
      </c>
      <c r="D146" s="1" t="s">
        <v>344</v>
      </c>
      <c r="E146" s="1" t="s">
        <v>345</v>
      </c>
      <c r="F146" s="1" t="s">
        <v>285</v>
      </c>
      <c r="G146" s="1" t="s">
        <v>730</v>
      </c>
      <c r="H146" s="1" t="s">
        <v>47</v>
      </c>
      <c r="I146" s="1" t="s">
        <v>7</v>
      </c>
      <c r="J146" s="1" t="s">
        <v>32</v>
      </c>
      <c r="K146" s="1" t="s">
        <v>731</v>
      </c>
      <c r="L146" s="1" t="s">
        <v>10</v>
      </c>
      <c r="M146" s="1" t="s">
        <v>115</v>
      </c>
      <c r="N146" s="1" t="s">
        <v>732</v>
      </c>
      <c r="O146" s="1">
        <v>210.24</v>
      </c>
      <c r="P146" s="1">
        <v>4</v>
      </c>
      <c r="Q146" s="1">
        <v>10.44</v>
      </c>
      <c r="R146" s="1">
        <v>12.66</v>
      </c>
      <c r="S146" s="1" t="s">
        <v>13</v>
      </c>
      <c r="T146" s="1">
        <v>19</v>
      </c>
      <c r="U146" s="1" t="s">
        <v>14</v>
      </c>
      <c r="V146" s="1" t="s">
        <v>35</v>
      </c>
      <c r="W146" s="2" t="s">
        <v>16</v>
      </c>
      <c r="X146" s="21">
        <v>44389</v>
      </c>
      <c r="Y146" s="25" t="str">
        <f t="shared" si="4"/>
        <v>July</v>
      </c>
      <c r="Z146" s="25" t="str">
        <f t="shared" si="5"/>
        <v>2021</v>
      </c>
      <c r="AA146" s="3">
        <v>44512</v>
      </c>
    </row>
    <row r="147" spans="1:27">
      <c r="A147" s="4">
        <v>146</v>
      </c>
      <c r="B147" s="4" t="s">
        <v>733</v>
      </c>
      <c r="C147" s="4" t="s">
        <v>592</v>
      </c>
      <c r="D147" s="4" t="s">
        <v>734</v>
      </c>
      <c r="E147" s="4" t="s">
        <v>735</v>
      </c>
      <c r="F147" s="4" t="s">
        <v>285</v>
      </c>
      <c r="G147" s="4" t="s">
        <v>736</v>
      </c>
      <c r="H147" s="4" t="s">
        <v>113</v>
      </c>
      <c r="I147" s="4" t="s">
        <v>7</v>
      </c>
      <c r="J147" s="4" t="s">
        <v>32</v>
      </c>
      <c r="K147" s="4" t="s">
        <v>737</v>
      </c>
      <c r="L147" s="4" t="s">
        <v>10</v>
      </c>
      <c r="M147" s="4" t="s">
        <v>49</v>
      </c>
      <c r="N147" s="4" t="s">
        <v>738</v>
      </c>
      <c r="O147" s="4">
        <v>69.959999999999994</v>
      </c>
      <c r="P147" s="4">
        <v>4</v>
      </c>
      <c r="Q147" s="4">
        <v>22.32</v>
      </c>
      <c r="R147" s="4">
        <v>7.61</v>
      </c>
      <c r="S147" s="4" t="s">
        <v>13</v>
      </c>
      <c r="T147" s="4">
        <v>129</v>
      </c>
      <c r="U147" s="4" t="s">
        <v>14</v>
      </c>
      <c r="V147" s="4" t="s">
        <v>42</v>
      </c>
      <c r="W147" s="5" t="s">
        <v>26</v>
      </c>
      <c r="X147" s="22">
        <v>44364</v>
      </c>
      <c r="Y147" s="25" t="str">
        <f t="shared" si="4"/>
        <v>June</v>
      </c>
      <c r="Z147" s="25" t="str">
        <f t="shared" si="5"/>
        <v>2021</v>
      </c>
      <c r="AA147" s="6">
        <v>44370</v>
      </c>
    </row>
    <row r="148" spans="1:27">
      <c r="A148" s="1">
        <v>147</v>
      </c>
      <c r="B148" s="1" t="s">
        <v>739</v>
      </c>
      <c r="C148" s="1" t="s">
        <v>592</v>
      </c>
      <c r="D148" s="1" t="s">
        <v>740</v>
      </c>
      <c r="E148" s="1" t="s">
        <v>741</v>
      </c>
      <c r="F148" s="1" t="s">
        <v>285</v>
      </c>
      <c r="G148" s="1" t="s">
        <v>742</v>
      </c>
      <c r="H148" s="1" t="s">
        <v>76</v>
      </c>
      <c r="I148" s="1" t="s">
        <v>7</v>
      </c>
      <c r="J148" s="1" t="s">
        <v>77</v>
      </c>
      <c r="K148" s="1" t="s">
        <v>743</v>
      </c>
      <c r="L148" s="1" t="s">
        <v>10</v>
      </c>
      <c r="M148" s="1" t="s">
        <v>115</v>
      </c>
      <c r="N148" s="1" t="s">
        <v>744</v>
      </c>
      <c r="O148" s="1">
        <v>141.9</v>
      </c>
      <c r="P148" s="1">
        <v>5</v>
      </c>
      <c r="Q148" s="1">
        <v>8.4</v>
      </c>
      <c r="R148" s="1">
        <v>15.32</v>
      </c>
      <c r="S148" s="1" t="s">
        <v>13</v>
      </c>
      <c r="T148" s="1">
        <v>396</v>
      </c>
      <c r="U148" s="1" t="s">
        <v>14</v>
      </c>
      <c r="V148" s="1" t="s">
        <v>25</v>
      </c>
      <c r="W148" s="2" t="s">
        <v>26</v>
      </c>
      <c r="X148" s="21">
        <v>44551</v>
      </c>
      <c r="Y148" s="25" t="str">
        <f t="shared" si="4"/>
        <v>December</v>
      </c>
      <c r="Z148" s="25" t="str">
        <f t="shared" si="5"/>
        <v>2021</v>
      </c>
      <c r="AA148" s="3">
        <v>44558</v>
      </c>
    </row>
    <row r="149" spans="1:27">
      <c r="A149" s="4">
        <v>148</v>
      </c>
      <c r="B149" s="4" t="s">
        <v>745</v>
      </c>
      <c r="C149" s="4" t="s">
        <v>592</v>
      </c>
      <c r="D149" s="4" t="s">
        <v>746</v>
      </c>
      <c r="E149" s="4" t="s">
        <v>747</v>
      </c>
      <c r="F149" s="4" t="s">
        <v>285</v>
      </c>
      <c r="G149" s="4" t="s">
        <v>75</v>
      </c>
      <c r="H149" s="4" t="s">
        <v>76</v>
      </c>
      <c r="I149" s="4" t="s">
        <v>7</v>
      </c>
      <c r="J149" s="4" t="s">
        <v>77</v>
      </c>
      <c r="K149" s="4" t="s">
        <v>748</v>
      </c>
      <c r="L149" s="4" t="s">
        <v>10</v>
      </c>
      <c r="M149" s="4" t="s">
        <v>79</v>
      </c>
      <c r="N149" s="4" t="s">
        <v>749</v>
      </c>
      <c r="O149" s="4">
        <v>58.65</v>
      </c>
      <c r="P149" s="4">
        <v>5</v>
      </c>
      <c r="Q149" s="4">
        <v>25.2</v>
      </c>
      <c r="R149" s="4">
        <v>8.3800000000000008</v>
      </c>
      <c r="S149" s="4" t="s">
        <v>462</v>
      </c>
      <c r="T149" s="4">
        <v>25</v>
      </c>
      <c r="U149" s="4" t="s">
        <v>14</v>
      </c>
      <c r="V149" s="4" t="s">
        <v>35</v>
      </c>
      <c r="W149" s="5" t="s">
        <v>26</v>
      </c>
      <c r="X149" s="22">
        <v>44623</v>
      </c>
      <c r="Y149" s="25" t="str">
        <f t="shared" si="4"/>
        <v>March</v>
      </c>
      <c r="Z149" s="25" t="str">
        <f t="shared" si="5"/>
        <v>2022</v>
      </c>
      <c r="AA149" s="6">
        <v>44807</v>
      </c>
    </row>
    <row r="150" spans="1:27">
      <c r="A150" s="1">
        <v>149</v>
      </c>
      <c r="B150" s="1" t="s">
        <v>750</v>
      </c>
      <c r="C150" s="1" t="s">
        <v>592</v>
      </c>
      <c r="D150" s="1" t="s">
        <v>751</v>
      </c>
      <c r="E150" s="1" t="s">
        <v>752</v>
      </c>
      <c r="F150" s="1" t="s">
        <v>285</v>
      </c>
      <c r="G150" s="1" t="s">
        <v>753</v>
      </c>
      <c r="H150" s="1" t="s">
        <v>754</v>
      </c>
      <c r="I150" s="1" t="s">
        <v>7</v>
      </c>
      <c r="J150" s="1" t="s">
        <v>22</v>
      </c>
      <c r="K150" s="1" t="s">
        <v>755</v>
      </c>
      <c r="L150" s="1" t="s">
        <v>10</v>
      </c>
      <c r="M150" s="1" t="s">
        <v>98</v>
      </c>
      <c r="N150" s="1" t="s">
        <v>756</v>
      </c>
      <c r="O150" s="1">
        <v>59.4</v>
      </c>
      <c r="P150" s="1">
        <v>5</v>
      </c>
      <c r="Q150" s="1">
        <v>24.3</v>
      </c>
      <c r="R150" s="1">
        <v>5.5</v>
      </c>
      <c r="S150" s="1" t="s">
        <v>462</v>
      </c>
      <c r="T150" s="1">
        <v>301</v>
      </c>
      <c r="U150" s="1" t="s">
        <v>14</v>
      </c>
      <c r="V150" s="1" t="s">
        <v>42</v>
      </c>
      <c r="W150" s="2" t="s">
        <v>16</v>
      </c>
      <c r="X150" s="21">
        <v>44796</v>
      </c>
      <c r="Y150" s="25" t="str">
        <f t="shared" si="4"/>
        <v>August</v>
      </c>
      <c r="Z150" s="25" t="str">
        <f t="shared" si="5"/>
        <v>2022</v>
      </c>
      <c r="AA150" s="3">
        <v>44802</v>
      </c>
    </row>
    <row r="151" spans="1:27">
      <c r="A151" s="4">
        <v>150</v>
      </c>
      <c r="B151" s="4" t="s">
        <v>733</v>
      </c>
      <c r="C151" s="4" t="s">
        <v>592</v>
      </c>
      <c r="D151" s="4" t="s">
        <v>734</v>
      </c>
      <c r="E151" s="4" t="s">
        <v>735</v>
      </c>
      <c r="F151" s="4" t="s">
        <v>285</v>
      </c>
      <c r="G151" s="4" t="s">
        <v>736</v>
      </c>
      <c r="H151" s="4" t="s">
        <v>113</v>
      </c>
      <c r="I151" s="4" t="s">
        <v>7</v>
      </c>
      <c r="J151" s="4" t="s">
        <v>32</v>
      </c>
      <c r="K151" s="4" t="s">
        <v>757</v>
      </c>
      <c r="L151" s="4" t="s">
        <v>10</v>
      </c>
      <c r="M151" s="4" t="s">
        <v>49</v>
      </c>
      <c r="N151" s="4" t="s">
        <v>758</v>
      </c>
      <c r="O151" s="4">
        <v>1429.26</v>
      </c>
      <c r="P151" s="4">
        <v>7</v>
      </c>
      <c r="Q151" s="4">
        <v>199.92</v>
      </c>
      <c r="R151" s="4">
        <v>153.76</v>
      </c>
      <c r="S151" s="4" t="s">
        <v>13</v>
      </c>
      <c r="T151" s="4">
        <v>170</v>
      </c>
      <c r="U151" s="4" t="s">
        <v>14</v>
      </c>
      <c r="V151" s="4" t="s">
        <v>15</v>
      </c>
      <c r="W151" s="5" t="s">
        <v>16</v>
      </c>
      <c r="X151" s="22">
        <v>45119</v>
      </c>
      <c r="Y151" s="25" t="str">
        <f t="shared" si="4"/>
        <v>July</v>
      </c>
      <c r="Z151" s="25" t="str">
        <f t="shared" si="5"/>
        <v>2023</v>
      </c>
      <c r="AA151" s="6">
        <v>45273</v>
      </c>
    </row>
    <row r="152" spans="1:27">
      <c r="A152" s="1">
        <v>151</v>
      </c>
      <c r="B152" s="1" t="s">
        <v>759</v>
      </c>
      <c r="C152" s="1" t="s">
        <v>592</v>
      </c>
      <c r="D152" s="1" t="s">
        <v>760</v>
      </c>
      <c r="E152" s="1" t="s">
        <v>761</v>
      </c>
      <c r="F152" s="1" t="s">
        <v>285</v>
      </c>
      <c r="G152" s="1" t="s">
        <v>138</v>
      </c>
      <c r="H152" s="1" t="s">
        <v>6</v>
      </c>
      <c r="I152" s="1" t="s">
        <v>7</v>
      </c>
      <c r="J152" s="1" t="s">
        <v>8</v>
      </c>
      <c r="K152" s="1" t="s">
        <v>762</v>
      </c>
      <c r="L152" s="1" t="s">
        <v>10</v>
      </c>
      <c r="M152" s="1" t="s">
        <v>79</v>
      </c>
      <c r="N152" s="1" t="s">
        <v>763</v>
      </c>
      <c r="O152" s="1">
        <v>23.7</v>
      </c>
      <c r="P152" s="1">
        <v>2</v>
      </c>
      <c r="Q152" s="1">
        <v>9.48</v>
      </c>
      <c r="R152" s="1">
        <v>2.1800000000000002</v>
      </c>
      <c r="S152" s="1" t="s">
        <v>13</v>
      </c>
      <c r="T152" s="1">
        <v>261</v>
      </c>
      <c r="U152" s="1" t="s">
        <v>14</v>
      </c>
      <c r="V152" s="1" t="s">
        <v>42</v>
      </c>
      <c r="W152" s="2" t="s">
        <v>16</v>
      </c>
      <c r="X152" s="21">
        <v>45199</v>
      </c>
      <c r="Y152" s="25" t="str">
        <f t="shared" si="4"/>
        <v>September</v>
      </c>
      <c r="Z152" s="25" t="str">
        <f t="shared" si="5"/>
        <v>2023</v>
      </c>
      <c r="AA152" s="3">
        <v>45117</v>
      </c>
    </row>
    <row r="153" spans="1:27">
      <c r="A153" s="4">
        <v>152</v>
      </c>
      <c r="B153" s="4" t="s">
        <v>764</v>
      </c>
      <c r="C153" s="4" t="s">
        <v>592</v>
      </c>
      <c r="D153" s="4" t="s">
        <v>765</v>
      </c>
      <c r="E153" s="4" t="s">
        <v>766</v>
      </c>
      <c r="F153" s="4" t="s">
        <v>4</v>
      </c>
      <c r="G153" s="4" t="s">
        <v>767</v>
      </c>
      <c r="H153" s="4" t="s">
        <v>76</v>
      </c>
      <c r="I153" s="4" t="s">
        <v>7</v>
      </c>
      <c r="J153" s="4" t="s">
        <v>77</v>
      </c>
      <c r="K153" s="4" t="s">
        <v>768</v>
      </c>
      <c r="L153" s="4" t="s">
        <v>10</v>
      </c>
      <c r="M153" s="4" t="s">
        <v>98</v>
      </c>
      <c r="N153" s="4" t="s">
        <v>769</v>
      </c>
      <c r="O153" s="4">
        <v>57</v>
      </c>
      <c r="P153" s="4">
        <v>5</v>
      </c>
      <c r="Q153" s="4">
        <v>0.45</v>
      </c>
      <c r="R153" s="4">
        <v>5.57</v>
      </c>
      <c r="S153" s="4" t="s">
        <v>13</v>
      </c>
      <c r="T153" s="4">
        <v>769</v>
      </c>
      <c r="U153" s="4" t="s">
        <v>14</v>
      </c>
      <c r="V153" s="4" t="s">
        <v>35</v>
      </c>
      <c r="W153" s="5" t="s">
        <v>26</v>
      </c>
      <c r="X153" s="22">
        <v>45540</v>
      </c>
      <c r="Y153" s="25" t="str">
        <f t="shared" si="4"/>
        <v>September</v>
      </c>
      <c r="Z153" s="25" t="str">
        <f t="shared" si="5"/>
        <v>2024</v>
      </c>
      <c r="AA153" s="6">
        <v>45427</v>
      </c>
    </row>
    <row r="154" spans="1:27">
      <c r="A154" s="1">
        <v>153</v>
      </c>
      <c r="B154" s="1" t="s">
        <v>770</v>
      </c>
      <c r="C154" s="1" t="s">
        <v>592</v>
      </c>
      <c r="D154" s="1" t="s">
        <v>771</v>
      </c>
      <c r="E154" s="1" t="s">
        <v>772</v>
      </c>
      <c r="F154" s="1" t="s">
        <v>4</v>
      </c>
      <c r="G154" s="1" t="s">
        <v>46</v>
      </c>
      <c r="H154" s="1" t="s">
        <v>47</v>
      </c>
      <c r="I154" s="1" t="s">
        <v>7</v>
      </c>
      <c r="J154" s="1" t="s">
        <v>32</v>
      </c>
      <c r="K154" s="1" t="s">
        <v>773</v>
      </c>
      <c r="L154" s="1" t="s">
        <v>10</v>
      </c>
      <c r="M154" s="1" t="s">
        <v>274</v>
      </c>
      <c r="N154" s="1" t="s">
        <v>774</v>
      </c>
      <c r="O154" s="1">
        <v>2636.85</v>
      </c>
      <c r="P154" s="1">
        <v>5</v>
      </c>
      <c r="Q154" s="1">
        <v>580.04999999999995</v>
      </c>
      <c r="R154" s="1">
        <v>127.71</v>
      </c>
      <c r="S154" s="1" t="s">
        <v>13</v>
      </c>
      <c r="T154" s="1">
        <v>205</v>
      </c>
      <c r="U154" s="1" t="s">
        <v>14</v>
      </c>
      <c r="V154" s="1" t="s">
        <v>42</v>
      </c>
      <c r="W154" s="2" t="s">
        <v>16</v>
      </c>
      <c r="X154" s="21">
        <v>44508</v>
      </c>
      <c r="Y154" s="25" t="str">
        <f t="shared" si="4"/>
        <v>November</v>
      </c>
      <c r="Z154" s="25" t="str">
        <f t="shared" si="5"/>
        <v>2021</v>
      </c>
      <c r="AA154" s="3">
        <v>44426</v>
      </c>
    </row>
    <row r="155" spans="1:27">
      <c r="A155" s="4">
        <v>154</v>
      </c>
      <c r="B155" s="4" t="s">
        <v>775</v>
      </c>
      <c r="C155" s="4" t="s">
        <v>592</v>
      </c>
      <c r="D155" s="4" t="s">
        <v>776</v>
      </c>
      <c r="E155" s="4" t="s">
        <v>777</v>
      </c>
      <c r="F155" s="4" t="s">
        <v>4</v>
      </c>
      <c r="G155" s="4" t="s">
        <v>778</v>
      </c>
      <c r="H155" s="4" t="s">
        <v>712</v>
      </c>
      <c r="I155" s="4" t="s">
        <v>7</v>
      </c>
      <c r="J155" s="4" t="s">
        <v>77</v>
      </c>
      <c r="K155" s="4" t="s">
        <v>779</v>
      </c>
      <c r="L155" s="4" t="s">
        <v>10</v>
      </c>
      <c r="M155" s="4" t="s">
        <v>274</v>
      </c>
      <c r="N155" s="4" t="s">
        <v>780</v>
      </c>
      <c r="O155" s="4">
        <v>426.6</v>
      </c>
      <c r="P155" s="4">
        <v>5</v>
      </c>
      <c r="Q155" s="4">
        <v>34.049999999999997</v>
      </c>
      <c r="R155" s="4">
        <v>67.89</v>
      </c>
      <c r="S155" s="4" t="s">
        <v>636</v>
      </c>
      <c r="T155" s="4">
        <v>352</v>
      </c>
      <c r="U155" s="4" t="s">
        <v>14</v>
      </c>
      <c r="V155" s="4" t="s">
        <v>15</v>
      </c>
      <c r="W155" s="5" t="s">
        <v>26</v>
      </c>
      <c r="X155" s="22">
        <v>44665</v>
      </c>
      <c r="Y155" s="25" t="str">
        <f t="shared" si="4"/>
        <v>April</v>
      </c>
      <c r="Z155" s="25" t="str">
        <f t="shared" si="5"/>
        <v>2022</v>
      </c>
      <c r="AA155" s="6">
        <v>44667</v>
      </c>
    </row>
    <row r="156" spans="1:27">
      <c r="A156" s="1">
        <v>155</v>
      </c>
      <c r="B156" s="1" t="s">
        <v>781</v>
      </c>
      <c r="C156" s="1" t="s">
        <v>592</v>
      </c>
      <c r="D156" s="1" t="s">
        <v>782</v>
      </c>
      <c r="E156" s="1" t="s">
        <v>783</v>
      </c>
      <c r="F156" s="1" t="s">
        <v>4</v>
      </c>
      <c r="G156" s="1" t="s">
        <v>784</v>
      </c>
      <c r="H156" s="1" t="s">
        <v>62</v>
      </c>
      <c r="I156" s="1" t="s">
        <v>7</v>
      </c>
      <c r="J156" s="1" t="s">
        <v>8</v>
      </c>
      <c r="K156" s="1" t="s">
        <v>785</v>
      </c>
      <c r="L156" s="1" t="s">
        <v>10</v>
      </c>
      <c r="M156" s="1" t="s">
        <v>79</v>
      </c>
      <c r="N156" s="1" t="s">
        <v>786</v>
      </c>
      <c r="O156" s="1">
        <v>52.8</v>
      </c>
      <c r="P156" s="1">
        <v>5</v>
      </c>
      <c r="Q156" s="1">
        <v>10.5</v>
      </c>
      <c r="R156" s="1">
        <v>7.57</v>
      </c>
      <c r="S156" s="1" t="s">
        <v>13</v>
      </c>
      <c r="T156" s="1">
        <v>793</v>
      </c>
      <c r="U156" s="1" t="s">
        <v>14</v>
      </c>
      <c r="V156" s="1" t="s">
        <v>25</v>
      </c>
      <c r="W156" s="2" t="s">
        <v>16</v>
      </c>
      <c r="X156" s="21">
        <v>45417</v>
      </c>
      <c r="Y156" s="25" t="str">
        <f t="shared" si="4"/>
        <v>May</v>
      </c>
      <c r="Z156" s="25" t="str">
        <f t="shared" si="5"/>
        <v>2024</v>
      </c>
      <c r="AA156" s="3">
        <v>45478</v>
      </c>
    </row>
    <row r="157" spans="1:27">
      <c r="A157" s="4">
        <v>156</v>
      </c>
      <c r="B157" s="4" t="s">
        <v>787</v>
      </c>
      <c r="C157" s="4" t="s">
        <v>592</v>
      </c>
      <c r="D157" s="4" t="s">
        <v>788</v>
      </c>
      <c r="E157" s="4" t="s">
        <v>789</v>
      </c>
      <c r="F157" s="4" t="s">
        <v>4</v>
      </c>
      <c r="G157" s="4" t="s">
        <v>790</v>
      </c>
      <c r="H157" s="4" t="s">
        <v>76</v>
      </c>
      <c r="I157" s="4" t="s">
        <v>7</v>
      </c>
      <c r="J157" s="4" t="s">
        <v>77</v>
      </c>
      <c r="K157" s="4" t="s">
        <v>791</v>
      </c>
      <c r="L157" s="4" t="s">
        <v>10</v>
      </c>
      <c r="M157" s="4" t="s">
        <v>198</v>
      </c>
      <c r="N157" s="4" t="s">
        <v>792</v>
      </c>
      <c r="O157" s="4">
        <v>56.85</v>
      </c>
      <c r="P157" s="4">
        <v>5</v>
      </c>
      <c r="Q157" s="4">
        <v>10.8</v>
      </c>
      <c r="R157" s="4">
        <v>9.01</v>
      </c>
      <c r="S157" s="4" t="s">
        <v>462</v>
      </c>
      <c r="T157" s="4">
        <v>360</v>
      </c>
      <c r="U157" s="4" t="s">
        <v>14</v>
      </c>
      <c r="V157" s="4" t="s">
        <v>42</v>
      </c>
      <c r="W157" s="5" t="s">
        <v>26</v>
      </c>
      <c r="X157" s="22">
        <v>45311</v>
      </c>
      <c r="Y157" s="25" t="str">
        <f t="shared" si="4"/>
        <v>January</v>
      </c>
      <c r="Z157" s="25" t="str">
        <f t="shared" si="5"/>
        <v>2024</v>
      </c>
      <c r="AA157" s="6">
        <v>45313</v>
      </c>
    </row>
    <row r="158" spans="1:27">
      <c r="A158" s="1">
        <v>157</v>
      </c>
      <c r="B158" s="1" t="s">
        <v>793</v>
      </c>
      <c r="C158" s="1" t="s">
        <v>592</v>
      </c>
      <c r="D158" s="1" t="s">
        <v>2</v>
      </c>
      <c r="E158" s="1" t="s">
        <v>3</v>
      </c>
      <c r="F158" s="1" t="s">
        <v>4</v>
      </c>
      <c r="G158" s="1" t="s">
        <v>155</v>
      </c>
      <c r="H158" s="1" t="s">
        <v>96</v>
      </c>
      <c r="I158" s="1" t="s">
        <v>7</v>
      </c>
      <c r="J158" s="1" t="s">
        <v>8</v>
      </c>
      <c r="K158" s="1" t="s">
        <v>794</v>
      </c>
      <c r="L158" s="1" t="s">
        <v>10</v>
      </c>
      <c r="M158" s="1" t="s">
        <v>11</v>
      </c>
      <c r="N158" s="1" t="s">
        <v>795</v>
      </c>
      <c r="O158" s="1">
        <v>244.2</v>
      </c>
      <c r="P158" s="1">
        <v>5</v>
      </c>
      <c r="Q158" s="1">
        <v>34.049999999999997</v>
      </c>
      <c r="R158" s="1">
        <v>41.11</v>
      </c>
      <c r="S158" s="1" t="s">
        <v>462</v>
      </c>
      <c r="T158" s="1">
        <v>150</v>
      </c>
      <c r="U158" s="1" t="s">
        <v>14</v>
      </c>
      <c r="V158" s="1" t="s">
        <v>15</v>
      </c>
      <c r="W158" s="2" t="s">
        <v>26</v>
      </c>
      <c r="X158" s="21">
        <v>44375</v>
      </c>
      <c r="Y158" s="25" t="str">
        <f t="shared" si="4"/>
        <v>June</v>
      </c>
      <c r="Z158" s="25" t="str">
        <f t="shared" si="5"/>
        <v>2021</v>
      </c>
      <c r="AA158" s="3">
        <v>44234</v>
      </c>
    </row>
    <row r="159" spans="1:27">
      <c r="A159" s="4">
        <v>158</v>
      </c>
      <c r="B159" s="4" t="s">
        <v>796</v>
      </c>
      <c r="C159" s="4" t="s">
        <v>602</v>
      </c>
      <c r="D159" s="4" t="s">
        <v>797</v>
      </c>
      <c r="E159" s="4" t="s">
        <v>798</v>
      </c>
      <c r="F159" s="4" t="s">
        <v>4</v>
      </c>
      <c r="G159" s="4" t="s">
        <v>799</v>
      </c>
      <c r="H159" s="4" t="s">
        <v>754</v>
      </c>
      <c r="I159" s="4" t="s">
        <v>7</v>
      </c>
      <c r="J159" s="4" t="s">
        <v>22</v>
      </c>
      <c r="K159" s="4" t="s">
        <v>800</v>
      </c>
      <c r="L159" s="4" t="s">
        <v>10</v>
      </c>
      <c r="M159" s="4" t="s">
        <v>11</v>
      </c>
      <c r="N159" s="4" t="s">
        <v>801</v>
      </c>
      <c r="O159" s="4">
        <v>32.25</v>
      </c>
      <c r="P159" s="4">
        <v>5</v>
      </c>
      <c r="Q159" s="4">
        <v>11.85</v>
      </c>
      <c r="R159" s="4">
        <v>4.9400000000000004</v>
      </c>
      <c r="S159" s="4" t="s">
        <v>462</v>
      </c>
      <c r="T159" s="4">
        <v>112</v>
      </c>
      <c r="U159" s="4" t="s">
        <v>14</v>
      </c>
      <c r="V159" s="4" t="s">
        <v>25</v>
      </c>
      <c r="W159" s="5" t="s">
        <v>16</v>
      </c>
      <c r="X159" s="22">
        <v>44595</v>
      </c>
      <c r="Y159" s="25" t="str">
        <f t="shared" si="4"/>
        <v>February</v>
      </c>
      <c r="Z159" s="25" t="str">
        <f t="shared" si="5"/>
        <v>2022</v>
      </c>
      <c r="AA159" s="6">
        <v>44654</v>
      </c>
    </row>
    <row r="160" spans="1:27">
      <c r="A160" s="1">
        <v>159</v>
      </c>
      <c r="B160" s="1" t="s">
        <v>802</v>
      </c>
      <c r="C160" s="1" t="s">
        <v>602</v>
      </c>
      <c r="D160" s="1" t="s">
        <v>803</v>
      </c>
      <c r="E160" s="1" t="s">
        <v>804</v>
      </c>
      <c r="F160" s="1" t="s">
        <v>4</v>
      </c>
      <c r="G160" s="1" t="s">
        <v>805</v>
      </c>
      <c r="H160" s="1" t="s">
        <v>806</v>
      </c>
      <c r="I160" s="1" t="s">
        <v>7</v>
      </c>
      <c r="J160" s="1" t="s">
        <v>22</v>
      </c>
      <c r="K160" s="1" t="s">
        <v>807</v>
      </c>
      <c r="L160" s="1" t="s">
        <v>10</v>
      </c>
      <c r="M160" s="1" t="s">
        <v>115</v>
      </c>
      <c r="N160" s="1" t="s">
        <v>808</v>
      </c>
      <c r="O160" s="1">
        <v>88.02</v>
      </c>
      <c r="P160" s="1">
        <v>6</v>
      </c>
      <c r="Q160" s="1">
        <v>33.299999999999997</v>
      </c>
      <c r="R160" s="1">
        <v>7.67</v>
      </c>
      <c r="S160" s="1" t="s">
        <v>462</v>
      </c>
      <c r="T160" s="1">
        <v>120</v>
      </c>
      <c r="U160" s="1" t="s">
        <v>14</v>
      </c>
      <c r="V160" s="1" t="s">
        <v>35</v>
      </c>
      <c r="W160" s="2" t="s">
        <v>26</v>
      </c>
      <c r="X160" s="21">
        <v>45473</v>
      </c>
      <c r="Y160" s="25" t="str">
        <f t="shared" si="4"/>
        <v>June</v>
      </c>
      <c r="Z160" s="25" t="str">
        <f t="shared" si="5"/>
        <v>2024</v>
      </c>
      <c r="AA160" s="3">
        <v>45329</v>
      </c>
    </row>
    <row r="161" spans="1:27">
      <c r="A161" s="4">
        <v>160</v>
      </c>
      <c r="B161" s="4" t="s">
        <v>809</v>
      </c>
      <c r="C161" s="4" t="s">
        <v>602</v>
      </c>
      <c r="D161" s="4" t="s">
        <v>810</v>
      </c>
      <c r="E161" s="4" t="s">
        <v>811</v>
      </c>
      <c r="F161" s="4" t="s">
        <v>4</v>
      </c>
      <c r="G161" s="4" t="s">
        <v>812</v>
      </c>
      <c r="H161" s="4" t="s">
        <v>519</v>
      </c>
      <c r="I161" s="4" t="s">
        <v>7</v>
      </c>
      <c r="J161" s="4" t="s">
        <v>32</v>
      </c>
      <c r="K161" s="4" t="s">
        <v>219</v>
      </c>
      <c r="L161" s="4" t="s">
        <v>10</v>
      </c>
      <c r="M161" s="4" t="s">
        <v>11</v>
      </c>
      <c r="N161" s="4" t="s">
        <v>220</v>
      </c>
      <c r="O161" s="4">
        <v>170.1</v>
      </c>
      <c r="P161" s="4">
        <v>6</v>
      </c>
      <c r="Q161" s="4">
        <v>83.34</v>
      </c>
      <c r="R161" s="4">
        <v>39.729999999999997</v>
      </c>
      <c r="S161" s="4" t="s">
        <v>462</v>
      </c>
      <c r="T161" s="4">
        <v>434</v>
      </c>
      <c r="U161" s="4" t="s">
        <v>14</v>
      </c>
      <c r="V161" s="4" t="s">
        <v>42</v>
      </c>
      <c r="W161" s="5" t="s">
        <v>16</v>
      </c>
      <c r="X161" s="22">
        <v>45296</v>
      </c>
      <c r="Y161" s="25" t="str">
        <f t="shared" si="4"/>
        <v>January</v>
      </c>
      <c r="Z161" s="25" t="str">
        <f t="shared" si="5"/>
        <v>2024</v>
      </c>
      <c r="AA161" s="6">
        <v>45448</v>
      </c>
    </row>
    <row r="162" spans="1:27">
      <c r="A162" s="1">
        <v>161</v>
      </c>
      <c r="B162" s="1" t="s">
        <v>813</v>
      </c>
      <c r="C162" s="1" t="s">
        <v>654</v>
      </c>
      <c r="D162" s="1" t="s">
        <v>814</v>
      </c>
      <c r="E162" s="1" t="s">
        <v>815</v>
      </c>
      <c r="F162" s="1" t="s">
        <v>4</v>
      </c>
      <c r="G162" s="1" t="s">
        <v>203</v>
      </c>
      <c r="H162" s="1" t="s">
        <v>204</v>
      </c>
      <c r="I162" s="1" t="s">
        <v>7</v>
      </c>
      <c r="J162" s="1" t="s">
        <v>77</v>
      </c>
      <c r="K162" s="1" t="s">
        <v>816</v>
      </c>
      <c r="L162" s="1" t="s">
        <v>10</v>
      </c>
      <c r="M162" s="1" t="s">
        <v>105</v>
      </c>
      <c r="N162" s="1" t="s">
        <v>817</v>
      </c>
      <c r="O162" s="1">
        <v>349.44</v>
      </c>
      <c r="P162" s="1">
        <v>7</v>
      </c>
      <c r="Q162" s="1">
        <v>122.22</v>
      </c>
      <c r="R162" s="1">
        <v>43.14</v>
      </c>
      <c r="S162" s="1" t="s">
        <v>13</v>
      </c>
      <c r="T162" s="1">
        <v>280</v>
      </c>
      <c r="U162" s="1" t="s">
        <v>14</v>
      </c>
      <c r="V162" s="1" t="s">
        <v>15</v>
      </c>
      <c r="W162" s="2" t="s">
        <v>26</v>
      </c>
      <c r="X162" s="21">
        <v>44556</v>
      </c>
      <c r="Y162" s="25" t="str">
        <f t="shared" si="4"/>
        <v>December</v>
      </c>
      <c r="Z162" s="25" t="str">
        <f t="shared" si="5"/>
        <v>2021</v>
      </c>
      <c r="AA162" s="3">
        <v>44558</v>
      </c>
    </row>
    <row r="163" spans="1:27">
      <c r="A163" s="4">
        <v>162</v>
      </c>
      <c r="B163" s="4" t="s">
        <v>818</v>
      </c>
      <c r="C163" s="4" t="s">
        <v>602</v>
      </c>
      <c r="D163" s="4" t="s">
        <v>819</v>
      </c>
      <c r="E163" s="4" t="s">
        <v>820</v>
      </c>
      <c r="F163" s="4" t="s">
        <v>4</v>
      </c>
      <c r="G163" s="4" t="s">
        <v>151</v>
      </c>
      <c r="H163" s="4" t="s">
        <v>113</v>
      </c>
      <c r="I163" s="4" t="s">
        <v>7</v>
      </c>
      <c r="J163" s="4" t="s">
        <v>32</v>
      </c>
      <c r="K163" s="4" t="s">
        <v>821</v>
      </c>
      <c r="L163" s="4" t="s">
        <v>10</v>
      </c>
      <c r="M163" s="4" t="s">
        <v>98</v>
      </c>
      <c r="N163" s="4" t="s">
        <v>822</v>
      </c>
      <c r="O163" s="4">
        <v>101.64</v>
      </c>
      <c r="P163" s="4">
        <v>7</v>
      </c>
      <c r="Q163" s="4">
        <v>33.39</v>
      </c>
      <c r="R163" s="4">
        <v>17.59</v>
      </c>
      <c r="S163" s="4" t="s">
        <v>462</v>
      </c>
      <c r="T163" s="4">
        <v>30</v>
      </c>
      <c r="U163" s="4" t="s">
        <v>14</v>
      </c>
      <c r="V163" s="4" t="s">
        <v>25</v>
      </c>
      <c r="W163" s="5" t="s">
        <v>16</v>
      </c>
      <c r="X163" s="22">
        <v>44428</v>
      </c>
      <c r="Y163" s="25" t="str">
        <f t="shared" si="4"/>
        <v>August</v>
      </c>
      <c r="Z163" s="25" t="str">
        <f t="shared" si="5"/>
        <v>2021</v>
      </c>
      <c r="AA163" s="6">
        <v>44431</v>
      </c>
    </row>
    <row r="164" spans="1:27">
      <c r="A164" s="1">
        <v>163</v>
      </c>
      <c r="B164" s="1" t="s">
        <v>823</v>
      </c>
      <c r="C164" s="1" t="s">
        <v>602</v>
      </c>
      <c r="D164" s="1" t="s">
        <v>824</v>
      </c>
      <c r="E164" s="1" t="s">
        <v>825</v>
      </c>
      <c r="F164" s="1" t="s">
        <v>4</v>
      </c>
      <c r="G164" s="1" t="s">
        <v>826</v>
      </c>
      <c r="H164" s="1" t="s">
        <v>6</v>
      </c>
      <c r="I164" s="1" t="s">
        <v>7</v>
      </c>
      <c r="J164" s="1" t="s">
        <v>8</v>
      </c>
      <c r="K164" s="1" t="s">
        <v>133</v>
      </c>
      <c r="L164" s="1" t="s">
        <v>10</v>
      </c>
      <c r="M164" s="1" t="s">
        <v>64</v>
      </c>
      <c r="N164" s="1" t="s">
        <v>134</v>
      </c>
      <c r="O164" s="1">
        <v>79.8</v>
      </c>
      <c r="P164" s="1">
        <v>7</v>
      </c>
      <c r="Q164" s="1">
        <v>1.47</v>
      </c>
      <c r="R164" s="1">
        <v>19.41</v>
      </c>
      <c r="S164" s="1" t="s">
        <v>636</v>
      </c>
      <c r="T164" s="1">
        <v>545</v>
      </c>
      <c r="U164" s="1" t="s">
        <v>14</v>
      </c>
      <c r="V164" s="1" t="s">
        <v>35</v>
      </c>
      <c r="W164" s="2" t="s">
        <v>16</v>
      </c>
      <c r="X164" s="21">
        <v>44656</v>
      </c>
      <c r="Y164" s="25" t="str">
        <f t="shared" si="4"/>
        <v>April</v>
      </c>
      <c r="Z164" s="25" t="str">
        <f t="shared" si="5"/>
        <v>2022</v>
      </c>
      <c r="AA164" s="3">
        <v>44717</v>
      </c>
    </row>
    <row r="165" spans="1:27">
      <c r="A165" s="4">
        <v>164</v>
      </c>
      <c r="B165" s="4" t="s">
        <v>781</v>
      </c>
      <c r="C165" s="4" t="s">
        <v>592</v>
      </c>
      <c r="D165" s="4" t="s">
        <v>782</v>
      </c>
      <c r="E165" s="4" t="s">
        <v>783</v>
      </c>
      <c r="F165" s="4" t="s">
        <v>4</v>
      </c>
      <c r="G165" s="4" t="s">
        <v>784</v>
      </c>
      <c r="H165" s="4" t="s">
        <v>62</v>
      </c>
      <c r="I165" s="4" t="s">
        <v>7</v>
      </c>
      <c r="J165" s="4" t="s">
        <v>8</v>
      </c>
      <c r="K165" s="4" t="s">
        <v>827</v>
      </c>
      <c r="L165" s="4" t="s">
        <v>10</v>
      </c>
      <c r="M165" s="4" t="s">
        <v>198</v>
      </c>
      <c r="N165" s="4" t="s">
        <v>828</v>
      </c>
      <c r="O165" s="4">
        <v>375.9</v>
      </c>
      <c r="P165" s="4">
        <v>7</v>
      </c>
      <c r="Q165" s="4">
        <v>7.35</v>
      </c>
      <c r="R165" s="4">
        <v>46.57</v>
      </c>
      <c r="S165" s="4" t="s">
        <v>13</v>
      </c>
      <c r="T165" s="4">
        <v>217</v>
      </c>
      <c r="U165" s="4" t="s">
        <v>14</v>
      </c>
      <c r="V165" s="4" t="s">
        <v>42</v>
      </c>
      <c r="W165" s="5" t="s">
        <v>26</v>
      </c>
      <c r="X165" s="22">
        <v>45560</v>
      </c>
      <c r="Y165" s="25" t="str">
        <f t="shared" si="4"/>
        <v>September</v>
      </c>
      <c r="Z165" s="25" t="str">
        <f t="shared" si="5"/>
        <v>2024</v>
      </c>
      <c r="AA165" s="6">
        <v>45562</v>
      </c>
    </row>
    <row r="166" spans="1:27">
      <c r="A166" s="1">
        <v>165</v>
      </c>
      <c r="B166" s="1" t="s">
        <v>829</v>
      </c>
      <c r="C166" s="1" t="s">
        <v>602</v>
      </c>
      <c r="D166" s="1" t="s">
        <v>830</v>
      </c>
      <c r="E166" s="1" t="s">
        <v>831</v>
      </c>
      <c r="F166" s="1" t="s">
        <v>4</v>
      </c>
      <c r="G166" s="1" t="s">
        <v>726</v>
      </c>
      <c r="H166" s="1" t="s">
        <v>76</v>
      </c>
      <c r="I166" s="1" t="s">
        <v>7</v>
      </c>
      <c r="J166" s="1" t="s">
        <v>77</v>
      </c>
      <c r="K166" s="1" t="s">
        <v>832</v>
      </c>
      <c r="L166" s="1" t="s">
        <v>10</v>
      </c>
      <c r="M166" s="1" t="s">
        <v>11</v>
      </c>
      <c r="N166" s="1" t="s">
        <v>833</v>
      </c>
      <c r="O166" s="1">
        <v>80.22</v>
      </c>
      <c r="P166" s="1">
        <v>7</v>
      </c>
      <c r="Q166" s="1">
        <v>35.28</v>
      </c>
      <c r="R166" s="1">
        <v>12.65</v>
      </c>
      <c r="S166" s="1" t="s">
        <v>462</v>
      </c>
      <c r="T166" s="1">
        <v>370</v>
      </c>
      <c r="U166" s="1" t="s">
        <v>14</v>
      </c>
      <c r="V166" s="1" t="s">
        <v>15</v>
      </c>
      <c r="W166" s="2" t="s">
        <v>16</v>
      </c>
      <c r="X166" s="21">
        <v>45473</v>
      </c>
      <c r="Y166" s="25" t="str">
        <f t="shared" si="4"/>
        <v>June</v>
      </c>
      <c r="Z166" s="25" t="str">
        <f t="shared" si="5"/>
        <v>2024</v>
      </c>
      <c r="AA166" s="3">
        <v>45329</v>
      </c>
    </row>
    <row r="167" spans="1:27">
      <c r="A167" s="4">
        <v>166</v>
      </c>
      <c r="B167" s="4" t="s">
        <v>781</v>
      </c>
      <c r="C167" s="4" t="s">
        <v>592</v>
      </c>
      <c r="D167" s="4" t="s">
        <v>782</v>
      </c>
      <c r="E167" s="4" t="s">
        <v>783</v>
      </c>
      <c r="F167" s="4" t="s">
        <v>4</v>
      </c>
      <c r="G167" s="4" t="s">
        <v>784</v>
      </c>
      <c r="H167" s="4" t="s">
        <v>62</v>
      </c>
      <c r="I167" s="4" t="s">
        <v>7</v>
      </c>
      <c r="J167" s="4" t="s">
        <v>8</v>
      </c>
      <c r="K167" s="4" t="s">
        <v>834</v>
      </c>
      <c r="L167" s="4" t="s">
        <v>10</v>
      </c>
      <c r="M167" s="4" t="s">
        <v>115</v>
      </c>
      <c r="N167" s="4" t="s">
        <v>835</v>
      </c>
      <c r="O167" s="4">
        <v>392.88</v>
      </c>
      <c r="P167" s="4">
        <v>8</v>
      </c>
      <c r="Q167" s="4">
        <v>137.28</v>
      </c>
      <c r="R167" s="4">
        <v>37.85</v>
      </c>
      <c r="S167" s="4" t="s">
        <v>13</v>
      </c>
      <c r="T167" s="4">
        <v>132</v>
      </c>
      <c r="U167" s="4" t="s">
        <v>14</v>
      </c>
      <c r="V167" s="4" t="s">
        <v>25</v>
      </c>
      <c r="W167" s="5" t="s">
        <v>26</v>
      </c>
      <c r="X167" s="22">
        <v>45582</v>
      </c>
      <c r="Y167" s="25" t="str">
        <f t="shared" si="4"/>
        <v>October</v>
      </c>
      <c r="Z167" s="25" t="str">
        <f t="shared" si="5"/>
        <v>2024</v>
      </c>
      <c r="AA167" s="6">
        <v>45583</v>
      </c>
    </row>
    <row r="168" spans="1:27">
      <c r="A168" s="1">
        <v>167</v>
      </c>
      <c r="B168" s="1" t="s">
        <v>836</v>
      </c>
      <c r="C168" s="1" t="s">
        <v>592</v>
      </c>
      <c r="D168" s="1" t="s">
        <v>837</v>
      </c>
      <c r="E168" s="1" t="s">
        <v>838</v>
      </c>
      <c r="F168" s="1" t="s">
        <v>4</v>
      </c>
      <c r="G168" s="1" t="s">
        <v>46</v>
      </c>
      <c r="H168" s="1" t="s">
        <v>47</v>
      </c>
      <c r="I168" s="1" t="s">
        <v>7</v>
      </c>
      <c r="J168" s="1" t="s">
        <v>32</v>
      </c>
      <c r="K168" s="1" t="s">
        <v>839</v>
      </c>
      <c r="L168" s="1" t="s">
        <v>10</v>
      </c>
      <c r="M168" s="1" t="s">
        <v>49</v>
      </c>
      <c r="N168" s="1" t="s">
        <v>840</v>
      </c>
      <c r="O168" s="1">
        <v>1027.2</v>
      </c>
      <c r="P168" s="1">
        <v>8</v>
      </c>
      <c r="Q168" s="1">
        <v>287.52</v>
      </c>
      <c r="R168" s="1">
        <v>117.45</v>
      </c>
      <c r="S168" s="1" t="s">
        <v>13</v>
      </c>
      <c r="T168" s="1">
        <v>412</v>
      </c>
      <c r="U168" s="1" t="s">
        <v>14</v>
      </c>
      <c r="V168" s="1" t="s">
        <v>42</v>
      </c>
      <c r="W168" s="2" t="s">
        <v>26</v>
      </c>
      <c r="X168" s="21">
        <v>45362</v>
      </c>
      <c r="Y168" s="25" t="str">
        <f t="shared" si="4"/>
        <v>March</v>
      </c>
      <c r="Z168" s="25" t="str">
        <f t="shared" si="5"/>
        <v>2024</v>
      </c>
      <c r="AA168" s="3">
        <v>45423</v>
      </c>
    </row>
    <row r="169" spans="1:27">
      <c r="A169" s="4">
        <v>168</v>
      </c>
      <c r="B169" s="4" t="s">
        <v>841</v>
      </c>
      <c r="C169" s="4" t="s">
        <v>654</v>
      </c>
      <c r="D169" s="4" t="s">
        <v>216</v>
      </c>
      <c r="E169" s="4" t="s">
        <v>217</v>
      </c>
      <c r="F169" s="4" t="s">
        <v>4</v>
      </c>
      <c r="G169" s="4" t="s">
        <v>799</v>
      </c>
      <c r="H169" s="4" t="s">
        <v>754</v>
      </c>
      <c r="I169" s="4" t="s">
        <v>7</v>
      </c>
      <c r="J169" s="4" t="s">
        <v>22</v>
      </c>
      <c r="K169" s="4" t="s">
        <v>842</v>
      </c>
      <c r="L169" s="4" t="s">
        <v>10</v>
      </c>
      <c r="M169" s="4" t="s">
        <v>115</v>
      </c>
      <c r="N169" s="4" t="s">
        <v>843</v>
      </c>
      <c r="O169" s="4">
        <v>236.25</v>
      </c>
      <c r="P169" s="4">
        <v>9</v>
      </c>
      <c r="Q169" s="4">
        <v>82.62</v>
      </c>
      <c r="R169" s="4">
        <v>43.32</v>
      </c>
      <c r="S169" s="4" t="s">
        <v>462</v>
      </c>
      <c r="T169" s="4">
        <v>347</v>
      </c>
      <c r="U169" s="4" t="s">
        <v>14</v>
      </c>
      <c r="V169" s="4" t="s">
        <v>15</v>
      </c>
      <c r="W169" s="5" t="s">
        <v>16</v>
      </c>
      <c r="X169" s="22">
        <v>44843</v>
      </c>
      <c r="Y169" s="25" t="str">
        <f t="shared" si="4"/>
        <v>October</v>
      </c>
      <c r="Z169" s="25" t="str">
        <f t="shared" si="5"/>
        <v>2022</v>
      </c>
      <c r="AA169" s="6">
        <v>44904</v>
      </c>
    </row>
    <row r="170" spans="1:27">
      <c r="A170" s="1">
        <v>169</v>
      </c>
      <c r="B170" s="1" t="s">
        <v>844</v>
      </c>
      <c r="C170" s="1" t="s">
        <v>654</v>
      </c>
      <c r="D170" s="1" t="s">
        <v>845</v>
      </c>
      <c r="E170" s="1" t="s">
        <v>846</v>
      </c>
      <c r="F170" s="1" t="s">
        <v>4</v>
      </c>
      <c r="G170" s="1" t="s">
        <v>132</v>
      </c>
      <c r="H170" s="1" t="s">
        <v>31</v>
      </c>
      <c r="I170" s="1" t="s">
        <v>7</v>
      </c>
      <c r="J170" s="1" t="s">
        <v>32</v>
      </c>
      <c r="K170" s="1" t="s">
        <v>847</v>
      </c>
      <c r="L170" s="1" t="s">
        <v>10</v>
      </c>
      <c r="M170" s="1" t="s">
        <v>11</v>
      </c>
      <c r="N170" s="1" t="s">
        <v>848</v>
      </c>
      <c r="O170" s="1">
        <v>26.88</v>
      </c>
      <c r="P170" s="1">
        <v>4</v>
      </c>
      <c r="Q170" s="1">
        <v>12</v>
      </c>
      <c r="R170" s="1">
        <v>6.55</v>
      </c>
      <c r="S170" s="1" t="s">
        <v>636</v>
      </c>
      <c r="T170" s="1">
        <v>229</v>
      </c>
      <c r="U170" s="1" t="s">
        <v>14</v>
      </c>
      <c r="V170" s="1" t="s">
        <v>25</v>
      </c>
      <c r="W170" s="2" t="s">
        <v>26</v>
      </c>
      <c r="X170" s="21">
        <v>45182</v>
      </c>
      <c r="Y170" s="25" t="str">
        <f t="shared" si="4"/>
        <v>September</v>
      </c>
      <c r="Z170" s="25" t="str">
        <f t="shared" si="5"/>
        <v>2023</v>
      </c>
      <c r="AA170" s="3">
        <v>45182</v>
      </c>
    </row>
    <row r="171" spans="1:27">
      <c r="A171" s="4">
        <v>170</v>
      </c>
      <c r="B171" s="4" t="s">
        <v>849</v>
      </c>
      <c r="C171" s="4" t="s">
        <v>602</v>
      </c>
      <c r="D171" s="4" t="s">
        <v>850</v>
      </c>
      <c r="E171" s="4" t="s">
        <v>851</v>
      </c>
      <c r="F171" s="4" t="s">
        <v>4</v>
      </c>
      <c r="G171" s="4" t="s">
        <v>852</v>
      </c>
      <c r="H171" s="4" t="s">
        <v>196</v>
      </c>
      <c r="I171" s="4" t="s">
        <v>7</v>
      </c>
      <c r="J171" s="4" t="s">
        <v>77</v>
      </c>
      <c r="K171" s="4" t="s">
        <v>853</v>
      </c>
      <c r="L171" s="4" t="s">
        <v>10</v>
      </c>
      <c r="M171" s="4" t="s">
        <v>64</v>
      </c>
      <c r="N171" s="4" t="s">
        <v>854</v>
      </c>
      <c r="O171" s="4">
        <v>53.76</v>
      </c>
      <c r="P171" s="4">
        <v>4</v>
      </c>
      <c r="Q171" s="4">
        <v>17.64</v>
      </c>
      <c r="R171" s="4">
        <v>13.44</v>
      </c>
      <c r="S171" s="4" t="s">
        <v>13</v>
      </c>
      <c r="T171" s="4">
        <v>666</v>
      </c>
      <c r="U171" s="4" t="s">
        <v>14</v>
      </c>
      <c r="V171" s="4" t="s">
        <v>35</v>
      </c>
      <c r="W171" s="5" t="s">
        <v>26</v>
      </c>
      <c r="X171" s="22">
        <v>45442</v>
      </c>
      <c r="Y171" s="25" t="str">
        <f t="shared" si="4"/>
        <v>May</v>
      </c>
      <c r="Z171" s="25" t="str">
        <f t="shared" si="5"/>
        <v>2024</v>
      </c>
      <c r="AA171" s="6">
        <v>45442</v>
      </c>
    </row>
    <row r="172" spans="1:27">
      <c r="A172" s="1">
        <v>171</v>
      </c>
      <c r="B172" s="1" t="s">
        <v>855</v>
      </c>
      <c r="C172" s="1" t="s">
        <v>602</v>
      </c>
      <c r="D172" s="1" t="s">
        <v>856</v>
      </c>
      <c r="E172" s="1" t="s">
        <v>857</v>
      </c>
      <c r="F172" s="1" t="s">
        <v>4</v>
      </c>
      <c r="G172" s="1" t="s">
        <v>858</v>
      </c>
      <c r="H172" s="1" t="s">
        <v>806</v>
      </c>
      <c r="I172" s="1" t="s">
        <v>7</v>
      </c>
      <c r="J172" s="1" t="s">
        <v>22</v>
      </c>
      <c r="K172" s="1" t="s">
        <v>859</v>
      </c>
      <c r="L172" s="1" t="s">
        <v>10</v>
      </c>
      <c r="M172" s="1" t="s">
        <v>115</v>
      </c>
      <c r="N172" s="1" t="s">
        <v>860</v>
      </c>
      <c r="O172" s="1">
        <v>53.76</v>
      </c>
      <c r="P172" s="1">
        <v>4</v>
      </c>
      <c r="Q172" s="1">
        <v>19.8</v>
      </c>
      <c r="R172" s="1">
        <v>14.6</v>
      </c>
      <c r="S172" s="1" t="s">
        <v>636</v>
      </c>
      <c r="T172" s="1">
        <v>407</v>
      </c>
      <c r="U172" s="1" t="s">
        <v>14</v>
      </c>
      <c r="V172" s="1" t="s">
        <v>42</v>
      </c>
      <c r="W172" s="2" t="s">
        <v>26</v>
      </c>
      <c r="X172" s="21">
        <v>45652</v>
      </c>
      <c r="Y172" s="25" t="str">
        <f t="shared" si="4"/>
        <v>December</v>
      </c>
      <c r="Z172" s="25" t="str">
        <f t="shared" si="5"/>
        <v>2024</v>
      </c>
      <c r="AA172" s="3">
        <v>45652</v>
      </c>
    </row>
    <row r="173" spans="1:27">
      <c r="A173" s="4">
        <v>172</v>
      </c>
      <c r="B173" s="4" t="s">
        <v>861</v>
      </c>
      <c r="C173" s="4" t="s">
        <v>592</v>
      </c>
      <c r="D173" s="4" t="s">
        <v>862</v>
      </c>
      <c r="E173" s="4" t="s">
        <v>863</v>
      </c>
      <c r="F173" s="4" t="s">
        <v>4</v>
      </c>
      <c r="G173" s="4" t="s">
        <v>778</v>
      </c>
      <c r="H173" s="4" t="s">
        <v>712</v>
      </c>
      <c r="I173" s="4" t="s">
        <v>7</v>
      </c>
      <c r="J173" s="4" t="s">
        <v>77</v>
      </c>
      <c r="K173" s="4" t="s">
        <v>864</v>
      </c>
      <c r="L173" s="4" t="s">
        <v>10</v>
      </c>
      <c r="M173" s="4" t="s">
        <v>274</v>
      </c>
      <c r="N173" s="4" t="s">
        <v>865</v>
      </c>
      <c r="O173" s="4">
        <v>2153.16</v>
      </c>
      <c r="P173" s="4">
        <v>4</v>
      </c>
      <c r="Q173" s="4">
        <v>861.24</v>
      </c>
      <c r="R173" s="4">
        <v>149.13999999999999</v>
      </c>
      <c r="S173" s="4" t="s">
        <v>13</v>
      </c>
      <c r="T173" s="4">
        <v>342</v>
      </c>
      <c r="U173" s="4" t="s">
        <v>14</v>
      </c>
      <c r="V173" s="4" t="s">
        <v>15</v>
      </c>
      <c r="W173" s="5" t="s">
        <v>16</v>
      </c>
      <c r="X173" s="22">
        <v>45182</v>
      </c>
      <c r="Y173" s="25" t="str">
        <f t="shared" si="4"/>
        <v>September</v>
      </c>
      <c r="Z173" s="25" t="str">
        <f t="shared" si="5"/>
        <v>2023</v>
      </c>
      <c r="AA173" s="6">
        <v>45182</v>
      </c>
    </row>
    <row r="174" spans="1:27">
      <c r="A174" s="1">
        <v>173</v>
      </c>
      <c r="B174" s="1" t="s">
        <v>866</v>
      </c>
      <c r="C174" s="1" t="s">
        <v>592</v>
      </c>
      <c r="D174" s="1" t="s">
        <v>850</v>
      </c>
      <c r="E174" s="1" t="s">
        <v>851</v>
      </c>
      <c r="F174" s="1" t="s">
        <v>4</v>
      </c>
      <c r="G174" s="1" t="s">
        <v>490</v>
      </c>
      <c r="H174" s="1" t="s">
        <v>62</v>
      </c>
      <c r="I174" s="1" t="s">
        <v>7</v>
      </c>
      <c r="J174" s="1" t="s">
        <v>8</v>
      </c>
      <c r="K174" s="1" t="s">
        <v>768</v>
      </c>
      <c r="L174" s="1" t="s">
        <v>10</v>
      </c>
      <c r="M174" s="1" t="s">
        <v>98</v>
      </c>
      <c r="N174" s="1" t="s">
        <v>769</v>
      </c>
      <c r="O174" s="1">
        <v>22.8</v>
      </c>
      <c r="P174" s="1">
        <v>4</v>
      </c>
      <c r="Q174" s="1">
        <v>-22.44</v>
      </c>
      <c r="R174" s="1">
        <v>0.84</v>
      </c>
      <c r="S174" s="1" t="s">
        <v>13</v>
      </c>
      <c r="T174" s="1">
        <v>461</v>
      </c>
      <c r="U174" s="1" t="s">
        <v>14</v>
      </c>
      <c r="V174" s="1" t="s">
        <v>25</v>
      </c>
      <c r="W174" s="2" t="s">
        <v>16</v>
      </c>
      <c r="X174" s="21">
        <v>45284</v>
      </c>
      <c r="Y174" s="25" t="str">
        <f t="shared" si="4"/>
        <v>December</v>
      </c>
      <c r="Z174" s="25" t="str">
        <f t="shared" si="5"/>
        <v>2023</v>
      </c>
      <c r="AA174" s="3">
        <v>45284</v>
      </c>
    </row>
    <row r="175" spans="1:27">
      <c r="A175" s="4">
        <v>174</v>
      </c>
      <c r="B175" s="4" t="s">
        <v>867</v>
      </c>
      <c r="C175" s="4" t="s">
        <v>592</v>
      </c>
      <c r="D175" s="4" t="s">
        <v>868</v>
      </c>
      <c r="E175" s="4" t="s">
        <v>869</v>
      </c>
      <c r="F175" s="4" t="s">
        <v>4</v>
      </c>
      <c r="G175" s="4" t="s">
        <v>379</v>
      </c>
      <c r="H175" s="4" t="s">
        <v>196</v>
      </c>
      <c r="I175" s="4" t="s">
        <v>7</v>
      </c>
      <c r="J175" s="4" t="s">
        <v>77</v>
      </c>
      <c r="K175" s="4" t="s">
        <v>870</v>
      </c>
      <c r="L175" s="4" t="s">
        <v>10</v>
      </c>
      <c r="M175" s="4" t="s">
        <v>49</v>
      </c>
      <c r="N175" s="4" t="s">
        <v>871</v>
      </c>
      <c r="O175" s="4">
        <v>231.48</v>
      </c>
      <c r="P175" s="4">
        <v>4</v>
      </c>
      <c r="Q175" s="4">
        <v>30</v>
      </c>
      <c r="R175" s="4">
        <v>41.07</v>
      </c>
      <c r="S175" s="4" t="s">
        <v>462</v>
      </c>
      <c r="T175" s="4">
        <v>796</v>
      </c>
      <c r="U175" s="4" t="s">
        <v>14</v>
      </c>
      <c r="V175" s="4" t="s">
        <v>35</v>
      </c>
      <c r="W175" s="5" t="s">
        <v>26</v>
      </c>
      <c r="X175" s="22">
        <v>45255</v>
      </c>
      <c r="Y175" s="25" t="str">
        <f t="shared" si="4"/>
        <v>November</v>
      </c>
      <c r="Z175" s="25" t="str">
        <f t="shared" si="5"/>
        <v>2023</v>
      </c>
      <c r="AA175" s="6">
        <v>45257</v>
      </c>
    </row>
    <row r="176" spans="1:27">
      <c r="A176" s="1">
        <v>175</v>
      </c>
      <c r="B176" s="1" t="s">
        <v>872</v>
      </c>
      <c r="C176" s="1" t="s">
        <v>592</v>
      </c>
      <c r="D176" s="1" t="s">
        <v>873</v>
      </c>
      <c r="E176" s="1" t="s">
        <v>874</v>
      </c>
      <c r="F176" s="1" t="s">
        <v>4</v>
      </c>
      <c r="G176" s="1" t="s">
        <v>875</v>
      </c>
      <c r="H176" s="1" t="s">
        <v>519</v>
      </c>
      <c r="I176" s="1" t="s">
        <v>7</v>
      </c>
      <c r="J176" s="1" t="s">
        <v>32</v>
      </c>
      <c r="K176" s="1" t="s">
        <v>876</v>
      </c>
      <c r="L176" s="1" t="s">
        <v>10</v>
      </c>
      <c r="M176" s="1" t="s">
        <v>105</v>
      </c>
      <c r="N176" s="1" t="s">
        <v>877</v>
      </c>
      <c r="O176" s="1">
        <v>118.35</v>
      </c>
      <c r="P176" s="1">
        <v>3</v>
      </c>
      <c r="Q176" s="1">
        <v>36.630000000000003</v>
      </c>
      <c r="R176" s="1">
        <v>9.8699999999999992</v>
      </c>
      <c r="S176" s="1" t="s">
        <v>462</v>
      </c>
      <c r="T176" s="1">
        <v>315</v>
      </c>
      <c r="U176" s="1" t="s">
        <v>14</v>
      </c>
      <c r="V176" s="1" t="s">
        <v>42</v>
      </c>
      <c r="W176" s="2" t="s">
        <v>26</v>
      </c>
      <c r="X176" s="21">
        <v>45653</v>
      </c>
      <c r="Y176" s="25" t="str">
        <f t="shared" si="4"/>
        <v>December</v>
      </c>
      <c r="Z176" s="25" t="str">
        <f t="shared" si="5"/>
        <v>2024</v>
      </c>
      <c r="AA176" s="3">
        <v>45655</v>
      </c>
    </row>
    <row r="177" spans="1:27">
      <c r="A177" s="4">
        <v>176</v>
      </c>
      <c r="B177" s="4" t="s">
        <v>878</v>
      </c>
      <c r="C177" s="4" t="s">
        <v>592</v>
      </c>
      <c r="D177" s="4" t="s">
        <v>879</v>
      </c>
      <c r="E177" s="4" t="s">
        <v>880</v>
      </c>
      <c r="F177" s="4" t="s">
        <v>4</v>
      </c>
      <c r="G177" s="4" t="s">
        <v>778</v>
      </c>
      <c r="H177" s="4" t="s">
        <v>712</v>
      </c>
      <c r="I177" s="4" t="s">
        <v>7</v>
      </c>
      <c r="J177" s="4" t="s">
        <v>77</v>
      </c>
      <c r="K177" s="4" t="s">
        <v>881</v>
      </c>
      <c r="L177" s="4" t="s">
        <v>10</v>
      </c>
      <c r="M177" s="4" t="s">
        <v>115</v>
      </c>
      <c r="N177" s="4" t="s">
        <v>882</v>
      </c>
      <c r="O177" s="4">
        <v>41.22</v>
      </c>
      <c r="P177" s="4">
        <v>3</v>
      </c>
      <c r="Q177" s="4">
        <v>18.54</v>
      </c>
      <c r="R177" s="4">
        <v>3.74</v>
      </c>
      <c r="S177" s="4" t="s">
        <v>13</v>
      </c>
      <c r="T177" s="4">
        <v>376</v>
      </c>
      <c r="U177" s="4" t="s">
        <v>14</v>
      </c>
      <c r="V177" s="4" t="s">
        <v>25</v>
      </c>
      <c r="W177" s="5" t="s">
        <v>26</v>
      </c>
      <c r="X177" s="22">
        <v>45571</v>
      </c>
      <c r="Y177" s="25" t="str">
        <f t="shared" si="4"/>
        <v>October</v>
      </c>
      <c r="Z177" s="25" t="str">
        <f t="shared" si="5"/>
        <v>2024</v>
      </c>
      <c r="AA177" s="6">
        <v>45602</v>
      </c>
    </row>
    <row r="178" spans="1:27">
      <c r="A178" s="1">
        <v>177</v>
      </c>
      <c r="B178" s="1" t="s">
        <v>883</v>
      </c>
      <c r="C178" s="1" t="s">
        <v>592</v>
      </c>
      <c r="D178" s="1" t="s">
        <v>873</v>
      </c>
      <c r="E178" s="1" t="s">
        <v>874</v>
      </c>
      <c r="F178" s="1" t="s">
        <v>4</v>
      </c>
      <c r="G178" s="1" t="s">
        <v>884</v>
      </c>
      <c r="H178" s="1" t="s">
        <v>96</v>
      </c>
      <c r="I178" s="1" t="s">
        <v>7</v>
      </c>
      <c r="J178" s="1" t="s">
        <v>8</v>
      </c>
      <c r="K178" s="1" t="s">
        <v>885</v>
      </c>
      <c r="L178" s="1" t="s">
        <v>10</v>
      </c>
      <c r="M178" s="1" t="s">
        <v>98</v>
      </c>
      <c r="N178" s="1" t="s">
        <v>886</v>
      </c>
      <c r="O178" s="1">
        <v>31.14</v>
      </c>
      <c r="P178" s="1">
        <v>3</v>
      </c>
      <c r="Q178" s="1">
        <v>2.4300000000000002</v>
      </c>
      <c r="R178" s="1">
        <v>3.57</v>
      </c>
      <c r="S178" s="1" t="s">
        <v>13</v>
      </c>
      <c r="T178" s="1">
        <v>349</v>
      </c>
      <c r="U178" s="1" t="s">
        <v>14</v>
      </c>
      <c r="V178" s="1" t="s">
        <v>35</v>
      </c>
      <c r="W178" s="2" t="s">
        <v>26</v>
      </c>
      <c r="X178" s="21">
        <v>44966</v>
      </c>
      <c r="Y178" s="25" t="str">
        <f t="shared" si="4"/>
        <v>February</v>
      </c>
      <c r="Z178" s="25" t="str">
        <f t="shared" si="5"/>
        <v>2023</v>
      </c>
      <c r="AA178" s="3">
        <v>45055</v>
      </c>
    </row>
    <row r="179" spans="1:27">
      <c r="A179" s="4">
        <v>178</v>
      </c>
      <c r="B179" s="4" t="s">
        <v>878</v>
      </c>
      <c r="C179" s="4" t="s">
        <v>592</v>
      </c>
      <c r="D179" s="4" t="s">
        <v>879</v>
      </c>
      <c r="E179" s="4" t="s">
        <v>880</v>
      </c>
      <c r="F179" s="4" t="s">
        <v>4</v>
      </c>
      <c r="G179" s="4" t="s">
        <v>778</v>
      </c>
      <c r="H179" s="4" t="s">
        <v>712</v>
      </c>
      <c r="I179" s="4" t="s">
        <v>7</v>
      </c>
      <c r="J179" s="4" t="s">
        <v>77</v>
      </c>
      <c r="K179" s="4" t="s">
        <v>887</v>
      </c>
      <c r="L179" s="4" t="s">
        <v>10</v>
      </c>
      <c r="M179" s="4" t="s">
        <v>98</v>
      </c>
      <c r="N179" s="4" t="s">
        <v>888</v>
      </c>
      <c r="O179" s="4">
        <v>43.65</v>
      </c>
      <c r="P179" s="4">
        <v>3</v>
      </c>
      <c r="Q179" s="4">
        <v>5.22</v>
      </c>
      <c r="R179" s="4">
        <v>0.82</v>
      </c>
      <c r="S179" s="4" t="s">
        <v>13</v>
      </c>
      <c r="T179" s="4">
        <v>90</v>
      </c>
      <c r="U179" s="4" t="s">
        <v>14</v>
      </c>
      <c r="V179" s="4" t="s">
        <v>42</v>
      </c>
      <c r="W179" s="5" t="s">
        <v>16</v>
      </c>
      <c r="X179" s="22">
        <v>45490</v>
      </c>
      <c r="Y179" s="25" t="str">
        <f t="shared" si="4"/>
        <v>July</v>
      </c>
      <c r="Z179" s="25" t="str">
        <f t="shared" si="5"/>
        <v>2024</v>
      </c>
      <c r="AA179" s="6">
        <v>45493</v>
      </c>
    </row>
    <row r="180" spans="1:27">
      <c r="A180" s="1">
        <v>179</v>
      </c>
      <c r="B180" s="1" t="s">
        <v>889</v>
      </c>
      <c r="C180" s="1" t="s">
        <v>592</v>
      </c>
      <c r="D180" s="1" t="s">
        <v>890</v>
      </c>
      <c r="E180" s="1" t="s">
        <v>891</v>
      </c>
      <c r="F180" s="1" t="s">
        <v>4</v>
      </c>
      <c r="G180" s="1" t="s">
        <v>892</v>
      </c>
      <c r="H180" s="1" t="s">
        <v>62</v>
      </c>
      <c r="I180" s="1" t="s">
        <v>7</v>
      </c>
      <c r="J180" s="1" t="s">
        <v>8</v>
      </c>
      <c r="K180" s="1" t="s">
        <v>893</v>
      </c>
      <c r="L180" s="1" t="s">
        <v>10</v>
      </c>
      <c r="M180" s="1" t="s">
        <v>198</v>
      </c>
      <c r="N180" s="1" t="s">
        <v>894</v>
      </c>
      <c r="O180" s="1">
        <v>46.44</v>
      </c>
      <c r="P180" s="1">
        <v>3</v>
      </c>
      <c r="Q180" s="1">
        <v>6.48</v>
      </c>
      <c r="R180" s="1">
        <v>6.65</v>
      </c>
      <c r="S180" s="1" t="s">
        <v>462</v>
      </c>
      <c r="T180" s="1">
        <v>316</v>
      </c>
      <c r="U180" s="1" t="s">
        <v>14</v>
      </c>
      <c r="V180" s="1" t="s">
        <v>15</v>
      </c>
      <c r="W180" s="2" t="s">
        <v>26</v>
      </c>
      <c r="X180" s="21">
        <v>45223</v>
      </c>
      <c r="Y180" s="25" t="str">
        <f t="shared" si="4"/>
        <v>October</v>
      </c>
      <c r="Z180" s="25" t="str">
        <f t="shared" si="5"/>
        <v>2023</v>
      </c>
      <c r="AA180" s="3">
        <v>45224</v>
      </c>
    </row>
    <row r="181" spans="1:27">
      <c r="A181" s="4">
        <v>180</v>
      </c>
      <c r="B181" s="4" t="s">
        <v>895</v>
      </c>
      <c r="C181" s="4" t="s">
        <v>654</v>
      </c>
      <c r="D181" s="4" t="s">
        <v>896</v>
      </c>
      <c r="E181" s="4" t="s">
        <v>897</v>
      </c>
      <c r="F181" s="4" t="s">
        <v>4</v>
      </c>
      <c r="G181" s="4" t="s">
        <v>778</v>
      </c>
      <c r="H181" s="4" t="s">
        <v>218</v>
      </c>
      <c r="I181" s="4" t="s">
        <v>7</v>
      </c>
      <c r="J181" s="4" t="s">
        <v>77</v>
      </c>
      <c r="K181" s="4" t="s">
        <v>898</v>
      </c>
      <c r="L181" s="4" t="s">
        <v>10</v>
      </c>
      <c r="M181" s="4" t="s">
        <v>11</v>
      </c>
      <c r="N181" s="4" t="s">
        <v>899</v>
      </c>
      <c r="O181" s="4">
        <v>90.9</v>
      </c>
      <c r="P181" s="4">
        <v>3</v>
      </c>
      <c r="Q181" s="4">
        <v>36.36</v>
      </c>
      <c r="R181" s="4">
        <v>14.44</v>
      </c>
      <c r="S181" s="4" t="s">
        <v>462</v>
      </c>
      <c r="T181" s="4">
        <v>656</v>
      </c>
      <c r="U181" s="4" t="s">
        <v>14</v>
      </c>
      <c r="V181" s="4" t="s">
        <v>25</v>
      </c>
      <c r="W181" s="5" t="s">
        <v>16</v>
      </c>
      <c r="X181" s="22">
        <v>44839</v>
      </c>
      <c r="Y181" s="25" t="str">
        <f t="shared" si="4"/>
        <v>October</v>
      </c>
      <c r="Z181" s="25" t="str">
        <f t="shared" si="5"/>
        <v>2022</v>
      </c>
      <c r="AA181" s="6">
        <v>44900</v>
      </c>
    </row>
    <row r="182" spans="1:27">
      <c r="A182" s="1">
        <v>181</v>
      </c>
      <c r="B182" s="1" t="s">
        <v>900</v>
      </c>
      <c r="C182" s="1" t="s">
        <v>654</v>
      </c>
      <c r="D182" s="1" t="s">
        <v>901</v>
      </c>
      <c r="E182" s="1" t="s">
        <v>902</v>
      </c>
      <c r="F182" s="1" t="s">
        <v>4</v>
      </c>
      <c r="G182" s="1" t="s">
        <v>730</v>
      </c>
      <c r="H182" s="1" t="s">
        <v>47</v>
      </c>
      <c r="I182" s="1" t="s">
        <v>7</v>
      </c>
      <c r="J182" s="1" t="s">
        <v>32</v>
      </c>
      <c r="K182" s="1" t="s">
        <v>903</v>
      </c>
      <c r="L182" s="1" t="s">
        <v>10</v>
      </c>
      <c r="M182" s="1" t="s">
        <v>11</v>
      </c>
      <c r="N182" s="1" t="s">
        <v>904</v>
      </c>
      <c r="O182" s="1">
        <v>50.94</v>
      </c>
      <c r="P182" s="1">
        <v>3</v>
      </c>
      <c r="Q182" s="1">
        <v>10.62</v>
      </c>
      <c r="R182" s="1">
        <v>6.16</v>
      </c>
      <c r="S182" s="1" t="s">
        <v>462</v>
      </c>
      <c r="T182" s="1">
        <v>658</v>
      </c>
      <c r="U182" s="1" t="s">
        <v>14</v>
      </c>
      <c r="V182" s="1" t="s">
        <v>42</v>
      </c>
      <c r="W182" s="2" t="s">
        <v>26</v>
      </c>
      <c r="X182" s="21">
        <v>44641</v>
      </c>
      <c r="Y182" s="25" t="str">
        <f t="shared" si="4"/>
        <v>March</v>
      </c>
      <c r="Z182" s="25" t="str">
        <f t="shared" si="5"/>
        <v>2022</v>
      </c>
      <c r="AA182" s="3">
        <v>44644</v>
      </c>
    </row>
    <row r="183" spans="1:27">
      <c r="A183" s="4">
        <v>182</v>
      </c>
      <c r="B183" s="4" t="s">
        <v>905</v>
      </c>
      <c r="C183" s="4" t="s">
        <v>602</v>
      </c>
      <c r="D183" s="4" t="s">
        <v>906</v>
      </c>
      <c r="E183" s="4" t="s">
        <v>907</v>
      </c>
      <c r="F183" s="4" t="s">
        <v>4</v>
      </c>
      <c r="G183" s="4" t="s">
        <v>908</v>
      </c>
      <c r="H183" s="4" t="s">
        <v>76</v>
      </c>
      <c r="I183" s="4" t="s">
        <v>7</v>
      </c>
      <c r="J183" s="4" t="s">
        <v>77</v>
      </c>
      <c r="K183" s="4" t="s">
        <v>909</v>
      </c>
      <c r="L183" s="4" t="s">
        <v>10</v>
      </c>
      <c r="M183" s="4" t="s">
        <v>11</v>
      </c>
      <c r="N183" s="4" t="s">
        <v>24</v>
      </c>
      <c r="O183" s="4">
        <v>24.12</v>
      </c>
      <c r="P183" s="4">
        <v>3</v>
      </c>
      <c r="Q183" s="4">
        <v>8.64</v>
      </c>
      <c r="R183" s="4">
        <v>4.79</v>
      </c>
      <c r="S183" s="4" t="s">
        <v>462</v>
      </c>
      <c r="T183" s="4">
        <v>384</v>
      </c>
      <c r="U183" s="4" t="s">
        <v>14</v>
      </c>
      <c r="V183" s="4" t="s">
        <v>15</v>
      </c>
      <c r="W183" s="5" t="s">
        <v>26</v>
      </c>
      <c r="X183" s="22">
        <v>44804</v>
      </c>
      <c r="Y183" s="25" t="str">
        <f t="shared" si="4"/>
        <v>August</v>
      </c>
      <c r="Z183" s="25" t="str">
        <f t="shared" si="5"/>
        <v>2022</v>
      </c>
      <c r="AA183" s="6">
        <v>44629</v>
      </c>
    </row>
    <row r="184" spans="1:27">
      <c r="A184" s="1">
        <v>183</v>
      </c>
      <c r="B184" s="1" t="s">
        <v>910</v>
      </c>
      <c r="C184" s="1" t="s">
        <v>602</v>
      </c>
      <c r="D184" s="1" t="s">
        <v>911</v>
      </c>
      <c r="E184" s="1" t="s">
        <v>912</v>
      </c>
      <c r="F184" s="1" t="s">
        <v>4</v>
      </c>
      <c r="G184" s="1" t="s">
        <v>913</v>
      </c>
      <c r="H184" s="1" t="s">
        <v>55</v>
      </c>
      <c r="I184" s="1" t="s">
        <v>7</v>
      </c>
      <c r="J184" s="1" t="s">
        <v>8</v>
      </c>
      <c r="K184" s="1" t="s">
        <v>914</v>
      </c>
      <c r="L184" s="1" t="s">
        <v>10</v>
      </c>
      <c r="M184" s="1" t="s">
        <v>274</v>
      </c>
      <c r="N184" s="1" t="s">
        <v>915</v>
      </c>
      <c r="O184" s="1">
        <v>280.64999999999998</v>
      </c>
      <c r="P184" s="1">
        <v>1</v>
      </c>
      <c r="Q184" s="1">
        <v>0</v>
      </c>
      <c r="R184" s="1">
        <v>29.08</v>
      </c>
      <c r="S184" s="1" t="s">
        <v>636</v>
      </c>
      <c r="T184" s="1">
        <v>766</v>
      </c>
      <c r="U184" s="1" t="s">
        <v>14</v>
      </c>
      <c r="V184" s="1" t="s">
        <v>35</v>
      </c>
      <c r="W184" s="2" t="s">
        <v>16</v>
      </c>
      <c r="X184" s="21">
        <v>45657</v>
      </c>
      <c r="Y184" s="25" t="str">
        <f t="shared" si="4"/>
        <v>December</v>
      </c>
      <c r="Z184" s="25" t="str">
        <f t="shared" si="5"/>
        <v>2024</v>
      </c>
      <c r="AA184" s="3">
        <v>45778</v>
      </c>
    </row>
    <row r="185" spans="1:27">
      <c r="A185" s="4">
        <v>184</v>
      </c>
      <c r="B185" s="4" t="s">
        <v>916</v>
      </c>
      <c r="C185" s="4" t="s">
        <v>602</v>
      </c>
      <c r="D185" s="4" t="s">
        <v>917</v>
      </c>
      <c r="E185" s="4" t="s">
        <v>918</v>
      </c>
      <c r="F185" s="4" t="s">
        <v>4</v>
      </c>
      <c r="G185" s="4" t="s">
        <v>379</v>
      </c>
      <c r="H185" s="4" t="s">
        <v>196</v>
      </c>
      <c r="I185" s="4" t="s">
        <v>7</v>
      </c>
      <c r="J185" s="4" t="s">
        <v>77</v>
      </c>
      <c r="K185" s="4" t="s">
        <v>491</v>
      </c>
      <c r="L185" s="4" t="s">
        <v>10</v>
      </c>
      <c r="M185" s="4" t="s">
        <v>11</v>
      </c>
      <c r="N185" s="4" t="s">
        <v>492</v>
      </c>
      <c r="O185" s="4">
        <v>13.32</v>
      </c>
      <c r="P185" s="4">
        <v>1</v>
      </c>
      <c r="Q185" s="4">
        <v>1.98</v>
      </c>
      <c r="R185" s="4">
        <v>1.73</v>
      </c>
      <c r="S185" s="4" t="s">
        <v>462</v>
      </c>
      <c r="T185" s="4">
        <v>148</v>
      </c>
      <c r="U185" s="4" t="s">
        <v>14</v>
      </c>
      <c r="V185" s="4" t="s">
        <v>42</v>
      </c>
      <c r="W185" s="5" t="s">
        <v>16</v>
      </c>
      <c r="X185" s="22">
        <v>45657</v>
      </c>
      <c r="Y185" s="25" t="str">
        <f t="shared" si="4"/>
        <v>December</v>
      </c>
      <c r="Z185" s="25" t="str">
        <f t="shared" si="5"/>
        <v>2024</v>
      </c>
      <c r="AA185" s="6">
        <v>45778</v>
      </c>
    </row>
    <row r="186" spans="1:27">
      <c r="A186" s="1">
        <v>185</v>
      </c>
      <c r="B186" s="1" t="s">
        <v>796</v>
      </c>
      <c r="C186" s="1" t="s">
        <v>602</v>
      </c>
      <c r="D186" s="1" t="s">
        <v>797</v>
      </c>
      <c r="E186" s="1" t="s">
        <v>798</v>
      </c>
      <c r="F186" s="1" t="s">
        <v>4</v>
      </c>
      <c r="G186" s="1" t="s">
        <v>799</v>
      </c>
      <c r="H186" s="1" t="s">
        <v>754</v>
      </c>
      <c r="I186" s="1" t="s">
        <v>7</v>
      </c>
      <c r="J186" s="1" t="s">
        <v>22</v>
      </c>
      <c r="K186" s="1" t="s">
        <v>919</v>
      </c>
      <c r="L186" s="1" t="s">
        <v>10</v>
      </c>
      <c r="M186" s="1" t="s">
        <v>11</v>
      </c>
      <c r="N186" s="1" t="s">
        <v>920</v>
      </c>
      <c r="O186" s="1">
        <v>8.16</v>
      </c>
      <c r="P186" s="1">
        <v>1</v>
      </c>
      <c r="Q186" s="1">
        <v>1.95</v>
      </c>
      <c r="R186" s="1">
        <v>0.38</v>
      </c>
      <c r="S186" s="1" t="s">
        <v>462</v>
      </c>
      <c r="T186" s="1">
        <v>752</v>
      </c>
      <c r="U186" s="1" t="s">
        <v>14</v>
      </c>
      <c r="V186" s="1" t="s">
        <v>15</v>
      </c>
      <c r="W186" s="2" t="s">
        <v>16</v>
      </c>
      <c r="X186" s="21">
        <v>45596</v>
      </c>
      <c r="Y186" s="25" t="str">
        <f t="shared" si="4"/>
        <v>October</v>
      </c>
      <c r="Z186" s="25" t="str">
        <f t="shared" si="5"/>
        <v>2024</v>
      </c>
      <c r="AA186" s="3">
        <v>45333</v>
      </c>
    </row>
    <row r="187" spans="1:27">
      <c r="A187" s="4">
        <v>186</v>
      </c>
      <c r="B187" s="4" t="s">
        <v>921</v>
      </c>
      <c r="C187" s="4" t="s">
        <v>592</v>
      </c>
      <c r="D187" s="4" t="s">
        <v>922</v>
      </c>
      <c r="E187" s="4" t="s">
        <v>923</v>
      </c>
      <c r="F187" s="4" t="s">
        <v>4</v>
      </c>
      <c r="G187" s="4" t="s">
        <v>593</v>
      </c>
      <c r="H187" s="4" t="s">
        <v>484</v>
      </c>
      <c r="I187" s="4" t="s">
        <v>7</v>
      </c>
      <c r="J187" s="4" t="s">
        <v>22</v>
      </c>
      <c r="K187" s="4" t="s">
        <v>924</v>
      </c>
      <c r="L187" s="4" t="s">
        <v>10</v>
      </c>
      <c r="M187" s="4" t="s">
        <v>49</v>
      </c>
      <c r="N187" s="4" t="s">
        <v>925</v>
      </c>
      <c r="O187" s="4">
        <v>55.14</v>
      </c>
      <c r="P187" s="4">
        <v>1</v>
      </c>
      <c r="Q187" s="4">
        <v>17.07</v>
      </c>
      <c r="R187" s="4">
        <v>7.99</v>
      </c>
      <c r="S187" s="4" t="s">
        <v>636</v>
      </c>
      <c r="T187" s="4">
        <v>766</v>
      </c>
      <c r="U187" s="4" t="s">
        <v>14</v>
      </c>
      <c r="V187" s="4" t="s">
        <v>35</v>
      </c>
      <c r="W187" s="5" t="s">
        <v>16</v>
      </c>
      <c r="X187" s="22">
        <v>44483</v>
      </c>
      <c r="Y187" s="25" t="str">
        <f t="shared" si="4"/>
        <v>October</v>
      </c>
      <c r="Z187" s="25" t="str">
        <f t="shared" si="5"/>
        <v>2021</v>
      </c>
      <c r="AA187" s="6">
        <v>44487</v>
      </c>
    </row>
    <row r="188" spans="1:27">
      <c r="A188" s="1">
        <v>187</v>
      </c>
      <c r="B188" s="1" t="s">
        <v>926</v>
      </c>
      <c r="C188" s="1" t="s">
        <v>654</v>
      </c>
      <c r="D188" s="1" t="s">
        <v>927</v>
      </c>
      <c r="E188" s="1" t="s">
        <v>928</v>
      </c>
      <c r="F188" s="1" t="s">
        <v>4</v>
      </c>
      <c r="G188" s="1" t="s">
        <v>593</v>
      </c>
      <c r="H188" s="1" t="s">
        <v>62</v>
      </c>
      <c r="I188" s="1" t="s">
        <v>7</v>
      </c>
      <c r="J188" s="1" t="s">
        <v>8</v>
      </c>
      <c r="K188" s="1" t="s">
        <v>391</v>
      </c>
      <c r="L188" s="1" t="s">
        <v>10</v>
      </c>
      <c r="M188" s="1" t="s">
        <v>11</v>
      </c>
      <c r="N188" s="1" t="s">
        <v>229</v>
      </c>
      <c r="O188" s="1">
        <v>16.739999999999998</v>
      </c>
      <c r="P188" s="1">
        <v>2</v>
      </c>
      <c r="Q188" s="1">
        <v>0.66</v>
      </c>
      <c r="R188" s="1">
        <v>3.46</v>
      </c>
      <c r="S188" s="1" t="s">
        <v>462</v>
      </c>
      <c r="T188" s="1">
        <v>475</v>
      </c>
      <c r="U188" s="1" t="s">
        <v>14</v>
      </c>
      <c r="V188" s="1" t="s">
        <v>42</v>
      </c>
      <c r="W188" s="2" t="s">
        <v>26</v>
      </c>
      <c r="X188" s="21">
        <v>45561</v>
      </c>
      <c r="Y188" s="25" t="str">
        <f t="shared" si="4"/>
        <v>September</v>
      </c>
      <c r="Z188" s="25" t="str">
        <f t="shared" si="5"/>
        <v>2024</v>
      </c>
      <c r="AA188" s="3">
        <v>45563</v>
      </c>
    </row>
    <row r="189" spans="1:27">
      <c r="A189" s="4">
        <v>188</v>
      </c>
      <c r="B189" s="4" t="s">
        <v>929</v>
      </c>
      <c r="C189" s="4" t="s">
        <v>602</v>
      </c>
      <c r="D189" s="4" t="s">
        <v>193</v>
      </c>
      <c r="E189" s="4" t="s">
        <v>194</v>
      </c>
      <c r="F189" s="4" t="s">
        <v>4</v>
      </c>
      <c r="G189" s="4" t="s">
        <v>195</v>
      </c>
      <c r="H189" s="4" t="s">
        <v>196</v>
      </c>
      <c r="I189" s="4" t="s">
        <v>7</v>
      </c>
      <c r="J189" s="4" t="s">
        <v>77</v>
      </c>
      <c r="K189" s="4" t="s">
        <v>930</v>
      </c>
      <c r="L189" s="4" t="s">
        <v>10</v>
      </c>
      <c r="M189" s="4" t="s">
        <v>98</v>
      </c>
      <c r="N189" s="4" t="s">
        <v>931</v>
      </c>
      <c r="O189" s="4">
        <v>27.42</v>
      </c>
      <c r="P189" s="4">
        <v>2</v>
      </c>
      <c r="Q189" s="4">
        <v>3.54</v>
      </c>
      <c r="R189" s="4">
        <v>4.5</v>
      </c>
      <c r="S189" s="4" t="s">
        <v>462</v>
      </c>
      <c r="T189" s="4">
        <v>750</v>
      </c>
      <c r="U189" s="4" t="s">
        <v>14</v>
      </c>
      <c r="V189" s="4" t="s">
        <v>15</v>
      </c>
      <c r="W189" s="5" t="s">
        <v>16</v>
      </c>
      <c r="X189" s="22">
        <v>45617</v>
      </c>
      <c r="Y189" s="25" t="str">
        <f t="shared" si="4"/>
        <v>November</v>
      </c>
      <c r="Z189" s="25" t="str">
        <f t="shared" si="5"/>
        <v>2024</v>
      </c>
      <c r="AA189" s="6">
        <v>45621</v>
      </c>
    </row>
    <row r="190" spans="1:27">
      <c r="A190" s="1">
        <v>189</v>
      </c>
      <c r="B190" s="1" t="s">
        <v>932</v>
      </c>
      <c r="C190" s="1" t="s">
        <v>602</v>
      </c>
      <c r="D190" s="1" t="s">
        <v>933</v>
      </c>
      <c r="E190" s="1" t="s">
        <v>934</v>
      </c>
      <c r="F190" s="1" t="s">
        <v>4</v>
      </c>
      <c r="G190" s="1" t="s">
        <v>155</v>
      </c>
      <c r="H190" s="1" t="s">
        <v>96</v>
      </c>
      <c r="I190" s="1" t="s">
        <v>7</v>
      </c>
      <c r="J190" s="1" t="s">
        <v>8</v>
      </c>
      <c r="K190" s="1" t="s">
        <v>935</v>
      </c>
      <c r="L190" s="1" t="s">
        <v>10</v>
      </c>
      <c r="M190" s="1" t="s">
        <v>64</v>
      </c>
      <c r="N190" s="1" t="s">
        <v>936</v>
      </c>
      <c r="O190" s="1">
        <v>37.380000000000003</v>
      </c>
      <c r="P190" s="1">
        <v>2</v>
      </c>
      <c r="Q190" s="1">
        <v>1.08</v>
      </c>
      <c r="R190" s="1">
        <v>10.08</v>
      </c>
      <c r="S190" s="1" t="s">
        <v>462</v>
      </c>
      <c r="T190" s="1">
        <v>106</v>
      </c>
      <c r="U190" s="1" t="s">
        <v>14</v>
      </c>
      <c r="V190" s="1" t="s">
        <v>25</v>
      </c>
      <c r="W190" s="2" t="s">
        <v>16</v>
      </c>
      <c r="X190" s="21">
        <v>44863</v>
      </c>
      <c r="Y190" s="25" t="str">
        <f t="shared" si="4"/>
        <v>October</v>
      </c>
      <c r="Z190" s="25" t="str">
        <f t="shared" si="5"/>
        <v>2022</v>
      </c>
      <c r="AA190" s="3">
        <v>44603</v>
      </c>
    </row>
    <row r="191" spans="1:27">
      <c r="A191" s="4">
        <v>190</v>
      </c>
      <c r="B191" s="4" t="s">
        <v>937</v>
      </c>
      <c r="C191" s="4" t="s">
        <v>602</v>
      </c>
      <c r="D191" s="4" t="s">
        <v>938</v>
      </c>
      <c r="E191" s="4" t="s">
        <v>939</v>
      </c>
      <c r="F191" s="4" t="s">
        <v>4</v>
      </c>
      <c r="G191" s="4" t="s">
        <v>940</v>
      </c>
      <c r="H191" s="4" t="s">
        <v>258</v>
      </c>
      <c r="I191" s="4" t="s">
        <v>7</v>
      </c>
      <c r="J191" s="4" t="s">
        <v>22</v>
      </c>
      <c r="K191" s="4" t="s">
        <v>941</v>
      </c>
      <c r="L191" s="4" t="s">
        <v>10</v>
      </c>
      <c r="M191" s="4" t="s">
        <v>11</v>
      </c>
      <c r="N191" s="4" t="s">
        <v>942</v>
      </c>
      <c r="O191" s="4">
        <v>63.24</v>
      </c>
      <c r="P191" s="4">
        <v>2</v>
      </c>
      <c r="Q191" s="4">
        <v>0.6</v>
      </c>
      <c r="R191" s="4">
        <v>7.9</v>
      </c>
      <c r="S191" s="4" t="s">
        <v>462</v>
      </c>
      <c r="T191" s="4">
        <v>10</v>
      </c>
      <c r="U191" s="4" t="s">
        <v>14</v>
      </c>
      <c r="V191" s="4" t="s">
        <v>35</v>
      </c>
      <c r="W191" s="5" t="s">
        <v>16</v>
      </c>
      <c r="X191" s="22">
        <v>44912</v>
      </c>
      <c r="Y191" s="25" t="str">
        <f t="shared" si="4"/>
        <v>December</v>
      </c>
      <c r="Z191" s="25" t="str">
        <f t="shared" si="5"/>
        <v>2022</v>
      </c>
      <c r="AA191" s="6">
        <v>44915</v>
      </c>
    </row>
    <row r="192" spans="1:27">
      <c r="A192" s="1">
        <v>191</v>
      </c>
      <c r="B192" s="1" t="s">
        <v>943</v>
      </c>
      <c r="C192" s="1" t="s">
        <v>592</v>
      </c>
      <c r="D192" s="1" t="s">
        <v>944</v>
      </c>
      <c r="E192" s="1" t="s">
        <v>945</v>
      </c>
      <c r="F192" s="1" t="s">
        <v>4</v>
      </c>
      <c r="G192" s="1" t="s">
        <v>246</v>
      </c>
      <c r="H192" s="1" t="s">
        <v>31</v>
      </c>
      <c r="I192" s="1" t="s">
        <v>7</v>
      </c>
      <c r="J192" s="1" t="s">
        <v>32</v>
      </c>
      <c r="K192" s="1" t="s">
        <v>946</v>
      </c>
      <c r="L192" s="1" t="s">
        <v>10</v>
      </c>
      <c r="M192" s="1" t="s">
        <v>49</v>
      </c>
      <c r="N192" s="1" t="s">
        <v>947</v>
      </c>
      <c r="O192" s="1">
        <v>395.88</v>
      </c>
      <c r="P192" s="1">
        <v>2</v>
      </c>
      <c r="Q192" s="1">
        <v>71.22</v>
      </c>
      <c r="R192" s="1">
        <v>61.97</v>
      </c>
      <c r="S192" s="1" t="s">
        <v>462</v>
      </c>
      <c r="T192" s="1">
        <v>460</v>
      </c>
      <c r="U192" s="1" t="s">
        <v>14</v>
      </c>
      <c r="V192" s="1" t="s">
        <v>42</v>
      </c>
      <c r="W192" s="2" t="s">
        <v>26</v>
      </c>
      <c r="X192" s="21">
        <v>44812</v>
      </c>
      <c r="Y192" s="25" t="str">
        <f t="shared" si="4"/>
        <v>September</v>
      </c>
      <c r="Z192" s="25" t="str">
        <f t="shared" si="5"/>
        <v>2022</v>
      </c>
      <c r="AA192" s="3">
        <v>44873</v>
      </c>
    </row>
    <row r="193" spans="1:27">
      <c r="A193" s="4">
        <v>192</v>
      </c>
      <c r="B193" s="4" t="s">
        <v>764</v>
      </c>
      <c r="C193" s="4" t="s">
        <v>592</v>
      </c>
      <c r="D193" s="4" t="s">
        <v>765</v>
      </c>
      <c r="E193" s="4" t="s">
        <v>766</v>
      </c>
      <c r="F193" s="4" t="s">
        <v>4</v>
      </c>
      <c r="G193" s="4" t="s">
        <v>767</v>
      </c>
      <c r="H193" s="4" t="s">
        <v>76</v>
      </c>
      <c r="I193" s="4" t="s">
        <v>7</v>
      </c>
      <c r="J193" s="4" t="s">
        <v>77</v>
      </c>
      <c r="K193" s="4" t="s">
        <v>599</v>
      </c>
      <c r="L193" s="4" t="s">
        <v>10</v>
      </c>
      <c r="M193" s="4" t="s">
        <v>105</v>
      </c>
      <c r="N193" s="4" t="s">
        <v>600</v>
      </c>
      <c r="O193" s="4">
        <v>43.38</v>
      </c>
      <c r="P193" s="4">
        <v>2</v>
      </c>
      <c r="Q193" s="4">
        <v>12.12</v>
      </c>
      <c r="R193" s="4">
        <v>1.48</v>
      </c>
      <c r="S193" s="4" t="s">
        <v>13</v>
      </c>
      <c r="T193" s="4">
        <v>196</v>
      </c>
      <c r="U193" s="4" t="s">
        <v>14</v>
      </c>
      <c r="V193" s="4" t="s">
        <v>15</v>
      </c>
      <c r="W193" s="5" t="s">
        <v>16</v>
      </c>
      <c r="X193" s="22">
        <v>45305</v>
      </c>
      <c r="Y193" s="25" t="str">
        <f t="shared" si="4"/>
        <v>January</v>
      </c>
      <c r="Z193" s="25" t="str">
        <f t="shared" si="5"/>
        <v>2024</v>
      </c>
      <c r="AA193" s="6">
        <v>45307</v>
      </c>
    </row>
    <row r="194" spans="1:27">
      <c r="A194" s="1">
        <v>193</v>
      </c>
      <c r="B194" s="1" t="s">
        <v>948</v>
      </c>
      <c r="C194" s="1" t="s">
        <v>592</v>
      </c>
      <c r="D194" s="1" t="s">
        <v>949</v>
      </c>
      <c r="E194" s="1" t="s">
        <v>950</v>
      </c>
      <c r="F194" s="1" t="s">
        <v>4</v>
      </c>
      <c r="G194" s="1" t="s">
        <v>427</v>
      </c>
      <c r="H194" s="1" t="s">
        <v>62</v>
      </c>
      <c r="I194" s="1" t="s">
        <v>7</v>
      </c>
      <c r="J194" s="1" t="s">
        <v>8</v>
      </c>
      <c r="K194" s="1" t="s">
        <v>951</v>
      </c>
      <c r="L194" s="1" t="s">
        <v>10</v>
      </c>
      <c r="M194" s="1" t="s">
        <v>115</v>
      </c>
      <c r="N194" s="1" t="s">
        <v>952</v>
      </c>
      <c r="O194" s="1">
        <v>59.34</v>
      </c>
      <c r="P194" s="1">
        <v>2</v>
      </c>
      <c r="Q194" s="1">
        <v>16.559999999999999</v>
      </c>
      <c r="R194" s="1">
        <v>6.41</v>
      </c>
      <c r="S194" s="1" t="s">
        <v>462</v>
      </c>
      <c r="T194" s="1">
        <v>424</v>
      </c>
      <c r="U194" s="1" t="s">
        <v>14</v>
      </c>
      <c r="V194" s="1" t="s">
        <v>25</v>
      </c>
      <c r="W194" s="2" t="s">
        <v>16</v>
      </c>
      <c r="X194" s="21">
        <v>45617</v>
      </c>
      <c r="Y194" s="25" t="str">
        <f t="shared" si="4"/>
        <v>November</v>
      </c>
      <c r="Z194" s="25" t="str">
        <f t="shared" si="5"/>
        <v>2024</v>
      </c>
      <c r="AA194" s="3">
        <v>45621</v>
      </c>
    </row>
    <row r="195" spans="1:27">
      <c r="A195" s="4">
        <v>194</v>
      </c>
      <c r="B195" s="4" t="s">
        <v>953</v>
      </c>
      <c r="C195" s="4" t="s">
        <v>592</v>
      </c>
      <c r="D195" s="4" t="s">
        <v>954</v>
      </c>
      <c r="E195" s="4" t="s">
        <v>955</v>
      </c>
      <c r="F195" s="4" t="s">
        <v>4</v>
      </c>
      <c r="G195" s="4" t="s">
        <v>778</v>
      </c>
      <c r="H195" s="4" t="s">
        <v>712</v>
      </c>
      <c r="I195" s="4" t="s">
        <v>7</v>
      </c>
      <c r="J195" s="4" t="s">
        <v>77</v>
      </c>
      <c r="K195" s="4" t="s">
        <v>956</v>
      </c>
      <c r="L195" s="4" t="s">
        <v>10</v>
      </c>
      <c r="M195" s="4" t="s">
        <v>98</v>
      </c>
      <c r="N195" s="4" t="s">
        <v>957</v>
      </c>
      <c r="O195" s="4">
        <v>33.6</v>
      </c>
      <c r="P195" s="4">
        <v>2</v>
      </c>
      <c r="Q195" s="4">
        <v>10.74</v>
      </c>
      <c r="R195" s="4">
        <v>5.32</v>
      </c>
      <c r="S195" s="4" t="s">
        <v>462</v>
      </c>
      <c r="T195" s="4">
        <v>100</v>
      </c>
      <c r="U195" s="4" t="s">
        <v>14</v>
      </c>
      <c r="V195" s="4" t="s">
        <v>42</v>
      </c>
      <c r="W195" s="5" t="s">
        <v>26</v>
      </c>
      <c r="X195" s="22">
        <v>45232</v>
      </c>
      <c r="Y195" s="25" t="str">
        <f t="shared" ref="Y195:Y258" si="6">TEXT(X195,"MMMM")</f>
        <v>November</v>
      </c>
      <c r="Z195" s="25" t="str">
        <f t="shared" ref="Z195:Z258" si="7">TEXT(X195,"YYYY")</f>
        <v>2023</v>
      </c>
      <c r="AA195" s="6">
        <v>44972</v>
      </c>
    </row>
    <row r="196" spans="1:27">
      <c r="A196" s="1">
        <v>195</v>
      </c>
      <c r="B196" s="1" t="s">
        <v>958</v>
      </c>
      <c r="C196" s="1" t="s">
        <v>592</v>
      </c>
      <c r="D196" s="1" t="s">
        <v>959</v>
      </c>
      <c r="E196" s="1" t="s">
        <v>960</v>
      </c>
      <c r="F196" s="1" t="s">
        <v>4</v>
      </c>
      <c r="G196" s="1" t="s">
        <v>686</v>
      </c>
      <c r="H196" s="1" t="s">
        <v>62</v>
      </c>
      <c r="I196" s="1" t="s">
        <v>7</v>
      </c>
      <c r="J196" s="1" t="s">
        <v>8</v>
      </c>
      <c r="K196" s="1" t="s">
        <v>961</v>
      </c>
      <c r="L196" s="1" t="s">
        <v>10</v>
      </c>
      <c r="M196" s="1" t="s">
        <v>98</v>
      </c>
      <c r="N196" s="1" t="s">
        <v>962</v>
      </c>
      <c r="O196" s="1">
        <v>31.92</v>
      </c>
      <c r="P196" s="1">
        <v>2</v>
      </c>
      <c r="Q196" s="1">
        <v>10.199999999999999</v>
      </c>
      <c r="R196" s="1">
        <v>2.88</v>
      </c>
      <c r="S196" s="1" t="s">
        <v>462</v>
      </c>
      <c r="T196" s="1">
        <v>532</v>
      </c>
      <c r="U196" s="1" t="s">
        <v>14</v>
      </c>
      <c r="V196" s="1" t="s">
        <v>15</v>
      </c>
      <c r="W196" s="2" t="s">
        <v>16</v>
      </c>
      <c r="X196" s="21">
        <v>45606</v>
      </c>
      <c r="Y196" s="25" t="str">
        <f t="shared" si="6"/>
        <v>November</v>
      </c>
      <c r="Z196" s="25" t="str">
        <f t="shared" si="7"/>
        <v>2024</v>
      </c>
      <c r="AA196" s="3">
        <v>45578</v>
      </c>
    </row>
    <row r="197" spans="1:27">
      <c r="A197" s="4">
        <v>196</v>
      </c>
      <c r="B197" s="4" t="s">
        <v>948</v>
      </c>
      <c r="C197" s="4" t="s">
        <v>592</v>
      </c>
      <c r="D197" s="4" t="s">
        <v>949</v>
      </c>
      <c r="E197" s="4" t="s">
        <v>950</v>
      </c>
      <c r="F197" s="4" t="s">
        <v>4</v>
      </c>
      <c r="G197" s="4" t="s">
        <v>427</v>
      </c>
      <c r="H197" s="4" t="s">
        <v>62</v>
      </c>
      <c r="I197" s="4" t="s">
        <v>7</v>
      </c>
      <c r="J197" s="4" t="s">
        <v>8</v>
      </c>
      <c r="K197" s="4" t="s">
        <v>963</v>
      </c>
      <c r="L197" s="4" t="s">
        <v>10</v>
      </c>
      <c r="M197" s="4" t="s">
        <v>98</v>
      </c>
      <c r="N197" s="4" t="s">
        <v>964</v>
      </c>
      <c r="O197" s="4">
        <v>21.96</v>
      </c>
      <c r="P197" s="4">
        <v>2</v>
      </c>
      <c r="Q197" s="4">
        <v>2.58</v>
      </c>
      <c r="R197" s="4">
        <v>2.71</v>
      </c>
      <c r="S197" s="4" t="s">
        <v>462</v>
      </c>
      <c r="T197" s="4">
        <v>509</v>
      </c>
      <c r="U197" s="4" t="s">
        <v>14</v>
      </c>
      <c r="V197" s="4" t="s">
        <v>25</v>
      </c>
      <c r="W197" s="5" t="s">
        <v>26</v>
      </c>
      <c r="X197" s="22">
        <v>45022</v>
      </c>
      <c r="Y197" s="25" t="str">
        <f t="shared" si="6"/>
        <v>April</v>
      </c>
      <c r="Z197" s="25" t="str">
        <f t="shared" si="7"/>
        <v>2023</v>
      </c>
      <c r="AA197" s="6">
        <v>45175</v>
      </c>
    </row>
    <row r="198" spans="1:27">
      <c r="A198" s="1">
        <v>197</v>
      </c>
      <c r="B198" s="1" t="s">
        <v>965</v>
      </c>
      <c r="C198" s="1" t="s">
        <v>592</v>
      </c>
      <c r="D198" s="1" t="s">
        <v>101</v>
      </c>
      <c r="E198" s="1" t="s">
        <v>102</v>
      </c>
      <c r="F198" s="1" t="s">
        <v>4</v>
      </c>
      <c r="G198" s="1" t="s">
        <v>95</v>
      </c>
      <c r="H198" s="1" t="s">
        <v>21</v>
      </c>
      <c r="I198" s="1" t="s">
        <v>7</v>
      </c>
      <c r="J198" s="1" t="s">
        <v>22</v>
      </c>
      <c r="K198" s="1" t="s">
        <v>966</v>
      </c>
      <c r="L198" s="1" t="s">
        <v>10</v>
      </c>
      <c r="M198" s="1" t="s">
        <v>11</v>
      </c>
      <c r="N198" s="1" t="s">
        <v>967</v>
      </c>
      <c r="O198" s="1">
        <v>11.58</v>
      </c>
      <c r="P198" s="1">
        <v>2</v>
      </c>
      <c r="Q198" s="1">
        <v>2.04</v>
      </c>
      <c r="R198" s="1">
        <v>0.92</v>
      </c>
      <c r="S198" s="1" t="s">
        <v>13</v>
      </c>
      <c r="T198" s="1">
        <v>203</v>
      </c>
      <c r="U198" s="1" t="s">
        <v>14</v>
      </c>
      <c r="V198" s="1" t="s">
        <v>35</v>
      </c>
      <c r="W198" s="2" t="s">
        <v>26</v>
      </c>
      <c r="X198" s="21">
        <v>45104</v>
      </c>
      <c r="Y198" s="25" t="str">
        <f t="shared" si="6"/>
        <v>June</v>
      </c>
      <c r="Z198" s="25" t="str">
        <f t="shared" si="7"/>
        <v>2023</v>
      </c>
      <c r="AA198" s="3">
        <v>44933</v>
      </c>
    </row>
    <row r="199" spans="1:27">
      <c r="A199" s="4">
        <v>198</v>
      </c>
      <c r="B199" s="4" t="s">
        <v>968</v>
      </c>
      <c r="C199" s="4" t="s">
        <v>592</v>
      </c>
      <c r="D199" s="4" t="s">
        <v>969</v>
      </c>
      <c r="E199" s="4" t="s">
        <v>970</v>
      </c>
      <c r="F199" s="4" t="s">
        <v>4</v>
      </c>
      <c r="G199" s="4" t="s">
        <v>483</v>
      </c>
      <c r="H199" s="4" t="s">
        <v>484</v>
      </c>
      <c r="I199" s="4" t="s">
        <v>7</v>
      </c>
      <c r="J199" s="4" t="s">
        <v>22</v>
      </c>
      <c r="K199" s="4" t="s">
        <v>791</v>
      </c>
      <c r="L199" s="4" t="s">
        <v>10</v>
      </c>
      <c r="M199" s="4" t="s">
        <v>198</v>
      </c>
      <c r="N199" s="4" t="s">
        <v>792</v>
      </c>
      <c r="O199" s="4">
        <v>22.74</v>
      </c>
      <c r="P199" s="4">
        <v>2</v>
      </c>
      <c r="Q199" s="4">
        <v>4.32</v>
      </c>
      <c r="R199" s="4">
        <v>1.27</v>
      </c>
      <c r="S199" s="4" t="s">
        <v>462</v>
      </c>
      <c r="T199" s="4">
        <v>383</v>
      </c>
      <c r="U199" s="4" t="s">
        <v>14</v>
      </c>
      <c r="V199" s="4" t="s">
        <v>42</v>
      </c>
      <c r="W199" s="5" t="s">
        <v>16</v>
      </c>
      <c r="X199" s="22">
        <v>44870</v>
      </c>
      <c r="Y199" s="25" t="str">
        <f t="shared" si="6"/>
        <v>November</v>
      </c>
      <c r="Z199" s="25" t="str">
        <f t="shared" si="7"/>
        <v>2022</v>
      </c>
      <c r="AA199" s="6">
        <v>44697</v>
      </c>
    </row>
    <row r="200" spans="1:27">
      <c r="A200" s="1">
        <v>199</v>
      </c>
      <c r="B200" s="1" t="s">
        <v>971</v>
      </c>
      <c r="C200" s="1" t="s">
        <v>592</v>
      </c>
      <c r="D200" s="1" t="s">
        <v>972</v>
      </c>
      <c r="E200" s="1" t="s">
        <v>973</v>
      </c>
      <c r="F200" s="1" t="s">
        <v>4</v>
      </c>
      <c r="G200" s="1" t="s">
        <v>974</v>
      </c>
      <c r="H200" s="1" t="s">
        <v>218</v>
      </c>
      <c r="I200" s="1" t="s">
        <v>7</v>
      </c>
      <c r="J200" s="1" t="s">
        <v>77</v>
      </c>
      <c r="K200" s="1" t="s">
        <v>975</v>
      </c>
      <c r="L200" s="1" t="s">
        <v>976</v>
      </c>
      <c r="M200" s="1" t="s">
        <v>977</v>
      </c>
      <c r="N200" s="1" t="s">
        <v>978</v>
      </c>
      <c r="O200" s="1">
        <v>156.87</v>
      </c>
      <c r="P200" s="1">
        <v>3</v>
      </c>
      <c r="Q200" s="1">
        <v>39.15</v>
      </c>
      <c r="R200" s="1">
        <v>12.69</v>
      </c>
      <c r="S200" s="1" t="s">
        <v>13</v>
      </c>
      <c r="T200" s="1">
        <v>313</v>
      </c>
      <c r="U200" s="1" t="s">
        <v>14</v>
      </c>
      <c r="V200" s="1" t="s">
        <v>15</v>
      </c>
      <c r="W200" s="2" t="s">
        <v>16</v>
      </c>
      <c r="X200" s="21">
        <v>44603</v>
      </c>
      <c r="Y200" s="25" t="str">
        <f t="shared" si="6"/>
        <v>February</v>
      </c>
      <c r="Z200" s="25" t="str">
        <f t="shared" si="7"/>
        <v>2022</v>
      </c>
      <c r="AA200" s="3">
        <v>44662</v>
      </c>
    </row>
    <row r="201" spans="1:27">
      <c r="A201" s="4">
        <v>200</v>
      </c>
      <c r="B201" s="4" t="s">
        <v>702</v>
      </c>
      <c r="C201" s="4" t="s">
        <v>602</v>
      </c>
      <c r="D201" s="4" t="s">
        <v>703</v>
      </c>
      <c r="E201" s="4" t="s">
        <v>704</v>
      </c>
      <c r="F201" s="4" t="s">
        <v>285</v>
      </c>
      <c r="G201" s="4" t="s">
        <v>705</v>
      </c>
      <c r="H201" s="4" t="s">
        <v>76</v>
      </c>
      <c r="I201" s="4" t="s">
        <v>7</v>
      </c>
      <c r="J201" s="4" t="s">
        <v>77</v>
      </c>
      <c r="K201" s="4" t="s">
        <v>979</v>
      </c>
      <c r="L201" s="4" t="s">
        <v>976</v>
      </c>
      <c r="M201" s="4" t="s">
        <v>977</v>
      </c>
      <c r="N201" s="4" t="s">
        <v>980</v>
      </c>
      <c r="O201" s="4">
        <v>1607.76</v>
      </c>
      <c r="P201" s="4">
        <v>6</v>
      </c>
      <c r="Q201" s="4">
        <v>482.22</v>
      </c>
      <c r="R201" s="4">
        <v>286.74</v>
      </c>
      <c r="S201" s="4" t="s">
        <v>462</v>
      </c>
      <c r="T201" s="4">
        <v>174</v>
      </c>
      <c r="U201" s="4" t="s">
        <v>14</v>
      </c>
      <c r="V201" s="4" t="s">
        <v>25</v>
      </c>
      <c r="W201" s="5" t="s">
        <v>16</v>
      </c>
      <c r="X201" s="22">
        <v>44584</v>
      </c>
      <c r="Y201" s="25" t="str">
        <f t="shared" si="6"/>
        <v>January</v>
      </c>
      <c r="Z201" s="25" t="str">
        <f t="shared" si="7"/>
        <v>2022</v>
      </c>
      <c r="AA201" s="6">
        <v>44588</v>
      </c>
    </row>
    <row r="202" spans="1:27">
      <c r="A202" s="1">
        <v>201</v>
      </c>
      <c r="B202" s="1" t="s">
        <v>723</v>
      </c>
      <c r="C202" s="1" t="s">
        <v>592</v>
      </c>
      <c r="D202" s="1" t="s">
        <v>724</v>
      </c>
      <c r="E202" s="1" t="s">
        <v>725</v>
      </c>
      <c r="F202" s="1" t="s">
        <v>285</v>
      </c>
      <c r="G202" s="1" t="s">
        <v>726</v>
      </c>
      <c r="H202" s="1" t="s">
        <v>76</v>
      </c>
      <c r="I202" s="1" t="s">
        <v>7</v>
      </c>
      <c r="J202" s="1" t="s">
        <v>77</v>
      </c>
      <c r="K202" s="1" t="s">
        <v>981</v>
      </c>
      <c r="L202" s="1" t="s">
        <v>976</v>
      </c>
      <c r="M202" s="1" t="s">
        <v>977</v>
      </c>
      <c r="N202" s="1" t="s">
        <v>982</v>
      </c>
      <c r="O202" s="1">
        <v>2173.5</v>
      </c>
      <c r="P202" s="1">
        <v>7</v>
      </c>
      <c r="Q202" s="1">
        <v>260.82</v>
      </c>
      <c r="R202" s="1">
        <v>154.18</v>
      </c>
      <c r="S202" s="1" t="s">
        <v>462</v>
      </c>
      <c r="T202" s="1">
        <v>569</v>
      </c>
      <c r="U202" s="1" t="s">
        <v>14</v>
      </c>
      <c r="V202" s="1" t="s">
        <v>35</v>
      </c>
      <c r="W202" s="2" t="s">
        <v>16</v>
      </c>
      <c r="X202" s="21">
        <v>45113</v>
      </c>
      <c r="Y202" s="25" t="str">
        <f t="shared" si="6"/>
        <v>July</v>
      </c>
      <c r="Z202" s="25" t="str">
        <f t="shared" si="7"/>
        <v>2023</v>
      </c>
      <c r="AA202" s="3">
        <v>45175</v>
      </c>
    </row>
    <row r="203" spans="1:27">
      <c r="A203" s="4">
        <v>202</v>
      </c>
      <c r="B203" s="4" t="s">
        <v>983</v>
      </c>
      <c r="C203" s="4" t="s">
        <v>602</v>
      </c>
      <c r="D203" s="4" t="s">
        <v>984</v>
      </c>
      <c r="E203" s="4" t="s">
        <v>985</v>
      </c>
      <c r="F203" s="4" t="s">
        <v>285</v>
      </c>
      <c r="G203" s="4" t="s">
        <v>203</v>
      </c>
      <c r="H203" s="4" t="s">
        <v>204</v>
      </c>
      <c r="I203" s="4" t="s">
        <v>7</v>
      </c>
      <c r="J203" s="4" t="s">
        <v>77</v>
      </c>
      <c r="K203" s="4" t="s">
        <v>986</v>
      </c>
      <c r="L203" s="4" t="s">
        <v>976</v>
      </c>
      <c r="M203" s="4" t="s">
        <v>977</v>
      </c>
      <c r="N203" s="4" t="s">
        <v>987</v>
      </c>
      <c r="O203" s="4">
        <v>485.73</v>
      </c>
      <c r="P203" s="4">
        <v>3</v>
      </c>
      <c r="Q203" s="4">
        <v>189.36</v>
      </c>
      <c r="R203" s="4">
        <v>42.53</v>
      </c>
      <c r="S203" s="4" t="s">
        <v>13</v>
      </c>
      <c r="T203" s="4">
        <v>702</v>
      </c>
      <c r="U203" s="4" t="s">
        <v>14</v>
      </c>
      <c r="V203" s="4" t="s">
        <v>42</v>
      </c>
      <c r="W203" s="5" t="s">
        <v>16</v>
      </c>
      <c r="X203" s="22">
        <v>45301</v>
      </c>
      <c r="Y203" s="25" t="str">
        <f t="shared" si="6"/>
        <v>January</v>
      </c>
      <c r="Z203" s="25" t="str">
        <f t="shared" si="7"/>
        <v>2024</v>
      </c>
      <c r="AA203" s="6">
        <v>45361</v>
      </c>
    </row>
    <row r="204" spans="1:27">
      <c r="A204" s="1">
        <v>203</v>
      </c>
      <c r="B204" s="1" t="s">
        <v>988</v>
      </c>
      <c r="C204" s="1" t="s">
        <v>602</v>
      </c>
      <c r="D204" s="1" t="s">
        <v>989</v>
      </c>
      <c r="E204" s="1" t="s">
        <v>990</v>
      </c>
      <c r="F204" s="1" t="s">
        <v>395</v>
      </c>
      <c r="G204" s="1" t="s">
        <v>991</v>
      </c>
      <c r="H204" s="1" t="s">
        <v>258</v>
      </c>
      <c r="I204" s="1" t="s">
        <v>7</v>
      </c>
      <c r="J204" s="1" t="s">
        <v>22</v>
      </c>
      <c r="K204" s="1" t="s">
        <v>992</v>
      </c>
      <c r="L204" s="1" t="s">
        <v>976</v>
      </c>
      <c r="M204" s="1" t="s">
        <v>993</v>
      </c>
      <c r="N204" s="1" t="s">
        <v>994</v>
      </c>
      <c r="O204" s="1">
        <v>240</v>
      </c>
      <c r="P204" s="1">
        <v>2</v>
      </c>
      <c r="Q204" s="1">
        <v>88.8</v>
      </c>
      <c r="R204" s="1">
        <v>106.35</v>
      </c>
      <c r="S204" s="1" t="s">
        <v>636</v>
      </c>
      <c r="T204" s="1">
        <v>667</v>
      </c>
      <c r="U204" s="1" t="s">
        <v>14</v>
      </c>
      <c r="V204" s="1" t="s">
        <v>15</v>
      </c>
      <c r="W204" s="2" t="s">
        <v>26</v>
      </c>
      <c r="X204" s="21">
        <v>45441</v>
      </c>
      <c r="Y204" s="25" t="str">
        <f t="shared" si="6"/>
        <v>May</v>
      </c>
      <c r="Z204" s="25" t="str">
        <f t="shared" si="7"/>
        <v>2024</v>
      </c>
      <c r="AA204" s="3">
        <v>45328</v>
      </c>
    </row>
    <row r="205" spans="1:27">
      <c r="A205" s="4">
        <v>204</v>
      </c>
      <c r="B205" s="4" t="s">
        <v>995</v>
      </c>
      <c r="C205" s="4" t="s">
        <v>602</v>
      </c>
      <c r="D205" s="4" t="s">
        <v>996</v>
      </c>
      <c r="E205" s="4" t="s">
        <v>997</v>
      </c>
      <c r="F205" s="4" t="s">
        <v>395</v>
      </c>
      <c r="G205" s="4" t="s">
        <v>145</v>
      </c>
      <c r="H205" s="4" t="s">
        <v>76</v>
      </c>
      <c r="I205" s="4" t="s">
        <v>7</v>
      </c>
      <c r="J205" s="4" t="s">
        <v>77</v>
      </c>
      <c r="K205" s="4" t="s">
        <v>998</v>
      </c>
      <c r="L205" s="4" t="s">
        <v>976</v>
      </c>
      <c r="M205" s="4" t="s">
        <v>993</v>
      </c>
      <c r="N205" s="4" t="s">
        <v>999</v>
      </c>
      <c r="O205" s="4">
        <v>194.31</v>
      </c>
      <c r="P205" s="4">
        <v>1</v>
      </c>
      <c r="Q205" s="4">
        <v>91.32</v>
      </c>
      <c r="R205" s="4">
        <v>56.71</v>
      </c>
      <c r="S205" s="4" t="s">
        <v>462</v>
      </c>
      <c r="T205" s="4">
        <v>626</v>
      </c>
      <c r="U205" s="4" t="s">
        <v>14</v>
      </c>
      <c r="V205" s="4" t="s">
        <v>25</v>
      </c>
      <c r="W205" s="5" t="s">
        <v>26</v>
      </c>
      <c r="X205" s="22">
        <v>45526</v>
      </c>
      <c r="Y205" s="25" t="str">
        <f t="shared" si="6"/>
        <v>August</v>
      </c>
      <c r="Z205" s="25" t="str">
        <f t="shared" si="7"/>
        <v>2024</v>
      </c>
      <c r="AA205" s="6">
        <v>45528</v>
      </c>
    </row>
    <row r="206" spans="1:27">
      <c r="A206" s="1">
        <v>205</v>
      </c>
      <c r="B206" s="1" t="s">
        <v>625</v>
      </c>
      <c r="C206" s="1" t="s">
        <v>592</v>
      </c>
      <c r="D206" s="1" t="s">
        <v>626</v>
      </c>
      <c r="E206" s="1" t="s">
        <v>627</v>
      </c>
      <c r="F206" s="1" t="s">
        <v>395</v>
      </c>
      <c r="G206" s="1" t="s">
        <v>575</v>
      </c>
      <c r="H206" s="1" t="s">
        <v>96</v>
      </c>
      <c r="I206" s="1" t="s">
        <v>7</v>
      </c>
      <c r="J206" s="1" t="s">
        <v>8</v>
      </c>
      <c r="K206" s="1" t="s">
        <v>1000</v>
      </c>
      <c r="L206" s="1" t="s">
        <v>976</v>
      </c>
      <c r="M206" s="1" t="s">
        <v>993</v>
      </c>
      <c r="N206" s="1" t="s">
        <v>1001</v>
      </c>
      <c r="O206" s="1">
        <v>2372.2199999999998</v>
      </c>
      <c r="P206" s="1">
        <v>9</v>
      </c>
      <c r="Q206" s="1">
        <v>0</v>
      </c>
      <c r="R206" s="1">
        <v>302.82</v>
      </c>
      <c r="S206" s="1" t="s">
        <v>462</v>
      </c>
      <c r="T206" s="1">
        <v>268</v>
      </c>
      <c r="U206" s="1" t="s">
        <v>14</v>
      </c>
      <c r="V206" s="1" t="s">
        <v>35</v>
      </c>
      <c r="W206" s="2" t="s">
        <v>16</v>
      </c>
      <c r="X206" s="21">
        <v>45552</v>
      </c>
      <c r="Y206" s="25" t="str">
        <f t="shared" si="6"/>
        <v>September</v>
      </c>
      <c r="Z206" s="25" t="str">
        <f t="shared" si="7"/>
        <v>2024</v>
      </c>
      <c r="AA206" s="3">
        <v>45554</v>
      </c>
    </row>
    <row r="207" spans="1:27">
      <c r="A207" s="4">
        <v>206</v>
      </c>
      <c r="B207" s="4" t="s">
        <v>677</v>
      </c>
      <c r="C207" s="4" t="s">
        <v>602</v>
      </c>
      <c r="D207" s="4" t="s">
        <v>678</v>
      </c>
      <c r="E207" s="4" t="s">
        <v>679</v>
      </c>
      <c r="F207" s="4" t="s">
        <v>285</v>
      </c>
      <c r="G207" s="4" t="s">
        <v>496</v>
      </c>
      <c r="H207" s="4" t="s">
        <v>6</v>
      </c>
      <c r="I207" s="4" t="s">
        <v>7</v>
      </c>
      <c r="J207" s="4" t="s">
        <v>8</v>
      </c>
      <c r="K207" s="4" t="s">
        <v>1002</v>
      </c>
      <c r="L207" s="4" t="s">
        <v>976</v>
      </c>
      <c r="M207" s="4" t="s">
        <v>993</v>
      </c>
      <c r="N207" s="4" t="s">
        <v>1003</v>
      </c>
      <c r="O207" s="4">
        <v>1590.6</v>
      </c>
      <c r="P207" s="4">
        <v>5</v>
      </c>
      <c r="Q207" s="4">
        <v>572.54999999999995</v>
      </c>
      <c r="R207" s="4">
        <v>493.2</v>
      </c>
      <c r="S207" s="4" t="s">
        <v>636</v>
      </c>
      <c r="T207" s="4">
        <v>412</v>
      </c>
      <c r="U207" s="4" t="s">
        <v>14</v>
      </c>
      <c r="V207" s="4" t="s">
        <v>42</v>
      </c>
      <c r="W207" s="5" t="s">
        <v>26</v>
      </c>
      <c r="X207" s="22">
        <v>45561</v>
      </c>
      <c r="Y207" s="25" t="str">
        <f t="shared" si="6"/>
        <v>September</v>
      </c>
      <c r="Z207" s="25" t="str">
        <f t="shared" si="7"/>
        <v>2024</v>
      </c>
      <c r="AA207" s="6">
        <v>45563</v>
      </c>
    </row>
    <row r="208" spans="1:27">
      <c r="A208" s="1">
        <v>207</v>
      </c>
      <c r="B208" s="1" t="s">
        <v>1004</v>
      </c>
      <c r="C208" s="1" t="s">
        <v>592</v>
      </c>
      <c r="D208" s="1" t="s">
        <v>1005</v>
      </c>
      <c r="E208" s="1" t="s">
        <v>1006</v>
      </c>
      <c r="F208" s="1" t="s">
        <v>285</v>
      </c>
      <c r="G208" s="1" t="s">
        <v>1007</v>
      </c>
      <c r="H208" s="1" t="s">
        <v>62</v>
      </c>
      <c r="I208" s="1" t="s">
        <v>7</v>
      </c>
      <c r="J208" s="1" t="s">
        <v>8</v>
      </c>
      <c r="K208" s="1" t="s">
        <v>1008</v>
      </c>
      <c r="L208" s="1" t="s">
        <v>976</v>
      </c>
      <c r="M208" s="1" t="s">
        <v>993</v>
      </c>
      <c r="N208" s="1" t="s">
        <v>1009</v>
      </c>
      <c r="O208" s="1">
        <v>785.61</v>
      </c>
      <c r="P208" s="1">
        <v>3</v>
      </c>
      <c r="Q208" s="1">
        <v>157.05000000000001</v>
      </c>
      <c r="R208" s="1">
        <v>108.6</v>
      </c>
      <c r="S208" s="1" t="s">
        <v>462</v>
      </c>
      <c r="T208" s="1">
        <v>472</v>
      </c>
      <c r="U208" s="1" t="s">
        <v>14</v>
      </c>
      <c r="V208" s="1" t="s">
        <v>25</v>
      </c>
      <c r="W208" s="2" t="s">
        <v>26</v>
      </c>
      <c r="X208" s="21">
        <v>45514</v>
      </c>
      <c r="Y208" s="25" t="str">
        <f t="shared" si="6"/>
        <v>August</v>
      </c>
      <c r="Z208" s="25" t="str">
        <f t="shared" si="7"/>
        <v>2024</v>
      </c>
      <c r="AA208" s="3">
        <v>45575</v>
      </c>
    </row>
    <row r="209" spans="1:27">
      <c r="A209" s="4">
        <v>208</v>
      </c>
      <c r="B209" s="4" t="s">
        <v>1010</v>
      </c>
      <c r="C209" s="4" t="s">
        <v>592</v>
      </c>
      <c r="D209" s="4" t="s">
        <v>1011</v>
      </c>
      <c r="E209" s="4" t="s">
        <v>1012</v>
      </c>
      <c r="F209" s="4" t="s">
        <v>4</v>
      </c>
      <c r="G209" s="4" t="s">
        <v>826</v>
      </c>
      <c r="H209" s="4" t="s">
        <v>6</v>
      </c>
      <c r="I209" s="4" t="s">
        <v>7</v>
      </c>
      <c r="J209" s="4" t="s">
        <v>8</v>
      </c>
      <c r="K209" s="4" t="s">
        <v>1013</v>
      </c>
      <c r="L209" s="4" t="s">
        <v>976</v>
      </c>
      <c r="M209" s="4" t="s">
        <v>993</v>
      </c>
      <c r="N209" s="4" t="s">
        <v>1014</v>
      </c>
      <c r="O209" s="4">
        <v>1272.72</v>
      </c>
      <c r="P209" s="4">
        <v>4</v>
      </c>
      <c r="Q209" s="4">
        <v>534.48</v>
      </c>
      <c r="R209" s="4">
        <v>305.27</v>
      </c>
      <c r="S209" s="4" t="s">
        <v>462</v>
      </c>
      <c r="T209" s="4">
        <v>48</v>
      </c>
      <c r="U209" s="4" t="s">
        <v>14</v>
      </c>
      <c r="V209" s="4" t="s">
        <v>35</v>
      </c>
      <c r="W209" s="5" t="s">
        <v>16</v>
      </c>
      <c r="X209" s="22">
        <v>44863</v>
      </c>
      <c r="Y209" s="25" t="str">
        <f t="shared" si="6"/>
        <v>October</v>
      </c>
      <c r="Z209" s="25" t="str">
        <f t="shared" si="7"/>
        <v>2022</v>
      </c>
      <c r="AA209" s="6">
        <v>44865</v>
      </c>
    </row>
    <row r="210" spans="1:27">
      <c r="A210" s="1">
        <v>209</v>
      </c>
      <c r="B210" s="1" t="s">
        <v>1015</v>
      </c>
      <c r="C210" s="1" t="s">
        <v>592</v>
      </c>
      <c r="D210" s="1" t="s">
        <v>959</v>
      </c>
      <c r="E210" s="1" t="s">
        <v>960</v>
      </c>
      <c r="F210" s="1" t="s">
        <v>4</v>
      </c>
      <c r="G210" s="1" t="s">
        <v>240</v>
      </c>
      <c r="H210" s="1" t="s">
        <v>55</v>
      </c>
      <c r="I210" s="1" t="s">
        <v>7</v>
      </c>
      <c r="J210" s="1" t="s">
        <v>8</v>
      </c>
      <c r="K210" s="1" t="s">
        <v>1016</v>
      </c>
      <c r="L210" s="1" t="s">
        <v>976</v>
      </c>
      <c r="M210" s="1" t="s">
        <v>993</v>
      </c>
      <c r="N210" s="1" t="s">
        <v>1017</v>
      </c>
      <c r="O210" s="1">
        <v>1469.25</v>
      </c>
      <c r="P210" s="1">
        <v>5</v>
      </c>
      <c r="Q210" s="1">
        <v>616.95000000000005</v>
      </c>
      <c r="R210" s="1">
        <v>127.72</v>
      </c>
      <c r="S210" s="1" t="s">
        <v>462</v>
      </c>
      <c r="T210" s="1">
        <v>615</v>
      </c>
      <c r="U210" s="1" t="s">
        <v>14</v>
      </c>
      <c r="V210" s="1" t="s">
        <v>42</v>
      </c>
      <c r="W210" s="2" t="s">
        <v>26</v>
      </c>
      <c r="X210" s="21">
        <v>45280</v>
      </c>
      <c r="Y210" s="25" t="str">
        <f t="shared" si="6"/>
        <v>December</v>
      </c>
      <c r="Z210" s="25" t="str">
        <f t="shared" si="7"/>
        <v>2023</v>
      </c>
      <c r="AA210" s="3">
        <v>45280</v>
      </c>
    </row>
    <row r="211" spans="1:27">
      <c r="A211" s="4">
        <v>210</v>
      </c>
      <c r="B211" s="4" t="s">
        <v>1018</v>
      </c>
      <c r="C211" s="4" t="s">
        <v>592</v>
      </c>
      <c r="D211" s="4" t="s">
        <v>1019</v>
      </c>
      <c r="E211" s="4" t="s">
        <v>1020</v>
      </c>
      <c r="F211" s="4" t="s">
        <v>4</v>
      </c>
      <c r="G211" s="4" t="s">
        <v>195</v>
      </c>
      <c r="H211" s="4" t="s">
        <v>196</v>
      </c>
      <c r="I211" s="4" t="s">
        <v>7</v>
      </c>
      <c r="J211" s="4" t="s">
        <v>77</v>
      </c>
      <c r="K211" s="4" t="s">
        <v>1021</v>
      </c>
      <c r="L211" s="4" t="s">
        <v>976</v>
      </c>
      <c r="M211" s="4" t="s">
        <v>993</v>
      </c>
      <c r="N211" s="4" t="s">
        <v>1022</v>
      </c>
      <c r="O211" s="4">
        <v>963.36</v>
      </c>
      <c r="P211" s="4">
        <v>4</v>
      </c>
      <c r="Q211" s="4">
        <v>154.08000000000001</v>
      </c>
      <c r="R211" s="4">
        <v>60.59</v>
      </c>
      <c r="S211" s="4" t="s">
        <v>13</v>
      </c>
      <c r="T211" s="4">
        <v>103</v>
      </c>
      <c r="U211" s="4" t="s">
        <v>14</v>
      </c>
      <c r="V211" s="4" t="s">
        <v>15</v>
      </c>
      <c r="W211" s="5" t="s">
        <v>16</v>
      </c>
      <c r="X211" s="22">
        <v>44294</v>
      </c>
      <c r="Y211" s="25" t="str">
        <f t="shared" si="6"/>
        <v>April</v>
      </c>
      <c r="Z211" s="25" t="str">
        <f t="shared" si="7"/>
        <v>2021</v>
      </c>
      <c r="AA211" s="6">
        <v>44385</v>
      </c>
    </row>
    <row r="212" spans="1:27">
      <c r="A212" s="1">
        <v>211</v>
      </c>
      <c r="B212" s="1" t="s">
        <v>910</v>
      </c>
      <c r="C212" s="1" t="s">
        <v>602</v>
      </c>
      <c r="D212" s="1" t="s">
        <v>911</v>
      </c>
      <c r="E212" s="1" t="s">
        <v>912</v>
      </c>
      <c r="F212" s="1" t="s">
        <v>4</v>
      </c>
      <c r="G212" s="1" t="s">
        <v>913</v>
      </c>
      <c r="H212" s="1" t="s">
        <v>55</v>
      </c>
      <c r="I212" s="1" t="s">
        <v>7</v>
      </c>
      <c r="J212" s="1" t="s">
        <v>8</v>
      </c>
      <c r="K212" s="1" t="s">
        <v>1023</v>
      </c>
      <c r="L212" s="1" t="s">
        <v>976</v>
      </c>
      <c r="M212" s="1" t="s">
        <v>993</v>
      </c>
      <c r="N212" s="1" t="s">
        <v>1024</v>
      </c>
      <c r="O212" s="1">
        <v>144.18</v>
      </c>
      <c r="P212" s="1">
        <v>1</v>
      </c>
      <c r="Q212" s="1">
        <v>18.72</v>
      </c>
      <c r="R212" s="1">
        <v>27.01</v>
      </c>
      <c r="S212" s="1" t="s">
        <v>636</v>
      </c>
      <c r="T212" s="1">
        <v>651</v>
      </c>
      <c r="U212" s="1" t="s">
        <v>14</v>
      </c>
      <c r="V212" s="1" t="s">
        <v>25</v>
      </c>
      <c r="W212" s="2" t="s">
        <v>26</v>
      </c>
      <c r="X212" s="21">
        <v>45360</v>
      </c>
      <c r="Y212" s="25" t="str">
        <f t="shared" si="6"/>
        <v>March</v>
      </c>
      <c r="Z212" s="25" t="str">
        <f t="shared" si="7"/>
        <v>2024</v>
      </c>
      <c r="AA212" s="3">
        <v>45452</v>
      </c>
    </row>
    <row r="213" spans="1:27">
      <c r="A213" s="4">
        <v>212</v>
      </c>
      <c r="B213" s="4" t="s">
        <v>932</v>
      </c>
      <c r="C213" s="4" t="s">
        <v>602</v>
      </c>
      <c r="D213" s="4" t="s">
        <v>933</v>
      </c>
      <c r="E213" s="4" t="s">
        <v>934</v>
      </c>
      <c r="F213" s="4" t="s">
        <v>4</v>
      </c>
      <c r="G213" s="4" t="s">
        <v>155</v>
      </c>
      <c r="H213" s="4" t="s">
        <v>96</v>
      </c>
      <c r="I213" s="4" t="s">
        <v>7</v>
      </c>
      <c r="J213" s="4" t="s">
        <v>8</v>
      </c>
      <c r="K213" s="4" t="s">
        <v>1025</v>
      </c>
      <c r="L213" s="4" t="s">
        <v>976</v>
      </c>
      <c r="M213" s="4" t="s">
        <v>993</v>
      </c>
      <c r="N213" s="4" t="s">
        <v>1026</v>
      </c>
      <c r="O213" s="4">
        <v>294.3</v>
      </c>
      <c r="P213" s="4">
        <v>2</v>
      </c>
      <c r="Q213" s="4">
        <v>135.36000000000001</v>
      </c>
      <c r="R213" s="4">
        <v>49.84</v>
      </c>
      <c r="S213" s="4" t="s">
        <v>462</v>
      </c>
      <c r="T213" s="4">
        <v>544</v>
      </c>
      <c r="U213" s="4" t="s">
        <v>14</v>
      </c>
      <c r="V213" s="4" t="s">
        <v>42</v>
      </c>
      <c r="W213" s="5" t="s">
        <v>16</v>
      </c>
      <c r="X213" s="22">
        <v>45301</v>
      </c>
      <c r="Y213" s="25" t="str">
        <f t="shared" si="6"/>
        <v>January</v>
      </c>
      <c r="Z213" s="25" t="str">
        <f t="shared" si="7"/>
        <v>2024</v>
      </c>
      <c r="AA213" s="6">
        <v>45361</v>
      </c>
    </row>
    <row r="214" spans="1:27">
      <c r="A214" s="1">
        <v>213</v>
      </c>
      <c r="B214" s="1" t="s">
        <v>1027</v>
      </c>
      <c r="C214" s="1" t="s">
        <v>602</v>
      </c>
      <c r="D214" s="1" t="s">
        <v>1028</v>
      </c>
      <c r="E214" s="1" t="s">
        <v>1029</v>
      </c>
      <c r="F214" s="1" t="s">
        <v>285</v>
      </c>
      <c r="G214" s="1" t="s">
        <v>254</v>
      </c>
      <c r="H214" s="1" t="s">
        <v>254</v>
      </c>
      <c r="I214" s="1" t="s">
        <v>7</v>
      </c>
      <c r="J214" s="1" t="s">
        <v>77</v>
      </c>
      <c r="K214" s="1" t="s">
        <v>1030</v>
      </c>
      <c r="L214" s="1" t="s">
        <v>976</v>
      </c>
      <c r="M214" s="1" t="s">
        <v>1031</v>
      </c>
      <c r="N214" s="1" t="s">
        <v>1032</v>
      </c>
      <c r="O214" s="1">
        <v>77.040000000000006</v>
      </c>
      <c r="P214" s="1">
        <v>2</v>
      </c>
      <c r="Q214" s="1">
        <v>0</v>
      </c>
      <c r="R214" s="1">
        <v>22.53</v>
      </c>
      <c r="S214" s="1" t="s">
        <v>636</v>
      </c>
      <c r="T214" s="1">
        <v>77</v>
      </c>
      <c r="U214" s="1" t="s">
        <v>14</v>
      </c>
      <c r="V214" s="1" t="s">
        <v>15</v>
      </c>
      <c r="W214" s="2" t="s">
        <v>26</v>
      </c>
      <c r="X214" s="21">
        <v>44718</v>
      </c>
      <c r="Y214" s="25" t="str">
        <f t="shared" si="6"/>
        <v>June</v>
      </c>
      <c r="Z214" s="25" t="str">
        <f t="shared" si="7"/>
        <v>2022</v>
      </c>
      <c r="AA214" s="3">
        <v>44810</v>
      </c>
    </row>
    <row r="215" spans="1:27">
      <c r="A215" s="4">
        <v>214</v>
      </c>
      <c r="B215" s="4" t="s">
        <v>729</v>
      </c>
      <c r="C215" s="4" t="s">
        <v>592</v>
      </c>
      <c r="D215" s="4" t="s">
        <v>344</v>
      </c>
      <c r="E215" s="4" t="s">
        <v>345</v>
      </c>
      <c r="F215" s="4" t="s">
        <v>285</v>
      </c>
      <c r="G215" s="4" t="s">
        <v>730</v>
      </c>
      <c r="H215" s="4" t="s">
        <v>47</v>
      </c>
      <c r="I215" s="4" t="s">
        <v>7</v>
      </c>
      <c r="J215" s="4" t="s">
        <v>32</v>
      </c>
      <c r="K215" s="4" t="s">
        <v>1033</v>
      </c>
      <c r="L215" s="4" t="s">
        <v>976</v>
      </c>
      <c r="M215" s="4" t="s">
        <v>1031</v>
      </c>
      <c r="N215" s="4" t="s">
        <v>1034</v>
      </c>
      <c r="O215" s="4">
        <v>258.75</v>
      </c>
      <c r="P215" s="4">
        <v>1</v>
      </c>
      <c r="Q215" s="4">
        <v>75.03</v>
      </c>
      <c r="R215" s="4">
        <v>27.23</v>
      </c>
      <c r="S215" s="4" t="s">
        <v>13</v>
      </c>
      <c r="T215" s="4">
        <v>110</v>
      </c>
      <c r="U215" s="4" t="s">
        <v>14</v>
      </c>
      <c r="V215" s="4" t="s">
        <v>35</v>
      </c>
      <c r="W215" s="5" t="s">
        <v>16</v>
      </c>
      <c r="X215" s="22">
        <v>45301</v>
      </c>
      <c r="Y215" s="25" t="str">
        <f t="shared" si="6"/>
        <v>January</v>
      </c>
      <c r="Z215" s="25" t="str">
        <f t="shared" si="7"/>
        <v>2024</v>
      </c>
      <c r="AA215" s="6">
        <v>45361</v>
      </c>
    </row>
    <row r="216" spans="1:27">
      <c r="A216" s="1">
        <v>215</v>
      </c>
      <c r="B216" s="1" t="s">
        <v>715</v>
      </c>
      <c r="C216" s="1" t="s">
        <v>592</v>
      </c>
      <c r="D216" s="1" t="s">
        <v>716</v>
      </c>
      <c r="E216" s="1" t="s">
        <v>717</v>
      </c>
      <c r="F216" s="1" t="s">
        <v>285</v>
      </c>
      <c r="G216" s="1" t="s">
        <v>718</v>
      </c>
      <c r="H216" s="1" t="s">
        <v>314</v>
      </c>
      <c r="I216" s="1" t="s">
        <v>7</v>
      </c>
      <c r="J216" s="1" t="s">
        <v>32</v>
      </c>
      <c r="K216" s="1" t="s">
        <v>1035</v>
      </c>
      <c r="L216" s="1" t="s">
        <v>976</v>
      </c>
      <c r="M216" s="1" t="s">
        <v>1031</v>
      </c>
      <c r="N216" s="1" t="s">
        <v>1036</v>
      </c>
      <c r="O216" s="1">
        <v>276.60000000000002</v>
      </c>
      <c r="P216" s="1">
        <v>4</v>
      </c>
      <c r="Q216" s="1">
        <v>105</v>
      </c>
      <c r="R216" s="1">
        <v>21.84</v>
      </c>
      <c r="S216" s="1" t="s">
        <v>13</v>
      </c>
      <c r="T216" s="1">
        <v>491</v>
      </c>
      <c r="U216" s="1" t="s">
        <v>14</v>
      </c>
      <c r="V216" s="1" t="s">
        <v>42</v>
      </c>
      <c r="W216" s="2" t="s">
        <v>16</v>
      </c>
      <c r="X216" s="21">
        <v>45606</v>
      </c>
      <c r="Y216" s="25" t="str">
        <f t="shared" si="6"/>
        <v>November</v>
      </c>
      <c r="Z216" s="25" t="str">
        <f t="shared" si="7"/>
        <v>2024</v>
      </c>
      <c r="AA216" s="3">
        <v>45579</v>
      </c>
    </row>
    <row r="217" spans="1:27">
      <c r="A217" s="4">
        <v>216</v>
      </c>
      <c r="B217" s="4" t="s">
        <v>1037</v>
      </c>
      <c r="C217" s="4" t="s">
        <v>654</v>
      </c>
      <c r="D217" s="4" t="s">
        <v>1038</v>
      </c>
      <c r="E217" s="4" t="s">
        <v>1039</v>
      </c>
      <c r="F217" s="4" t="s">
        <v>4</v>
      </c>
      <c r="G217" s="4" t="s">
        <v>1040</v>
      </c>
      <c r="H217" s="4" t="s">
        <v>519</v>
      </c>
      <c r="I217" s="4" t="s">
        <v>7</v>
      </c>
      <c r="J217" s="4" t="s">
        <v>32</v>
      </c>
      <c r="K217" s="4" t="s">
        <v>1041</v>
      </c>
      <c r="L217" s="4" t="s">
        <v>976</v>
      </c>
      <c r="M217" s="4" t="s">
        <v>1031</v>
      </c>
      <c r="N217" s="4" t="s">
        <v>1042</v>
      </c>
      <c r="O217" s="4">
        <v>280.26</v>
      </c>
      <c r="P217" s="4">
        <v>6</v>
      </c>
      <c r="Q217" s="4">
        <v>128.88</v>
      </c>
      <c r="R217" s="4">
        <v>66.98</v>
      </c>
      <c r="S217" s="4" t="s">
        <v>636</v>
      </c>
      <c r="T217" s="4">
        <v>368</v>
      </c>
      <c r="U217" s="4" t="s">
        <v>14</v>
      </c>
      <c r="V217" s="4" t="s">
        <v>25</v>
      </c>
      <c r="W217" s="5" t="s">
        <v>26</v>
      </c>
      <c r="X217" s="22">
        <v>45280</v>
      </c>
      <c r="Y217" s="25" t="str">
        <f t="shared" si="6"/>
        <v>December</v>
      </c>
      <c r="Z217" s="25" t="str">
        <f t="shared" si="7"/>
        <v>2023</v>
      </c>
      <c r="AA217" s="6">
        <v>45285</v>
      </c>
    </row>
    <row r="218" spans="1:27">
      <c r="A218" s="1">
        <v>217</v>
      </c>
      <c r="B218" s="1" t="s">
        <v>1043</v>
      </c>
      <c r="C218" s="1" t="s">
        <v>654</v>
      </c>
      <c r="D218" s="1" t="s">
        <v>1044</v>
      </c>
      <c r="E218" s="1" t="s">
        <v>1045</v>
      </c>
      <c r="F218" s="1" t="s">
        <v>4</v>
      </c>
      <c r="G218" s="1" t="s">
        <v>1046</v>
      </c>
      <c r="H218" s="1" t="s">
        <v>31</v>
      </c>
      <c r="I218" s="1" t="s">
        <v>7</v>
      </c>
      <c r="J218" s="1" t="s">
        <v>32</v>
      </c>
      <c r="K218" s="1" t="s">
        <v>1047</v>
      </c>
      <c r="L218" s="1" t="s">
        <v>976</v>
      </c>
      <c r="M218" s="1" t="s">
        <v>1031</v>
      </c>
      <c r="N218" s="1" t="s">
        <v>1048</v>
      </c>
      <c r="O218" s="1">
        <v>382.56</v>
      </c>
      <c r="P218" s="1">
        <v>8</v>
      </c>
      <c r="Q218" s="1">
        <v>68.64</v>
      </c>
      <c r="R218" s="1">
        <v>65.040000000000006</v>
      </c>
      <c r="S218" s="1" t="s">
        <v>13</v>
      </c>
      <c r="T218" s="1">
        <v>177</v>
      </c>
      <c r="U218" s="1" t="s">
        <v>14</v>
      </c>
      <c r="V218" s="1" t="s">
        <v>35</v>
      </c>
      <c r="W218" s="2" t="s">
        <v>16</v>
      </c>
      <c r="X218" s="21">
        <v>45263</v>
      </c>
      <c r="Y218" s="25" t="str">
        <f t="shared" si="6"/>
        <v>December</v>
      </c>
      <c r="Z218" s="25" t="str">
        <f t="shared" si="7"/>
        <v>2023</v>
      </c>
      <c r="AA218" s="3">
        <v>45263</v>
      </c>
    </row>
    <row r="219" spans="1:27">
      <c r="A219" s="4">
        <v>218</v>
      </c>
      <c r="B219" s="4" t="s">
        <v>1049</v>
      </c>
      <c r="C219" s="4" t="s">
        <v>602</v>
      </c>
      <c r="D219" s="4" t="s">
        <v>1050</v>
      </c>
      <c r="E219" s="4" t="s">
        <v>1051</v>
      </c>
      <c r="F219" s="4" t="s">
        <v>4</v>
      </c>
      <c r="G219" s="4" t="s">
        <v>1052</v>
      </c>
      <c r="H219" s="4" t="s">
        <v>47</v>
      </c>
      <c r="I219" s="4" t="s">
        <v>7</v>
      </c>
      <c r="J219" s="4" t="s">
        <v>32</v>
      </c>
      <c r="K219" s="4" t="s">
        <v>1053</v>
      </c>
      <c r="L219" s="4" t="s">
        <v>976</v>
      </c>
      <c r="M219" s="4" t="s">
        <v>1031</v>
      </c>
      <c r="N219" s="4" t="s">
        <v>1054</v>
      </c>
      <c r="O219" s="4">
        <v>61.02</v>
      </c>
      <c r="P219" s="4">
        <v>2</v>
      </c>
      <c r="Q219" s="4">
        <v>23.76</v>
      </c>
      <c r="R219" s="4">
        <v>17.52</v>
      </c>
      <c r="S219" s="4" t="s">
        <v>636</v>
      </c>
      <c r="T219" s="4">
        <v>79</v>
      </c>
      <c r="U219" s="4" t="s">
        <v>14</v>
      </c>
      <c r="V219" s="4" t="s">
        <v>42</v>
      </c>
      <c r="W219" s="5" t="s">
        <v>16</v>
      </c>
      <c r="X219" s="22">
        <v>45544</v>
      </c>
      <c r="Y219" s="25" t="str">
        <f t="shared" si="6"/>
        <v>September</v>
      </c>
      <c r="Z219" s="25" t="str">
        <f t="shared" si="7"/>
        <v>2024</v>
      </c>
      <c r="AA219" s="6">
        <v>45544</v>
      </c>
    </row>
    <row r="220" spans="1:27">
      <c r="A220" s="1">
        <v>219</v>
      </c>
      <c r="B220" s="1" t="s">
        <v>1055</v>
      </c>
      <c r="C220" s="1" t="s">
        <v>602</v>
      </c>
      <c r="D220" s="1" t="s">
        <v>1056</v>
      </c>
      <c r="E220" s="1" t="s">
        <v>1057</v>
      </c>
      <c r="F220" s="1" t="s">
        <v>4</v>
      </c>
      <c r="G220" s="1" t="s">
        <v>151</v>
      </c>
      <c r="H220" s="1" t="s">
        <v>113</v>
      </c>
      <c r="I220" s="1" t="s">
        <v>7</v>
      </c>
      <c r="J220" s="1" t="s">
        <v>32</v>
      </c>
      <c r="K220" s="1" t="s">
        <v>1058</v>
      </c>
      <c r="L220" s="1" t="s">
        <v>976</v>
      </c>
      <c r="M220" s="1" t="s">
        <v>1031</v>
      </c>
      <c r="N220" s="1" t="s">
        <v>1059</v>
      </c>
      <c r="O220" s="1">
        <v>458.4</v>
      </c>
      <c r="P220" s="1">
        <v>4</v>
      </c>
      <c r="Q220" s="1">
        <v>73.319999999999993</v>
      </c>
      <c r="R220" s="1">
        <v>87.4</v>
      </c>
      <c r="S220" s="1" t="s">
        <v>462</v>
      </c>
      <c r="T220" s="1">
        <v>728</v>
      </c>
      <c r="U220" s="1" t="s">
        <v>14</v>
      </c>
      <c r="V220" s="1" t="s">
        <v>15</v>
      </c>
      <c r="W220" s="2" t="s">
        <v>16</v>
      </c>
      <c r="X220" s="21">
        <v>44419</v>
      </c>
      <c r="Y220" s="25" t="str">
        <f t="shared" si="6"/>
        <v>August</v>
      </c>
      <c r="Z220" s="25" t="str">
        <f t="shared" si="7"/>
        <v>2021</v>
      </c>
      <c r="AA220" s="3">
        <v>44511</v>
      </c>
    </row>
    <row r="221" spans="1:27">
      <c r="A221" s="4">
        <v>220</v>
      </c>
      <c r="B221" s="4" t="s">
        <v>1060</v>
      </c>
      <c r="C221" s="4" t="s">
        <v>592</v>
      </c>
      <c r="D221" s="4" t="s">
        <v>1061</v>
      </c>
      <c r="E221" s="4" t="s">
        <v>1062</v>
      </c>
      <c r="F221" s="4" t="s">
        <v>4</v>
      </c>
      <c r="G221" s="4" t="s">
        <v>1063</v>
      </c>
      <c r="H221" s="4" t="s">
        <v>258</v>
      </c>
      <c r="I221" s="4" t="s">
        <v>7</v>
      </c>
      <c r="J221" s="4" t="s">
        <v>22</v>
      </c>
      <c r="K221" s="4" t="s">
        <v>1064</v>
      </c>
      <c r="L221" s="4" t="s">
        <v>976</v>
      </c>
      <c r="M221" s="4" t="s">
        <v>1031</v>
      </c>
      <c r="N221" s="4" t="s">
        <v>1065</v>
      </c>
      <c r="O221" s="4">
        <v>172.08</v>
      </c>
      <c r="P221" s="4">
        <v>4</v>
      </c>
      <c r="Q221" s="4">
        <v>6.84</v>
      </c>
      <c r="R221" s="4">
        <v>18.23</v>
      </c>
      <c r="S221" s="4" t="s">
        <v>462</v>
      </c>
      <c r="T221" s="4">
        <v>347</v>
      </c>
      <c r="U221" s="4" t="s">
        <v>14</v>
      </c>
      <c r="V221" s="4" t="s">
        <v>25</v>
      </c>
      <c r="W221" s="5" t="s">
        <v>16</v>
      </c>
      <c r="X221" s="22">
        <v>45101</v>
      </c>
      <c r="Y221" s="25" t="str">
        <f t="shared" si="6"/>
        <v>June</v>
      </c>
      <c r="Z221" s="25" t="str">
        <f t="shared" si="7"/>
        <v>2023</v>
      </c>
      <c r="AA221" s="6">
        <v>45103</v>
      </c>
    </row>
    <row r="222" spans="1:27">
      <c r="A222" s="1">
        <v>221</v>
      </c>
      <c r="B222" s="1" t="s">
        <v>1066</v>
      </c>
      <c r="C222" s="1" t="s">
        <v>592</v>
      </c>
      <c r="D222" s="1" t="s">
        <v>1067</v>
      </c>
      <c r="E222" s="1" t="s">
        <v>1068</v>
      </c>
      <c r="F222" s="1" t="s">
        <v>4</v>
      </c>
      <c r="G222" s="1" t="s">
        <v>593</v>
      </c>
      <c r="H222" s="1" t="s">
        <v>484</v>
      </c>
      <c r="I222" s="1" t="s">
        <v>7</v>
      </c>
      <c r="J222" s="1" t="s">
        <v>22</v>
      </c>
      <c r="K222" s="1" t="s">
        <v>1069</v>
      </c>
      <c r="L222" s="1" t="s">
        <v>976</v>
      </c>
      <c r="M222" s="1" t="s">
        <v>1031</v>
      </c>
      <c r="N222" s="1" t="s">
        <v>1070</v>
      </c>
      <c r="O222" s="1">
        <v>318.48</v>
      </c>
      <c r="P222" s="1">
        <v>8</v>
      </c>
      <c r="Q222" s="1">
        <v>6.24</v>
      </c>
      <c r="R222" s="1">
        <v>43.88</v>
      </c>
      <c r="S222" s="1" t="s">
        <v>13</v>
      </c>
      <c r="T222" s="1">
        <v>46</v>
      </c>
      <c r="U222" s="1" t="s">
        <v>14</v>
      </c>
      <c r="V222" s="1" t="s">
        <v>35</v>
      </c>
      <c r="W222" s="2" t="s">
        <v>16</v>
      </c>
      <c r="X222" s="21">
        <v>45429</v>
      </c>
      <c r="Y222" s="25" t="str">
        <f t="shared" si="6"/>
        <v>May</v>
      </c>
      <c r="Z222" s="25" t="str">
        <f t="shared" si="7"/>
        <v>2024</v>
      </c>
      <c r="AA222" s="3">
        <v>45434</v>
      </c>
    </row>
    <row r="223" spans="1:27">
      <c r="A223" s="4">
        <v>222</v>
      </c>
      <c r="B223" s="4" t="s">
        <v>1071</v>
      </c>
      <c r="C223" s="4" t="s">
        <v>592</v>
      </c>
      <c r="D223" s="4" t="s">
        <v>1072</v>
      </c>
      <c r="E223" s="4" t="s">
        <v>1073</v>
      </c>
      <c r="F223" s="4" t="s">
        <v>4</v>
      </c>
      <c r="G223" s="4" t="s">
        <v>1074</v>
      </c>
      <c r="H223" s="4" t="s">
        <v>96</v>
      </c>
      <c r="I223" s="4" t="s">
        <v>7</v>
      </c>
      <c r="J223" s="4" t="s">
        <v>8</v>
      </c>
      <c r="K223" s="4" t="s">
        <v>1075</v>
      </c>
      <c r="L223" s="4" t="s">
        <v>976</v>
      </c>
      <c r="M223" s="4" t="s">
        <v>1031</v>
      </c>
      <c r="N223" s="4" t="s">
        <v>1076</v>
      </c>
      <c r="O223" s="4">
        <v>115.5</v>
      </c>
      <c r="P223" s="4">
        <v>2</v>
      </c>
      <c r="Q223" s="4">
        <v>49.62</v>
      </c>
      <c r="R223" s="4">
        <v>10.69</v>
      </c>
      <c r="S223" s="4" t="s">
        <v>13</v>
      </c>
      <c r="T223" s="4">
        <v>471</v>
      </c>
      <c r="U223" s="4" t="s">
        <v>14</v>
      </c>
      <c r="V223" s="4" t="s">
        <v>42</v>
      </c>
      <c r="W223" s="5" t="s">
        <v>26</v>
      </c>
      <c r="X223" s="22">
        <v>44880</v>
      </c>
      <c r="Y223" s="25" t="str">
        <f t="shared" si="6"/>
        <v>November</v>
      </c>
      <c r="Z223" s="25" t="str">
        <f t="shared" si="7"/>
        <v>2022</v>
      </c>
      <c r="AA223" s="6">
        <v>44885</v>
      </c>
    </row>
    <row r="224" spans="1:27">
      <c r="A224" s="1">
        <v>223</v>
      </c>
      <c r="B224" s="1" t="s">
        <v>929</v>
      </c>
      <c r="C224" s="1" t="s">
        <v>602</v>
      </c>
      <c r="D224" s="1" t="s">
        <v>193</v>
      </c>
      <c r="E224" s="1" t="s">
        <v>194</v>
      </c>
      <c r="F224" s="1" t="s">
        <v>4</v>
      </c>
      <c r="G224" s="1" t="s">
        <v>195</v>
      </c>
      <c r="H224" s="1" t="s">
        <v>196</v>
      </c>
      <c r="I224" s="1" t="s">
        <v>7</v>
      </c>
      <c r="J224" s="1" t="s">
        <v>77</v>
      </c>
      <c r="K224" s="1" t="s">
        <v>1077</v>
      </c>
      <c r="L224" s="1" t="s">
        <v>976</v>
      </c>
      <c r="M224" s="1" t="s">
        <v>1078</v>
      </c>
      <c r="N224" s="1" t="s">
        <v>1079</v>
      </c>
      <c r="O224" s="1">
        <v>1908.45</v>
      </c>
      <c r="P224" s="1">
        <v>3</v>
      </c>
      <c r="Q224" s="1">
        <v>534.33000000000004</v>
      </c>
      <c r="R224" s="1">
        <v>225.58</v>
      </c>
      <c r="S224" s="1" t="s">
        <v>462</v>
      </c>
      <c r="T224" s="1">
        <v>324</v>
      </c>
      <c r="U224" s="1" t="s">
        <v>14</v>
      </c>
      <c r="V224" s="1" t="s">
        <v>15</v>
      </c>
      <c r="W224" s="2" t="s">
        <v>26</v>
      </c>
      <c r="X224" s="21">
        <v>45550</v>
      </c>
      <c r="Y224" s="25" t="str">
        <f t="shared" si="6"/>
        <v>September</v>
      </c>
      <c r="Z224" s="25" t="str">
        <f t="shared" si="7"/>
        <v>2024</v>
      </c>
      <c r="AA224" s="3">
        <v>45552</v>
      </c>
    </row>
    <row r="225" spans="1:27">
      <c r="A225" s="4">
        <v>224</v>
      </c>
      <c r="B225" s="4" t="s">
        <v>1080</v>
      </c>
      <c r="C225" s="4" t="s">
        <v>602</v>
      </c>
      <c r="D225" s="4" t="s">
        <v>1081</v>
      </c>
      <c r="E225" s="4" t="s">
        <v>1082</v>
      </c>
      <c r="F225" s="4" t="s">
        <v>4</v>
      </c>
      <c r="G225" s="4" t="s">
        <v>496</v>
      </c>
      <c r="H225" s="4" t="s">
        <v>6</v>
      </c>
      <c r="I225" s="4" t="s">
        <v>7</v>
      </c>
      <c r="J225" s="4" t="s">
        <v>8</v>
      </c>
      <c r="K225" s="4" t="s">
        <v>1083</v>
      </c>
      <c r="L225" s="4" t="s">
        <v>976</v>
      </c>
      <c r="M225" s="4" t="s">
        <v>1078</v>
      </c>
      <c r="N225" s="4" t="s">
        <v>1084</v>
      </c>
      <c r="O225" s="4">
        <v>524.28</v>
      </c>
      <c r="P225" s="4">
        <v>4</v>
      </c>
      <c r="Q225" s="4">
        <v>146.76</v>
      </c>
      <c r="R225" s="4">
        <v>148.44999999999999</v>
      </c>
      <c r="S225" s="4" t="s">
        <v>462</v>
      </c>
      <c r="T225" s="4">
        <v>160</v>
      </c>
      <c r="U225" s="4" t="s">
        <v>14</v>
      </c>
      <c r="V225" s="4" t="s">
        <v>25</v>
      </c>
      <c r="W225" s="5" t="s">
        <v>26</v>
      </c>
      <c r="X225" s="22">
        <v>44246</v>
      </c>
      <c r="Y225" s="25" t="str">
        <f t="shared" si="6"/>
        <v>February</v>
      </c>
      <c r="Z225" s="25" t="str">
        <f t="shared" si="7"/>
        <v>2021</v>
      </c>
      <c r="AA225" s="6">
        <v>44248</v>
      </c>
    </row>
    <row r="226" spans="1:27">
      <c r="A226" s="1">
        <v>225</v>
      </c>
      <c r="B226" s="1" t="s">
        <v>1085</v>
      </c>
      <c r="C226" s="1" t="s">
        <v>602</v>
      </c>
      <c r="D226" s="1" t="s">
        <v>1086</v>
      </c>
      <c r="E226" s="1" t="s">
        <v>1087</v>
      </c>
      <c r="F226" s="1" t="s">
        <v>4</v>
      </c>
      <c r="G226" s="1" t="s">
        <v>726</v>
      </c>
      <c r="H226" s="1" t="s">
        <v>76</v>
      </c>
      <c r="I226" s="1" t="s">
        <v>7</v>
      </c>
      <c r="J226" s="1" t="s">
        <v>77</v>
      </c>
      <c r="K226" s="1" t="s">
        <v>1088</v>
      </c>
      <c r="L226" s="1" t="s">
        <v>976</v>
      </c>
      <c r="M226" s="1" t="s">
        <v>1078</v>
      </c>
      <c r="N226" s="1" t="s">
        <v>1089</v>
      </c>
      <c r="O226" s="1">
        <v>228.15</v>
      </c>
      <c r="P226" s="1">
        <v>3</v>
      </c>
      <c r="Q226" s="1">
        <v>86.67</v>
      </c>
      <c r="R226" s="1">
        <v>61.93</v>
      </c>
      <c r="S226" s="1" t="s">
        <v>462</v>
      </c>
      <c r="T226" s="1">
        <v>715</v>
      </c>
      <c r="U226" s="1" t="s">
        <v>14</v>
      </c>
      <c r="V226" s="1" t="s">
        <v>42</v>
      </c>
      <c r="W226" s="2" t="s">
        <v>16</v>
      </c>
      <c r="X226" s="21">
        <v>45239</v>
      </c>
      <c r="Y226" s="25" t="str">
        <f t="shared" si="6"/>
        <v>November</v>
      </c>
      <c r="Z226" s="25" t="str">
        <f t="shared" si="7"/>
        <v>2023</v>
      </c>
      <c r="AA226" s="3">
        <v>45182</v>
      </c>
    </row>
    <row r="227" spans="1:27">
      <c r="A227" s="4">
        <v>226</v>
      </c>
      <c r="B227" s="4" t="s">
        <v>855</v>
      </c>
      <c r="C227" s="4" t="s">
        <v>602</v>
      </c>
      <c r="D227" s="4" t="s">
        <v>856</v>
      </c>
      <c r="E227" s="4" t="s">
        <v>857</v>
      </c>
      <c r="F227" s="4" t="s">
        <v>4</v>
      </c>
      <c r="G227" s="4" t="s">
        <v>858</v>
      </c>
      <c r="H227" s="4" t="s">
        <v>806</v>
      </c>
      <c r="I227" s="4" t="s">
        <v>7</v>
      </c>
      <c r="J227" s="4" t="s">
        <v>22</v>
      </c>
      <c r="K227" s="4" t="s">
        <v>1090</v>
      </c>
      <c r="L227" s="4" t="s">
        <v>976</v>
      </c>
      <c r="M227" s="4" t="s">
        <v>1078</v>
      </c>
      <c r="N227" s="4" t="s">
        <v>1091</v>
      </c>
      <c r="O227" s="4">
        <v>3916.08</v>
      </c>
      <c r="P227" s="4">
        <v>6</v>
      </c>
      <c r="Q227" s="4">
        <v>1252.98</v>
      </c>
      <c r="R227" s="4">
        <v>25.3</v>
      </c>
      <c r="S227" s="4" t="s">
        <v>636</v>
      </c>
      <c r="T227" s="4">
        <v>653</v>
      </c>
      <c r="U227" s="4" t="s">
        <v>14</v>
      </c>
      <c r="V227" s="4" t="s">
        <v>15</v>
      </c>
      <c r="W227" s="5" t="s">
        <v>26</v>
      </c>
      <c r="X227" s="22">
        <v>44607</v>
      </c>
      <c r="Y227" s="25" t="str">
        <f t="shared" si="6"/>
        <v>February</v>
      </c>
      <c r="Z227" s="25" t="str">
        <f t="shared" si="7"/>
        <v>2022</v>
      </c>
      <c r="AA227" s="6">
        <v>44610</v>
      </c>
    </row>
    <row r="228" spans="1:27">
      <c r="A228" s="1">
        <v>227</v>
      </c>
      <c r="B228" s="1" t="s">
        <v>1092</v>
      </c>
      <c r="C228" s="1" t="s">
        <v>602</v>
      </c>
      <c r="D228" s="1" t="s">
        <v>1093</v>
      </c>
      <c r="E228" s="1" t="s">
        <v>1094</v>
      </c>
      <c r="F228" s="1" t="s">
        <v>4</v>
      </c>
      <c r="G228" s="1" t="s">
        <v>518</v>
      </c>
      <c r="H228" s="1" t="s">
        <v>519</v>
      </c>
      <c r="I228" s="1" t="s">
        <v>7</v>
      </c>
      <c r="J228" s="1" t="s">
        <v>32</v>
      </c>
      <c r="K228" s="1" t="s">
        <v>1095</v>
      </c>
      <c r="L228" s="1" t="s">
        <v>976</v>
      </c>
      <c r="M228" s="1" t="s">
        <v>1078</v>
      </c>
      <c r="N228" s="1" t="s">
        <v>1096</v>
      </c>
      <c r="O228" s="1">
        <v>130.44</v>
      </c>
      <c r="P228" s="1">
        <v>2</v>
      </c>
      <c r="Q228" s="1">
        <v>45.6</v>
      </c>
      <c r="R228" s="1">
        <v>33.19</v>
      </c>
      <c r="S228" s="1" t="s">
        <v>462</v>
      </c>
      <c r="T228" s="1">
        <v>357</v>
      </c>
      <c r="U228" s="1" t="s">
        <v>14</v>
      </c>
      <c r="V228" s="1" t="s">
        <v>25</v>
      </c>
      <c r="W228" s="2" t="s">
        <v>26</v>
      </c>
      <c r="X228" s="21">
        <v>45241</v>
      </c>
      <c r="Y228" s="25" t="str">
        <f t="shared" si="6"/>
        <v>November</v>
      </c>
      <c r="Z228" s="25" t="str">
        <f t="shared" si="7"/>
        <v>2023</v>
      </c>
      <c r="AA228" s="3">
        <v>45245</v>
      </c>
    </row>
    <row r="229" spans="1:27">
      <c r="A229" s="4">
        <v>228</v>
      </c>
      <c r="B229" s="4" t="s">
        <v>1097</v>
      </c>
      <c r="C229" s="4" t="s">
        <v>602</v>
      </c>
      <c r="D229" s="4" t="s">
        <v>1098</v>
      </c>
      <c r="E229" s="4" t="s">
        <v>1099</v>
      </c>
      <c r="F229" s="4" t="s">
        <v>4</v>
      </c>
      <c r="G229" s="4" t="s">
        <v>459</v>
      </c>
      <c r="H229" s="4" t="s">
        <v>62</v>
      </c>
      <c r="I229" s="4" t="s">
        <v>7</v>
      </c>
      <c r="J229" s="4" t="s">
        <v>8</v>
      </c>
      <c r="K229" s="4" t="s">
        <v>1100</v>
      </c>
      <c r="L229" s="4" t="s">
        <v>976</v>
      </c>
      <c r="M229" s="4" t="s">
        <v>1078</v>
      </c>
      <c r="N229" s="4" t="s">
        <v>1101</v>
      </c>
      <c r="O229" s="4">
        <v>130.56</v>
      </c>
      <c r="P229" s="4">
        <v>2</v>
      </c>
      <c r="Q229" s="4">
        <v>50.88</v>
      </c>
      <c r="R229" s="4">
        <v>18.09</v>
      </c>
      <c r="S229" s="4" t="s">
        <v>462</v>
      </c>
      <c r="T229" s="4">
        <v>721</v>
      </c>
      <c r="U229" s="4" t="s">
        <v>14</v>
      </c>
      <c r="V229" s="4" t="s">
        <v>35</v>
      </c>
      <c r="W229" s="5" t="s">
        <v>16</v>
      </c>
      <c r="X229" s="22">
        <v>44607</v>
      </c>
      <c r="Y229" s="25" t="str">
        <f t="shared" si="6"/>
        <v>February</v>
      </c>
      <c r="Z229" s="25" t="str">
        <f t="shared" si="7"/>
        <v>2022</v>
      </c>
      <c r="AA229" s="6">
        <v>44610</v>
      </c>
    </row>
    <row r="230" spans="1:27">
      <c r="A230" s="1">
        <v>229</v>
      </c>
      <c r="B230" s="1" t="s">
        <v>1102</v>
      </c>
      <c r="C230" s="1" t="s">
        <v>654</v>
      </c>
      <c r="D230" s="1" t="s">
        <v>464</v>
      </c>
      <c r="E230" s="1" t="s">
        <v>465</v>
      </c>
      <c r="F230" s="1" t="s">
        <v>285</v>
      </c>
      <c r="G230" s="1" t="s">
        <v>1052</v>
      </c>
      <c r="H230" s="1" t="s">
        <v>47</v>
      </c>
      <c r="I230" s="1" t="s">
        <v>7</v>
      </c>
      <c r="J230" s="1" t="s">
        <v>32</v>
      </c>
      <c r="K230" s="1" t="s">
        <v>1103</v>
      </c>
      <c r="L230" s="1" t="s">
        <v>976</v>
      </c>
      <c r="M230" s="1" t="s">
        <v>1078</v>
      </c>
      <c r="N230" s="1" t="s">
        <v>1104</v>
      </c>
      <c r="O230" s="1">
        <v>293.39999999999998</v>
      </c>
      <c r="P230" s="1">
        <v>4</v>
      </c>
      <c r="Q230" s="1">
        <v>8.76</v>
      </c>
      <c r="R230" s="1">
        <v>6.64</v>
      </c>
      <c r="S230" s="1" t="s">
        <v>462</v>
      </c>
      <c r="T230" s="1">
        <v>736</v>
      </c>
      <c r="U230" s="1" t="s">
        <v>14</v>
      </c>
      <c r="V230" s="1" t="s">
        <v>42</v>
      </c>
      <c r="W230" s="2" t="s">
        <v>26</v>
      </c>
      <c r="X230" s="21">
        <v>44657</v>
      </c>
      <c r="Y230" s="25" t="str">
        <f t="shared" si="6"/>
        <v>April</v>
      </c>
      <c r="Z230" s="25" t="str">
        <f t="shared" si="7"/>
        <v>2022</v>
      </c>
      <c r="AA230" s="3">
        <v>44718</v>
      </c>
    </row>
    <row r="231" spans="1:27">
      <c r="A231" s="4">
        <v>230</v>
      </c>
      <c r="B231" s="4" t="s">
        <v>1105</v>
      </c>
      <c r="C231" s="4" t="s">
        <v>654</v>
      </c>
      <c r="D231" s="4" t="s">
        <v>1106</v>
      </c>
      <c r="E231" s="4" t="s">
        <v>1107</v>
      </c>
      <c r="F231" s="4" t="s">
        <v>4</v>
      </c>
      <c r="G231" s="4" t="s">
        <v>1108</v>
      </c>
      <c r="H231" s="4" t="s">
        <v>96</v>
      </c>
      <c r="I231" s="4" t="s">
        <v>7</v>
      </c>
      <c r="J231" s="4" t="s">
        <v>8</v>
      </c>
      <c r="K231" s="4" t="s">
        <v>1109</v>
      </c>
      <c r="L231" s="4" t="s">
        <v>976</v>
      </c>
      <c r="M231" s="4" t="s">
        <v>1078</v>
      </c>
      <c r="N231" s="4" t="s">
        <v>1110</v>
      </c>
      <c r="O231" s="4">
        <v>951.6</v>
      </c>
      <c r="P231" s="4">
        <v>13</v>
      </c>
      <c r="Q231" s="4">
        <v>66.3</v>
      </c>
      <c r="R231" s="4">
        <v>154.11000000000001</v>
      </c>
      <c r="S231" s="4" t="s">
        <v>462</v>
      </c>
      <c r="T231" s="4">
        <v>643</v>
      </c>
      <c r="U231" s="4" t="s">
        <v>14</v>
      </c>
      <c r="V231" s="4" t="s">
        <v>15</v>
      </c>
      <c r="W231" s="5" t="s">
        <v>16</v>
      </c>
      <c r="X231" s="22">
        <v>44852</v>
      </c>
      <c r="Y231" s="25" t="str">
        <f t="shared" si="6"/>
        <v>October</v>
      </c>
      <c r="Z231" s="25" t="str">
        <f t="shared" si="7"/>
        <v>2022</v>
      </c>
      <c r="AA231" s="6">
        <v>44853</v>
      </c>
    </row>
    <row r="232" spans="1:27">
      <c r="A232" s="1">
        <v>231</v>
      </c>
      <c r="B232" s="1" t="s">
        <v>1111</v>
      </c>
      <c r="C232" s="1" t="s">
        <v>592</v>
      </c>
      <c r="D232" s="1" t="s">
        <v>1112</v>
      </c>
      <c r="E232" s="1" t="s">
        <v>1113</v>
      </c>
      <c r="F232" s="1" t="s">
        <v>395</v>
      </c>
      <c r="G232" s="1" t="s">
        <v>427</v>
      </c>
      <c r="H232" s="1" t="s">
        <v>62</v>
      </c>
      <c r="I232" s="1" t="s">
        <v>7</v>
      </c>
      <c r="J232" s="1" t="s">
        <v>8</v>
      </c>
      <c r="K232" s="1" t="s">
        <v>1114</v>
      </c>
      <c r="L232" s="1" t="s">
        <v>976</v>
      </c>
      <c r="M232" s="1" t="s">
        <v>1078</v>
      </c>
      <c r="N232" s="1" t="s">
        <v>1115</v>
      </c>
      <c r="O232" s="1">
        <v>636.29999999999995</v>
      </c>
      <c r="P232" s="1">
        <v>1</v>
      </c>
      <c r="Q232" s="1">
        <v>235.41</v>
      </c>
      <c r="R232" s="1">
        <v>91.33</v>
      </c>
      <c r="S232" s="1" t="s">
        <v>462</v>
      </c>
      <c r="T232" s="1">
        <v>503</v>
      </c>
      <c r="U232" s="1" t="s">
        <v>14</v>
      </c>
      <c r="V232" s="1" t="s">
        <v>25</v>
      </c>
      <c r="W232" s="2" t="s">
        <v>16</v>
      </c>
      <c r="X232" s="21">
        <v>44528</v>
      </c>
      <c r="Y232" s="25" t="str">
        <f t="shared" si="6"/>
        <v>November</v>
      </c>
      <c r="Z232" s="25" t="str">
        <f t="shared" si="7"/>
        <v>2021</v>
      </c>
      <c r="AA232" s="3">
        <v>44267</v>
      </c>
    </row>
    <row r="233" spans="1:27">
      <c r="A233" s="4">
        <v>232</v>
      </c>
      <c r="B233" s="4" t="s">
        <v>1116</v>
      </c>
      <c r="C233" s="4" t="s">
        <v>592</v>
      </c>
      <c r="D233" s="4" t="s">
        <v>1117</v>
      </c>
      <c r="E233" s="4" t="s">
        <v>1118</v>
      </c>
      <c r="F233" s="4" t="s">
        <v>395</v>
      </c>
      <c r="G233" s="4" t="s">
        <v>753</v>
      </c>
      <c r="H233" s="4" t="s">
        <v>754</v>
      </c>
      <c r="I233" s="4" t="s">
        <v>7</v>
      </c>
      <c r="J233" s="4" t="s">
        <v>22</v>
      </c>
      <c r="K233" s="4" t="s">
        <v>1119</v>
      </c>
      <c r="L233" s="4" t="s">
        <v>976</v>
      </c>
      <c r="M233" s="4" t="s">
        <v>1078</v>
      </c>
      <c r="N233" s="4" t="s">
        <v>1120</v>
      </c>
      <c r="O233" s="4">
        <v>833.7</v>
      </c>
      <c r="P233" s="4">
        <v>5</v>
      </c>
      <c r="Q233" s="4">
        <v>316.8</v>
      </c>
      <c r="R233" s="4">
        <v>70.84</v>
      </c>
      <c r="S233" s="4" t="s">
        <v>462</v>
      </c>
      <c r="T233" s="4">
        <v>114</v>
      </c>
      <c r="U233" s="4" t="s">
        <v>14</v>
      </c>
      <c r="V233" s="4" t="s">
        <v>35</v>
      </c>
      <c r="W233" s="5" t="s">
        <v>26</v>
      </c>
      <c r="X233" s="22">
        <v>44475</v>
      </c>
      <c r="Y233" s="25" t="str">
        <f t="shared" si="6"/>
        <v>October</v>
      </c>
      <c r="Z233" s="25" t="str">
        <f t="shared" si="7"/>
        <v>2021</v>
      </c>
      <c r="AA233" s="6">
        <v>44475</v>
      </c>
    </row>
    <row r="234" spans="1:27">
      <c r="A234" s="1">
        <v>233</v>
      </c>
      <c r="B234" s="1" t="s">
        <v>1121</v>
      </c>
      <c r="C234" s="1" t="s">
        <v>592</v>
      </c>
      <c r="D234" s="1" t="s">
        <v>1122</v>
      </c>
      <c r="E234" s="1" t="s">
        <v>1123</v>
      </c>
      <c r="F234" s="1" t="s">
        <v>285</v>
      </c>
      <c r="G234" s="1" t="s">
        <v>254</v>
      </c>
      <c r="H234" s="1" t="s">
        <v>254</v>
      </c>
      <c r="I234" s="1" t="s">
        <v>7</v>
      </c>
      <c r="J234" s="1" t="s">
        <v>77</v>
      </c>
      <c r="K234" s="1" t="s">
        <v>1124</v>
      </c>
      <c r="L234" s="1" t="s">
        <v>976</v>
      </c>
      <c r="M234" s="1" t="s">
        <v>1078</v>
      </c>
      <c r="N234" s="1" t="s">
        <v>1125</v>
      </c>
      <c r="O234" s="1">
        <v>1916.73</v>
      </c>
      <c r="P234" s="1">
        <v>3</v>
      </c>
      <c r="Q234" s="1">
        <v>498.33</v>
      </c>
      <c r="R234" s="1">
        <v>548.4</v>
      </c>
      <c r="S234" s="1" t="s">
        <v>636</v>
      </c>
      <c r="T234" s="1">
        <v>116</v>
      </c>
      <c r="U234" s="1" t="s">
        <v>14</v>
      </c>
      <c r="V234" s="1" t="s">
        <v>42</v>
      </c>
      <c r="W234" s="2" t="s">
        <v>26</v>
      </c>
      <c r="X234" s="21">
        <v>45228</v>
      </c>
      <c r="Y234" s="25" t="str">
        <f t="shared" si="6"/>
        <v>October</v>
      </c>
      <c r="Z234" s="25" t="str">
        <f t="shared" si="7"/>
        <v>2023</v>
      </c>
      <c r="AA234" s="3">
        <v>45229</v>
      </c>
    </row>
    <row r="235" spans="1:27">
      <c r="A235" s="4">
        <v>234</v>
      </c>
      <c r="B235" s="4" t="s">
        <v>1126</v>
      </c>
      <c r="C235" s="4" t="s">
        <v>592</v>
      </c>
      <c r="D235" s="4" t="s">
        <v>1127</v>
      </c>
      <c r="E235" s="4" t="s">
        <v>1128</v>
      </c>
      <c r="F235" s="4" t="s">
        <v>285</v>
      </c>
      <c r="G235" s="4" t="s">
        <v>170</v>
      </c>
      <c r="H235" s="4" t="s">
        <v>62</v>
      </c>
      <c r="I235" s="4" t="s">
        <v>7</v>
      </c>
      <c r="J235" s="4" t="s">
        <v>8</v>
      </c>
      <c r="K235" s="4" t="s">
        <v>1129</v>
      </c>
      <c r="L235" s="4" t="s">
        <v>976</v>
      </c>
      <c r="M235" s="4" t="s">
        <v>1078</v>
      </c>
      <c r="N235" s="4" t="s">
        <v>1130</v>
      </c>
      <c r="O235" s="4">
        <v>333.66</v>
      </c>
      <c r="P235" s="4">
        <v>2</v>
      </c>
      <c r="Q235" s="4">
        <v>103.38</v>
      </c>
      <c r="R235" s="4">
        <v>42.29</v>
      </c>
      <c r="S235" s="4" t="s">
        <v>13</v>
      </c>
      <c r="T235" s="4">
        <v>591</v>
      </c>
      <c r="U235" s="4" t="s">
        <v>14</v>
      </c>
      <c r="V235" s="4" t="s">
        <v>15</v>
      </c>
      <c r="W235" s="5" t="s">
        <v>26</v>
      </c>
      <c r="X235" s="22">
        <v>44528</v>
      </c>
      <c r="Y235" s="25" t="str">
        <f t="shared" si="6"/>
        <v>November</v>
      </c>
      <c r="Z235" s="25" t="str">
        <f t="shared" si="7"/>
        <v>2021</v>
      </c>
      <c r="AA235" s="6">
        <v>44267</v>
      </c>
    </row>
    <row r="236" spans="1:27">
      <c r="A236" s="1">
        <v>235</v>
      </c>
      <c r="B236" s="1" t="s">
        <v>943</v>
      </c>
      <c r="C236" s="1" t="s">
        <v>592</v>
      </c>
      <c r="D236" s="1" t="s">
        <v>944</v>
      </c>
      <c r="E236" s="1" t="s">
        <v>945</v>
      </c>
      <c r="F236" s="1" t="s">
        <v>4</v>
      </c>
      <c r="G236" s="1" t="s">
        <v>246</v>
      </c>
      <c r="H236" s="1" t="s">
        <v>31</v>
      </c>
      <c r="I236" s="1" t="s">
        <v>7</v>
      </c>
      <c r="J236" s="1" t="s">
        <v>32</v>
      </c>
      <c r="K236" s="1" t="s">
        <v>1131</v>
      </c>
      <c r="L236" s="1" t="s">
        <v>976</v>
      </c>
      <c r="M236" s="1" t="s">
        <v>1078</v>
      </c>
      <c r="N236" s="1" t="s">
        <v>1132</v>
      </c>
      <c r="O236" s="1">
        <v>277.14</v>
      </c>
      <c r="P236" s="1">
        <v>2</v>
      </c>
      <c r="Q236" s="1">
        <v>38.76</v>
      </c>
      <c r="R236" s="1">
        <v>13.96</v>
      </c>
      <c r="S236" s="1" t="s">
        <v>462</v>
      </c>
      <c r="T236" s="1">
        <v>639</v>
      </c>
      <c r="U236" s="1" t="s">
        <v>14</v>
      </c>
      <c r="V236" s="1" t="s">
        <v>25</v>
      </c>
      <c r="W236" s="2" t="s">
        <v>26</v>
      </c>
      <c r="X236" s="21">
        <v>45438</v>
      </c>
      <c r="Y236" s="25" t="str">
        <f t="shared" si="6"/>
        <v>May</v>
      </c>
      <c r="Z236" s="25" t="str">
        <f t="shared" si="7"/>
        <v>2024</v>
      </c>
      <c r="AA236" s="3">
        <v>45440</v>
      </c>
    </row>
    <row r="237" spans="1:27">
      <c r="A237" s="4">
        <v>236</v>
      </c>
      <c r="B237" s="4" t="s">
        <v>958</v>
      </c>
      <c r="C237" s="4" t="s">
        <v>592</v>
      </c>
      <c r="D237" s="4" t="s">
        <v>959</v>
      </c>
      <c r="E237" s="4" t="s">
        <v>960</v>
      </c>
      <c r="F237" s="4" t="s">
        <v>4</v>
      </c>
      <c r="G237" s="4" t="s">
        <v>686</v>
      </c>
      <c r="H237" s="4" t="s">
        <v>62</v>
      </c>
      <c r="I237" s="4" t="s">
        <v>7</v>
      </c>
      <c r="J237" s="4" t="s">
        <v>8</v>
      </c>
      <c r="K237" s="4" t="s">
        <v>1133</v>
      </c>
      <c r="L237" s="4" t="s">
        <v>976</v>
      </c>
      <c r="M237" s="4" t="s">
        <v>1078</v>
      </c>
      <c r="N237" s="4" t="s">
        <v>1134</v>
      </c>
      <c r="O237" s="4">
        <v>642.78</v>
      </c>
      <c r="P237" s="4">
        <v>1</v>
      </c>
      <c r="Q237" s="4">
        <v>25.71</v>
      </c>
      <c r="R237" s="4">
        <v>8.68</v>
      </c>
      <c r="S237" s="4" t="s">
        <v>462</v>
      </c>
      <c r="T237" s="4">
        <v>571</v>
      </c>
      <c r="U237" s="4" t="s">
        <v>14</v>
      </c>
      <c r="V237" s="4" t="s">
        <v>35</v>
      </c>
      <c r="W237" s="5" t="s">
        <v>26</v>
      </c>
      <c r="X237" s="22">
        <v>44831</v>
      </c>
      <c r="Y237" s="25" t="str">
        <f t="shared" si="6"/>
        <v>September</v>
      </c>
      <c r="Z237" s="25" t="str">
        <f t="shared" si="7"/>
        <v>2022</v>
      </c>
      <c r="AA237" s="6">
        <v>44833</v>
      </c>
    </row>
    <row r="238" spans="1:27">
      <c r="A238" s="1">
        <v>237</v>
      </c>
      <c r="B238" s="1" t="s">
        <v>866</v>
      </c>
      <c r="C238" s="1" t="s">
        <v>592</v>
      </c>
      <c r="D238" s="1" t="s">
        <v>850</v>
      </c>
      <c r="E238" s="1" t="s">
        <v>851</v>
      </c>
      <c r="F238" s="1" t="s">
        <v>4</v>
      </c>
      <c r="G238" s="1" t="s">
        <v>490</v>
      </c>
      <c r="H238" s="1" t="s">
        <v>62</v>
      </c>
      <c r="I238" s="1" t="s">
        <v>7</v>
      </c>
      <c r="J238" s="1" t="s">
        <v>8</v>
      </c>
      <c r="K238" s="1" t="s">
        <v>1135</v>
      </c>
      <c r="L238" s="1" t="s">
        <v>976</v>
      </c>
      <c r="M238" s="1" t="s">
        <v>1078</v>
      </c>
      <c r="N238" s="1" t="s">
        <v>1136</v>
      </c>
      <c r="O238" s="1">
        <v>109.66500000000001</v>
      </c>
      <c r="P238" s="1">
        <v>3</v>
      </c>
      <c r="Q238" s="1">
        <v>-30.734999999999999</v>
      </c>
      <c r="R238" s="1">
        <v>9.34</v>
      </c>
      <c r="S238" s="1" t="s">
        <v>13</v>
      </c>
      <c r="T238" s="1">
        <v>96</v>
      </c>
      <c r="U238" s="1" t="s">
        <v>14</v>
      </c>
      <c r="V238" s="1" t="s">
        <v>42</v>
      </c>
      <c r="W238" s="2" t="s">
        <v>26</v>
      </c>
      <c r="X238" s="21">
        <v>45561</v>
      </c>
      <c r="Y238" s="25" t="str">
        <f t="shared" si="6"/>
        <v>September</v>
      </c>
      <c r="Z238" s="25" t="str">
        <f t="shared" si="7"/>
        <v>2024</v>
      </c>
      <c r="AA238" s="3">
        <v>45563</v>
      </c>
    </row>
    <row r="239" spans="1:27">
      <c r="A239" s="4">
        <v>238</v>
      </c>
      <c r="B239" s="4" t="s">
        <v>1137</v>
      </c>
      <c r="C239" s="4" t="s">
        <v>654</v>
      </c>
      <c r="D239" s="4" t="s">
        <v>1138</v>
      </c>
      <c r="E239" s="4" t="s">
        <v>1139</v>
      </c>
      <c r="F239" s="4" t="s">
        <v>4</v>
      </c>
      <c r="G239" s="4" t="s">
        <v>138</v>
      </c>
      <c r="H239" s="4" t="s">
        <v>6</v>
      </c>
      <c r="I239" s="4" t="s">
        <v>7</v>
      </c>
      <c r="J239" s="4" t="s">
        <v>8</v>
      </c>
      <c r="K239" s="4" t="s">
        <v>1140</v>
      </c>
      <c r="L239" s="4" t="s">
        <v>1141</v>
      </c>
      <c r="M239" s="4" t="s">
        <v>1142</v>
      </c>
      <c r="N239" s="4" t="s">
        <v>1143</v>
      </c>
      <c r="O239" s="4">
        <v>1878.72</v>
      </c>
      <c r="P239" s="4">
        <v>4</v>
      </c>
      <c r="Q239" s="4">
        <v>582.36</v>
      </c>
      <c r="R239" s="4">
        <v>704.08</v>
      </c>
      <c r="S239" s="4" t="s">
        <v>636</v>
      </c>
      <c r="T239" s="4">
        <v>208</v>
      </c>
      <c r="U239" s="4" t="s">
        <v>14</v>
      </c>
      <c r="V239" s="4" t="s">
        <v>15</v>
      </c>
      <c r="W239" s="5" t="s">
        <v>26</v>
      </c>
      <c r="X239" s="22">
        <v>45629</v>
      </c>
      <c r="Y239" s="25" t="str">
        <f t="shared" si="6"/>
        <v>December</v>
      </c>
      <c r="Z239" s="25" t="str">
        <f t="shared" si="7"/>
        <v>2024</v>
      </c>
      <c r="AA239" s="6">
        <v>45365</v>
      </c>
    </row>
    <row r="240" spans="1:27">
      <c r="A240" s="1">
        <v>239</v>
      </c>
      <c r="B240" s="1" t="s">
        <v>1144</v>
      </c>
      <c r="C240" s="1" t="s">
        <v>602</v>
      </c>
      <c r="D240" s="1" t="s">
        <v>709</v>
      </c>
      <c r="E240" s="1" t="s">
        <v>710</v>
      </c>
      <c r="F240" s="1" t="s">
        <v>285</v>
      </c>
      <c r="G240" s="1" t="s">
        <v>75</v>
      </c>
      <c r="H240" s="1" t="s">
        <v>76</v>
      </c>
      <c r="I240" s="1" t="s">
        <v>7</v>
      </c>
      <c r="J240" s="1" t="s">
        <v>77</v>
      </c>
      <c r="K240" s="1" t="s">
        <v>1145</v>
      </c>
      <c r="L240" s="1" t="s">
        <v>1141</v>
      </c>
      <c r="M240" s="1" t="s">
        <v>1142</v>
      </c>
      <c r="N240" s="1" t="s">
        <v>1146</v>
      </c>
      <c r="O240" s="1">
        <v>969.36</v>
      </c>
      <c r="P240" s="1">
        <v>7</v>
      </c>
      <c r="Q240" s="1">
        <v>348.81</v>
      </c>
      <c r="R240" s="1">
        <v>330.01</v>
      </c>
      <c r="S240" s="1" t="s">
        <v>636</v>
      </c>
      <c r="T240" s="1">
        <v>52</v>
      </c>
      <c r="U240" s="1" t="s">
        <v>14</v>
      </c>
      <c r="V240" s="1" t="s">
        <v>25</v>
      </c>
      <c r="W240" s="2" t="s">
        <v>26</v>
      </c>
      <c r="X240" s="21">
        <v>44456</v>
      </c>
      <c r="Y240" s="25" t="str">
        <f t="shared" si="6"/>
        <v>September</v>
      </c>
      <c r="Z240" s="25" t="str">
        <f t="shared" si="7"/>
        <v>2021</v>
      </c>
      <c r="AA240" s="3">
        <v>44458</v>
      </c>
    </row>
    <row r="241" spans="1:27">
      <c r="A241" s="4">
        <v>240</v>
      </c>
      <c r="B241" s="4" t="s">
        <v>1147</v>
      </c>
      <c r="C241" s="4" t="s">
        <v>602</v>
      </c>
      <c r="D241" s="4" t="s">
        <v>1148</v>
      </c>
      <c r="E241" s="4" t="s">
        <v>1149</v>
      </c>
      <c r="F241" s="4" t="s">
        <v>285</v>
      </c>
      <c r="G241" s="4" t="s">
        <v>784</v>
      </c>
      <c r="H241" s="4" t="s">
        <v>62</v>
      </c>
      <c r="I241" s="4" t="s">
        <v>7</v>
      </c>
      <c r="J241" s="4" t="s">
        <v>8</v>
      </c>
      <c r="K241" s="4" t="s">
        <v>1150</v>
      </c>
      <c r="L241" s="4" t="s">
        <v>1141</v>
      </c>
      <c r="M241" s="4" t="s">
        <v>1142</v>
      </c>
      <c r="N241" s="4" t="s">
        <v>1151</v>
      </c>
      <c r="O241" s="4">
        <v>803.52</v>
      </c>
      <c r="P241" s="4">
        <v>9</v>
      </c>
      <c r="Q241" s="4">
        <v>48.06</v>
      </c>
      <c r="R241" s="4">
        <v>202.06</v>
      </c>
      <c r="S241" s="4" t="s">
        <v>13</v>
      </c>
      <c r="T241" s="4">
        <v>669</v>
      </c>
      <c r="U241" s="4" t="s">
        <v>14</v>
      </c>
      <c r="V241" s="4" t="s">
        <v>35</v>
      </c>
      <c r="W241" s="5" t="s">
        <v>26</v>
      </c>
      <c r="X241" s="22">
        <v>45184</v>
      </c>
      <c r="Y241" s="25" t="str">
        <f t="shared" si="6"/>
        <v>September</v>
      </c>
      <c r="Z241" s="25" t="str">
        <f t="shared" si="7"/>
        <v>2023</v>
      </c>
      <c r="AA241" s="6">
        <v>45184</v>
      </c>
    </row>
    <row r="242" spans="1:27">
      <c r="A242" s="1">
        <v>241</v>
      </c>
      <c r="B242" s="1" t="s">
        <v>1066</v>
      </c>
      <c r="C242" s="1" t="s">
        <v>592</v>
      </c>
      <c r="D242" s="1" t="s">
        <v>1067</v>
      </c>
      <c r="E242" s="1" t="s">
        <v>1068</v>
      </c>
      <c r="F242" s="1" t="s">
        <v>4</v>
      </c>
      <c r="G242" s="1" t="s">
        <v>593</v>
      </c>
      <c r="H242" s="1" t="s">
        <v>484</v>
      </c>
      <c r="I242" s="1" t="s">
        <v>7</v>
      </c>
      <c r="J242" s="1" t="s">
        <v>22</v>
      </c>
      <c r="K242" s="1" t="s">
        <v>1152</v>
      </c>
      <c r="L242" s="1" t="s">
        <v>1141</v>
      </c>
      <c r="M242" s="1" t="s">
        <v>1142</v>
      </c>
      <c r="N242" s="1" t="s">
        <v>1153</v>
      </c>
      <c r="O242" s="1">
        <v>2289.75</v>
      </c>
      <c r="P242" s="1">
        <v>5</v>
      </c>
      <c r="Q242" s="1">
        <v>68.55</v>
      </c>
      <c r="R242" s="1">
        <v>185.11</v>
      </c>
      <c r="S242" s="1" t="s">
        <v>13</v>
      </c>
      <c r="T242" s="1">
        <v>133</v>
      </c>
      <c r="U242" s="1" t="s">
        <v>14</v>
      </c>
      <c r="V242" s="1" t="s">
        <v>42</v>
      </c>
      <c r="W242" s="2" t="s">
        <v>16</v>
      </c>
      <c r="X242" s="21">
        <v>45186</v>
      </c>
      <c r="Y242" s="25" t="str">
        <f t="shared" si="6"/>
        <v>September</v>
      </c>
      <c r="Z242" s="25" t="str">
        <f t="shared" si="7"/>
        <v>2023</v>
      </c>
      <c r="AA242" s="3">
        <v>45189</v>
      </c>
    </row>
    <row r="243" spans="1:27">
      <c r="A243" s="4">
        <v>242</v>
      </c>
      <c r="B243" s="4" t="s">
        <v>1154</v>
      </c>
      <c r="C243" s="4" t="s">
        <v>602</v>
      </c>
      <c r="D243" s="4" t="s">
        <v>1155</v>
      </c>
      <c r="E243" s="4" t="s">
        <v>1156</v>
      </c>
      <c r="F243" s="4" t="s">
        <v>285</v>
      </c>
      <c r="G243" s="4" t="s">
        <v>459</v>
      </c>
      <c r="H243" s="4" t="s">
        <v>62</v>
      </c>
      <c r="I243" s="4" t="s">
        <v>7</v>
      </c>
      <c r="J243" s="4" t="s">
        <v>8</v>
      </c>
      <c r="K243" s="4" t="s">
        <v>1157</v>
      </c>
      <c r="L243" s="4" t="s">
        <v>1141</v>
      </c>
      <c r="M243" s="4" t="s">
        <v>1142</v>
      </c>
      <c r="N243" s="4" t="s">
        <v>1158</v>
      </c>
      <c r="O243" s="4">
        <v>1395</v>
      </c>
      <c r="P243" s="4">
        <v>3</v>
      </c>
      <c r="Q243" s="4">
        <v>237.15</v>
      </c>
      <c r="R243" s="4">
        <v>164.14</v>
      </c>
      <c r="S243" s="4" t="s">
        <v>13</v>
      </c>
      <c r="T243" s="4">
        <v>110</v>
      </c>
      <c r="U243" s="4" t="s">
        <v>14</v>
      </c>
      <c r="V243" s="4" t="s">
        <v>15</v>
      </c>
      <c r="W243" s="5" t="s">
        <v>16</v>
      </c>
      <c r="X243" s="22">
        <v>45536</v>
      </c>
      <c r="Y243" s="25" t="str">
        <f t="shared" si="6"/>
        <v>September</v>
      </c>
      <c r="Z243" s="25" t="str">
        <f t="shared" si="7"/>
        <v>2024</v>
      </c>
      <c r="AA243" s="6">
        <v>45627</v>
      </c>
    </row>
    <row r="244" spans="1:27">
      <c r="A244" s="1">
        <v>243</v>
      </c>
      <c r="B244" s="1" t="s">
        <v>1159</v>
      </c>
      <c r="C244" s="1" t="s">
        <v>602</v>
      </c>
      <c r="D244" s="1" t="s">
        <v>1160</v>
      </c>
      <c r="E244" s="1" t="s">
        <v>1161</v>
      </c>
      <c r="F244" s="1" t="s">
        <v>285</v>
      </c>
      <c r="G244" s="1" t="s">
        <v>790</v>
      </c>
      <c r="H244" s="1" t="s">
        <v>76</v>
      </c>
      <c r="I244" s="1" t="s">
        <v>7</v>
      </c>
      <c r="J244" s="1" t="s">
        <v>77</v>
      </c>
      <c r="K244" s="1" t="s">
        <v>1162</v>
      </c>
      <c r="L244" s="1" t="s">
        <v>1141</v>
      </c>
      <c r="M244" s="1" t="s">
        <v>1142</v>
      </c>
      <c r="N244" s="1" t="s">
        <v>1163</v>
      </c>
      <c r="O244" s="1">
        <v>527.30999999999995</v>
      </c>
      <c r="P244" s="1">
        <v>9</v>
      </c>
      <c r="Q244" s="1">
        <v>194.94</v>
      </c>
      <c r="R244" s="1">
        <v>155.97999999999999</v>
      </c>
      <c r="S244" s="1" t="s">
        <v>462</v>
      </c>
      <c r="T244" s="1">
        <v>270</v>
      </c>
      <c r="U244" s="1" t="s">
        <v>14</v>
      </c>
      <c r="V244" s="1" t="s">
        <v>25</v>
      </c>
      <c r="W244" s="2" t="s">
        <v>26</v>
      </c>
      <c r="X244" s="21">
        <v>45570</v>
      </c>
      <c r="Y244" s="25" t="str">
        <f t="shared" si="6"/>
        <v>October</v>
      </c>
      <c r="Z244" s="25" t="str">
        <f t="shared" si="7"/>
        <v>2024</v>
      </c>
      <c r="AA244" s="3">
        <v>45631</v>
      </c>
    </row>
    <row r="245" spans="1:27">
      <c r="A245" s="4">
        <v>244</v>
      </c>
      <c r="B245" s="4" t="s">
        <v>796</v>
      </c>
      <c r="C245" s="4" t="s">
        <v>602</v>
      </c>
      <c r="D245" s="4" t="s">
        <v>797</v>
      </c>
      <c r="E245" s="4" t="s">
        <v>798</v>
      </c>
      <c r="F245" s="4" t="s">
        <v>4</v>
      </c>
      <c r="G245" s="4" t="s">
        <v>799</v>
      </c>
      <c r="H245" s="4" t="s">
        <v>754</v>
      </c>
      <c r="I245" s="4" t="s">
        <v>7</v>
      </c>
      <c r="J245" s="4" t="s">
        <v>22</v>
      </c>
      <c r="K245" s="4" t="s">
        <v>1164</v>
      </c>
      <c r="L245" s="4" t="s">
        <v>1141</v>
      </c>
      <c r="M245" s="4" t="s">
        <v>1142</v>
      </c>
      <c r="N245" s="4" t="s">
        <v>1165</v>
      </c>
      <c r="O245" s="4">
        <v>1315.68</v>
      </c>
      <c r="P245" s="4">
        <v>8</v>
      </c>
      <c r="Q245" s="4">
        <v>328.8</v>
      </c>
      <c r="R245" s="4">
        <v>153.16</v>
      </c>
      <c r="S245" s="4" t="s">
        <v>462</v>
      </c>
      <c r="T245" s="4">
        <v>535</v>
      </c>
      <c r="U245" s="4" t="s">
        <v>14</v>
      </c>
      <c r="V245" s="4" t="s">
        <v>35</v>
      </c>
      <c r="W245" s="5" t="s">
        <v>26</v>
      </c>
      <c r="X245" s="22">
        <v>45042</v>
      </c>
      <c r="Y245" s="25" t="str">
        <f t="shared" si="6"/>
        <v>April</v>
      </c>
      <c r="Z245" s="25" t="str">
        <f t="shared" si="7"/>
        <v>2023</v>
      </c>
      <c r="AA245" s="6">
        <v>45044</v>
      </c>
    </row>
    <row r="246" spans="1:27">
      <c r="A246" s="1">
        <v>245</v>
      </c>
      <c r="B246" s="1" t="s">
        <v>1166</v>
      </c>
      <c r="C246" s="1" t="s">
        <v>592</v>
      </c>
      <c r="D246" s="1" t="s">
        <v>1167</v>
      </c>
      <c r="E246" s="1" t="s">
        <v>1168</v>
      </c>
      <c r="F246" s="1" t="s">
        <v>4</v>
      </c>
      <c r="G246" s="1" t="s">
        <v>518</v>
      </c>
      <c r="H246" s="1" t="s">
        <v>519</v>
      </c>
      <c r="I246" s="1" t="s">
        <v>7</v>
      </c>
      <c r="J246" s="1" t="s">
        <v>32</v>
      </c>
      <c r="K246" s="1" t="s">
        <v>1140</v>
      </c>
      <c r="L246" s="1" t="s">
        <v>1141</v>
      </c>
      <c r="M246" s="1" t="s">
        <v>1142</v>
      </c>
      <c r="N246" s="1" t="s">
        <v>1143</v>
      </c>
      <c r="O246" s="1">
        <v>1409.04</v>
      </c>
      <c r="P246" s="1">
        <v>3</v>
      </c>
      <c r="Q246" s="1">
        <v>436.77</v>
      </c>
      <c r="R246" s="1">
        <v>150.11000000000001</v>
      </c>
      <c r="S246" s="1" t="s">
        <v>13</v>
      </c>
      <c r="T246" s="1">
        <v>729</v>
      </c>
      <c r="U246" s="1" t="s">
        <v>14</v>
      </c>
      <c r="V246" s="1" t="s">
        <v>42</v>
      </c>
      <c r="W246" s="2" t="s">
        <v>26</v>
      </c>
      <c r="X246" s="21">
        <v>44603</v>
      </c>
      <c r="Y246" s="25" t="str">
        <f t="shared" si="6"/>
        <v>February</v>
      </c>
      <c r="Z246" s="25" t="str">
        <f t="shared" si="7"/>
        <v>2022</v>
      </c>
      <c r="AA246" s="3">
        <v>44662</v>
      </c>
    </row>
    <row r="247" spans="1:27">
      <c r="A247" s="4">
        <v>246</v>
      </c>
      <c r="B247" s="4" t="s">
        <v>910</v>
      </c>
      <c r="C247" s="4" t="s">
        <v>602</v>
      </c>
      <c r="D247" s="4" t="s">
        <v>911</v>
      </c>
      <c r="E247" s="4" t="s">
        <v>912</v>
      </c>
      <c r="F247" s="4" t="s">
        <v>4</v>
      </c>
      <c r="G247" s="4" t="s">
        <v>913</v>
      </c>
      <c r="H247" s="4" t="s">
        <v>55</v>
      </c>
      <c r="I247" s="4" t="s">
        <v>7</v>
      </c>
      <c r="J247" s="4" t="s">
        <v>8</v>
      </c>
      <c r="K247" s="4" t="s">
        <v>1169</v>
      </c>
      <c r="L247" s="4" t="s">
        <v>1141</v>
      </c>
      <c r="M247" s="4" t="s">
        <v>1142</v>
      </c>
      <c r="N247" s="4" t="s">
        <v>1170</v>
      </c>
      <c r="O247" s="4">
        <v>341.55</v>
      </c>
      <c r="P247" s="4">
        <v>5</v>
      </c>
      <c r="Q247" s="4">
        <v>30.6</v>
      </c>
      <c r="R247" s="4">
        <v>81.92</v>
      </c>
      <c r="S247" s="4" t="s">
        <v>636</v>
      </c>
      <c r="T247" s="4">
        <v>349</v>
      </c>
      <c r="U247" s="4" t="s">
        <v>14</v>
      </c>
      <c r="V247" s="4" t="s">
        <v>25</v>
      </c>
      <c r="W247" s="5" t="s">
        <v>26</v>
      </c>
      <c r="X247" s="22">
        <v>44948</v>
      </c>
      <c r="Y247" s="25" t="str">
        <f t="shared" si="6"/>
        <v>January</v>
      </c>
      <c r="Z247" s="25" t="str">
        <f t="shared" si="7"/>
        <v>2023</v>
      </c>
      <c r="AA247" s="6">
        <v>44950</v>
      </c>
    </row>
    <row r="248" spans="1:27">
      <c r="A248" s="1">
        <v>247</v>
      </c>
      <c r="B248" s="1" t="s">
        <v>1027</v>
      </c>
      <c r="C248" s="1" t="s">
        <v>602</v>
      </c>
      <c r="D248" s="1" t="s">
        <v>1028</v>
      </c>
      <c r="E248" s="1" t="s">
        <v>1029</v>
      </c>
      <c r="F248" s="1" t="s">
        <v>285</v>
      </c>
      <c r="G248" s="1" t="s">
        <v>254</v>
      </c>
      <c r="H248" s="1" t="s">
        <v>254</v>
      </c>
      <c r="I248" s="1" t="s">
        <v>7</v>
      </c>
      <c r="J248" s="1" t="s">
        <v>77</v>
      </c>
      <c r="K248" s="1" t="s">
        <v>1171</v>
      </c>
      <c r="L248" s="1" t="s">
        <v>1141</v>
      </c>
      <c r="M248" s="1" t="s">
        <v>1142</v>
      </c>
      <c r="N248" s="1" t="s">
        <v>1172</v>
      </c>
      <c r="O248" s="1">
        <v>183.84</v>
      </c>
      <c r="P248" s="1">
        <v>4</v>
      </c>
      <c r="Q248" s="1">
        <v>14.64</v>
      </c>
      <c r="R248" s="1">
        <v>68.59</v>
      </c>
      <c r="S248" s="1" t="s">
        <v>636</v>
      </c>
      <c r="T248" s="1">
        <v>226</v>
      </c>
      <c r="U248" s="1" t="s">
        <v>14</v>
      </c>
      <c r="V248" s="1" t="s">
        <v>35</v>
      </c>
      <c r="W248" s="2" t="s">
        <v>16</v>
      </c>
      <c r="X248" s="21">
        <v>45410</v>
      </c>
      <c r="Y248" s="25" t="str">
        <f t="shared" si="6"/>
        <v>April</v>
      </c>
      <c r="Z248" s="25" t="str">
        <f t="shared" si="7"/>
        <v>2024</v>
      </c>
      <c r="AA248" s="3">
        <v>45296</v>
      </c>
    </row>
    <row r="249" spans="1:27">
      <c r="A249" s="4">
        <v>248</v>
      </c>
      <c r="B249" s="4" t="s">
        <v>1173</v>
      </c>
      <c r="C249" s="4" t="s">
        <v>602</v>
      </c>
      <c r="D249" s="4" t="s">
        <v>1174</v>
      </c>
      <c r="E249" s="4" t="s">
        <v>1175</v>
      </c>
      <c r="F249" s="4" t="s">
        <v>4</v>
      </c>
      <c r="G249" s="4" t="s">
        <v>518</v>
      </c>
      <c r="H249" s="4" t="s">
        <v>519</v>
      </c>
      <c r="I249" s="4" t="s">
        <v>7</v>
      </c>
      <c r="J249" s="4" t="s">
        <v>32</v>
      </c>
      <c r="K249" s="4" t="s">
        <v>1140</v>
      </c>
      <c r="L249" s="4" t="s">
        <v>1141</v>
      </c>
      <c r="M249" s="4" t="s">
        <v>1142</v>
      </c>
      <c r="N249" s="4" t="s">
        <v>1143</v>
      </c>
      <c r="O249" s="4">
        <v>1409.04</v>
      </c>
      <c r="P249" s="4">
        <v>3</v>
      </c>
      <c r="Q249" s="4">
        <v>436.77</v>
      </c>
      <c r="R249" s="4">
        <v>62.27</v>
      </c>
      <c r="S249" s="4" t="s">
        <v>462</v>
      </c>
      <c r="T249" s="4">
        <v>599</v>
      </c>
      <c r="U249" s="4" t="s">
        <v>14</v>
      </c>
      <c r="V249" s="4" t="s">
        <v>42</v>
      </c>
      <c r="W249" s="5" t="s">
        <v>16</v>
      </c>
      <c r="X249" s="22">
        <v>44731</v>
      </c>
      <c r="Y249" s="25" t="str">
        <f t="shared" si="6"/>
        <v>June</v>
      </c>
      <c r="Z249" s="25" t="str">
        <f t="shared" si="7"/>
        <v>2022</v>
      </c>
      <c r="AA249" s="6">
        <v>44733</v>
      </c>
    </row>
    <row r="250" spans="1:27">
      <c r="A250" s="1">
        <v>249</v>
      </c>
      <c r="B250" s="1" t="s">
        <v>1176</v>
      </c>
      <c r="C250" s="1" t="s">
        <v>592</v>
      </c>
      <c r="D250" s="1" t="s">
        <v>1177</v>
      </c>
      <c r="E250" s="1" t="s">
        <v>1178</v>
      </c>
      <c r="F250" s="1" t="s">
        <v>395</v>
      </c>
      <c r="G250" s="1" t="s">
        <v>1179</v>
      </c>
      <c r="H250" s="1" t="s">
        <v>76</v>
      </c>
      <c r="I250" s="1" t="s">
        <v>7</v>
      </c>
      <c r="J250" s="1" t="s">
        <v>77</v>
      </c>
      <c r="K250" s="1" t="s">
        <v>1180</v>
      </c>
      <c r="L250" s="1" t="s">
        <v>1141</v>
      </c>
      <c r="M250" s="1" t="s">
        <v>1142</v>
      </c>
      <c r="N250" s="1" t="s">
        <v>1181</v>
      </c>
      <c r="O250" s="1">
        <v>398.61</v>
      </c>
      <c r="P250" s="1">
        <v>3</v>
      </c>
      <c r="Q250" s="1">
        <v>15.93</v>
      </c>
      <c r="R250" s="1">
        <v>58.35</v>
      </c>
      <c r="S250" s="1" t="s">
        <v>462</v>
      </c>
      <c r="T250" s="1">
        <v>511</v>
      </c>
      <c r="U250" s="1" t="s">
        <v>14</v>
      </c>
      <c r="V250" s="1" t="s">
        <v>15</v>
      </c>
      <c r="W250" s="2" t="s">
        <v>26</v>
      </c>
      <c r="X250" s="21">
        <v>44461</v>
      </c>
      <c r="Y250" s="25" t="str">
        <f t="shared" si="6"/>
        <v>September</v>
      </c>
      <c r="Z250" s="25" t="str">
        <f t="shared" si="7"/>
        <v>2021</v>
      </c>
      <c r="AA250" s="3">
        <v>44466</v>
      </c>
    </row>
    <row r="251" spans="1:27">
      <c r="A251" s="4">
        <v>250</v>
      </c>
      <c r="B251" s="4" t="s">
        <v>1182</v>
      </c>
      <c r="C251" s="4" t="s">
        <v>592</v>
      </c>
      <c r="D251" s="4" t="s">
        <v>1183</v>
      </c>
      <c r="E251" s="4" t="s">
        <v>1184</v>
      </c>
      <c r="F251" s="4" t="s">
        <v>4</v>
      </c>
      <c r="G251" s="4" t="s">
        <v>711</v>
      </c>
      <c r="H251" s="4" t="s">
        <v>712</v>
      </c>
      <c r="I251" s="4" t="s">
        <v>7</v>
      </c>
      <c r="J251" s="4" t="s">
        <v>77</v>
      </c>
      <c r="K251" s="4" t="s">
        <v>1185</v>
      </c>
      <c r="L251" s="4" t="s">
        <v>1141</v>
      </c>
      <c r="M251" s="4" t="s">
        <v>1142</v>
      </c>
      <c r="N251" s="4" t="s">
        <v>1186</v>
      </c>
      <c r="O251" s="4">
        <v>415.44</v>
      </c>
      <c r="P251" s="4">
        <v>8</v>
      </c>
      <c r="Q251" s="4">
        <v>66.239999999999995</v>
      </c>
      <c r="R251" s="4">
        <v>54.52</v>
      </c>
      <c r="S251" s="4" t="s">
        <v>13</v>
      </c>
      <c r="T251" s="4">
        <v>543</v>
      </c>
      <c r="U251" s="4" t="s">
        <v>14</v>
      </c>
      <c r="V251" s="4" t="s">
        <v>25</v>
      </c>
      <c r="W251" s="5" t="s">
        <v>16</v>
      </c>
      <c r="X251" s="22">
        <v>44948</v>
      </c>
      <c r="Y251" s="25" t="str">
        <f t="shared" si="6"/>
        <v>January</v>
      </c>
      <c r="Z251" s="25" t="str">
        <f t="shared" si="7"/>
        <v>2023</v>
      </c>
      <c r="AA251" s="6">
        <v>44950</v>
      </c>
    </row>
    <row r="252" spans="1:27">
      <c r="A252" s="1">
        <v>251</v>
      </c>
      <c r="B252" s="1" t="s">
        <v>677</v>
      </c>
      <c r="C252" s="1" t="s">
        <v>602</v>
      </c>
      <c r="D252" s="1" t="s">
        <v>678</v>
      </c>
      <c r="E252" s="1" t="s">
        <v>679</v>
      </c>
      <c r="F252" s="1" t="s">
        <v>285</v>
      </c>
      <c r="G252" s="1" t="s">
        <v>496</v>
      </c>
      <c r="H252" s="1" t="s">
        <v>6</v>
      </c>
      <c r="I252" s="1" t="s">
        <v>7</v>
      </c>
      <c r="J252" s="1" t="s">
        <v>8</v>
      </c>
      <c r="K252" s="1" t="s">
        <v>1187</v>
      </c>
      <c r="L252" s="1" t="s">
        <v>1141</v>
      </c>
      <c r="M252" s="1" t="s">
        <v>1142</v>
      </c>
      <c r="N252" s="1" t="s">
        <v>1188</v>
      </c>
      <c r="O252" s="1">
        <v>281.88</v>
      </c>
      <c r="P252" s="1">
        <v>3</v>
      </c>
      <c r="Q252" s="1">
        <v>121.14</v>
      </c>
      <c r="R252" s="1">
        <v>50.43</v>
      </c>
      <c r="S252" s="1" t="s">
        <v>636</v>
      </c>
      <c r="T252" s="1">
        <v>522</v>
      </c>
      <c r="U252" s="1" t="s">
        <v>14</v>
      </c>
      <c r="V252" s="1" t="s">
        <v>35</v>
      </c>
      <c r="W252" s="2" t="s">
        <v>16</v>
      </c>
      <c r="X252" s="21">
        <v>44937</v>
      </c>
      <c r="Y252" s="25" t="str">
        <f t="shared" si="6"/>
        <v>January</v>
      </c>
      <c r="Z252" s="25" t="str">
        <f t="shared" si="7"/>
        <v>2023</v>
      </c>
      <c r="AA252" s="3">
        <v>45057</v>
      </c>
    </row>
    <row r="253" spans="1:27">
      <c r="A253" s="4">
        <v>252</v>
      </c>
      <c r="B253" s="4" t="s">
        <v>1189</v>
      </c>
      <c r="C253" s="4" t="s">
        <v>592</v>
      </c>
      <c r="D253" s="4" t="s">
        <v>1190</v>
      </c>
      <c r="E253" s="4" t="s">
        <v>1191</v>
      </c>
      <c r="F253" s="4" t="s">
        <v>4</v>
      </c>
      <c r="G253" s="4" t="s">
        <v>224</v>
      </c>
      <c r="H253" s="4" t="s">
        <v>225</v>
      </c>
      <c r="I253" s="4" t="s">
        <v>7</v>
      </c>
      <c r="J253" s="4" t="s">
        <v>22</v>
      </c>
      <c r="K253" s="4" t="s">
        <v>1192</v>
      </c>
      <c r="L253" s="4" t="s">
        <v>1141</v>
      </c>
      <c r="M253" s="4" t="s">
        <v>1142</v>
      </c>
      <c r="N253" s="4" t="s">
        <v>1193</v>
      </c>
      <c r="O253" s="4">
        <v>264.95999999999998</v>
      </c>
      <c r="P253" s="4">
        <v>2</v>
      </c>
      <c r="Q253" s="4">
        <v>10.56</v>
      </c>
      <c r="R253" s="4">
        <v>40.369999999999997</v>
      </c>
      <c r="S253" s="4" t="s">
        <v>462</v>
      </c>
      <c r="T253" s="4">
        <v>297</v>
      </c>
      <c r="U253" s="4" t="s">
        <v>14</v>
      </c>
      <c r="V253" s="4" t="s">
        <v>42</v>
      </c>
      <c r="W253" s="5" t="s">
        <v>26</v>
      </c>
      <c r="X253" s="22">
        <v>45255</v>
      </c>
      <c r="Y253" s="25" t="str">
        <f t="shared" si="6"/>
        <v>November</v>
      </c>
      <c r="Z253" s="25" t="str">
        <f t="shared" si="7"/>
        <v>2023</v>
      </c>
      <c r="AA253" s="6">
        <v>45259</v>
      </c>
    </row>
    <row r="254" spans="1:27">
      <c r="A254" s="1">
        <v>253</v>
      </c>
      <c r="B254" s="1" t="s">
        <v>793</v>
      </c>
      <c r="C254" s="1" t="s">
        <v>592</v>
      </c>
      <c r="D254" s="1" t="s">
        <v>2</v>
      </c>
      <c r="E254" s="1" t="s">
        <v>3</v>
      </c>
      <c r="F254" s="1" t="s">
        <v>4</v>
      </c>
      <c r="G254" s="1" t="s">
        <v>155</v>
      </c>
      <c r="H254" s="1" t="s">
        <v>96</v>
      </c>
      <c r="I254" s="1" t="s">
        <v>7</v>
      </c>
      <c r="J254" s="1" t="s">
        <v>8</v>
      </c>
      <c r="K254" s="1" t="s">
        <v>1194</v>
      </c>
      <c r="L254" s="1" t="s">
        <v>1141</v>
      </c>
      <c r="M254" s="1" t="s">
        <v>1142</v>
      </c>
      <c r="N254" s="1" t="s">
        <v>1195</v>
      </c>
      <c r="O254" s="1">
        <v>310.35000000000002</v>
      </c>
      <c r="P254" s="1">
        <v>5</v>
      </c>
      <c r="Q254" s="1">
        <v>108.6</v>
      </c>
      <c r="R254" s="1">
        <v>40.19</v>
      </c>
      <c r="S254" s="1" t="s">
        <v>462</v>
      </c>
      <c r="T254" s="1">
        <v>621</v>
      </c>
      <c r="U254" s="1" t="s">
        <v>14</v>
      </c>
      <c r="V254" s="1" t="s">
        <v>25</v>
      </c>
      <c r="W254" s="2" t="s">
        <v>16</v>
      </c>
      <c r="X254" s="21">
        <v>45332</v>
      </c>
      <c r="Y254" s="25" t="str">
        <f t="shared" si="6"/>
        <v>February</v>
      </c>
      <c r="Z254" s="25" t="str">
        <f t="shared" si="7"/>
        <v>2024</v>
      </c>
      <c r="AA254" s="3">
        <v>45453</v>
      </c>
    </row>
    <row r="255" spans="1:27">
      <c r="A255" s="4">
        <v>254</v>
      </c>
      <c r="B255" s="4" t="s">
        <v>653</v>
      </c>
      <c r="C255" s="4" t="s">
        <v>654</v>
      </c>
      <c r="D255" s="4" t="s">
        <v>655</v>
      </c>
      <c r="E255" s="4" t="s">
        <v>656</v>
      </c>
      <c r="F255" s="4" t="s">
        <v>285</v>
      </c>
      <c r="G255" s="4" t="s">
        <v>657</v>
      </c>
      <c r="H255" s="4" t="s">
        <v>62</v>
      </c>
      <c r="I255" s="4" t="s">
        <v>7</v>
      </c>
      <c r="J255" s="4" t="s">
        <v>8</v>
      </c>
      <c r="K255" s="4" t="s">
        <v>1196</v>
      </c>
      <c r="L255" s="4" t="s">
        <v>1141</v>
      </c>
      <c r="M255" s="4" t="s">
        <v>1142</v>
      </c>
      <c r="N255" s="4" t="s">
        <v>1197</v>
      </c>
      <c r="O255" s="4">
        <v>282.60000000000002</v>
      </c>
      <c r="P255" s="4">
        <v>3</v>
      </c>
      <c r="Q255" s="4">
        <v>129.96</v>
      </c>
      <c r="R255" s="4">
        <v>38.56</v>
      </c>
      <c r="S255" s="4" t="s">
        <v>636</v>
      </c>
      <c r="T255" s="4">
        <v>204</v>
      </c>
      <c r="U255" s="4" t="s">
        <v>14</v>
      </c>
      <c r="V255" s="4" t="s">
        <v>35</v>
      </c>
      <c r="W255" s="5" t="s">
        <v>26</v>
      </c>
      <c r="X255" s="22">
        <v>44839</v>
      </c>
      <c r="Y255" s="25" t="str">
        <f t="shared" si="6"/>
        <v>October</v>
      </c>
      <c r="Z255" s="25" t="str">
        <f t="shared" si="7"/>
        <v>2022</v>
      </c>
      <c r="AA255" s="6">
        <v>44900</v>
      </c>
    </row>
    <row r="256" spans="1:27">
      <c r="A256" s="1">
        <v>255</v>
      </c>
      <c r="B256" s="1" t="s">
        <v>1198</v>
      </c>
      <c r="C256" s="1" t="s">
        <v>592</v>
      </c>
      <c r="D256" s="1" t="s">
        <v>1199</v>
      </c>
      <c r="E256" s="1" t="s">
        <v>1200</v>
      </c>
      <c r="F256" s="1" t="s">
        <v>285</v>
      </c>
      <c r="G256" s="1" t="s">
        <v>875</v>
      </c>
      <c r="H256" s="1" t="s">
        <v>519</v>
      </c>
      <c r="I256" s="1" t="s">
        <v>7</v>
      </c>
      <c r="J256" s="1" t="s">
        <v>32</v>
      </c>
      <c r="K256" s="1" t="s">
        <v>1201</v>
      </c>
      <c r="L256" s="1" t="s">
        <v>1141</v>
      </c>
      <c r="M256" s="1" t="s">
        <v>1142</v>
      </c>
      <c r="N256" s="1" t="s">
        <v>1202</v>
      </c>
      <c r="O256" s="1">
        <v>360.24</v>
      </c>
      <c r="P256" s="1">
        <v>2</v>
      </c>
      <c r="Q256" s="1">
        <v>10.8</v>
      </c>
      <c r="R256" s="1">
        <v>38.14</v>
      </c>
      <c r="S256" s="1" t="s">
        <v>13</v>
      </c>
      <c r="T256" s="1">
        <v>769</v>
      </c>
      <c r="U256" s="1" t="s">
        <v>14</v>
      </c>
      <c r="V256" s="1" t="s">
        <v>42</v>
      </c>
      <c r="W256" s="2" t="s">
        <v>16</v>
      </c>
      <c r="X256" s="21">
        <v>44483</v>
      </c>
      <c r="Y256" s="25" t="str">
        <f t="shared" si="6"/>
        <v>October</v>
      </c>
      <c r="Z256" s="25" t="str">
        <f t="shared" si="7"/>
        <v>2021</v>
      </c>
      <c r="AA256" s="3">
        <v>44487</v>
      </c>
    </row>
    <row r="257" spans="1:27">
      <c r="A257" s="4">
        <v>256</v>
      </c>
      <c r="B257" s="4" t="s">
        <v>1203</v>
      </c>
      <c r="C257" s="4" t="s">
        <v>602</v>
      </c>
      <c r="D257" s="4" t="s">
        <v>1204</v>
      </c>
      <c r="E257" s="4" t="s">
        <v>1205</v>
      </c>
      <c r="F257" s="4" t="s">
        <v>395</v>
      </c>
      <c r="G257" s="4" t="s">
        <v>1206</v>
      </c>
      <c r="H257" s="4" t="s">
        <v>76</v>
      </c>
      <c r="I257" s="4" t="s">
        <v>7</v>
      </c>
      <c r="J257" s="4" t="s">
        <v>77</v>
      </c>
      <c r="K257" s="4" t="s">
        <v>1207</v>
      </c>
      <c r="L257" s="4" t="s">
        <v>1141</v>
      </c>
      <c r="M257" s="4" t="s">
        <v>1142</v>
      </c>
      <c r="N257" s="4" t="s">
        <v>1208</v>
      </c>
      <c r="O257" s="4">
        <v>266.22000000000003</v>
      </c>
      <c r="P257" s="4">
        <v>2</v>
      </c>
      <c r="Q257" s="4">
        <v>69.180000000000007</v>
      </c>
      <c r="R257" s="4">
        <v>31.44</v>
      </c>
      <c r="S257" s="4" t="s">
        <v>636</v>
      </c>
      <c r="T257" s="4">
        <v>568</v>
      </c>
      <c r="U257" s="4" t="s">
        <v>14</v>
      </c>
      <c r="V257" s="4" t="s">
        <v>15</v>
      </c>
      <c r="W257" s="5" t="s">
        <v>26</v>
      </c>
      <c r="X257" s="22">
        <v>44688</v>
      </c>
      <c r="Y257" s="25" t="str">
        <f t="shared" si="6"/>
        <v>May</v>
      </c>
      <c r="Z257" s="25" t="str">
        <f t="shared" si="7"/>
        <v>2022</v>
      </c>
      <c r="AA257" s="6">
        <v>44749</v>
      </c>
    </row>
    <row r="258" spans="1:27">
      <c r="A258" s="1">
        <v>257</v>
      </c>
      <c r="B258" s="1" t="s">
        <v>1209</v>
      </c>
      <c r="C258" s="1" t="s">
        <v>592</v>
      </c>
      <c r="D258" s="1" t="s">
        <v>1210</v>
      </c>
      <c r="E258" s="1" t="s">
        <v>1211</v>
      </c>
      <c r="F258" s="1" t="s">
        <v>4</v>
      </c>
      <c r="G258" s="1" t="s">
        <v>30</v>
      </c>
      <c r="H258" s="1" t="s">
        <v>31</v>
      </c>
      <c r="I258" s="1" t="s">
        <v>7</v>
      </c>
      <c r="J258" s="1" t="s">
        <v>32</v>
      </c>
      <c r="K258" s="1" t="s">
        <v>1212</v>
      </c>
      <c r="L258" s="1" t="s">
        <v>1141</v>
      </c>
      <c r="M258" s="1" t="s">
        <v>1142</v>
      </c>
      <c r="N258" s="1" t="s">
        <v>1213</v>
      </c>
      <c r="O258" s="1">
        <v>200.76</v>
      </c>
      <c r="P258" s="1">
        <v>2</v>
      </c>
      <c r="Q258" s="1">
        <v>86.28</v>
      </c>
      <c r="R258" s="1">
        <v>31.12</v>
      </c>
      <c r="S258" s="1" t="s">
        <v>13</v>
      </c>
      <c r="T258" s="1">
        <v>338</v>
      </c>
      <c r="U258" s="1" t="s">
        <v>14</v>
      </c>
      <c r="V258" s="1" t="s">
        <v>25</v>
      </c>
      <c r="W258" s="2" t="s">
        <v>16</v>
      </c>
      <c r="X258" s="21">
        <v>45471</v>
      </c>
      <c r="Y258" s="25" t="str">
        <f t="shared" si="6"/>
        <v>June</v>
      </c>
      <c r="Z258" s="25" t="str">
        <f t="shared" si="7"/>
        <v>2024</v>
      </c>
      <c r="AA258" s="3">
        <v>45472</v>
      </c>
    </row>
    <row r="259" spans="1:27">
      <c r="A259" s="4">
        <v>258</v>
      </c>
      <c r="B259" s="4" t="s">
        <v>1176</v>
      </c>
      <c r="C259" s="4" t="s">
        <v>592</v>
      </c>
      <c r="D259" s="4" t="s">
        <v>1177</v>
      </c>
      <c r="E259" s="4" t="s">
        <v>1178</v>
      </c>
      <c r="F259" s="4" t="s">
        <v>395</v>
      </c>
      <c r="G259" s="4" t="s">
        <v>1179</v>
      </c>
      <c r="H259" s="4" t="s">
        <v>76</v>
      </c>
      <c r="I259" s="4" t="s">
        <v>7</v>
      </c>
      <c r="J259" s="4" t="s">
        <v>77</v>
      </c>
      <c r="K259" s="4" t="s">
        <v>1214</v>
      </c>
      <c r="L259" s="4" t="s">
        <v>1141</v>
      </c>
      <c r="M259" s="4" t="s">
        <v>1142</v>
      </c>
      <c r="N259" s="4" t="s">
        <v>1215</v>
      </c>
      <c r="O259" s="4">
        <v>148.5</v>
      </c>
      <c r="P259" s="4">
        <v>2</v>
      </c>
      <c r="Q259" s="4">
        <v>1.44</v>
      </c>
      <c r="R259" s="4">
        <v>25.44</v>
      </c>
      <c r="S259" s="4" t="s">
        <v>462</v>
      </c>
      <c r="T259" s="4">
        <v>193</v>
      </c>
      <c r="U259" s="4" t="s">
        <v>14</v>
      </c>
      <c r="V259" s="4" t="s">
        <v>35</v>
      </c>
      <c r="W259" s="5" t="s">
        <v>16</v>
      </c>
      <c r="X259" s="22">
        <v>44383</v>
      </c>
      <c r="Y259" s="25" t="str">
        <f t="shared" ref="Y259:Y322" si="8">TEXT(X259,"MMMM")</f>
        <v>July</v>
      </c>
      <c r="Z259" s="25" t="str">
        <f t="shared" ref="Z259:Z322" si="9">TEXT(X259,"YYYY")</f>
        <v>2021</v>
      </c>
      <c r="AA259" s="6">
        <v>44475</v>
      </c>
    </row>
    <row r="260" spans="1:27">
      <c r="A260" s="1">
        <v>259</v>
      </c>
      <c r="B260" s="1" t="s">
        <v>596</v>
      </c>
      <c r="C260" s="1" t="s">
        <v>592</v>
      </c>
      <c r="D260" s="1" t="s">
        <v>597</v>
      </c>
      <c r="E260" s="1" t="s">
        <v>598</v>
      </c>
      <c r="F260" s="1" t="s">
        <v>395</v>
      </c>
      <c r="G260" s="1" t="s">
        <v>416</v>
      </c>
      <c r="H260" s="1" t="s">
        <v>258</v>
      </c>
      <c r="I260" s="1" t="s">
        <v>7</v>
      </c>
      <c r="J260" s="1" t="s">
        <v>22</v>
      </c>
      <c r="K260" s="1" t="s">
        <v>1216</v>
      </c>
      <c r="L260" s="1" t="s">
        <v>1141</v>
      </c>
      <c r="M260" s="1" t="s">
        <v>1142</v>
      </c>
      <c r="N260" s="1" t="s">
        <v>1217</v>
      </c>
      <c r="O260" s="1">
        <v>85.44</v>
      </c>
      <c r="P260" s="1">
        <v>2</v>
      </c>
      <c r="Q260" s="1">
        <v>0.84</v>
      </c>
      <c r="R260" s="1">
        <v>15.28</v>
      </c>
      <c r="S260" s="1" t="s">
        <v>462</v>
      </c>
      <c r="T260" s="1">
        <v>780</v>
      </c>
      <c r="U260" s="1" t="s">
        <v>14</v>
      </c>
      <c r="V260" s="1" t="s">
        <v>42</v>
      </c>
      <c r="W260" s="2" t="s">
        <v>26</v>
      </c>
      <c r="X260" s="21">
        <v>44656</v>
      </c>
      <c r="Y260" s="25" t="str">
        <f t="shared" si="8"/>
        <v>April</v>
      </c>
      <c r="Z260" s="25" t="str">
        <f t="shared" si="9"/>
        <v>2022</v>
      </c>
      <c r="AA260" s="3">
        <v>44717</v>
      </c>
    </row>
    <row r="261" spans="1:27">
      <c r="A261" s="4">
        <v>260</v>
      </c>
      <c r="B261" s="4" t="s">
        <v>793</v>
      </c>
      <c r="C261" s="4" t="s">
        <v>592</v>
      </c>
      <c r="D261" s="4" t="s">
        <v>2</v>
      </c>
      <c r="E261" s="4" t="s">
        <v>3</v>
      </c>
      <c r="F261" s="4" t="s">
        <v>4</v>
      </c>
      <c r="G261" s="4" t="s">
        <v>155</v>
      </c>
      <c r="H261" s="4" t="s">
        <v>96</v>
      </c>
      <c r="I261" s="4" t="s">
        <v>7</v>
      </c>
      <c r="J261" s="4" t="s">
        <v>8</v>
      </c>
      <c r="K261" s="4" t="s">
        <v>1218</v>
      </c>
      <c r="L261" s="4" t="s">
        <v>1141</v>
      </c>
      <c r="M261" s="4" t="s">
        <v>1142</v>
      </c>
      <c r="N261" s="4" t="s">
        <v>1219</v>
      </c>
      <c r="O261" s="4">
        <v>87.06</v>
      </c>
      <c r="P261" s="4">
        <v>2</v>
      </c>
      <c r="Q261" s="4">
        <v>0.84</v>
      </c>
      <c r="R261" s="4">
        <v>15.09</v>
      </c>
      <c r="S261" s="4" t="s">
        <v>462</v>
      </c>
      <c r="T261" s="4">
        <v>456</v>
      </c>
      <c r="U261" s="4" t="s">
        <v>14</v>
      </c>
      <c r="V261" s="4" t="s">
        <v>15</v>
      </c>
      <c r="W261" s="5" t="s">
        <v>26</v>
      </c>
      <c r="X261" s="22">
        <v>45255</v>
      </c>
      <c r="Y261" s="25" t="str">
        <f t="shared" si="8"/>
        <v>November</v>
      </c>
      <c r="Z261" s="25" t="str">
        <f t="shared" si="9"/>
        <v>2023</v>
      </c>
      <c r="AA261" s="6">
        <v>45257</v>
      </c>
    </row>
    <row r="262" spans="1:27">
      <c r="A262" s="1">
        <v>261</v>
      </c>
      <c r="B262" s="1" t="s">
        <v>1220</v>
      </c>
      <c r="C262" s="1" t="s">
        <v>592</v>
      </c>
      <c r="D262" s="1" t="s">
        <v>1221</v>
      </c>
      <c r="E262" s="1" t="s">
        <v>1222</v>
      </c>
      <c r="F262" s="1" t="s">
        <v>4</v>
      </c>
      <c r="G262" s="1" t="s">
        <v>75</v>
      </c>
      <c r="H262" s="1" t="s">
        <v>76</v>
      </c>
      <c r="I262" s="1" t="s">
        <v>7</v>
      </c>
      <c r="J262" s="1" t="s">
        <v>77</v>
      </c>
      <c r="K262" s="1" t="s">
        <v>1162</v>
      </c>
      <c r="L262" s="1" t="s">
        <v>1141</v>
      </c>
      <c r="M262" s="1" t="s">
        <v>1142</v>
      </c>
      <c r="N262" s="1" t="s">
        <v>1163</v>
      </c>
      <c r="O262" s="1">
        <v>175.77</v>
      </c>
      <c r="P262" s="1">
        <v>3</v>
      </c>
      <c r="Q262" s="1">
        <v>64.98</v>
      </c>
      <c r="R262" s="1">
        <v>10.56</v>
      </c>
      <c r="S262" s="1" t="s">
        <v>13</v>
      </c>
      <c r="T262" s="1">
        <v>81</v>
      </c>
      <c r="U262" s="1" t="s">
        <v>14</v>
      </c>
      <c r="V262" s="1" t="s">
        <v>25</v>
      </c>
      <c r="W262" s="2" t="s">
        <v>16</v>
      </c>
      <c r="X262" s="21">
        <v>44899</v>
      </c>
      <c r="Y262" s="25" t="str">
        <f t="shared" si="8"/>
        <v>December</v>
      </c>
      <c r="Z262" s="25" t="str">
        <f t="shared" si="9"/>
        <v>2022</v>
      </c>
      <c r="AA262" s="3">
        <v>44665</v>
      </c>
    </row>
    <row r="263" spans="1:27">
      <c r="A263" s="4">
        <v>262</v>
      </c>
      <c r="B263" s="4" t="s">
        <v>1223</v>
      </c>
      <c r="C263" s="4" t="s">
        <v>654</v>
      </c>
      <c r="D263" s="4" t="s">
        <v>1224</v>
      </c>
      <c r="E263" s="4" t="s">
        <v>1225</v>
      </c>
      <c r="F263" s="4" t="s">
        <v>4</v>
      </c>
      <c r="G263" s="4" t="s">
        <v>605</v>
      </c>
      <c r="H263" s="4" t="s">
        <v>76</v>
      </c>
      <c r="I263" s="4" t="s">
        <v>7</v>
      </c>
      <c r="J263" s="4" t="s">
        <v>77</v>
      </c>
      <c r="K263" s="4" t="s">
        <v>1226</v>
      </c>
      <c r="L263" s="4" t="s">
        <v>1141</v>
      </c>
      <c r="M263" s="4" t="s">
        <v>1142</v>
      </c>
      <c r="N263" s="4" t="s">
        <v>1227</v>
      </c>
      <c r="O263" s="4">
        <v>148.32</v>
      </c>
      <c r="P263" s="4">
        <v>3</v>
      </c>
      <c r="Q263" s="4">
        <v>32.58</v>
      </c>
      <c r="R263" s="4">
        <v>5.2</v>
      </c>
      <c r="S263" s="4" t="s">
        <v>13</v>
      </c>
      <c r="T263" s="4">
        <v>484</v>
      </c>
      <c r="U263" s="4" t="s">
        <v>14</v>
      </c>
      <c r="V263" s="4" t="s">
        <v>42</v>
      </c>
      <c r="W263" s="5" t="s">
        <v>26</v>
      </c>
      <c r="X263" s="22">
        <v>44334</v>
      </c>
      <c r="Y263" s="25" t="str">
        <f t="shared" si="8"/>
        <v>May</v>
      </c>
      <c r="Z263" s="25" t="str">
        <f t="shared" si="9"/>
        <v>2021</v>
      </c>
      <c r="AA263" s="6">
        <v>44336</v>
      </c>
    </row>
    <row r="264" spans="1:27">
      <c r="A264" s="1">
        <v>263</v>
      </c>
      <c r="B264" s="1" t="s">
        <v>729</v>
      </c>
      <c r="C264" s="1" t="s">
        <v>592</v>
      </c>
      <c r="D264" s="1" t="s">
        <v>344</v>
      </c>
      <c r="E264" s="1" t="s">
        <v>345</v>
      </c>
      <c r="F264" s="1" t="s">
        <v>285</v>
      </c>
      <c r="G264" s="1" t="s">
        <v>730</v>
      </c>
      <c r="H264" s="1" t="s">
        <v>47</v>
      </c>
      <c r="I264" s="1" t="s">
        <v>7</v>
      </c>
      <c r="J264" s="1" t="s">
        <v>32</v>
      </c>
      <c r="K264" s="1" t="s">
        <v>1228</v>
      </c>
      <c r="L264" s="1" t="s">
        <v>1141</v>
      </c>
      <c r="M264" s="1" t="s">
        <v>1229</v>
      </c>
      <c r="N264" s="1" t="s">
        <v>1230</v>
      </c>
      <c r="O264" s="1">
        <v>2871.54</v>
      </c>
      <c r="P264" s="1">
        <v>7</v>
      </c>
      <c r="Q264" s="1">
        <v>57.33</v>
      </c>
      <c r="R264" s="1">
        <v>227.14</v>
      </c>
      <c r="S264" s="1" t="s">
        <v>13</v>
      </c>
      <c r="T264" s="1">
        <v>612</v>
      </c>
      <c r="U264" s="1" t="s">
        <v>14</v>
      </c>
      <c r="V264" s="1" t="s">
        <v>35</v>
      </c>
      <c r="W264" s="2" t="s">
        <v>26</v>
      </c>
      <c r="X264" s="21">
        <v>45417</v>
      </c>
      <c r="Y264" s="25" t="str">
        <f t="shared" si="8"/>
        <v>May</v>
      </c>
      <c r="Z264" s="25" t="str">
        <f t="shared" si="9"/>
        <v>2024</v>
      </c>
      <c r="AA264" s="3">
        <v>45478</v>
      </c>
    </row>
    <row r="265" spans="1:27">
      <c r="A265" s="4">
        <v>264</v>
      </c>
      <c r="B265" s="4" t="s">
        <v>1231</v>
      </c>
      <c r="C265" s="4" t="s">
        <v>592</v>
      </c>
      <c r="D265" s="4" t="s">
        <v>1232</v>
      </c>
      <c r="E265" s="4" t="s">
        <v>1233</v>
      </c>
      <c r="F265" s="4" t="s">
        <v>395</v>
      </c>
      <c r="G265" s="4" t="s">
        <v>805</v>
      </c>
      <c r="H265" s="4" t="s">
        <v>806</v>
      </c>
      <c r="I265" s="4" t="s">
        <v>7</v>
      </c>
      <c r="J265" s="4" t="s">
        <v>22</v>
      </c>
      <c r="K265" s="4" t="s">
        <v>1234</v>
      </c>
      <c r="L265" s="4" t="s">
        <v>1141</v>
      </c>
      <c r="M265" s="4" t="s">
        <v>1229</v>
      </c>
      <c r="N265" s="4" t="s">
        <v>1235</v>
      </c>
      <c r="O265" s="4">
        <v>877.38</v>
      </c>
      <c r="P265" s="4">
        <v>7</v>
      </c>
      <c r="Q265" s="4">
        <v>394.8</v>
      </c>
      <c r="R265" s="4">
        <v>116.78</v>
      </c>
      <c r="S265" s="4" t="s">
        <v>13</v>
      </c>
      <c r="T265" s="4">
        <v>621</v>
      </c>
      <c r="U265" s="4" t="s">
        <v>14</v>
      </c>
      <c r="V265" s="4" t="s">
        <v>42</v>
      </c>
      <c r="W265" s="5" t="s">
        <v>16</v>
      </c>
      <c r="X265" s="22">
        <v>44910</v>
      </c>
      <c r="Y265" s="25" t="str">
        <f t="shared" si="8"/>
        <v>December</v>
      </c>
      <c r="Z265" s="25" t="str">
        <f t="shared" si="9"/>
        <v>2022</v>
      </c>
      <c r="AA265" s="6">
        <v>44914</v>
      </c>
    </row>
    <row r="266" spans="1:27">
      <c r="A266" s="1">
        <v>265</v>
      </c>
      <c r="B266" s="1" t="s">
        <v>1236</v>
      </c>
      <c r="C266" s="1" t="s">
        <v>602</v>
      </c>
      <c r="D266" s="1" t="s">
        <v>1237</v>
      </c>
      <c r="E266" s="1" t="s">
        <v>1238</v>
      </c>
      <c r="F266" s="1" t="s">
        <v>285</v>
      </c>
      <c r="G266" s="1" t="s">
        <v>686</v>
      </c>
      <c r="H266" s="1" t="s">
        <v>62</v>
      </c>
      <c r="I266" s="1" t="s">
        <v>7</v>
      </c>
      <c r="J266" s="1" t="s">
        <v>8</v>
      </c>
      <c r="K266" s="1" t="s">
        <v>1239</v>
      </c>
      <c r="L266" s="1" t="s">
        <v>1141</v>
      </c>
      <c r="M266" s="1" t="s">
        <v>1229</v>
      </c>
      <c r="N266" s="1" t="s">
        <v>1240</v>
      </c>
      <c r="O266" s="1">
        <v>2065.5</v>
      </c>
      <c r="P266" s="1">
        <v>5</v>
      </c>
      <c r="Q266" s="1">
        <v>41.25</v>
      </c>
      <c r="R266" s="1">
        <v>248.81</v>
      </c>
      <c r="S266" s="1" t="s">
        <v>462</v>
      </c>
      <c r="T266" s="1">
        <v>65</v>
      </c>
      <c r="U266" s="1" t="s">
        <v>14</v>
      </c>
      <c r="V266" s="1" t="s">
        <v>25</v>
      </c>
      <c r="W266" s="2" t="s">
        <v>16</v>
      </c>
      <c r="X266" s="21">
        <v>45461</v>
      </c>
      <c r="Y266" s="25" t="str">
        <f t="shared" si="8"/>
        <v>June</v>
      </c>
      <c r="Z266" s="25" t="str">
        <f t="shared" si="9"/>
        <v>2024</v>
      </c>
      <c r="AA266" s="3">
        <v>45466</v>
      </c>
    </row>
    <row r="267" spans="1:27">
      <c r="A267" s="4">
        <v>266</v>
      </c>
      <c r="B267" s="4" t="s">
        <v>1241</v>
      </c>
      <c r="C267" s="4" t="s">
        <v>602</v>
      </c>
      <c r="D267" s="4" t="s">
        <v>1242</v>
      </c>
      <c r="E267" s="4" t="s">
        <v>1243</v>
      </c>
      <c r="F267" s="4" t="s">
        <v>4</v>
      </c>
      <c r="G267" s="4" t="s">
        <v>518</v>
      </c>
      <c r="H267" s="4" t="s">
        <v>519</v>
      </c>
      <c r="I267" s="4" t="s">
        <v>7</v>
      </c>
      <c r="J267" s="4" t="s">
        <v>32</v>
      </c>
      <c r="K267" s="4" t="s">
        <v>1244</v>
      </c>
      <c r="L267" s="4" t="s">
        <v>1141</v>
      </c>
      <c r="M267" s="4" t="s">
        <v>1229</v>
      </c>
      <c r="N267" s="4" t="s">
        <v>1245</v>
      </c>
      <c r="O267" s="4">
        <v>868.95</v>
      </c>
      <c r="P267" s="4">
        <v>5</v>
      </c>
      <c r="Q267" s="4">
        <v>43.35</v>
      </c>
      <c r="R267" s="4">
        <v>186.83</v>
      </c>
      <c r="S267" s="4" t="s">
        <v>462</v>
      </c>
      <c r="T267" s="4">
        <v>89</v>
      </c>
      <c r="U267" s="4" t="s">
        <v>14</v>
      </c>
      <c r="V267" s="4" t="s">
        <v>35</v>
      </c>
      <c r="W267" s="5" t="s">
        <v>26</v>
      </c>
      <c r="X267" s="22">
        <v>45438</v>
      </c>
      <c r="Y267" s="25" t="str">
        <f t="shared" si="8"/>
        <v>May</v>
      </c>
      <c r="Z267" s="25" t="str">
        <f t="shared" si="9"/>
        <v>2024</v>
      </c>
      <c r="AA267" s="6">
        <v>45440</v>
      </c>
    </row>
    <row r="268" spans="1:27">
      <c r="A268" s="1">
        <v>267</v>
      </c>
      <c r="B268" s="1" t="s">
        <v>1246</v>
      </c>
      <c r="C268" s="1" t="s">
        <v>602</v>
      </c>
      <c r="D268" s="1" t="s">
        <v>1247</v>
      </c>
      <c r="E268" s="1" t="s">
        <v>1248</v>
      </c>
      <c r="F268" s="1" t="s">
        <v>285</v>
      </c>
      <c r="G268" s="1" t="s">
        <v>95</v>
      </c>
      <c r="H268" s="1" t="s">
        <v>218</v>
      </c>
      <c r="I268" s="1" t="s">
        <v>7</v>
      </c>
      <c r="J268" s="1" t="s">
        <v>77</v>
      </c>
      <c r="K268" s="1" t="s">
        <v>1249</v>
      </c>
      <c r="L268" s="1" t="s">
        <v>1141</v>
      </c>
      <c r="M268" s="1" t="s">
        <v>1229</v>
      </c>
      <c r="N268" s="1" t="s">
        <v>1250</v>
      </c>
      <c r="O268" s="1">
        <v>630.15</v>
      </c>
      <c r="P268" s="1">
        <v>5</v>
      </c>
      <c r="Q268" s="1">
        <v>31.5</v>
      </c>
      <c r="R268" s="1">
        <v>181.05</v>
      </c>
      <c r="S268" s="1" t="s">
        <v>636</v>
      </c>
      <c r="T268" s="1">
        <v>557</v>
      </c>
      <c r="U268" s="1" t="s">
        <v>14</v>
      </c>
      <c r="V268" s="1" t="s">
        <v>42</v>
      </c>
      <c r="W268" s="2" t="s">
        <v>26</v>
      </c>
      <c r="X268" s="21">
        <v>45410</v>
      </c>
      <c r="Y268" s="25" t="str">
        <f t="shared" si="8"/>
        <v>April</v>
      </c>
      <c r="Z268" s="25" t="str">
        <f t="shared" si="9"/>
        <v>2024</v>
      </c>
      <c r="AA268" s="3">
        <v>45296</v>
      </c>
    </row>
    <row r="269" spans="1:27">
      <c r="A269" s="4">
        <v>268</v>
      </c>
      <c r="B269" s="4" t="s">
        <v>948</v>
      </c>
      <c r="C269" s="4" t="s">
        <v>592</v>
      </c>
      <c r="D269" s="4" t="s">
        <v>949</v>
      </c>
      <c r="E269" s="4" t="s">
        <v>950</v>
      </c>
      <c r="F269" s="4" t="s">
        <v>4</v>
      </c>
      <c r="G269" s="4" t="s">
        <v>427</v>
      </c>
      <c r="H269" s="4" t="s">
        <v>62</v>
      </c>
      <c r="I269" s="4" t="s">
        <v>7</v>
      </c>
      <c r="J269" s="4" t="s">
        <v>8</v>
      </c>
      <c r="K269" s="4" t="s">
        <v>1251</v>
      </c>
      <c r="L269" s="4" t="s">
        <v>1141</v>
      </c>
      <c r="M269" s="4" t="s">
        <v>1229</v>
      </c>
      <c r="N269" s="4" t="s">
        <v>1252</v>
      </c>
      <c r="O269" s="4">
        <v>424.35</v>
      </c>
      <c r="P269" s="4">
        <v>3</v>
      </c>
      <c r="Q269" s="4">
        <v>25.38</v>
      </c>
      <c r="R269" s="4">
        <v>47.59</v>
      </c>
      <c r="S269" s="4" t="s">
        <v>462</v>
      </c>
      <c r="T269" s="4">
        <v>434</v>
      </c>
      <c r="U269" s="4" t="s">
        <v>14</v>
      </c>
      <c r="V269" s="4" t="s">
        <v>15</v>
      </c>
      <c r="W269" s="5" t="s">
        <v>16</v>
      </c>
      <c r="X269" s="22">
        <v>45536</v>
      </c>
      <c r="Y269" s="25" t="str">
        <f t="shared" si="8"/>
        <v>September</v>
      </c>
      <c r="Z269" s="25" t="str">
        <f t="shared" si="9"/>
        <v>2024</v>
      </c>
      <c r="AA269" s="6">
        <v>45627</v>
      </c>
    </row>
    <row r="270" spans="1:27">
      <c r="A270" s="1">
        <v>269</v>
      </c>
      <c r="B270" s="1" t="s">
        <v>1253</v>
      </c>
      <c r="C270" s="1" t="s">
        <v>654</v>
      </c>
      <c r="D270" s="1" t="s">
        <v>1254</v>
      </c>
      <c r="E270" s="1" t="s">
        <v>1255</v>
      </c>
      <c r="F270" s="1" t="s">
        <v>285</v>
      </c>
      <c r="G270" s="1" t="s">
        <v>84</v>
      </c>
      <c r="H270" s="1" t="s">
        <v>76</v>
      </c>
      <c r="I270" s="1" t="s">
        <v>7</v>
      </c>
      <c r="J270" s="1" t="s">
        <v>77</v>
      </c>
      <c r="K270" s="1" t="s">
        <v>1256</v>
      </c>
      <c r="L270" s="1" t="s">
        <v>1141</v>
      </c>
      <c r="M270" s="1" t="s">
        <v>1229</v>
      </c>
      <c r="N270" s="1" t="s">
        <v>1257</v>
      </c>
      <c r="O270" s="1">
        <v>725.7</v>
      </c>
      <c r="P270" s="1">
        <v>2</v>
      </c>
      <c r="Q270" s="1">
        <v>65.28</v>
      </c>
      <c r="R270" s="1">
        <v>37.39</v>
      </c>
      <c r="S270" s="1" t="s">
        <v>462</v>
      </c>
      <c r="T270" s="1">
        <v>250</v>
      </c>
      <c r="U270" s="1" t="s">
        <v>14</v>
      </c>
      <c r="V270" s="1" t="s">
        <v>25</v>
      </c>
      <c r="W270" s="2" t="s">
        <v>26</v>
      </c>
      <c r="X270" s="21">
        <v>44551</v>
      </c>
      <c r="Y270" s="25" t="str">
        <f t="shared" si="8"/>
        <v>December</v>
      </c>
      <c r="Z270" s="25" t="str">
        <f t="shared" si="9"/>
        <v>2021</v>
      </c>
      <c r="AA270" s="3">
        <v>44553</v>
      </c>
    </row>
    <row r="271" spans="1:27">
      <c r="A271" s="4">
        <v>270</v>
      </c>
      <c r="B271" s="4" t="s">
        <v>889</v>
      </c>
      <c r="C271" s="4" t="s">
        <v>592</v>
      </c>
      <c r="D271" s="4" t="s">
        <v>890</v>
      </c>
      <c r="E271" s="4" t="s">
        <v>891</v>
      </c>
      <c r="F271" s="4" t="s">
        <v>4</v>
      </c>
      <c r="G271" s="4" t="s">
        <v>892</v>
      </c>
      <c r="H271" s="4" t="s">
        <v>62</v>
      </c>
      <c r="I271" s="4" t="s">
        <v>7</v>
      </c>
      <c r="J271" s="4" t="s">
        <v>8</v>
      </c>
      <c r="K271" s="4" t="s">
        <v>1258</v>
      </c>
      <c r="L271" s="4" t="s">
        <v>1141</v>
      </c>
      <c r="M271" s="4" t="s">
        <v>1229</v>
      </c>
      <c r="N271" s="4" t="s">
        <v>1259</v>
      </c>
      <c r="O271" s="4">
        <v>826.56</v>
      </c>
      <c r="P271" s="4">
        <v>2</v>
      </c>
      <c r="Q271" s="4">
        <v>41.28</v>
      </c>
      <c r="R271" s="4">
        <v>72.14</v>
      </c>
      <c r="S271" s="4" t="s">
        <v>462</v>
      </c>
      <c r="T271" s="4">
        <v>191</v>
      </c>
      <c r="U271" s="4" t="s">
        <v>14</v>
      </c>
      <c r="V271" s="4" t="s">
        <v>35</v>
      </c>
      <c r="W271" s="5" t="s">
        <v>26</v>
      </c>
      <c r="X271" s="22">
        <v>44863</v>
      </c>
      <c r="Y271" s="25" t="str">
        <f t="shared" si="8"/>
        <v>October</v>
      </c>
      <c r="Z271" s="25" t="str">
        <f t="shared" si="9"/>
        <v>2022</v>
      </c>
      <c r="AA271" s="6">
        <v>44603</v>
      </c>
    </row>
    <row r="272" spans="1:27">
      <c r="A272" s="1">
        <v>271</v>
      </c>
      <c r="B272" s="1" t="s">
        <v>1260</v>
      </c>
      <c r="C272" s="1" t="s">
        <v>654</v>
      </c>
      <c r="D272" s="1" t="s">
        <v>1167</v>
      </c>
      <c r="E272" s="1" t="s">
        <v>1168</v>
      </c>
      <c r="F272" s="1" t="s">
        <v>4</v>
      </c>
      <c r="G272" s="1" t="s">
        <v>726</v>
      </c>
      <c r="H272" s="1" t="s">
        <v>76</v>
      </c>
      <c r="I272" s="1" t="s">
        <v>7</v>
      </c>
      <c r="J272" s="1" t="s">
        <v>77</v>
      </c>
      <c r="K272" s="1" t="s">
        <v>1261</v>
      </c>
      <c r="L272" s="1" t="s">
        <v>1141</v>
      </c>
      <c r="M272" s="1" t="s">
        <v>1229</v>
      </c>
      <c r="N272" s="1" t="s">
        <v>1262</v>
      </c>
      <c r="O272" s="1">
        <v>287.94</v>
      </c>
      <c r="P272" s="1">
        <v>2</v>
      </c>
      <c r="Q272" s="1">
        <v>0</v>
      </c>
      <c r="R272" s="1">
        <v>55.6</v>
      </c>
      <c r="S272" s="1" t="s">
        <v>462</v>
      </c>
      <c r="T272" s="1">
        <v>525</v>
      </c>
      <c r="U272" s="1" t="s">
        <v>14</v>
      </c>
      <c r="V272" s="1" t="s">
        <v>42</v>
      </c>
      <c r="W272" s="2" t="s">
        <v>26</v>
      </c>
      <c r="X272" s="21">
        <v>45561</v>
      </c>
      <c r="Y272" s="25" t="str">
        <f t="shared" si="8"/>
        <v>September</v>
      </c>
      <c r="Z272" s="25" t="str">
        <f t="shared" si="9"/>
        <v>2024</v>
      </c>
      <c r="AA272" s="3">
        <v>45563</v>
      </c>
    </row>
    <row r="273" spans="1:27">
      <c r="A273" s="4">
        <v>272</v>
      </c>
      <c r="B273" s="4" t="s">
        <v>1263</v>
      </c>
      <c r="C273" s="4" t="s">
        <v>602</v>
      </c>
      <c r="D273" s="4" t="s">
        <v>1264</v>
      </c>
      <c r="E273" s="4" t="s">
        <v>1265</v>
      </c>
      <c r="F273" s="4" t="s">
        <v>4</v>
      </c>
      <c r="G273" s="4" t="s">
        <v>805</v>
      </c>
      <c r="H273" s="4" t="s">
        <v>806</v>
      </c>
      <c r="I273" s="4" t="s">
        <v>7</v>
      </c>
      <c r="J273" s="4" t="s">
        <v>22</v>
      </c>
      <c r="K273" s="4" t="s">
        <v>1266</v>
      </c>
      <c r="L273" s="4" t="s">
        <v>1141</v>
      </c>
      <c r="M273" s="4" t="s">
        <v>1229</v>
      </c>
      <c r="N273" s="4" t="s">
        <v>1267</v>
      </c>
      <c r="O273" s="4">
        <v>247.86</v>
      </c>
      <c r="P273" s="4">
        <v>2</v>
      </c>
      <c r="Q273" s="4">
        <v>59.46</v>
      </c>
      <c r="R273" s="4">
        <v>24.84</v>
      </c>
      <c r="S273" s="4" t="s">
        <v>462</v>
      </c>
      <c r="T273" s="4">
        <v>217</v>
      </c>
      <c r="U273" s="4" t="s">
        <v>14</v>
      </c>
      <c r="V273" s="4" t="s">
        <v>15</v>
      </c>
      <c r="W273" s="5" t="s">
        <v>26</v>
      </c>
      <c r="X273" s="22">
        <v>45657</v>
      </c>
      <c r="Y273" s="25" t="str">
        <f t="shared" si="8"/>
        <v>December</v>
      </c>
      <c r="Z273" s="25" t="str">
        <f t="shared" si="9"/>
        <v>2024</v>
      </c>
      <c r="AA273" s="6">
        <v>45778</v>
      </c>
    </row>
    <row r="274" spans="1:27">
      <c r="A274" s="1">
        <v>273</v>
      </c>
      <c r="B274" s="1" t="s">
        <v>1268</v>
      </c>
      <c r="C274" s="1" t="s">
        <v>654</v>
      </c>
      <c r="D274" s="1" t="s">
        <v>1269</v>
      </c>
      <c r="E274" s="1" t="s">
        <v>1270</v>
      </c>
      <c r="F274" s="1" t="s">
        <v>395</v>
      </c>
      <c r="G274" s="1" t="s">
        <v>459</v>
      </c>
      <c r="H274" s="1" t="s">
        <v>62</v>
      </c>
      <c r="I274" s="1" t="s">
        <v>7</v>
      </c>
      <c r="J274" s="1" t="s">
        <v>8</v>
      </c>
      <c r="K274" s="1" t="s">
        <v>1271</v>
      </c>
      <c r="L274" s="1" t="s">
        <v>1141</v>
      </c>
      <c r="M274" s="1" t="s">
        <v>1272</v>
      </c>
      <c r="N274" s="1" t="s">
        <v>1273</v>
      </c>
      <c r="O274" s="1">
        <v>17.46</v>
      </c>
      <c r="P274" s="1">
        <v>1</v>
      </c>
      <c r="Q274" s="1">
        <v>0.51</v>
      </c>
      <c r="R274" s="1">
        <v>3.65</v>
      </c>
      <c r="S274" s="1" t="s">
        <v>13</v>
      </c>
      <c r="T274" s="1">
        <v>47</v>
      </c>
      <c r="U274" s="1" t="s">
        <v>14</v>
      </c>
      <c r="V274" s="1" t="s">
        <v>25</v>
      </c>
      <c r="W274" s="2" t="s">
        <v>26</v>
      </c>
      <c r="X274" s="21">
        <v>44538</v>
      </c>
      <c r="Y274" s="25" t="str">
        <f t="shared" si="8"/>
        <v>December</v>
      </c>
      <c r="Z274" s="25" t="str">
        <f t="shared" si="9"/>
        <v>2021</v>
      </c>
      <c r="AA274" s="3">
        <v>44422</v>
      </c>
    </row>
    <row r="275" spans="1:27">
      <c r="A275" s="4">
        <v>274</v>
      </c>
      <c r="B275" s="4" t="s">
        <v>1274</v>
      </c>
      <c r="C275" s="4" t="s">
        <v>654</v>
      </c>
      <c r="D275" s="4" t="s">
        <v>1275</v>
      </c>
      <c r="E275" s="4" t="s">
        <v>1276</v>
      </c>
      <c r="F275" s="4" t="s">
        <v>4</v>
      </c>
      <c r="G275" s="4" t="s">
        <v>940</v>
      </c>
      <c r="H275" s="4" t="s">
        <v>258</v>
      </c>
      <c r="I275" s="4" t="s">
        <v>7</v>
      </c>
      <c r="J275" s="4" t="s">
        <v>22</v>
      </c>
      <c r="K275" s="4" t="s">
        <v>1277</v>
      </c>
      <c r="L275" s="4" t="s">
        <v>1141</v>
      </c>
      <c r="M275" s="4" t="s">
        <v>1272</v>
      </c>
      <c r="N275" s="4" t="s">
        <v>1278</v>
      </c>
      <c r="O275" s="4">
        <v>113.46</v>
      </c>
      <c r="P275" s="4">
        <v>2</v>
      </c>
      <c r="Q275" s="4">
        <v>28.32</v>
      </c>
      <c r="R275" s="4">
        <v>8.15</v>
      </c>
      <c r="S275" s="4" t="s">
        <v>13</v>
      </c>
      <c r="T275" s="4">
        <v>206</v>
      </c>
      <c r="U275" s="4" t="s">
        <v>14</v>
      </c>
      <c r="V275" s="4" t="s">
        <v>35</v>
      </c>
      <c r="W275" s="5" t="s">
        <v>26</v>
      </c>
      <c r="X275" s="22">
        <v>44895</v>
      </c>
      <c r="Y275" s="25" t="str">
        <f t="shared" si="8"/>
        <v>November</v>
      </c>
      <c r="Z275" s="25" t="str">
        <f t="shared" si="9"/>
        <v>2022</v>
      </c>
      <c r="AA275" s="6">
        <v>44895</v>
      </c>
    </row>
    <row r="276" spans="1:27">
      <c r="A276" s="1">
        <v>275</v>
      </c>
      <c r="B276" s="1" t="s">
        <v>813</v>
      </c>
      <c r="C276" s="1" t="s">
        <v>654</v>
      </c>
      <c r="D276" s="1" t="s">
        <v>814</v>
      </c>
      <c r="E276" s="1" t="s">
        <v>815</v>
      </c>
      <c r="F276" s="1" t="s">
        <v>4</v>
      </c>
      <c r="G276" s="1" t="s">
        <v>203</v>
      </c>
      <c r="H276" s="1" t="s">
        <v>204</v>
      </c>
      <c r="I276" s="1" t="s">
        <v>7</v>
      </c>
      <c r="J276" s="1" t="s">
        <v>77</v>
      </c>
      <c r="K276" s="1" t="s">
        <v>1279</v>
      </c>
      <c r="L276" s="1" t="s">
        <v>1141</v>
      </c>
      <c r="M276" s="1" t="s">
        <v>1272</v>
      </c>
      <c r="N276" s="1" t="s">
        <v>1280</v>
      </c>
      <c r="O276" s="1">
        <v>142.02000000000001</v>
      </c>
      <c r="P276" s="1">
        <v>3</v>
      </c>
      <c r="Q276" s="1">
        <v>2.79</v>
      </c>
      <c r="R276" s="1">
        <v>3.54</v>
      </c>
      <c r="S276" s="1" t="s">
        <v>13</v>
      </c>
      <c r="T276" s="1">
        <v>791</v>
      </c>
      <c r="U276" s="1" t="s">
        <v>14</v>
      </c>
      <c r="V276" s="1" t="s">
        <v>42</v>
      </c>
      <c r="W276" s="2" t="s">
        <v>26</v>
      </c>
      <c r="X276" s="21">
        <v>44347</v>
      </c>
      <c r="Y276" s="25" t="str">
        <f t="shared" si="8"/>
        <v>May</v>
      </c>
      <c r="Z276" s="25" t="str">
        <f t="shared" si="9"/>
        <v>2021</v>
      </c>
      <c r="AA276" s="3">
        <v>44347</v>
      </c>
    </row>
    <row r="277" spans="1:27">
      <c r="A277" s="4">
        <v>276</v>
      </c>
      <c r="B277" s="4" t="s">
        <v>1027</v>
      </c>
      <c r="C277" s="4" t="s">
        <v>602</v>
      </c>
      <c r="D277" s="4" t="s">
        <v>1028</v>
      </c>
      <c r="E277" s="4" t="s">
        <v>1029</v>
      </c>
      <c r="F277" s="4" t="s">
        <v>285</v>
      </c>
      <c r="G277" s="4" t="s">
        <v>254</v>
      </c>
      <c r="H277" s="4" t="s">
        <v>254</v>
      </c>
      <c r="I277" s="4" t="s">
        <v>7</v>
      </c>
      <c r="J277" s="4" t="s">
        <v>77</v>
      </c>
      <c r="K277" s="4" t="s">
        <v>1281</v>
      </c>
      <c r="L277" s="4" t="s">
        <v>1141</v>
      </c>
      <c r="M277" s="4" t="s">
        <v>1272</v>
      </c>
      <c r="N277" s="4" t="s">
        <v>1282</v>
      </c>
      <c r="O277" s="4">
        <v>43.65</v>
      </c>
      <c r="P277" s="4">
        <v>1</v>
      </c>
      <c r="Q277" s="4">
        <v>3.9</v>
      </c>
      <c r="R277" s="4">
        <v>13.44</v>
      </c>
      <c r="S277" s="4" t="s">
        <v>636</v>
      </c>
      <c r="T277" s="4">
        <v>45</v>
      </c>
      <c r="U277" s="4" t="s">
        <v>14</v>
      </c>
      <c r="V277" s="4" t="s">
        <v>15</v>
      </c>
      <c r="W277" s="5" t="s">
        <v>16</v>
      </c>
      <c r="X277" s="22">
        <v>44558</v>
      </c>
      <c r="Y277" s="25" t="str">
        <f t="shared" si="8"/>
        <v>December</v>
      </c>
      <c r="Z277" s="25" t="str">
        <f t="shared" si="9"/>
        <v>2021</v>
      </c>
      <c r="AA277" s="6">
        <v>44559</v>
      </c>
    </row>
    <row r="278" spans="1:27">
      <c r="A278" s="1">
        <v>277</v>
      </c>
      <c r="B278" s="1" t="s">
        <v>1283</v>
      </c>
      <c r="C278" s="1" t="s">
        <v>602</v>
      </c>
      <c r="D278" s="1" t="s">
        <v>37</v>
      </c>
      <c r="E278" s="1" t="s">
        <v>38</v>
      </c>
      <c r="F278" s="1" t="s">
        <v>4</v>
      </c>
      <c r="G278" s="1" t="s">
        <v>913</v>
      </c>
      <c r="H278" s="1" t="s">
        <v>55</v>
      </c>
      <c r="I278" s="1" t="s">
        <v>7</v>
      </c>
      <c r="J278" s="1" t="s">
        <v>8</v>
      </c>
      <c r="K278" s="1" t="s">
        <v>1284</v>
      </c>
      <c r="L278" s="1" t="s">
        <v>1141</v>
      </c>
      <c r="M278" s="1" t="s">
        <v>1272</v>
      </c>
      <c r="N278" s="1" t="s">
        <v>1285</v>
      </c>
      <c r="O278" s="1">
        <v>90.18</v>
      </c>
      <c r="P278" s="1">
        <v>2</v>
      </c>
      <c r="Q278" s="1">
        <v>26.1</v>
      </c>
      <c r="R278" s="1">
        <v>25.11</v>
      </c>
      <c r="S278" s="1" t="s">
        <v>636</v>
      </c>
      <c r="T278" s="1">
        <v>352</v>
      </c>
      <c r="U278" s="1" t="s">
        <v>14</v>
      </c>
      <c r="V278" s="1" t="s">
        <v>25</v>
      </c>
      <c r="W278" s="2" t="s">
        <v>16</v>
      </c>
      <c r="X278" s="21">
        <v>45461</v>
      </c>
      <c r="Y278" s="25" t="str">
        <f t="shared" si="8"/>
        <v>June</v>
      </c>
      <c r="Z278" s="25" t="str">
        <f t="shared" si="9"/>
        <v>2024</v>
      </c>
      <c r="AA278" s="3">
        <v>45464</v>
      </c>
    </row>
    <row r="279" spans="1:27">
      <c r="A279" s="4">
        <v>278</v>
      </c>
      <c r="B279" s="4" t="s">
        <v>1286</v>
      </c>
      <c r="C279" s="4" t="s">
        <v>602</v>
      </c>
      <c r="D279" s="4" t="s">
        <v>1287</v>
      </c>
      <c r="E279" s="4" t="s">
        <v>1288</v>
      </c>
      <c r="F279" s="4" t="s">
        <v>285</v>
      </c>
      <c r="G279" s="4" t="s">
        <v>525</v>
      </c>
      <c r="H279" s="4" t="s">
        <v>55</v>
      </c>
      <c r="I279" s="4" t="s">
        <v>7</v>
      </c>
      <c r="J279" s="4" t="s">
        <v>8</v>
      </c>
      <c r="K279" s="4" t="s">
        <v>1289</v>
      </c>
      <c r="L279" s="4" t="s">
        <v>1141</v>
      </c>
      <c r="M279" s="4" t="s">
        <v>1272</v>
      </c>
      <c r="N279" s="4" t="s">
        <v>1290</v>
      </c>
      <c r="O279" s="4">
        <v>47.7</v>
      </c>
      <c r="P279" s="4">
        <v>2</v>
      </c>
      <c r="Q279" s="4">
        <v>19.98</v>
      </c>
      <c r="R279" s="4">
        <v>7.87</v>
      </c>
      <c r="S279" s="4" t="s">
        <v>636</v>
      </c>
      <c r="T279" s="4">
        <v>148</v>
      </c>
      <c r="U279" s="4" t="s">
        <v>14</v>
      </c>
      <c r="V279" s="4" t="s">
        <v>35</v>
      </c>
      <c r="W279" s="5" t="s">
        <v>26</v>
      </c>
      <c r="X279" s="22">
        <v>44630</v>
      </c>
      <c r="Y279" s="25" t="str">
        <f t="shared" si="8"/>
        <v>March</v>
      </c>
      <c r="Z279" s="25" t="str">
        <f t="shared" si="9"/>
        <v>2022</v>
      </c>
      <c r="AA279" s="6">
        <v>44783</v>
      </c>
    </row>
    <row r="280" spans="1:27">
      <c r="A280" s="1">
        <v>279</v>
      </c>
      <c r="B280" s="1" t="s">
        <v>1291</v>
      </c>
      <c r="C280" s="1" t="s">
        <v>602</v>
      </c>
      <c r="D280" s="1" t="s">
        <v>1292</v>
      </c>
      <c r="E280" s="1" t="s">
        <v>1293</v>
      </c>
      <c r="F280" s="1" t="s">
        <v>4</v>
      </c>
      <c r="G280" s="1" t="s">
        <v>1046</v>
      </c>
      <c r="H280" s="1" t="s">
        <v>31</v>
      </c>
      <c r="I280" s="1" t="s">
        <v>7</v>
      </c>
      <c r="J280" s="1" t="s">
        <v>32</v>
      </c>
      <c r="K280" s="1" t="s">
        <v>1294</v>
      </c>
      <c r="L280" s="1" t="s">
        <v>1141</v>
      </c>
      <c r="M280" s="1" t="s">
        <v>1272</v>
      </c>
      <c r="N280" s="1" t="s">
        <v>1295</v>
      </c>
      <c r="O280" s="1">
        <v>250.8</v>
      </c>
      <c r="P280" s="1">
        <v>5</v>
      </c>
      <c r="Q280" s="1">
        <v>85.2</v>
      </c>
      <c r="R280" s="1">
        <v>25.92</v>
      </c>
      <c r="S280" s="1" t="s">
        <v>462</v>
      </c>
      <c r="T280" s="1">
        <v>768</v>
      </c>
      <c r="U280" s="1" t="s">
        <v>14</v>
      </c>
      <c r="V280" s="1" t="s">
        <v>42</v>
      </c>
      <c r="W280" s="2" t="s">
        <v>26</v>
      </c>
      <c r="X280" s="21">
        <v>45378</v>
      </c>
      <c r="Y280" s="25" t="str">
        <f t="shared" si="8"/>
        <v>March</v>
      </c>
      <c r="Z280" s="25" t="str">
        <f t="shared" si="9"/>
        <v>2024</v>
      </c>
      <c r="AA280" s="3">
        <v>45381</v>
      </c>
    </row>
    <row r="281" spans="1:27">
      <c r="A281" s="4">
        <v>280</v>
      </c>
      <c r="B281" s="4" t="s">
        <v>983</v>
      </c>
      <c r="C281" s="4" t="s">
        <v>602</v>
      </c>
      <c r="D281" s="4" t="s">
        <v>984</v>
      </c>
      <c r="E281" s="4" t="s">
        <v>985</v>
      </c>
      <c r="F281" s="4" t="s">
        <v>285</v>
      </c>
      <c r="G281" s="4" t="s">
        <v>203</v>
      </c>
      <c r="H281" s="4" t="s">
        <v>204</v>
      </c>
      <c r="I281" s="4" t="s">
        <v>7</v>
      </c>
      <c r="J281" s="4" t="s">
        <v>77</v>
      </c>
      <c r="K281" s="4" t="s">
        <v>1281</v>
      </c>
      <c r="L281" s="4" t="s">
        <v>1141</v>
      </c>
      <c r="M281" s="4" t="s">
        <v>1272</v>
      </c>
      <c r="N281" s="4" t="s">
        <v>1282</v>
      </c>
      <c r="O281" s="4">
        <v>130.94999999999999</v>
      </c>
      <c r="P281" s="4">
        <v>3</v>
      </c>
      <c r="Q281" s="4">
        <v>11.7</v>
      </c>
      <c r="R281" s="4">
        <v>0.49</v>
      </c>
      <c r="S281" s="4" t="s">
        <v>13</v>
      </c>
      <c r="T281" s="4">
        <v>29</v>
      </c>
      <c r="U281" s="4" t="s">
        <v>14</v>
      </c>
      <c r="V281" s="4" t="s">
        <v>15</v>
      </c>
      <c r="W281" s="5" t="s">
        <v>26</v>
      </c>
      <c r="X281" s="22">
        <v>45371</v>
      </c>
      <c r="Y281" s="25" t="str">
        <f t="shared" si="8"/>
        <v>March</v>
      </c>
      <c r="Z281" s="25" t="str">
        <f t="shared" si="9"/>
        <v>2024</v>
      </c>
      <c r="AA281" s="6">
        <v>45374</v>
      </c>
    </row>
    <row r="282" spans="1:27">
      <c r="A282" s="1">
        <v>281</v>
      </c>
      <c r="B282" s="1" t="s">
        <v>1296</v>
      </c>
      <c r="C282" s="1" t="s">
        <v>592</v>
      </c>
      <c r="D282" s="1" t="s">
        <v>1297</v>
      </c>
      <c r="E282" s="1" t="s">
        <v>1298</v>
      </c>
      <c r="F282" s="1" t="s">
        <v>395</v>
      </c>
      <c r="G282" s="1" t="s">
        <v>531</v>
      </c>
      <c r="H282" s="1" t="s">
        <v>113</v>
      </c>
      <c r="I282" s="1" t="s">
        <v>7</v>
      </c>
      <c r="J282" s="1" t="s">
        <v>32</v>
      </c>
      <c r="K282" s="1" t="s">
        <v>1299</v>
      </c>
      <c r="L282" s="1" t="s">
        <v>1141</v>
      </c>
      <c r="M282" s="1" t="s">
        <v>1272</v>
      </c>
      <c r="N282" s="1" t="s">
        <v>1300</v>
      </c>
      <c r="O282" s="1">
        <v>536.58000000000004</v>
      </c>
      <c r="P282" s="1">
        <v>11</v>
      </c>
      <c r="Q282" s="1">
        <v>252.12</v>
      </c>
      <c r="R282" s="1">
        <v>43.17</v>
      </c>
      <c r="S282" s="1" t="s">
        <v>13</v>
      </c>
      <c r="T282" s="1">
        <v>541</v>
      </c>
      <c r="U282" s="1" t="s">
        <v>14</v>
      </c>
      <c r="V282" s="1" t="s">
        <v>35</v>
      </c>
      <c r="W282" s="2" t="s">
        <v>16</v>
      </c>
      <c r="X282" s="21">
        <v>45186</v>
      </c>
      <c r="Y282" s="25" t="str">
        <f t="shared" si="8"/>
        <v>September</v>
      </c>
      <c r="Z282" s="25" t="str">
        <f t="shared" si="9"/>
        <v>2023</v>
      </c>
      <c r="AA282" s="3">
        <v>45189</v>
      </c>
    </row>
    <row r="283" spans="1:27">
      <c r="A283" s="4">
        <v>282</v>
      </c>
      <c r="B283" s="4" t="s">
        <v>1301</v>
      </c>
      <c r="C283" s="4" t="s">
        <v>592</v>
      </c>
      <c r="D283" s="4" t="s">
        <v>648</v>
      </c>
      <c r="E283" s="4" t="s">
        <v>649</v>
      </c>
      <c r="F283" s="4" t="s">
        <v>395</v>
      </c>
      <c r="G283" s="4" t="s">
        <v>1302</v>
      </c>
      <c r="H283" s="4" t="s">
        <v>314</v>
      </c>
      <c r="I283" s="4" t="s">
        <v>7</v>
      </c>
      <c r="J283" s="4" t="s">
        <v>32</v>
      </c>
      <c r="K283" s="4" t="s">
        <v>1303</v>
      </c>
      <c r="L283" s="4" t="s">
        <v>1141</v>
      </c>
      <c r="M283" s="4" t="s">
        <v>1272</v>
      </c>
      <c r="N283" s="4" t="s">
        <v>1304</v>
      </c>
      <c r="O283" s="4">
        <v>150.47999999999999</v>
      </c>
      <c r="P283" s="4">
        <v>3</v>
      </c>
      <c r="Q283" s="4">
        <v>28.53</v>
      </c>
      <c r="R283" s="4">
        <v>17.940000000000001</v>
      </c>
      <c r="S283" s="4" t="s">
        <v>462</v>
      </c>
      <c r="T283" s="4">
        <v>715</v>
      </c>
      <c r="U283" s="4" t="s">
        <v>14</v>
      </c>
      <c r="V283" s="4" t="s">
        <v>42</v>
      </c>
      <c r="W283" s="5" t="s">
        <v>26</v>
      </c>
      <c r="X283" s="22">
        <v>44386</v>
      </c>
      <c r="Y283" s="25" t="str">
        <f t="shared" si="8"/>
        <v>July</v>
      </c>
      <c r="Z283" s="25" t="str">
        <f t="shared" si="9"/>
        <v>2021</v>
      </c>
      <c r="AA283" s="6">
        <v>44417</v>
      </c>
    </row>
    <row r="284" spans="1:27">
      <c r="A284" s="1">
        <v>283</v>
      </c>
      <c r="B284" s="1" t="s">
        <v>739</v>
      </c>
      <c r="C284" s="1" t="s">
        <v>592</v>
      </c>
      <c r="D284" s="1" t="s">
        <v>740</v>
      </c>
      <c r="E284" s="1" t="s">
        <v>741</v>
      </c>
      <c r="F284" s="1" t="s">
        <v>285</v>
      </c>
      <c r="G284" s="1" t="s">
        <v>742</v>
      </c>
      <c r="H284" s="1" t="s">
        <v>76</v>
      </c>
      <c r="I284" s="1" t="s">
        <v>7</v>
      </c>
      <c r="J284" s="1" t="s">
        <v>77</v>
      </c>
      <c r="K284" s="1" t="s">
        <v>1305</v>
      </c>
      <c r="L284" s="1" t="s">
        <v>1141</v>
      </c>
      <c r="M284" s="1" t="s">
        <v>1272</v>
      </c>
      <c r="N284" s="1" t="s">
        <v>1306</v>
      </c>
      <c r="O284" s="1">
        <v>120.48</v>
      </c>
      <c r="P284" s="1">
        <v>4</v>
      </c>
      <c r="Q284" s="1">
        <v>25.2</v>
      </c>
      <c r="R284" s="1">
        <v>6.06</v>
      </c>
      <c r="S284" s="1" t="s">
        <v>13</v>
      </c>
      <c r="T284" s="1">
        <v>716</v>
      </c>
      <c r="U284" s="1" t="s">
        <v>14</v>
      </c>
      <c r="V284" s="1" t="s">
        <v>15</v>
      </c>
      <c r="W284" s="2" t="s">
        <v>16</v>
      </c>
      <c r="X284" s="21">
        <v>45239</v>
      </c>
      <c r="Y284" s="25" t="str">
        <f t="shared" si="8"/>
        <v>November</v>
      </c>
      <c r="Z284" s="25" t="str">
        <f t="shared" si="9"/>
        <v>2023</v>
      </c>
      <c r="AA284" s="3">
        <v>45183</v>
      </c>
    </row>
    <row r="285" spans="1:27">
      <c r="A285" s="4">
        <v>284</v>
      </c>
      <c r="B285" s="4" t="s">
        <v>968</v>
      </c>
      <c r="C285" s="4" t="s">
        <v>592</v>
      </c>
      <c r="D285" s="4" t="s">
        <v>969</v>
      </c>
      <c r="E285" s="4" t="s">
        <v>970</v>
      </c>
      <c r="F285" s="4" t="s">
        <v>4</v>
      </c>
      <c r="G285" s="4" t="s">
        <v>483</v>
      </c>
      <c r="H285" s="4" t="s">
        <v>484</v>
      </c>
      <c r="I285" s="4" t="s">
        <v>7</v>
      </c>
      <c r="J285" s="4" t="s">
        <v>22</v>
      </c>
      <c r="K285" s="4" t="s">
        <v>1284</v>
      </c>
      <c r="L285" s="4" t="s">
        <v>1141</v>
      </c>
      <c r="M285" s="4" t="s">
        <v>1272</v>
      </c>
      <c r="N285" s="4" t="s">
        <v>1285</v>
      </c>
      <c r="O285" s="4">
        <v>180.36</v>
      </c>
      <c r="P285" s="4">
        <v>4</v>
      </c>
      <c r="Q285" s="4">
        <v>52.2</v>
      </c>
      <c r="R285" s="4">
        <v>35.53</v>
      </c>
      <c r="S285" s="4" t="s">
        <v>462</v>
      </c>
      <c r="T285" s="4">
        <v>759</v>
      </c>
      <c r="U285" s="4" t="s">
        <v>14</v>
      </c>
      <c r="V285" s="4" t="s">
        <v>25</v>
      </c>
      <c r="W285" s="5" t="s">
        <v>26</v>
      </c>
      <c r="X285" s="22">
        <v>44672</v>
      </c>
      <c r="Y285" s="25" t="str">
        <f t="shared" si="8"/>
        <v>April</v>
      </c>
      <c r="Z285" s="25" t="str">
        <f t="shared" si="9"/>
        <v>2022</v>
      </c>
      <c r="AA285" s="6">
        <v>44675</v>
      </c>
    </row>
    <row r="286" spans="1:27">
      <c r="A286" s="1">
        <v>285</v>
      </c>
      <c r="B286" s="1" t="s">
        <v>1246</v>
      </c>
      <c r="C286" s="1" t="s">
        <v>602</v>
      </c>
      <c r="D286" s="1" t="s">
        <v>1247</v>
      </c>
      <c r="E286" s="1" t="s">
        <v>1248</v>
      </c>
      <c r="F286" s="1" t="s">
        <v>285</v>
      </c>
      <c r="G286" s="1" t="s">
        <v>95</v>
      </c>
      <c r="H286" s="1" t="s">
        <v>218</v>
      </c>
      <c r="I286" s="1" t="s">
        <v>7</v>
      </c>
      <c r="J286" s="1" t="s">
        <v>77</v>
      </c>
      <c r="K286" s="1" t="s">
        <v>1307</v>
      </c>
      <c r="L286" s="1" t="s">
        <v>1141</v>
      </c>
      <c r="M286" s="1" t="s">
        <v>1308</v>
      </c>
      <c r="N286" s="1" t="s">
        <v>1309</v>
      </c>
      <c r="O286" s="1">
        <v>1920.36</v>
      </c>
      <c r="P286" s="1">
        <v>4</v>
      </c>
      <c r="Q286" s="1">
        <v>652.91999999999996</v>
      </c>
      <c r="R286" s="1">
        <v>592.77</v>
      </c>
      <c r="S286" s="1" t="s">
        <v>636</v>
      </c>
      <c r="T286" s="1">
        <v>200</v>
      </c>
      <c r="U286" s="1" t="s">
        <v>14</v>
      </c>
      <c r="V286" s="1" t="s">
        <v>35</v>
      </c>
      <c r="W286" s="2" t="s">
        <v>26</v>
      </c>
      <c r="X286" s="21">
        <v>45101</v>
      </c>
      <c r="Y286" s="25" t="str">
        <f t="shared" si="8"/>
        <v>June</v>
      </c>
      <c r="Z286" s="25" t="str">
        <f t="shared" si="9"/>
        <v>2023</v>
      </c>
      <c r="AA286" s="3">
        <v>45103</v>
      </c>
    </row>
    <row r="287" spans="1:27">
      <c r="A287" s="4">
        <v>286</v>
      </c>
      <c r="B287" s="4" t="s">
        <v>1310</v>
      </c>
      <c r="C287" s="4" t="s">
        <v>592</v>
      </c>
      <c r="D287" s="4" t="s">
        <v>1311</v>
      </c>
      <c r="E287" s="4" t="s">
        <v>1312</v>
      </c>
      <c r="F287" s="4" t="s">
        <v>4</v>
      </c>
      <c r="G287" s="4" t="s">
        <v>1313</v>
      </c>
      <c r="H287" s="4" t="s">
        <v>55</v>
      </c>
      <c r="I287" s="4" t="s">
        <v>7</v>
      </c>
      <c r="J287" s="4" t="s">
        <v>8</v>
      </c>
      <c r="K287" s="4" t="s">
        <v>1314</v>
      </c>
      <c r="L287" s="4" t="s">
        <v>1141</v>
      </c>
      <c r="M287" s="4" t="s">
        <v>1308</v>
      </c>
      <c r="N287" s="4" t="s">
        <v>1315</v>
      </c>
      <c r="O287" s="4">
        <v>1850.46</v>
      </c>
      <c r="P287" s="4">
        <v>2</v>
      </c>
      <c r="Q287" s="4">
        <v>259.02</v>
      </c>
      <c r="R287" s="4">
        <v>228.37</v>
      </c>
      <c r="S287" s="4" t="s">
        <v>462</v>
      </c>
      <c r="T287" s="4">
        <v>634</v>
      </c>
      <c r="U287" s="4" t="s">
        <v>14</v>
      </c>
      <c r="V287" s="4" t="s">
        <v>42</v>
      </c>
      <c r="W287" s="5" t="s">
        <v>16</v>
      </c>
      <c r="X287" s="22">
        <v>44647</v>
      </c>
      <c r="Y287" s="25" t="str">
        <f t="shared" si="8"/>
        <v>March</v>
      </c>
      <c r="Z287" s="25" t="str">
        <f t="shared" si="9"/>
        <v>2022</v>
      </c>
      <c r="AA287" s="6">
        <v>44650</v>
      </c>
    </row>
    <row r="288" spans="1:27">
      <c r="A288" s="1">
        <v>287</v>
      </c>
      <c r="B288" s="1" t="s">
        <v>608</v>
      </c>
      <c r="C288" s="1" t="s">
        <v>592</v>
      </c>
      <c r="D288" s="1" t="s">
        <v>609</v>
      </c>
      <c r="E288" s="1" t="s">
        <v>610</v>
      </c>
      <c r="F288" s="1" t="s">
        <v>395</v>
      </c>
      <c r="G288" s="1" t="s">
        <v>427</v>
      </c>
      <c r="H288" s="1" t="s">
        <v>62</v>
      </c>
      <c r="I288" s="1" t="s">
        <v>7</v>
      </c>
      <c r="J288" s="1" t="s">
        <v>8</v>
      </c>
      <c r="K288" s="1" t="s">
        <v>1316</v>
      </c>
      <c r="L288" s="1" t="s">
        <v>1141</v>
      </c>
      <c r="M288" s="1" t="s">
        <v>1308</v>
      </c>
      <c r="N288" s="1" t="s">
        <v>1317</v>
      </c>
      <c r="O288" s="1">
        <v>851.67</v>
      </c>
      <c r="P288" s="1">
        <v>3</v>
      </c>
      <c r="Q288" s="1">
        <v>76.59</v>
      </c>
      <c r="R288" s="1">
        <v>3.78</v>
      </c>
      <c r="S288" s="1" t="s">
        <v>13</v>
      </c>
      <c r="T288" s="1">
        <v>344</v>
      </c>
      <c r="U288" s="1" t="s">
        <v>14</v>
      </c>
      <c r="V288" s="1" t="s">
        <v>15</v>
      </c>
      <c r="W288" s="2" t="s">
        <v>26</v>
      </c>
      <c r="X288" s="21">
        <v>45381</v>
      </c>
      <c r="Y288" s="25" t="str">
        <f t="shared" si="8"/>
        <v>March</v>
      </c>
      <c r="Z288" s="25" t="str">
        <f t="shared" si="9"/>
        <v>2024</v>
      </c>
      <c r="AA288" s="3">
        <v>45382</v>
      </c>
    </row>
    <row r="289" spans="1:27">
      <c r="A289" s="4">
        <v>288</v>
      </c>
      <c r="B289" s="4" t="s">
        <v>580</v>
      </c>
      <c r="C289" s="4" t="s">
        <v>1</v>
      </c>
      <c r="D289" s="4" t="s">
        <v>581</v>
      </c>
      <c r="E289" s="4" t="s">
        <v>582</v>
      </c>
      <c r="F289" s="4" t="s">
        <v>395</v>
      </c>
      <c r="G289" s="4" t="s">
        <v>583</v>
      </c>
      <c r="H289" s="4" t="s">
        <v>55</v>
      </c>
      <c r="I289" s="4" t="s">
        <v>7</v>
      </c>
      <c r="J289" s="4" t="s">
        <v>8</v>
      </c>
      <c r="K289" s="4" t="s">
        <v>1318</v>
      </c>
      <c r="L289" s="4" t="s">
        <v>976</v>
      </c>
      <c r="M289" s="4" t="s">
        <v>1078</v>
      </c>
      <c r="N289" s="4" t="s">
        <v>1319</v>
      </c>
      <c r="O289" s="4">
        <v>439.56</v>
      </c>
      <c r="P289" s="4">
        <v>6</v>
      </c>
      <c r="Q289" s="4">
        <v>61.38</v>
      </c>
      <c r="R289" s="4">
        <v>59.64</v>
      </c>
      <c r="S289" s="4" t="s">
        <v>571</v>
      </c>
      <c r="T289" s="4">
        <v>438</v>
      </c>
      <c r="U289" s="4" t="s">
        <v>14</v>
      </c>
      <c r="V289" s="4" t="s">
        <v>42</v>
      </c>
      <c r="W289" s="5" t="s">
        <v>16</v>
      </c>
      <c r="X289" s="22">
        <v>45595</v>
      </c>
      <c r="Y289" s="25" t="str">
        <f t="shared" si="8"/>
        <v>October</v>
      </c>
      <c r="Z289" s="25" t="str">
        <f t="shared" si="9"/>
        <v>2024</v>
      </c>
      <c r="AA289" s="6">
        <v>45595</v>
      </c>
    </row>
    <row r="290" spans="1:27">
      <c r="A290" s="1">
        <v>289</v>
      </c>
      <c r="B290" s="1" t="s">
        <v>1320</v>
      </c>
      <c r="C290" s="1" t="s">
        <v>1</v>
      </c>
      <c r="D290" s="1" t="s">
        <v>1321</v>
      </c>
      <c r="E290" s="1" t="s">
        <v>1322</v>
      </c>
      <c r="F290" s="1" t="s">
        <v>285</v>
      </c>
      <c r="G290" s="1" t="s">
        <v>605</v>
      </c>
      <c r="H290" s="1" t="s">
        <v>76</v>
      </c>
      <c r="I290" s="1" t="s">
        <v>7</v>
      </c>
      <c r="J290" s="1" t="s">
        <v>77</v>
      </c>
      <c r="K290" s="1" t="s">
        <v>1323</v>
      </c>
      <c r="L290" s="1" t="s">
        <v>976</v>
      </c>
      <c r="M290" s="1" t="s">
        <v>977</v>
      </c>
      <c r="N290" s="1" t="s">
        <v>1324</v>
      </c>
      <c r="O290" s="1">
        <v>869.1</v>
      </c>
      <c r="P290" s="1">
        <v>5</v>
      </c>
      <c r="Q290" s="1">
        <v>252</v>
      </c>
      <c r="R290" s="1">
        <v>123.84</v>
      </c>
      <c r="S290" s="1" t="s">
        <v>571</v>
      </c>
      <c r="T290" s="1">
        <v>204</v>
      </c>
      <c r="U290" s="1" t="s">
        <v>14</v>
      </c>
      <c r="V290" s="1" t="s">
        <v>15</v>
      </c>
      <c r="W290" s="2" t="s">
        <v>26</v>
      </c>
      <c r="X290" s="21">
        <v>44712</v>
      </c>
      <c r="Y290" s="25" t="str">
        <f t="shared" si="8"/>
        <v>May</v>
      </c>
      <c r="Z290" s="25" t="str">
        <f t="shared" si="9"/>
        <v>2022</v>
      </c>
      <c r="AA290" s="3">
        <v>44712</v>
      </c>
    </row>
    <row r="291" spans="1:27">
      <c r="A291" s="4">
        <v>290</v>
      </c>
      <c r="B291" s="4" t="s">
        <v>1325</v>
      </c>
      <c r="C291" s="4" t="s">
        <v>1</v>
      </c>
      <c r="D291" s="4" t="s">
        <v>143</v>
      </c>
      <c r="E291" s="4" t="s">
        <v>144</v>
      </c>
      <c r="F291" s="4" t="s">
        <v>4</v>
      </c>
      <c r="G291" s="4" t="s">
        <v>1326</v>
      </c>
      <c r="H291" s="4" t="s">
        <v>754</v>
      </c>
      <c r="I291" s="4" t="s">
        <v>7</v>
      </c>
      <c r="J291" s="4" t="s">
        <v>22</v>
      </c>
      <c r="K291" s="4" t="s">
        <v>1327</v>
      </c>
      <c r="L291" s="4" t="s">
        <v>1141</v>
      </c>
      <c r="M291" s="4" t="s">
        <v>1229</v>
      </c>
      <c r="N291" s="4" t="s">
        <v>1328</v>
      </c>
      <c r="O291" s="4">
        <v>296.33999999999997</v>
      </c>
      <c r="P291" s="4">
        <v>2</v>
      </c>
      <c r="Q291" s="4">
        <v>142.19999999999999</v>
      </c>
      <c r="R291" s="4">
        <v>34.81</v>
      </c>
      <c r="S291" s="4" t="s">
        <v>571</v>
      </c>
      <c r="T291" s="4">
        <v>639</v>
      </c>
      <c r="U291" s="4" t="s">
        <v>14</v>
      </c>
      <c r="V291" s="4" t="s">
        <v>35</v>
      </c>
      <c r="W291" s="5" t="s">
        <v>26</v>
      </c>
      <c r="X291" s="22">
        <v>45214</v>
      </c>
      <c r="Y291" s="25" t="str">
        <f t="shared" si="8"/>
        <v>October</v>
      </c>
      <c r="Z291" s="25" t="str">
        <f t="shared" si="9"/>
        <v>2023</v>
      </c>
      <c r="AA291" s="6">
        <v>45216</v>
      </c>
    </row>
    <row r="292" spans="1:27">
      <c r="A292" s="1">
        <v>291</v>
      </c>
      <c r="B292" s="1" t="s">
        <v>1329</v>
      </c>
      <c r="C292" s="1" t="s">
        <v>1</v>
      </c>
      <c r="D292" s="1" t="s">
        <v>1330</v>
      </c>
      <c r="E292" s="1" t="s">
        <v>1331</v>
      </c>
      <c r="F292" s="1" t="s">
        <v>395</v>
      </c>
      <c r="G292" s="1" t="s">
        <v>1332</v>
      </c>
      <c r="H292" s="1" t="s">
        <v>1333</v>
      </c>
      <c r="I292" s="1" t="s">
        <v>7</v>
      </c>
      <c r="J292" s="1" t="s">
        <v>22</v>
      </c>
      <c r="K292" s="1" t="s">
        <v>1261</v>
      </c>
      <c r="L292" s="1" t="s">
        <v>1141</v>
      </c>
      <c r="M292" s="1" t="s">
        <v>1229</v>
      </c>
      <c r="N292" s="1" t="s">
        <v>1262</v>
      </c>
      <c r="O292" s="1">
        <v>863.82</v>
      </c>
      <c r="P292" s="1">
        <v>6</v>
      </c>
      <c r="Q292" s="1">
        <v>0</v>
      </c>
      <c r="R292" s="1">
        <v>76.989999999999995</v>
      </c>
      <c r="S292" s="1" t="s">
        <v>462</v>
      </c>
      <c r="T292" s="1">
        <v>634</v>
      </c>
      <c r="U292" s="1" t="s">
        <v>14</v>
      </c>
      <c r="V292" s="1" t="s">
        <v>42</v>
      </c>
      <c r="W292" s="2" t="s">
        <v>16</v>
      </c>
      <c r="X292" s="21">
        <v>45525</v>
      </c>
      <c r="Y292" s="25" t="str">
        <f t="shared" si="8"/>
        <v>August</v>
      </c>
      <c r="Z292" s="25" t="str">
        <f t="shared" si="9"/>
        <v>2024</v>
      </c>
      <c r="AA292" s="3">
        <v>45527</v>
      </c>
    </row>
    <row r="293" spans="1:27">
      <c r="A293" s="4">
        <v>292</v>
      </c>
      <c r="B293" s="4" t="s">
        <v>1334</v>
      </c>
      <c r="C293" s="4" t="s">
        <v>1</v>
      </c>
      <c r="D293" s="4" t="s">
        <v>1335</v>
      </c>
      <c r="E293" s="4" t="s">
        <v>1336</v>
      </c>
      <c r="F293" s="4" t="s">
        <v>395</v>
      </c>
      <c r="G293" s="4" t="s">
        <v>402</v>
      </c>
      <c r="H293" s="4" t="s">
        <v>55</v>
      </c>
      <c r="I293" s="4" t="s">
        <v>7</v>
      </c>
      <c r="J293" s="4" t="s">
        <v>8</v>
      </c>
      <c r="K293" s="4" t="s">
        <v>1337</v>
      </c>
      <c r="L293" s="4" t="s">
        <v>1141</v>
      </c>
      <c r="M293" s="4" t="s">
        <v>1229</v>
      </c>
      <c r="N293" s="4" t="s">
        <v>1338</v>
      </c>
      <c r="O293" s="4">
        <v>589.20000000000005</v>
      </c>
      <c r="P293" s="4">
        <v>4</v>
      </c>
      <c r="Q293" s="4">
        <v>212.04</v>
      </c>
      <c r="R293" s="4">
        <v>58.21</v>
      </c>
      <c r="S293" s="4" t="s">
        <v>462</v>
      </c>
      <c r="T293" s="4">
        <v>473</v>
      </c>
      <c r="U293" s="4" t="s">
        <v>14</v>
      </c>
      <c r="V293" s="4" t="s">
        <v>15</v>
      </c>
      <c r="W293" s="5" t="s">
        <v>16</v>
      </c>
      <c r="X293" s="22">
        <v>44706</v>
      </c>
      <c r="Y293" s="25" t="str">
        <f t="shared" si="8"/>
        <v>May</v>
      </c>
      <c r="Z293" s="25" t="str">
        <f t="shared" si="9"/>
        <v>2022</v>
      </c>
      <c r="AA293" s="6">
        <v>44709</v>
      </c>
    </row>
    <row r="294" spans="1:27">
      <c r="A294" s="1">
        <v>293</v>
      </c>
      <c r="B294" s="1" t="s">
        <v>1339</v>
      </c>
      <c r="C294" s="1" t="s">
        <v>1</v>
      </c>
      <c r="D294" s="1" t="s">
        <v>1340</v>
      </c>
      <c r="E294" s="1" t="s">
        <v>1341</v>
      </c>
      <c r="F294" s="1" t="s">
        <v>395</v>
      </c>
      <c r="G294" s="1" t="s">
        <v>583</v>
      </c>
      <c r="H294" s="1" t="s">
        <v>55</v>
      </c>
      <c r="I294" s="1" t="s">
        <v>7</v>
      </c>
      <c r="J294" s="1" t="s">
        <v>8</v>
      </c>
      <c r="K294" s="1" t="s">
        <v>1342</v>
      </c>
      <c r="L294" s="1" t="s">
        <v>1141</v>
      </c>
      <c r="M294" s="1" t="s">
        <v>1272</v>
      </c>
      <c r="N294" s="1" t="s">
        <v>1343</v>
      </c>
      <c r="O294" s="1">
        <v>66.69</v>
      </c>
      <c r="P294" s="1">
        <v>3</v>
      </c>
      <c r="Q294" s="1">
        <v>29.97</v>
      </c>
      <c r="R294" s="1">
        <v>3.71</v>
      </c>
      <c r="S294" s="1" t="s">
        <v>462</v>
      </c>
      <c r="T294" s="1">
        <v>379</v>
      </c>
      <c r="U294" s="1" t="s">
        <v>14</v>
      </c>
      <c r="V294" s="1" t="s">
        <v>25</v>
      </c>
      <c r="W294" s="2" t="s">
        <v>26</v>
      </c>
      <c r="X294" s="21">
        <v>44853</v>
      </c>
      <c r="Y294" s="25" t="str">
        <f t="shared" si="8"/>
        <v>October</v>
      </c>
      <c r="Z294" s="25" t="str">
        <f t="shared" si="9"/>
        <v>2022</v>
      </c>
      <c r="AA294" s="3">
        <v>44855</v>
      </c>
    </row>
    <row r="295" spans="1:27">
      <c r="A295" s="4">
        <v>294</v>
      </c>
      <c r="B295" s="4" t="s">
        <v>487</v>
      </c>
      <c r="C295" s="4" t="s">
        <v>1</v>
      </c>
      <c r="D295" s="4" t="s">
        <v>488</v>
      </c>
      <c r="E295" s="4" t="s">
        <v>489</v>
      </c>
      <c r="F295" s="4" t="s">
        <v>395</v>
      </c>
      <c r="G295" s="4" t="s">
        <v>490</v>
      </c>
      <c r="H295" s="4" t="s">
        <v>62</v>
      </c>
      <c r="I295" s="4" t="s">
        <v>7</v>
      </c>
      <c r="J295" s="4" t="s">
        <v>8</v>
      </c>
      <c r="K295" s="4" t="s">
        <v>1327</v>
      </c>
      <c r="L295" s="4" t="s">
        <v>1141</v>
      </c>
      <c r="M295" s="4" t="s">
        <v>1229</v>
      </c>
      <c r="N295" s="4" t="s">
        <v>1328</v>
      </c>
      <c r="O295" s="4">
        <v>148.16999999999999</v>
      </c>
      <c r="P295" s="4">
        <v>2</v>
      </c>
      <c r="Q295" s="4">
        <v>-5.97</v>
      </c>
      <c r="R295" s="4">
        <v>7.92</v>
      </c>
      <c r="S295" s="4" t="s">
        <v>462</v>
      </c>
      <c r="T295" s="4">
        <v>605</v>
      </c>
      <c r="U295" s="4" t="s">
        <v>14</v>
      </c>
      <c r="V295" s="4" t="s">
        <v>35</v>
      </c>
      <c r="W295" s="5" t="s">
        <v>26</v>
      </c>
      <c r="X295" s="22">
        <v>45042</v>
      </c>
      <c r="Y295" s="25" t="str">
        <f t="shared" si="8"/>
        <v>April</v>
      </c>
      <c r="Z295" s="25" t="str">
        <f t="shared" si="9"/>
        <v>2023</v>
      </c>
      <c r="AA295" s="6">
        <v>45044</v>
      </c>
    </row>
    <row r="296" spans="1:27">
      <c r="A296" s="1">
        <v>295</v>
      </c>
      <c r="B296" s="1" t="s">
        <v>1344</v>
      </c>
      <c r="C296" s="1" t="s">
        <v>1</v>
      </c>
      <c r="D296" s="1" t="s">
        <v>1345</v>
      </c>
      <c r="E296" s="1" t="s">
        <v>1346</v>
      </c>
      <c r="F296" s="1" t="s">
        <v>395</v>
      </c>
      <c r="G296" s="1" t="s">
        <v>103</v>
      </c>
      <c r="H296" s="1" t="s">
        <v>55</v>
      </c>
      <c r="I296" s="1" t="s">
        <v>7</v>
      </c>
      <c r="J296" s="1" t="s">
        <v>8</v>
      </c>
      <c r="K296" s="1" t="s">
        <v>1192</v>
      </c>
      <c r="L296" s="1" t="s">
        <v>1141</v>
      </c>
      <c r="M296" s="1" t="s">
        <v>1142</v>
      </c>
      <c r="N296" s="1" t="s">
        <v>1193</v>
      </c>
      <c r="O296" s="1">
        <v>529.91999999999996</v>
      </c>
      <c r="P296" s="1">
        <v>4</v>
      </c>
      <c r="Q296" s="1">
        <v>21.12</v>
      </c>
      <c r="R296" s="1">
        <v>64.92</v>
      </c>
      <c r="S296" s="1" t="s">
        <v>462</v>
      </c>
      <c r="T296" s="1">
        <v>20</v>
      </c>
      <c r="U296" s="1" t="s">
        <v>14</v>
      </c>
      <c r="V296" s="1" t="s">
        <v>42</v>
      </c>
      <c r="W296" s="2" t="s">
        <v>16</v>
      </c>
      <c r="X296" s="21">
        <v>44461</v>
      </c>
      <c r="Y296" s="25" t="str">
        <f t="shared" si="8"/>
        <v>September</v>
      </c>
      <c r="Z296" s="25" t="str">
        <f t="shared" si="9"/>
        <v>2021</v>
      </c>
      <c r="AA296" s="3">
        <v>44466</v>
      </c>
    </row>
    <row r="297" spans="1:27">
      <c r="A297" s="4">
        <v>296</v>
      </c>
      <c r="B297" s="4" t="s">
        <v>1347</v>
      </c>
      <c r="C297" s="4" t="s">
        <v>1</v>
      </c>
      <c r="D297" s="4" t="s">
        <v>603</v>
      </c>
      <c r="E297" s="4" t="s">
        <v>604</v>
      </c>
      <c r="F297" s="4" t="s">
        <v>395</v>
      </c>
      <c r="G297" s="4" t="s">
        <v>379</v>
      </c>
      <c r="H297" s="4" t="s">
        <v>196</v>
      </c>
      <c r="I297" s="4" t="s">
        <v>7</v>
      </c>
      <c r="J297" s="4" t="s">
        <v>77</v>
      </c>
      <c r="K297" s="4" t="s">
        <v>1348</v>
      </c>
      <c r="L297" s="4" t="s">
        <v>1141</v>
      </c>
      <c r="M297" s="4" t="s">
        <v>1142</v>
      </c>
      <c r="N297" s="4" t="s">
        <v>1349</v>
      </c>
      <c r="O297" s="4">
        <v>364.74</v>
      </c>
      <c r="P297" s="4">
        <v>2</v>
      </c>
      <c r="Q297" s="4">
        <v>123.96</v>
      </c>
      <c r="R297" s="4">
        <v>40.950000000000003</v>
      </c>
      <c r="S297" s="4" t="s">
        <v>462</v>
      </c>
      <c r="T297" s="4">
        <v>9</v>
      </c>
      <c r="U297" s="4" t="s">
        <v>14</v>
      </c>
      <c r="V297" s="4" t="s">
        <v>15</v>
      </c>
      <c r="W297" s="5" t="s">
        <v>16</v>
      </c>
      <c r="X297" s="22">
        <v>44880</v>
      </c>
      <c r="Y297" s="25" t="str">
        <f t="shared" si="8"/>
        <v>November</v>
      </c>
      <c r="Z297" s="25" t="str">
        <f t="shared" si="9"/>
        <v>2022</v>
      </c>
      <c r="AA297" s="6">
        <v>44885</v>
      </c>
    </row>
    <row r="298" spans="1:27">
      <c r="A298" s="1">
        <v>297</v>
      </c>
      <c r="B298" s="1" t="s">
        <v>1339</v>
      </c>
      <c r="C298" s="1" t="s">
        <v>1</v>
      </c>
      <c r="D298" s="1" t="s">
        <v>1340</v>
      </c>
      <c r="E298" s="1" t="s">
        <v>1341</v>
      </c>
      <c r="F298" s="1" t="s">
        <v>395</v>
      </c>
      <c r="G298" s="1" t="s">
        <v>583</v>
      </c>
      <c r="H298" s="1" t="s">
        <v>55</v>
      </c>
      <c r="I298" s="1" t="s">
        <v>7</v>
      </c>
      <c r="J298" s="1" t="s">
        <v>8</v>
      </c>
      <c r="K298" s="1" t="s">
        <v>1350</v>
      </c>
      <c r="L298" s="1" t="s">
        <v>976</v>
      </c>
      <c r="M298" s="1" t="s">
        <v>1078</v>
      </c>
      <c r="N298" s="1" t="s">
        <v>1351</v>
      </c>
      <c r="O298" s="1">
        <v>2582.16</v>
      </c>
      <c r="P298" s="1">
        <v>4</v>
      </c>
      <c r="Q298" s="1">
        <v>361.44</v>
      </c>
      <c r="R298" s="1">
        <v>404.08</v>
      </c>
      <c r="S298" s="1" t="s">
        <v>462</v>
      </c>
      <c r="T298" s="1">
        <v>115</v>
      </c>
      <c r="U298" s="1" t="s">
        <v>14</v>
      </c>
      <c r="V298" s="1" t="s">
        <v>25</v>
      </c>
      <c r="W298" s="2" t="s">
        <v>16</v>
      </c>
      <c r="X298" s="21">
        <v>44617</v>
      </c>
      <c r="Y298" s="25" t="str">
        <f t="shared" si="8"/>
        <v>February</v>
      </c>
      <c r="Z298" s="25" t="str">
        <f t="shared" si="9"/>
        <v>2022</v>
      </c>
      <c r="AA298" s="3">
        <v>44617</v>
      </c>
    </row>
    <row r="299" spans="1:27">
      <c r="A299" s="4">
        <v>298</v>
      </c>
      <c r="B299" s="4" t="s">
        <v>1347</v>
      </c>
      <c r="C299" s="4" t="s">
        <v>1</v>
      </c>
      <c r="D299" s="4" t="s">
        <v>603</v>
      </c>
      <c r="E299" s="4" t="s">
        <v>604</v>
      </c>
      <c r="F299" s="4" t="s">
        <v>395</v>
      </c>
      <c r="G299" s="4" t="s">
        <v>379</v>
      </c>
      <c r="H299" s="4" t="s">
        <v>196</v>
      </c>
      <c r="I299" s="4" t="s">
        <v>7</v>
      </c>
      <c r="J299" s="4" t="s">
        <v>77</v>
      </c>
      <c r="K299" s="4" t="s">
        <v>1352</v>
      </c>
      <c r="L299" s="4" t="s">
        <v>976</v>
      </c>
      <c r="M299" s="4" t="s">
        <v>1078</v>
      </c>
      <c r="N299" s="4" t="s">
        <v>1353</v>
      </c>
      <c r="O299" s="4">
        <v>706.65</v>
      </c>
      <c r="P299" s="4">
        <v>5</v>
      </c>
      <c r="Q299" s="4">
        <v>204.9</v>
      </c>
      <c r="R299" s="4">
        <v>91.65</v>
      </c>
      <c r="S299" s="4" t="s">
        <v>462</v>
      </c>
      <c r="T299" s="4">
        <v>506</v>
      </c>
      <c r="U299" s="4" t="s">
        <v>14</v>
      </c>
      <c r="V299" s="4" t="s">
        <v>35</v>
      </c>
      <c r="W299" s="5" t="s">
        <v>16</v>
      </c>
      <c r="X299" s="22">
        <v>44450</v>
      </c>
      <c r="Y299" s="25" t="str">
        <f t="shared" si="8"/>
        <v>September</v>
      </c>
      <c r="Z299" s="25" t="str">
        <f t="shared" si="9"/>
        <v>2021</v>
      </c>
      <c r="AA299" s="6">
        <v>44511</v>
      </c>
    </row>
    <row r="300" spans="1:27">
      <c r="A300" s="1">
        <v>299</v>
      </c>
      <c r="B300" s="1" t="s">
        <v>1354</v>
      </c>
      <c r="C300" s="1" t="s">
        <v>1</v>
      </c>
      <c r="D300" s="1" t="s">
        <v>1355</v>
      </c>
      <c r="E300" s="1" t="s">
        <v>1356</v>
      </c>
      <c r="F300" s="1" t="s">
        <v>395</v>
      </c>
      <c r="G300" s="1" t="s">
        <v>1357</v>
      </c>
      <c r="H300" s="1" t="s">
        <v>31</v>
      </c>
      <c r="I300" s="1" t="s">
        <v>7</v>
      </c>
      <c r="J300" s="1" t="s">
        <v>32</v>
      </c>
      <c r="K300" s="1" t="s">
        <v>1358</v>
      </c>
      <c r="L300" s="1" t="s">
        <v>976</v>
      </c>
      <c r="M300" s="1" t="s">
        <v>1031</v>
      </c>
      <c r="N300" s="1" t="s">
        <v>1359</v>
      </c>
      <c r="O300" s="1">
        <v>244.89</v>
      </c>
      <c r="P300" s="1">
        <v>9</v>
      </c>
      <c r="Q300" s="1">
        <v>65.88</v>
      </c>
      <c r="R300" s="1">
        <v>24.56</v>
      </c>
      <c r="S300" s="1" t="s">
        <v>462</v>
      </c>
      <c r="T300" s="1">
        <v>768</v>
      </c>
      <c r="U300" s="1" t="s">
        <v>14</v>
      </c>
      <c r="V300" s="1" t="s">
        <v>25</v>
      </c>
      <c r="W300" s="2" t="s">
        <v>26</v>
      </c>
      <c r="X300" s="21">
        <v>44931</v>
      </c>
      <c r="Y300" s="25" t="str">
        <f t="shared" si="8"/>
        <v>January</v>
      </c>
      <c r="Z300" s="25" t="str">
        <f t="shared" si="9"/>
        <v>2023</v>
      </c>
      <c r="AA300" s="3">
        <v>45021</v>
      </c>
    </row>
    <row r="301" spans="1:27">
      <c r="A301" s="4">
        <v>300</v>
      </c>
      <c r="B301" s="4" t="s">
        <v>1360</v>
      </c>
      <c r="C301" s="4" t="s">
        <v>1</v>
      </c>
      <c r="D301" s="4" t="s">
        <v>1361</v>
      </c>
      <c r="E301" s="4" t="s">
        <v>1362</v>
      </c>
      <c r="F301" s="4" t="s">
        <v>285</v>
      </c>
      <c r="G301" s="4" t="s">
        <v>75</v>
      </c>
      <c r="H301" s="4" t="s">
        <v>76</v>
      </c>
      <c r="I301" s="4" t="s">
        <v>7</v>
      </c>
      <c r="J301" s="4" t="s">
        <v>77</v>
      </c>
      <c r="K301" s="4" t="s">
        <v>1363</v>
      </c>
      <c r="L301" s="4" t="s">
        <v>976</v>
      </c>
      <c r="M301" s="4" t="s">
        <v>1031</v>
      </c>
      <c r="N301" s="4" t="s">
        <v>1364</v>
      </c>
      <c r="O301" s="4">
        <v>225.24</v>
      </c>
      <c r="P301" s="4">
        <v>2</v>
      </c>
      <c r="Q301" s="4">
        <v>110.34</v>
      </c>
      <c r="R301" s="4">
        <v>41.68</v>
      </c>
      <c r="S301" s="4" t="s">
        <v>462</v>
      </c>
      <c r="T301" s="4">
        <v>451</v>
      </c>
      <c r="U301" s="4" t="s">
        <v>14</v>
      </c>
      <c r="V301" s="4" t="s">
        <v>15</v>
      </c>
      <c r="W301" s="5" t="s">
        <v>16</v>
      </c>
      <c r="X301" s="22">
        <v>45378</v>
      </c>
      <c r="Y301" s="25" t="str">
        <f t="shared" si="8"/>
        <v>March</v>
      </c>
      <c r="Z301" s="25" t="str">
        <f t="shared" si="9"/>
        <v>2024</v>
      </c>
      <c r="AA301" s="6">
        <v>45381</v>
      </c>
    </row>
    <row r="302" spans="1:27">
      <c r="A302" s="1">
        <v>301</v>
      </c>
      <c r="B302" s="1" t="s">
        <v>1365</v>
      </c>
      <c r="C302" s="1" t="s">
        <v>1</v>
      </c>
      <c r="D302" s="1" t="s">
        <v>1366</v>
      </c>
      <c r="E302" s="1" t="s">
        <v>1367</v>
      </c>
      <c r="F302" s="1" t="s">
        <v>4</v>
      </c>
      <c r="G302" s="1" t="s">
        <v>210</v>
      </c>
      <c r="H302" s="1" t="s">
        <v>21</v>
      </c>
      <c r="I302" s="1" t="s">
        <v>7</v>
      </c>
      <c r="J302" s="1" t="s">
        <v>22</v>
      </c>
      <c r="K302" s="1" t="s">
        <v>1368</v>
      </c>
      <c r="L302" s="1" t="s">
        <v>1141</v>
      </c>
      <c r="M302" s="1" t="s">
        <v>1229</v>
      </c>
      <c r="N302" s="1" t="s">
        <v>1369</v>
      </c>
      <c r="O302" s="1">
        <v>1236.33</v>
      </c>
      <c r="P302" s="1">
        <v>3</v>
      </c>
      <c r="Q302" s="1">
        <v>519.21</v>
      </c>
      <c r="R302" s="1">
        <v>207.44</v>
      </c>
      <c r="S302" s="1" t="s">
        <v>462</v>
      </c>
      <c r="T302" s="1">
        <v>410</v>
      </c>
      <c r="U302" s="1" t="s">
        <v>14</v>
      </c>
      <c r="V302" s="1" t="s">
        <v>25</v>
      </c>
      <c r="W302" s="2" t="s">
        <v>26</v>
      </c>
      <c r="X302" s="21">
        <v>45060</v>
      </c>
      <c r="Y302" s="25" t="str">
        <f t="shared" si="8"/>
        <v>May</v>
      </c>
      <c r="Z302" s="25" t="str">
        <f t="shared" si="9"/>
        <v>2023</v>
      </c>
      <c r="AA302" s="3">
        <v>45063</v>
      </c>
    </row>
    <row r="303" spans="1:27">
      <c r="A303" s="4">
        <v>302</v>
      </c>
      <c r="B303" s="4" t="s">
        <v>1370</v>
      </c>
      <c r="C303" s="4" t="s">
        <v>1</v>
      </c>
      <c r="D303" s="4" t="s">
        <v>1371</v>
      </c>
      <c r="E303" s="4" t="s">
        <v>1372</v>
      </c>
      <c r="F303" s="4" t="s">
        <v>4</v>
      </c>
      <c r="G303" s="4" t="s">
        <v>540</v>
      </c>
      <c r="H303" s="4" t="s">
        <v>314</v>
      </c>
      <c r="I303" s="4" t="s">
        <v>7</v>
      </c>
      <c r="J303" s="4" t="s">
        <v>32</v>
      </c>
      <c r="K303" s="4" t="s">
        <v>1373</v>
      </c>
      <c r="L303" s="4" t="s">
        <v>1141</v>
      </c>
      <c r="M303" s="4" t="s">
        <v>1229</v>
      </c>
      <c r="N303" s="4" t="s">
        <v>1374</v>
      </c>
      <c r="O303" s="4">
        <v>438.84</v>
      </c>
      <c r="P303" s="4">
        <v>3</v>
      </c>
      <c r="Q303" s="4">
        <v>65.790000000000006</v>
      </c>
      <c r="R303" s="4">
        <v>50.45</v>
      </c>
      <c r="S303" s="4" t="s">
        <v>462</v>
      </c>
      <c r="T303" s="4">
        <v>721</v>
      </c>
      <c r="U303" s="4" t="s">
        <v>14</v>
      </c>
      <c r="V303" s="4" t="s">
        <v>35</v>
      </c>
      <c r="W303" s="5" t="s">
        <v>16</v>
      </c>
      <c r="X303" s="22">
        <v>44838</v>
      </c>
      <c r="Y303" s="25" t="str">
        <f t="shared" si="8"/>
        <v>October</v>
      </c>
      <c r="Z303" s="25" t="str">
        <f t="shared" si="9"/>
        <v>2022</v>
      </c>
      <c r="AA303" s="6">
        <v>44899</v>
      </c>
    </row>
    <row r="304" spans="1:27">
      <c r="A304" s="1">
        <v>303</v>
      </c>
      <c r="B304" s="1" t="s">
        <v>1375</v>
      </c>
      <c r="C304" s="1" t="s">
        <v>1</v>
      </c>
      <c r="D304" s="1" t="s">
        <v>1376</v>
      </c>
      <c r="E304" s="1" t="s">
        <v>1377</v>
      </c>
      <c r="F304" s="1" t="s">
        <v>4</v>
      </c>
      <c r="G304" s="1" t="s">
        <v>726</v>
      </c>
      <c r="H304" s="1" t="s">
        <v>76</v>
      </c>
      <c r="I304" s="1" t="s">
        <v>7</v>
      </c>
      <c r="J304" s="1" t="s">
        <v>77</v>
      </c>
      <c r="K304" s="1" t="s">
        <v>1378</v>
      </c>
      <c r="L304" s="1" t="s">
        <v>1141</v>
      </c>
      <c r="M304" s="1" t="s">
        <v>1142</v>
      </c>
      <c r="N304" s="1" t="s">
        <v>1379</v>
      </c>
      <c r="O304" s="1">
        <v>2756.34</v>
      </c>
      <c r="P304" s="1">
        <v>6</v>
      </c>
      <c r="Q304" s="1">
        <v>413.28</v>
      </c>
      <c r="R304" s="1">
        <v>369.4</v>
      </c>
      <c r="S304" s="1" t="s">
        <v>462</v>
      </c>
      <c r="T304" s="1">
        <v>795</v>
      </c>
      <c r="U304" s="1" t="s">
        <v>14</v>
      </c>
      <c r="V304" s="1" t="s">
        <v>15</v>
      </c>
      <c r="W304" s="2" t="s">
        <v>26</v>
      </c>
      <c r="X304" s="21">
        <v>45561</v>
      </c>
      <c r="Y304" s="25" t="str">
        <f t="shared" si="8"/>
        <v>September</v>
      </c>
      <c r="Z304" s="25" t="str">
        <f t="shared" si="9"/>
        <v>2024</v>
      </c>
      <c r="AA304" s="3">
        <v>45563</v>
      </c>
    </row>
    <row r="305" spans="1:27">
      <c r="A305" s="4">
        <v>304</v>
      </c>
      <c r="B305" s="4" t="s">
        <v>1380</v>
      </c>
      <c r="C305" s="4" t="s">
        <v>1</v>
      </c>
      <c r="D305" s="4" t="s">
        <v>1381</v>
      </c>
      <c r="E305" s="4" t="s">
        <v>1382</v>
      </c>
      <c r="F305" s="4" t="s">
        <v>4</v>
      </c>
      <c r="G305" s="4" t="s">
        <v>203</v>
      </c>
      <c r="H305" s="4" t="s">
        <v>204</v>
      </c>
      <c r="I305" s="4" t="s">
        <v>7</v>
      </c>
      <c r="J305" s="4" t="s">
        <v>77</v>
      </c>
      <c r="K305" s="4" t="s">
        <v>1383</v>
      </c>
      <c r="L305" s="4" t="s">
        <v>1141</v>
      </c>
      <c r="M305" s="4" t="s">
        <v>1142</v>
      </c>
      <c r="N305" s="4" t="s">
        <v>1384</v>
      </c>
      <c r="O305" s="4">
        <v>323.45999999999998</v>
      </c>
      <c r="P305" s="4">
        <v>6</v>
      </c>
      <c r="Q305" s="4">
        <v>138.96</v>
      </c>
      <c r="R305" s="4">
        <v>22.45</v>
      </c>
      <c r="S305" s="4" t="s">
        <v>462</v>
      </c>
      <c r="T305" s="4">
        <v>619</v>
      </c>
      <c r="U305" s="4" t="s">
        <v>14</v>
      </c>
      <c r="V305" s="4" t="s">
        <v>25</v>
      </c>
      <c r="W305" s="5" t="s">
        <v>16</v>
      </c>
      <c r="X305" s="22">
        <v>45621</v>
      </c>
      <c r="Y305" s="25" t="str">
        <f t="shared" si="8"/>
        <v>November</v>
      </c>
      <c r="Z305" s="25" t="str">
        <f t="shared" si="9"/>
        <v>2024</v>
      </c>
      <c r="AA305" s="6">
        <v>45626</v>
      </c>
    </row>
    <row r="306" spans="1:27">
      <c r="A306" s="1">
        <v>305</v>
      </c>
      <c r="B306" s="1" t="s">
        <v>557</v>
      </c>
      <c r="C306" s="1" t="s">
        <v>1</v>
      </c>
      <c r="D306" s="1" t="s">
        <v>544</v>
      </c>
      <c r="E306" s="1" t="s">
        <v>545</v>
      </c>
      <c r="F306" s="1" t="s">
        <v>4</v>
      </c>
      <c r="G306" s="1" t="s">
        <v>490</v>
      </c>
      <c r="H306" s="1" t="s">
        <v>62</v>
      </c>
      <c r="I306" s="1" t="s">
        <v>7</v>
      </c>
      <c r="J306" s="1" t="s">
        <v>8</v>
      </c>
      <c r="K306" s="1" t="s">
        <v>1385</v>
      </c>
      <c r="L306" s="1" t="s">
        <v>1141</v>
      </c>
      <c r="M306" s="1" t="s">
        <v>1142</v>
      </c>
      <c r="N306" s="1" t="s">
        <v>1386</v>
      </c>
      <c r="O306" s="1">
        <v>951.72</v>
      </c>
      <c r="P306" s="1">
        <v>4</v>
      </c>
      <c r="Q306" s="1">
        <v>-495</v>
      </c>
      <c r="R306" s="1">
        <v>106.93</v>
      </c>
      <c r="S306" s="1" t="s">
        <v>462</v>
      </c>
      <c r="T306" s="1">
        <v>770</v>
      </c>
      <c r="U306" s="1" t="s">
        <v>14</v>
      </c>
      <c r="V306" s="1" t="s">
        <v>35</v>
      </c>
      <c r="W306" s="2" t="s">
        <v>26</v>
      </c>
      <c r="X306" s="21">
        <v>45014</v>
      </c>
      <c r="Y306" s="25" t="str">
        <f t="shared" si="8"/>
        <v>March</v>
      </c>
      <c r="Z306" s="25" t="str">
        <f t="shared" si="9"/>
        <v>2023</v>
      </c>
      <c r="AA306" s="3">
        <v>44989</v>
      </c>
    </row>
    <row r="307" spans="1:27">
      <c r="A307" s="4">
        <v>306</v>
      </c>
      <c r="B307" s="4" t="s">
        <v>1387</v>
      </c>
      <c r="C307" s="4" t="s">
        <v>1</v>
      </c>
      <c r="D307" s="4" t="s">
        <v>1183</v>
      </c>
      <c r="E307" s="4" t="s">
        <v>1184</v>
      </c>
      <c r="F307" s="4" t="s">
        <v>4</v>
      </c>
      <c r="G307" s="4" t="s">
        <v>427</v>
      </c>
      <c r="H307" s="4" t="s">
        <v>62</v>
      </c>
      <c r="I307" s="4" t="s">
        <v>7</v>
      </c>
      <c r="J307" s="4" t="s">
        <v>8</v>
      </c>
      <c r="K307" s="4" t="s">
        <v>1388</v>
      </c>
      <c r="L307" s="4" t="s">
        <v>1141</v>
      </c>
      <c r="M307" s="4" t="s">
        <v>1272</v>
      </c>
      <c r="N307" s="4" t="s">
        <v>1389</v>
      </c>
      <c r="O307" s="4">
        <v>207.36</v>
      </c>
      <c r="P307" s="4">
        <v>4</v>
      </c>
      <c r="Q307" s="4">
        <v>78.72</v>
      </c>
      <c r="R307" s="4">
        <v>29.41</v>
      </c>
      <c r="S307" s="4" t="s">
        <v>462</v>
      </c>
      <c r="T307" s="4">
        <v>677</v>
      </c>
      <c r="U307" s="4" t="s">
        <v>14</v>
      </c>
      <c r="V307" s="4" t="s">
        <v>42</v>
      </c>
      <c r="W307" s="5" t="s">
        <v>16</v>
      </c>
      <c r="X307" s="22">
        <v>45438</v>
      </c>
      <c r="Y307" s="25" t="str">
        <f t="shared" si="8"/>
        <v>May</v>
      </c>
      <c r="Z307" s="25" t="str">
        <f t="shared" si="9"/>
        <v>2024</v>
      </c>
      <c r="AA307" s="6">
        <v>45440</v>
      </c>
    </row>
    <row r="308" spans="1:27">
      <c r="A308" s="1">
        <v>307</v>
      </c>
      <c r="B308" s="1" t="s">
        <v>1390</v>
      </c>
      <c r="C308" s="1" t="s">
        <v>1</v>
      </c>
      <c r="D308" s="1" t="s">
        <v>1391</v>
      </c>
      <c r="E308" s="1" t="s">
        <v>1392</v>
      </c>
      <c r="F308" s="1" t="s">
        <v>4</v>
      </c>
      <c r="G308" s="1" t="s">
        <v>575</v>
      </c>
      <c r="H308" s="1" t="s">
        <v>96</v>
      </c>
      <c r="I308" s="1" t="s">
        <v>7</v>
      </c>
      <c r="J308" s="1" t="s">
        <v>8</v>
      </c>
      <c r="K308" s="1" t="s">
        <v>1289</v>
      </c>
      <c r="L308" s="1" t="s">
        <v>1141</v>
      </c>
      <c r="M308" s="1" t="s">
        <v>1272</v>
      </c>
      <c r="N308" s="1" t="s">
        <v>1290</v>
      </c>
      <c r="O308" s="1">
        <v>47.7</v>
      </c>
      <c r="P308" s="1">
        <v>2</v>
      </c>
      <c r="Q308" s="1">
        <v>19.98</v>
      </c>
      <c r="R308" s="1">
        <v>5.51</v>
      </c>
      <c r="S308" s="1" t="s">
        <v>462</v>
      </c>
      <c r="T308" s="1">
        <v>302</v>
      </c>
      <c r="U308" s="1" t="s">
        <v>14</v>
      </c>
      <c r="V308" s="1" t="s">
        <v>15</v>
      </c>
      <c r="W308" s="2" t="s">
        <v>16</v>
      </c>
      <c r="X308" s="21">
        <v>44551</v>
      </c>
      <c r="Y308" s="25" t="str">
        <f t="shared" si="8"/>
        <v>December</v>
      </c>
      <c r="Z308" s="25" t="str">
        <f t="shared" si="9"/>
        <v>2021</v>
      </c>
      <c r="AA308" s="3">
        <v>44553</v>
      </c>
    </row>
    <row r="309" spans="1:27">
      <c r="A309" s="4">
        <v>308</v>
      </c>
      <c r="B309" s="4" t="s">
        <v>1393</v>
      </c>
      <c r="C309" s="4" t="s">
        <v>1</v>
      </c>
      <c r="D309" s="4" t="s">
        <v>1394</v>
      </c>
      <c r="E309" s="4" t="s">
        <v>1395</v>
      </c>
      <c r="F309" s="4" t="s">
        <v>4</v>
      </c>
      <c r="G309" s="4" t="s">
        <v>151</v>
      </c>
      <c r="H309" s="4" t="s">
        <v>113</v>
      </c>
      <c r="I309" s="4" t="s">
        <v>7</v>
      </c>
      <c r="J309" s="4" t="s">
        <v>32</v>
      </c>
      <c r="K309" s="4" t="s">
        <v>1396</v>
      </c>
      <c r="L309" s="4" t="s">
        <v>976</v>
      </c>
      <c r="M309" s="4" t="s">
        <v>993</v>
      </c>
      <c r="N309" s="4" t="s">
        <v>1397</v>
      </c>
      <c r="O309" s="4">
        <v>621.45000000000005</v>
      </c>
      <c r="P309" s="4">
        <v>5</v>
      </c>
      <c r="Q309" s="4">
        <v>192.6</v>
      </c>
      <c r="R309" s="4">
        <v>112.46</v>
      </c>
      <c r="S309" s="4" t="s">
        <v>462</v>
      </c>
      <c r="T309" s="4">
        <v>211</v>
      </c>
      <c r="U309" s="4" t="s">
        <v>14</v>
      </c>
      <c r="V309" s="4" t="s">
        <v>42</v>
      </c>
      <c r="W309" s="5" t="s">
        <v>16</v>
      </c>
      <c r="X309" s="22">
        <v>44632</v>
      </c>
      <c r="Y309" s="25" t="str">
        <f t="shared" si="8"/>
        <v>March</v>
      </c>
      <c r="Z309" s="25" t="str">
        <f t="shared" si="9"/>
        <v>2022</v>
      </c>
      <c r="AA309" s="6">
        <v>44693</v>
      </c>
    </row>
    <row r="310" spans="1:27">
      <c r="A310" s="1">
        <v>309</v>
      </c>
      <c r="B310" s="1" t="s">
        <v>1398</v>
      </c>
      <c r="C310" s="1" t="s">
        <v>1</v>
      </c>
      <c r="D310" s="1" t="s">
        <v>1399</v>
      </c>
      <c r="E310" s="1" t="s">
        <v>1400</v>
      </c>
      <c r="F310" s="1" t="s">
        <v>4</v>
      </c>
      <c r="G310" s="1" t="s">
        <v>459</v>
      </c>
      <c r="H310" s="1" t="s">
        <v>62</v>
      </c>
      <c r="I310" s="1" t="s">
        <v>7</v>
      </c>
      <c r="J310" s="1" t="s">
        <v>8</v>
      </c>
      <c r="K310" s="1" t="s">
        <v>1401</v>
      </c>
      <c r="L310" s="1" t="s">
        <v>976</v>
      </c>
      <c r="M310" s="1" t="s">
        <v>993</v>
      </c>
      <c r="N310" s="1" t="s">
        <v>1402</v>
      </c>
      <c r="O310" s="1">
        <v>781.47</v>
      </c>
      <c r="P310" s="1">
        <v>3</v>
      </c>
      <c r="Q310" s="1">
        <v>281.25</v>
      </c>
      <c r="R310" s="1">
        <v>108.2</v>
      </c>
      <c r="S310" s="1" t="s">
        <v>462</v>
      </c>
      <c r="T310" s="1">
        <v>197</v>
      </c>
      <c r="U310" s="1" t="s">
        <v>14</v>
      </c>
      <c r="V310" s="1" t="s">
        <v>15</v>
      </c>
      <c r="W310" s="2" t="s">
        <v>26</v>
      </c>
      <c r="X310" s="21">
        <v>45394</v>
      </c>
      <c r="Y310" s="25" t="str">
        <f t="shared" si="8"/>
        <v>April</v>
      </c>
      <c r="Z310" s="25" t="str">
        <f t="shared" si="9"/>
        <v>2024</v>
      </c>
      <c r="AA310" s="3">
        <v>45455</v>
      </c>
    </row>
    <row r="311" spans="1:27">
      <c r="A311" s="4">
        <v>310</v>
      </c>
      <c r="B311" s="4" t="s">
        <v>1390</v>
      </c>
      <c r="C311" s="4" t="s">
        <v>1</v>
      </c>
      <c r="D311" s="4" t="s">
        <v>1391</v>
      </c>
      <c r="E311" s="4" t="s">
        <v>1392</v>
      </c>
      <c r="F311" s="4" t="s">
        <v>4</v>
      </c>
      <c r="G311" s="4" t="s">
        <v>575</v>
      </c>
      <c r="H311" s="4" t="s">
        <v>96</v>
      </c>
      <c r="I311" s="4" t="s">
        <v>7</v>
      </c>
      <c r="J311" s="4" t="s">
        <v>8</v>
      </c>
      <c r="K311" s="4" t="s">
        <v>1403</v>
      </c>
      <c r="L311" s="4" t="s">
        <v>976</v>
      </c>
      <c r="M311" s="4" t="s">
        <v>993</v>
      </c>
      <c r="N311" s="4" t="s">
        <v>1404</v>
      </c>
      <c r="O311" s="4">
        <v>382.14</v>
      </c>
      <c r="P311" s="4">
        <v>2</v>
      </c>
      <c r="Q311" s="4">
        <v>145.19999999999999</v>
      </c>
      <c r="R311" s="4">
        <v>45.47</v>
      </c>
      <c r="S311" s="4" t="s">
        <v>462</v>
      </c>
      <c r="T311" s="4">
        <v>216</v>
      </c>
      <c r="U311" s="4" t="s">
        <v>14</v>
      </c>
      <c r="V311" s="4" t="s">
        <v>25</v>
      </c>
      <c r="W311" s="5" t="s">
        <v>26</v>
      </c>
      <c r="X311" s="22">
        <v>45613</v>
      </c>
      <c r="Y311" s="25" t="str">
        <f t="shared" si="8"/>
        <v>November</v>
      </c>
      <c r="Z311" s="25" t="str">
        <f t="shared" si="9"/>
        <v>2024</v>
      </c>
      <c r="AA311" s="6">
        <v>45618</v>
      </c>
    </row>
    <row r="312" spans="1:27">
      <c r="A312" s="1">
        <v>311</v>
      </c>
      <c r="B312" s="1" t="s">
        <v>1405</v>
      </c>
      <c r="C312" s="1" t="s">
        <v>1</v>
      </c>
      <c r="D312" s="1" t="s">
        <v>1406</v>
      </c>
      <c r="E312" s="1" t="s">
        <v>1407</v>
      </c>
      <c r="F312" s="1" t="s">
        <v>4</v>
      </c>
      <c r="G312" s="1" t="s">
        <v>686</v>
      </c>
      <c r="H312" s="1" t="s">
        <v>62</v>
      </c>
      <c r="I312" s="1" t="s">
        <v>7</v>
      </c>
      <c r="J312" s="1" t="s">
        <v>8</v>
      </c>
      <c r="K312" s="1" t="s">
        <v>1408</v>
      </c>
      <c r="L312" s="1" t="s">
        <v>976</v>
      </c>
      <c r="M312" s="1" t="s">
        <v>993</v>
      </c>
      <c r="N312" s="1" t="s">
        <v>1409</v>
      </c>
      <c r="O312" s="1">
        <v>140.94</v>
      </c>
      <c r="P312" s="1">
        <v>1</v>
      </c>
      <c r="Q312" s="1">
        <v>4.2</v>
      </c>
      <c r="R312" s="1">
        <v>29.06</v>
      </c>
      <c r="S312" s="1" t="s">
        <v>462</v>
      </c>
      <c r="T312" s="1">
        <v>376</v>
      </c>
      <c r="U312" s="1" t="s">
        <v>14</v>
      </c>
      <c r="V312" s="1" t="s">
        <v>35</v>
      </c>
      <c r="W312" s="2" t="s">
        <v>16</v>
      </c>
      <c r="X312" s="21">
        <v>45255</v>
      </c>
      <c r="Y312" s="25" t="str">
        <f t="shared" si="8"/>
        <v>November</v>
      </c>
      <c r="Z312" s="25" t="str">
        <f t="shared" si="9"/>
        <v>2023</v>
      </c>
      <c r="AA312" s="3">
        <v>45257</v>
      </c>
    </row>
    <row r="313" spans="1:27">
      <c r="A313" s="4">
        <v>312</v>
      </c>
      <c r="B313" s="4" t="s">
        <v>1410</v>
      </c>
      <c r="C313" s="4" t="s">
        <v>1</v>
      </c>
      <c r="D313" s="4" t="s">
        <v>533</v>
      </c>
      <c r="E313" s="4" t="s">
        <v>534</v>
      </c>
      <c r="F313" s="4" t="s">
        <v>4</v>
      </c>
      <c r="G313" s="4" t="s">
        <v>718</v>
      </c>
      <c r="H313" s="4" t="s">
        <v>314</v>
      </c>
      <c r="I313" s="4" t="s">
        <v>7</v>
      </c>
      <c r="J313" s="4" t="s">
        <v>32</v>
      </c>
      <c r="K313" s="4" t="s">
        <v>1411</v>
      </c>
      <c r="L313" s="4" t="s">
        <v>976</v>
      </c>
      <c r="M313" s="4" t="s">
        <v>1078</v>
      </c>
      <c r="N313" s="4" t="s">
        <v>1412</v>
      </c>
      <c r="O313" s="4">
        <v>1302.96</v>
      </c>
      <c r="P313" s="4">
        <v>2</v>
      </c>
      <c r="Q313" s="4">
        <v>182.4</v>
      </c>
      <c r="R313" s="4">
        <v>234.15</v>
      </c>
      <c r="S313" s="4" t="s">
        <v>462</v>
      </c>
      <c r="T313" s="4">
        <v>736</v>
      </c>
      <c r="U313" s="4" t="s">
        <v>14</v>
      </c>
      <c r="V313" s="4" t="s">
        <v>42</v>
      </c>
      <c r="W313" s="5" t="s">
        <v>26</v>
      </c>
      <c r="X313" s="22">
        <v>45581</v>
      </c>
      <c r="Y313" s="25" t="str">
        <f t="shared" si="8"/>
        <v>October</v>
      </c>
      <c r="Z313" s="25" t="str">
        <f t="shared" si="9"/>
        <v>2024</v>
      </c>
      <c r="AA313" s="6">
        <v>45584</v>
      </c>
    </row>
    <row r="314" spans="1:27">
      <c r="A314" s="1">
        <v>313</v>
      </c>
      <c r="B314" s="1" t="s">
        <v>1387</v>
      </c>
      <c r="C314" s="1" t="s">
        <v>1</v>
      </c>
      <c r="D314" s="1" t="s">
        <v>1183</v>
      </c>
      <c r="E314" s="1" t="s">
        <v>1184</v>
      </c>
      <c r="F314" s="1" t="s">
        <v>4</v>
      </c>
      <c r="G314" s="1" t="s">
        <v>427</v>
      </c>
      <c r="H314" s="1" t="s">
        <v>62</v>
      </c>
      <c r="I314" s="1" t="s">
        <v>7</v>
      </c>
      <c r="J314" s="1" t="s">
        <v>8</v>
      </c>
      <c r="K314" s="1" t="s">
        <v>1413</v>
      </c>
      <c r="L314" s="1" t="s">
        <v>976</v>
      </c>
      <c r="M314" s="1" t="s">
        <v>1078</v>
      </c>
      <c r="N314" s="1" t="s">
        <v>1414</v>
      </c>
      <c r="O314" s="1">
        <v>965.58</v>
      </c>
      <c r="P314" s="1">
        <v>7</v>
      </c>
      <c r="Q314" s="1">
        <v>376.53</v>
      </c>
      <c r="R314" s="1">
        <v>107.06</v>
      </c>
      <c r="S314" s="1" t="s">
        <v>462</v>
      </c>
      <c r="T314" s="1">
        <v>46</v>
      </c>
      <c r="U314" s="1" t="s">
        <v>14</v>
      </c>
      <c r="V314" s="1" t="s">
        <v>15</v>
      </c>
      <c r="W314" s="2" t="s">
        <v>26</v>
      </c>
      <c r="X314" s="21">
        <v>45633</v>
      </c>
      <c r="Y314" s="25" t="str">
        <f t="shared" si="8"/>
        <v>December</v>
      </c>
      <c r="Z314" s="25" t="str">
        <f t="shared" si="9"/>
        <v>2024</v>
      </c>
      <c r="AA314" s="3">
        <v>45486</v>
      </c>
    </row>
    <row r="315" spans="1:27">
      <c r="A315" s="4">
        <v>314</v>
      </c>
      <c r="B315" s="4" t="s">
        <v>1387</v>
      </c>
      <c r="C315" s="4" t="s">
        <v>1</v>
      </c>
      <c r="D315" s="4" t="s">
        <v>1183</v>
      </c>
      <c r="E315" s="4" t="s">
        <v>1184</v>
      </c>
      <c r="F315" s="4" t="s">
        <v>4</v>
      </c>
      <c r="G315" s="4" t="s">
        <v>427</v>
      </c>
      <c r="H315" s="4" t="s">
        <v>62</v>
      </c>
      <c r="I315" s="4" t="s">
        <v>7</v>
      </c>
      <c r="J315" s="4" t="s">
        <v>8</v>
      </c>
      <c r="K315" s="4" t="s">
        <v>1415</v>
      </c>
      <c r="L315" s="4" t="s">
        <v>976</v>
      </c>
      <c r="M315" s="4" t="s">
        <v>1078</v>
      </c>
      <c r="N315" s="4" t="s">
        <v>1416</v>
      </c>
      <c r="O315" s="4">
        <v>667.92</v>
      </c>
      <c r="P315" s="4">
        <v>4</v>
      </c>
      <c r="Q315" s="4">
        <v>153.6</v>
      </c>
      <c r="R315" s="4">
        <v>88.22</v>
      </c>
      <c r="S315" s="4" t="s">
        <v>462</v>
      </c>
      <c r="T315" s="4">
        <v>147</v>
      </c>
      <c r="U315" s="4" t="s">
        <v>14</v>
      </c>
      <c r="V315" s="4" t="s">
        <v>25</v>
      </c>
      <c r="W315" s="5" t="s">
        <v>26</v>
      </c>
      <c r="X315" s="22">
        <v>45552</v>
      </c>
      <c r="Y315" s="25" t="str">
        <f t="shared" si="8"/>
        <v>September</v>
      </c>
      <c r="Z315" s="25" t="str">
        <f t="shared" si="9"/>
        <v>2024</v>
      </c>
      <c r="AA315" s="6">
        <v>45554</v>
      </c>
    </row>
    <row r="316" spans="1:27">
      <c r="A316" s="1">
        <v>315</v>
      </c>
      <c r="B316" s="1" t="s">
        <v>1417</v>
      </c>
      <c r="C316" s="1" t="s">
        <v>1</v>
      </c>
      <c r="D316" s="1" t="s">
        <v>1418</v>
      </c>
      <c r="E316" s="1" t="s">
        <v>1419</v>
      </c>
      <c r="F316" s="1" t="s">
        <v>395</v>
      </c>
      <c r="G316" s="1" t="s">
        <v>427</v>
      </c>
      <c r="H316" s="1" t="s">
        <v>62</v>
      </c>
      <c r="I316" s="1" t="s">
        <v>7</v>
      </c>
      <c r="J316" s="1" t="s">
        <v>8</v>
      </c>
      <c r="K316" s="1" t="s">
        <v>1420</v>
      </c>
      <c r="L316" s="1" t="s">
        <v>1141</v>
      </c>
      <c r="M316" s="1" t="s">
        <v>1142</v>
      </c>
      <c r="N316" s="1" t="s">
        <v>1421</v>
      </c>
      <c r="O316" s="1">
        <v>417.42</v>
      </c>
      <c r="P316" s="1">
        <v>6</v>
      </c>
      <c r="Q316" s="1">
        <v>45.9</v>
      </c>
      <c r="R316" s="1">
        <v>40.409999999999997</v>
      </c>
      <c r="S316" s="1" t="s">
        <v>13</v>
      </c>
      <c r="T316" s="1">
        <v>560</v>
      </c>
      <c r="U316" s="1" t="s">
        <v>14</v>
      </c>
      <c r="V316" s="1" t="s">
        <v>15</v>
      </c>
      <c r="W316" s="2" t="s">
        <v>26</v>
      </c>
      <c r="X316" s="21">
        <v>45182</v>
      </c>
      <c r="Y316" s="25" t="str">
        <f t="shared" si="8"/>
        <v>September</v>
      </c>
      <c r="Z316" s="25" t="str">
        <f t="shared" si="9"/>
        <v>2023</v>
      </c>
      <c r="AA316" s="3">
        <v>45182</v>
      </c>
    </row>
    <row r="317" spans="1:27">
      <c r="A317" s="4">
        <v>316</v>
      </c>
      <c r="B317" s="4" t="s">
        <v>1422</v>
      </c>
      <c r="C317" s="4" t="s">
        <v>1</v>
      </c>
      <c r="D317" s="4" t="s">
        <v>1423</v>
      </c>
      <c r="E317" s="4" t="s">
        <v>1424</v>
      </c>
      <c r="F317" s="4" t="s">
        <v>395</v>
      </c>
      <c r="G317" s="4" t="s">
        <v>705</v>
      </c>
      <c r="H317" s="4" t="s">
        <v>76</v>
      </c>
      <c r="I317" s="4" t="s">
        <v>7</v>
      </c>
      <c r="J317" s="4" t="s">
        <v>77</v>
      </c>
      <c r="K317" s="4" t="s">
        <v>1425</v>
      </c>
      <c r="L317" s="4" t="s">
        <v>1141</v>
      </c>
      <c r="M317" s="4" t="s">
        <v>1142</v>
      </c>
      <c r="N317" s="4" t="s">
        <v>1426</v>
      </c>
      <c r="O317" s="4">
        <v>235.32</v>
      </c>
      <c r="P317" s="4">
        <v>4</v>
      </c>
      <c r="Q317" s="4">
        <v>0</v>
      </c>
      <c r="R317" s="4">
        <v>10.61</v>
      </c>
      <c r="S317" s="4" t="s">
        <v>13</v>
      </c>
      <c r="T317" s="4">
        <v>126</v>
      </c>
      <c r="U317" s="4" t="s">
        <v>14</v>
      </c>
      <c r="V317" s="4" t="s">
        <v>25</v>
      </c>
      <c r="W317" s="5" t="s">
        <v>16</v>
      </c>
      <c r="X317" s="22">
        <v>45010</v>
      </c>
      <c r="Y317" s="25" t="str">
        <f t="shared" si="8"/>
        <v>March</v>
      </c>
      <c r="Z317" s="25" t="str">
        <f t="shared" si="9"/>
        <v>2023</v>
      </c>
      <c r="AA317" s="6">
        <v>45014</v>
      </c>
    </row>
    <row r="318" spans="1:27">
      <c r="A318" s="1">
        <v>317</v>
      </c>
      <c r="B318" s="1" t="s">
        <v>1427</v>
      </c>
      <c r="C318" s="1" t="s">
        <v>1</v>
      </c>
      <c r="D318" s="1" t="s">
        <v>1204</v>
      </c>
      <c r="E318" s="1" t="s">
        <v>1205</v>
      </c>
      <c r="F318" s="1" t="s">
        <v>395</v>
      </c>
      <c r="G318" s="1" t="s">
        <v>1428</v>
      </c>
      <c r="H318" s="1" t="s">
        <v>62</v>
      </c>
      <c r="I318" s="1" t="s">
        <v>7</v>
      </c>
      <c r="J318" s="1" t="s">
        <v>8</v>
      </c>
      <c r="K318" s="1" t="s">
        <v>1171</v>
      </c>
      <c r="L318" s="1" t="s">
        <v>1141</v>
      </c>
      <c r="M318" s="1" t="s">
        <v>1142</v>
      </c>
      <c r="N318" s="1" t="s">
        <v>1172</v>
      </c>
      <c r="O318" s="1">
        <v>137.88</v>
      </c>
      <c r="P318" s="1">
        <v>3</v>
      </c>
      <c r="Q318" s="1">
        <v>10.98</v>
      </c>
      <c r="R318" s="1">
        <v>6.59</v>
      </c>
      <c r="S318" s="1" t="s">
        <v>13</v>
      </c>
      <c r="T318" s="1">
        <v>745</v>
      </c>
      <c r="U318" s="1" t="s">
        <v>14</v>
      </c>
      <c r="V318" s="1" t="s">
        <v>35</v>
      </c>
      <c r="W318" s="2" t="s">
        <v>26</v>
      </c>
      <c r="X318" s="21">
        <v>45592</v>
      </c>
      <c r="Y318" s="25" t="str">
        <f t="shared" si="8"/>
        <v>October</v>
      </c>
      <c r="Z318" s="25" t="str">
        <f t="shared" si="9"/>
        <v>2024</v>
      </c>
      <c r="AA318" s="3">
        <v>45595</v>
      </c>
    </row>
    <row r="319" spans="1:27">
      <c r="A319" s="4">
        <v>318</v>
      </c>
      <c r="B319" s="4" t="s">
        <v>419</v>
      </c>
      <c r="C319" s="4" t="s">
        <v>1</v>
      </c>
      <c r="D319" s="4" t="s">
        <v>420</v>
      </c>
      <c r="E319" s="4" t="s">
        <v>421</v>
      </c>
      <c r="F319" s="4" t="s">
        <v>395</v>
      </c>
      <c r="G319" s="4" t="s">
        <v>75</v>
      </c>
      <c r="H319" s="4" t="s">
        <v>76</v>
      </c>
      <c r="I319" s="4" t="s">
        <v>7</v>
      </c>
      <c r="J319" s="4" t="s">
        <v>77</v>
      </c>
      <c r="K319" s="4" t="s">
        <v>1429</v>
      </c>
      <c r="L319" s="4" t="s">
        <v>1141</v>
      </c>
      <c r="M319" s="4" t="s">
        <v>1272</v>
      </c>
      <c r="N319" s="4" t="s">
        <v>1430</v>
      </c>
      <c r="O319" s="4">
        <v>150.03</v>
      </c>
      <c r="P319" s="4">
        <v>3</v>
      </c>
      <c r="Q319" s="4">
        <v>58.5</v>
      </c>
      <c r="R319" s="4">
        <v>8.48</v>
      </c>
      <c r="S319" s="4" t="s">
        <v>13</v>
      </c>
      <c r="T319" s="4">
        <v>418</v>
      </c>
      <c r="U319" s="4" t="s">
        <v>14</v>
      </c>
      <c r="V319" s="4" t="s">
        <v>42</v>
      </c>
      <c r="W319" s="5" t="s">
        <v>26</v>
      </c>
      <c r="X319" s="22">
        <v>44990</v>
      </c>
      <c r="Y319" s="25" t="str">
        <f t="shared" si="8"/>
        <v>March</v>
      </c>
      <c r="Z319" s="25" t="str">
        <f t="shared" si="9"/>
        <v>2023</v>
      </c>
      <c r="AA319" s="6">
        <v>45112</v>
      </c>
    </row>
    <row r="320" spans="1:27">
      <c r="A320" s="1">
        <v>319</v>
      </c>
      <c r="B320" s="1" t="s">
        <v>1431</v>
      </c>
      <c r="C320" s="1" t="s">
        <v>1</v>
      </c>
      <c r="D320" s="1" t="s">
        <v>1432</v>
      </c>
      <c r="E320" s="1" t="s">
        <v>1433</v>
      </c>
      <c r="F320" s="1" t="s">
        <v>395</v>
      </c>
      <c r="G320" s="1" t="s">
        <v>577</v>
      </c>
      <c r="H320" s="1" t="s">
        <v>113</v>
      </c>
      <c r="I320" s="1" t="s">
        <v>7</v>
      </c>
      <c r="J320" s="1" t="s">
        <v>32</v>
      </c>
      <c r="K320" s="1" t="s">
        <v>1434</v>
      </c>
      <c r="L320" s="1" t="s">
        <v>1141</v>
      </c>
      <c r="M320" s="1" t="s">
        <v>1229</v>
      </c>
      <c r="N320" s="1" t="s">
        <v>1435</v>
      </c>
      <c r="O320" s="1">
        <v>860.79</v>
      </c>
      <c r="P320" s="1">
        <v>7</v>
      </c>
      <c r="Q320" s="1">
        <v>68.67</v>
      </c>
      <c r="R320" s="1">
        <v>35.01</v>
      </c>
      <c r="S320" s="1" t="s">
        <v>13</v>
      </c>
      <c r="T320" s="1">
        <v>686</v>
      </c>
      <c r="U320" s="1" t="s">
        <v>14</v>
      </c>
      <c r="V320" s="1" t="s">
        <v>15</v>
      </c>
      <c r="W320" s="2" t="s">
        <v>16</v>
      </c>
      <c r="X320" s="21">
        <v>45394</v>
      </c>
      <c r="Y320" s="25" t="str">
        <f t="shared" si="8"/>
        <v>April</v>
      </c>
      <c r="Z320" s="25" t="str">
        <f t="shared" si="9"/>
        <v>2024</v>
      </c>
      <c r="AA320" s="3">
        <v>45455</v>
      </c>
    </row>
    <row r="321" spans="1:27">
      <c r="A321" s="4">
        <v>320</v>
      </c>
      <c r="B321" s="4" t="s">
        <v>419</v>
      </c>
      <c r="C321" s="4" t="s">
        <v>1</v>
      </c>
      <c r="D321" s="4" t="s">
        <v>420</v>
      </c>
      <c r="E321" s="4" t="s">
        <v>421</v>
      </c>
      <c r="F321" s="4" t="s">
        <v>395</v>
      </c>
      <c r="G321" s="4" t="s">
        <v>75</v>
      </c>
      <c r="H321" s="4" t="s">
        <v>76</v>
      </c>
      <c r="I321" s="4" t="s">
        <v>7</v>
      </c>
      <c r="J321" s="4" t="s">
        <v>77</v>
      </c>
      <c r="K321" s="4" t="s">
        <v>1436</v>
      </c>
      <c r="L321" s="4" t="s">
        <v>1141</v>
      </c>
      <c r="M321" s="4" t="s">
        <v>1229</v>
      </c>
      <c r="N321" s="4" t="s">
        <v>1437</v>
      </c>
      <c r="O321" s="4">
        <v>123.45</v>
      </c>
      <c r="P321" s="4">
        <v>1</v>
      </c>
      <c r="Q321" s="4">
        <v>50.61</v>
      </c>
      <c r="R321" s="4">
        <v>1.34</v>
      </c>
      <c r="S321" s="4" t="s">
        <v>13</v>
      </c>
      <c r="T321" s="4">
        <v>689</v>
      </c>
      <c r="U321" s="4" t="s">
        <v>14</v>
      </c>
      <c r="V321" s="4" t="s">
        <v>25</v>
      </c>
      <c r="W321" s="5" t="s">
        <v>26</v>
      </c>
      <c r="X321" s="22">
        <v>45417</v>
      </c>
      <c r="Y321" s="25" t="str">
        <f t="shared" si="8"/>
        <v>May</v>
      </c>
      <c r="Z321" s="25" t="str">
        <f t="shared" si="9"/>
        <v>2024</v>
      </c>
      <c r="AA321" s="6">
        <v>45478</v>
      </c>
    </row>
    <row r="322" spans="1:27">
      <c r="A322" s="1">
        <v>321</v>
      </c>
      <c r="B322" s="1" t="s">
        <v>419</v>
      </c>
      <c r="C322" s="1" t="s">
        <v>1</v>
      </c>
      <c r="D322" s="1" t="s">
        <v>420</v>
      </c>
      <c r="E322" s="1" t="s">
        <v>421</v>
      </c>
      <c r="F322" s="1" t="s">
        <v>395</v>
      </c>
      <c r="G322" s="1" t="s">
        <v>75</v>
      </c>
      <c r="H322" s="1" t="s">
        <v>76</v>
      </c>
      <c r="I322" s="1" t="s">
        <v>7</v>
      </c>
      <c r="J322" s="1" t="s">
        <v>77</v>
      </c>
      <c r="K322" s="1" t="s">
        <v>1438</v>
      </c>
      <c r="L322" s="1" t="s">
        <v>976</v>
      </c>
      <c r="M322" s="1" t="s">
        <v>977</v>
      </c>
      <c r="N322" s="1" t="s">
        <v>1439</v>
      </c>
      <c r="O322" s="1">
        <v>1210.8599999999999</v>
      </c>
      <c r="P322" s="1">
        <v>7</v>
      </c>
      <c r="Q322" s="1">
        <v>423.78</v>
      </c>
      <c r="R322" s="1">
        <v>113.03</v>
      </c>
      <c r="S322" s="1" t="s">
        <v>13</v>
      </c>
      <c r="T322" s="1">
        <v>143</v>
      </c>
      <c r="U322" s="1" t="s">
        <v>14</v>
      </c>
      <c r="V322" s="1" t="s">
        <v>42</v>
      </c>
      <c r="W322" s="2" t="s">
        <v>16</v>
      </c>
      <c r="X322" s="21">
        <v>45552</v>
      </c>
      <c r="Y322" s="25" t="str">
        <f t="shared" si="8"/>
        <v>September</v>
      </c>
      <c r="Z322" s="25" t="str">
        <f t="shared" si="9"/>
        <v>2024</v>
      </c>
      <c r="AA322" s="3">
        <v>45554</v>
      </c>
    </row>
    <row r="323" spans="1:27">
      <c r="A323" s="4">
        <v>322</v>
      </c>
      <c r="B323" s="4" t="s">
        <v>1422</v>
      </c>
      <c r="C323" s="4" t="s">
        <v>1</v>
      </c>
      <c r="D323" s="4" t="s">
        <v>1423</v>
      </c>
      <c r="E323" s="4" t="s">
        <v>1424</v>
      </c>
      <c r="F323" s="4" t="s">
        <v>395</v>
      </c>
      <c r="G323" s="4" t="s">
        <v>705</v>
      </c>
      <c r="H323" s="4" t="s">
        <v>76</v>
      </c>
      <c r="I323" s="4" t="s">
        <v>7</v>
      </c>
      <c r="J323" s="4" t="s">
        <v>77</v>
      </c>
      <c r="K323" s="4" t="s">
        <v>1440</v>
      </c>
      <c r="L323" s="4" t="s">
        <v>976</v>
      </c>
      <c r="M323" s="4" t="s">
        <v>977</v>
      </c>
      <c r="N323" s="4" t="s">
        <v>1441</v>
      </c>
      <c r="O323" s="4">
        <v>348.48</v>
      </c>
      <c r="P323" s="4">
        <v>2</v>
      </c>
      <c r="Q323" s="4">
        <v>142.86000000000001</v>
      </c>
      <c r="R323" s="4">
        <v>30.85</v>
      </c>
      <c r="S323" s="4" t="s">
        <v>13</v>
      </c>
      <c r="T323" s="4">
        <v>297</v>
      </c>
      <c r="U323" s="4" t="s">
        <v>14</v>
      </c>
      <c r="V323" s="4" t="s">
        <v>15</v>
      </c>
      <c r="W323" s="5" t="s">
        <v>26</v>
      </c>
      <c r="X323" s="22">
        <v>45117</v>
      </c>
      <c r="Y323" s="25" t="str">
        <f t="shared" ref="Y323:Y386" si="10">TEXT(X323,"MMMM")</f>
        <v>July</v>
      </c>
      <c r="Z323" s="25" t="str">
        <f t="shared" ref="Z323:Z386" si="11">TEXT(X323,"YYYY")</f>
        <v>2023</v>
      </c>
      <c r="AA323" s="6">
        <v>45270</v>
      </c>
    </row>
    <row r="324" spans="1:27">
      <c r="A324" s="1">
        <v>323</v>
      </c>
      <c r="B324" s="1" t="s">
        <v>1442</v>
      </c>
      <c r="C324" s="1" t="s">
        <v>1</v>
      </c>
      <c r="D324" s="1" t="s">
        <v>1443</v>
      </c>
      <c r="E324" s="1" t="s">
        <v>1444</v>
      </c>
      <c r="F324" s="1" t="s">
        <v>395</v>
      </c>
      <c r="G324" s="1" t="s">
        <v>892</v>
      </c>
      <c r="H324" s="1" t="s">
        <v>62</v>
      </c>
      <c r="I324" s="1" t="s">
        <v>7</v>
      </c>
      <c r="J324" s="1" t="s">
        <v>8</v>
      </c>
      <c r="K324" s="1" t="s">
        <v>1445</v>
      </c>
      <c r="L324" s="1" t="s">
        <v>976</v>
      </c>
      <c r="M324" s="1" t="s">
        <v>977</v>
      </c>
      <c r="N324" s="1" t="s">
        <v>1446</v>
      </c>
      <c r="O324" s="1">
        <v>313.56</v>
      </c>
      <c r="P324" s="1">
        <v>1</v>
      </c>
      <c r="Q324" s="1">
        <v>147.36000000000001</v>
      </c>
      <c r="R324" s="1">
        <v>10.75</v>
      </c>
      <c r="S324" s="1" t="s">
        <v>13</v>
      </c>
      <c r="T324" s="1">
        <v>256</v>
      </c>
      <c r="U324" s="1" t="s">
        <v>14</v>
      </c>
      <c r="V324" s="1" t="s">
        <v>25</v>
      </c>
      <c r="W324" s="2" t="s">
        <v>16</v>
      </c>
      <c r="X324" s="21">
        <v>44773</v>
      </c>
      <c r="Y324" s="25" t="str">
        <f t="shared" si="10"/>
        <v>July</v>
      </c>
      <c r="Z324" s="25" t="str">
        <f t="shared" si="11"/>
        <v>2022</v>
      </c>
      <c r="AA324" s="3">
        <v>44659</v>
      </c>
    </row>
    <row r="325" spans="1:27">
      <c r="A325" s="4">
        <v>324</v>
      </c>
      <c r="B325" s="4" t="s">
        <v>1447</v>
      </c>
      <c r="C325" s="4" t="s">
        <v>1</v>
      </c>
      <c r="D325" s="4" t="s">
        <v>1448</v>
      </c>
      <c r="E325" s="4" t="s">
        <v>1449</v>
      </c>
      <c r="F325" s="4" t="s">
        <v>395</v>
      </c>
      <c r="G325" s="4" t="s">
        <v>379</v>
      </c>
      <c r="H325" s="4" t="s">
        <v>196</v>
      </c>
      <c r="I325" s="4" t="s">
        <v>7</v>
      </c>
      <c r="J325" s="4" t="s">
        <v>77</v>
      </c>
      <c r="K325" s="4" t="s">
        <v>1450</v>
      </c>
      <c r="L325" s="4" t="s">
        <v>976</v>
      </c>
      <c r="M325" s="4" t="s">
        <v>993</v>
      </c>
      <c r="N325" s="4" t="s">
        <v>1451</v>
      </c>
      <c r="O325" s="4">
        <v>342.18</v>
      </c>
      <c r="P325" s="4">
        <v>2</v>
      </c>
      <c r="Q325" s="4">
        <v>82.08</v>
      </c>
      <c r="R325" s="4">
        <v>29.93</v>
      </c>
      <c r="S325" s="4" t="s">
        <v>13</v>
      </c>
      <c r="T325" s="4">
        <v>706</v>
      </c>
      <c r="U325" s="4" t="s">
        <v>14</v>
      </c>
      <c r="V325" s="4" t="s">
        <v>35</v>
      </c>
      <c r="W325" s="5" t="s">
        <v>26</v>
      </c>
      <c r="X325" s="22">
        <v>45028</v>
      </c>
      <c r="Y325" s="25" t="str">
        <f t="shared" si="10"/>
        <v>April</v>
      </c>
      <c r="Z325" s="25" t="str">
        <f t="shared" si="11"/>
        <v>2023</v>
      </c>
      <c r="AA325" s="6">
        <v>45028</v>
      </c>
    </row>
    <row r="326" spans="1:27">
      <c r="A326" s="1">
        <v>325</v>
      </c>
      <c r="B326" s="1" t="s">
        <v>1452</v>
      </c>
      <c r="C326" s="1" t="s">
        <v>1</v>
      </c>
      <c r="D326" s="1" t="s">
        <v>1453</v>
      </c>
      <c r="E326" s="1" t="s">
        <v>1454</v>
      </c>
      <c r="F326" s="1" t="s">
        <v>395</v>
      </c>
      <c r="G326" s="1" t="s">
        <v>490</v>
      </c>
      <c r="H326" s="1" t="s">
        <v>62</v>
      </c>
      <c r="I326" s="1" t="s">
        <v>7</v>
      </c>
      <c r="J326" s="1" t="s">
        <v>8</v>
      </c>
      <c r="K326" s="1" t="s">
        <v>1455</v>
      </c>
      <c r="L326" s="1" t="s">
        <v>976</v>
      </c>
      <c r="M326" s="1" t="s">
        <v>993</v>
      </c>
      <c r="N326" s="1" t="s">
        <v>1456</v>
      </c>
      <c r="O326" s="1">
        <v>567.45000000000005</v>
      </c>
      <c r="P326" s="1">
        <v>3</v>
      </c>
      <c r="Q326" s="1">
        <v>-522.09</v>
      </c>
      <c r="R326" s="1">
        <v>24.98</v>
      </c>
      <c r="S326" s="1" t="s">
        <v>13</v>
      </c>
      <c r="T326" s="1">
        <v>104</v>
      </c>
      <c r="U326" s="1" t="s">
        <v>14</v>
      </c>
      <c r="V326" s="1" t="s">
        <v>42</v>
      </c>
      <c r="W326" s="2" t="s">
        <v>26</v>
      </c>
      <c r="X326" s="21">
        <v>45596</v>
      </c>
      <c r="Y326" s="25" t="str">
        <f t="shared" si="10"/>
        <v>October</v>
      </c>
      <c r="Z326" s="25" t="str">
        <f t="shared" si="11"/>
        <v>2024</v>
      </c>
      <c r="AA326" s="3">
        <v>45333</v>
      </c>
    </row>
    <row r="327" spans="1:27">
      <c r="A327" s="4">
        <v>326</v>
      </c>
      <c r="B327" s="4" t="s">
        <v>413</v>
      </c>
      <c r="C327" s="4" t="s">
        <v>1</v>
      </c>
      <c r="D327" s="4" t="s">
        <v>414</v>
      </c>
      <c r="E327" s="4" t="s">
        <v>415</v>
      </c>
      <c r="F327" s="4" t="s">
        <v>395</v>
      </c>
      <c r="G327" s="4" t="s">
        <v>416</v>
      </c>
      <c r="H327" s="4" t="s">
        <v>258</v>
      </c>
      <c r="I327" s="4" t="s">
        <v>7</v>
      </c>
      <c r="J327" s="4" t="s">
        <v>22</v>
      </c>
      <c r="K327" s="4" t="s">
        <v>1457</v>
      </c>
      <c r="L327" s="4" t="s">
        <v>976</v>
      </c>
      <c r="M327" s="4" t="s">
        <v>1031</v>
      </c>
      <c r="N327" s="4" t="s">
        <v>1458</v>
      </c>
      <c r="O327" s="4">
        <v>84.96</v>
      </c>
      <c r="P327" s="4">
        <v>1</v>
      </c>
      <c r="Q327" s="4">
        <v>25.47</v>
      </c>
      <c r="R327" s="4">
        <v>7.69</v>
      </c>
      <c r="S327" s="4" t="s">
        <v>13</v>
      </c>
      <c r="T327" s="4">
        <v>66</v>
      </c>
      <c r="U327" s="4" t="s">
        <v>14</v>
      </c>
      <c r="V327" s="4" t="s">
        <v>15</v>
      </c>
      <c r="W327" s="5" t="s">
        <v>16</v>
      </c>
      <c r="X327" s="22">
        <v>44906</v>
      </c>
      <c r="Y327" s="25" t="str">
        <f t="shared" si="10"/>
        <v>December</v>
      </c>
      <c r="Z327" s="25" t="str">
        <f t="shared" si="11"/>
        <v>2022</v>
      </c>
      <c r="AA327" s="6">
        <v>44882</v>
      </c>
    </row>
    <row r="328" spans="1:27">
      <c r="A328" s="1">
        <v>327</v>
      </c>
      <c r="B328" s="1" t="s">
        <v>1459</v>
      </c>
      <c r="C328" s="1" t="s">
        <v>1</v>
      </c>
      <c r="D328" s="1" t="s">
        <v>1460</v>
      </c>
      <c r="E328" s="1" t="s">
        <v>1461</v>
      </c>
      <c r="F328" s="1" t="s">
        <v>395</v>
      </c>
      <c r="G328" s="1" t="s">
        <v>120</v>
      </c>
      <c r="H328" s="1" t="s">
        <v>96</v>
      </c>
      <c r="I328" s="1" t="s">
        <v>7</v>
      </c>
      <c r="J328" s="1" t="s">
        <v>8</v>
      </c>
      <c r="K328" s="1" t="s">
        <v>1462</v>
      </c>
      <c r="L328" s="1" t="s">
        <v>976</v>
      </c>
      <c r="M328" s="1" t="s">
        <v>1031</v>
      </c>
      <c r="N328" s="1" t="s">
        <v>1463</v>
      </c>
      <c r="O328" s="1">
        <v>207.18</v>
      </c>
      <c r="P328" s="1">
        <v>2</v>
      </c>
      <c r="Q328" s="1">
        <v>43.5</v>
      </c>
      <c r="R328" s="1">
        <v>5.99</v>
      </c>
      <c r="S328" s="1" t="s">
        <v>13</v>
      </c>
      <c r="T328" s="1">
        <v>253</v>
      </c>
      <c r="U328" s="1" t="s">
        <v>14</v>
      </c>
      <c r="V328" s="1" t="s">
        <v>25</v>
      </c>
      <c r="W328" s="2" t="s">
        <v>16</v>
      </c>
      <c r="X328" s="21">
        <v>45561</v>
      </c>
      <c r="Y328" s="25" t="str">
        <f t="shared" si="10"/>
        <v>September</v>
      </c>
      <c r="Z328" s="25" t="str">
        <f t="shared" si="11"/>
        <v>2024</v>
      </c>
      <c r="AA328" s="3">
        <v>45563</v>
      </c>
    </row>
    <row r="329" spans="1:27">
      <c r="A329" s="4">
        <v>328</v>
      </c>
      <c r="B329" s="4" t="s">
        <v>447</v>
      </c>
      <c r="C329" s="4" t="s">
        <v>1</v>
      </c>
      <c r="D329" s="4" t="s">
        <v>448</v>
      </c>
      <c r="E329" s="4" t="s">
        <v>449</v>
      </c>
      <c r="F329" s="4" t="s">
        <v>395</v>
      </c>
      <c r="G329" s="4" t="s">
        <v>155</v>
      </c>
      <c r="H329" s="4" t="s">
        <v>96</v>
      </c>
      <c r="I329" s="4" t="s">
        <v>7</v>
      </c>
      <c r="J329" s="4" t="s">
        <v>8</v>
      </c>
      <c r="K329" s="4" t="s">
        <v>1464</v>
      </c>
      <c r="L329" s="4" t="s">
        <v>976</v>
      </c>
      <c r="M329" s="4" t="s">
        <v>1031</v>
      </c>
      <c r="N329" s="4" t="s">
        <v>1465</v>
      </c>
      <c r="O329" s="4">
        <v>59.34</v>
      </c>
      <c r="P329" s="4">
        <v>2</v>
      </c>
      <c r="Q329" s="4">
        <v>14.22</v>
      </c>
      <c r="R329" s="4">
        <v>3.92</v>
      </c>
      <c r="S329" s="4" t="s">
        <v>13</v>
      </c>
      <c r="T329" s="4">
        <v>168</v>
      </c>
      <c r="U329" s="4" t="s">
        <v>14</v>
      </c>
      <c r="V329" s="4" t="s">
        <v>35</v>
      </c>
      <c r="W329" s="5" t="s">
        <v>16</v>
      </c>
      <c r="X329" s="22">
        <v>45561</v>
      </c>
      <c r="Y329" s="25" t="str">
        <f t="shared" si="10"/>
        <v>September</v>
      </c>
      <c r="Z329" s="25" t="str">
        <f t="shared" si="11"/>
        <v>2024</v>
      </c>
      <c r="AA329" s="6">
        <v>45565</v>
      </c>
    </row>
    <row r="330" spans="1:27">
      <c r="A330" s="1">
        <v>329</v>
      </c>
      <c r="B330" s="1" t="s">
        <v>1466</v>
      </c>
      <c r="C330" s="1" t="s">
        <v>1</v>
      </c>
      <c r="D330" s="1" t="s">
        <v>1467</v>
      </c>
      <c r="E330" s="1" t="s">
        <v>1468</v>
      </c>
      <c r="F330" s="1" t="s">
        <v>395</v>
      </c>
      <c r="G330" s="1" t="s">
        <v>531</v>
      </c>
      <c r="H330" s="1" t="s">
        <v>113</v>
      </c>
      <c r="I330" s="1" t="s">
        <v>7</v>
      </c>
      <c r="J330" s="1" t="s">
        <v>32</v>
      </c>
      <c r="K330" s="1" t="s">
        <v>1469</v>
      </c>
      <c r="L330" s="1" t="s">
        <v>976</v>
      </c>
      <c r="M330" s="1" t="s">
        <v>1078</v>
      </c>
      <c r="N330" s="1" t="s">
        <v>1470</v>
      </c>
      <c r="O330" s="1">
        <v>1813.5</v>
      </c>
      <c r="P330" s="1">
        <v>13</v>
      </c>
      <c r="Q330" s="1">
        <v>145.08000000000001</v>
      </c>
      <c r="R330" s="1">
        <v>109.95</v>
      </c>
      <c r="S330" s="1" t="s">
        <v>13</v>
      </c>
      <c r="T330" s="1">
        <v>669</v>
      </c>
      <c r="U330" s="1" t="s">
        <v>14</v>
      </c>
      <c r="V330" s="1" t="s">
        <v>42</v>
      </c>
      <c r="W330" s="2" t="s">
        <v>26</v>
      </c>
      <c r="X330" s="21">
        <v>45633</v>
      </c>
      <c r="Y330" s="25" t="str">
        <f t="shared" si="10"/>
        <v>December</v>
      </c>
      <c r="Z330" s="25" t="str">
        <f t="shared" si="11"/>
        <v>2024</v>
      </c>
      <c r="AA330" s="3">
        <v>45486</v>
      </c>
    </row>
    <row r="331" spans="1:27">
      <c r="A331" s="4">
        <v>330</v>
      </c>
      <c r="B331" s="4" t="s">
        <v>1427</v>
      </c>
      <c r="C331" s="4" t="s">
        <v>1</v>
      </c>
      <c r="D331" s="4" t="s">
        <v>1204</v>
      </c>
      <c r="E331" s="4" t="s">
        <v>1205</v>
      </c>
      <c r="F331" s="4" t="s">
        <v>395</v>
      </c>
      <c r="G331" s="4" t="s">
        <v>1428</v>
      </c>
      <c r="H331" s="4" t="s">
        <v>62</v>
      </c>
      <c r="I331" s="4" t="s">
        <v>7</v>
      </c>
      <c r="J331" s="4" t="s">
        <v>8</v>
      </c>
      <c r="K331" s="4" t="s">
        <v>1471</v>
      </c>
      <c r="L331" s="4" t="s">
        <v>976</v>
      </c>
      <c r="M331" s="4" t="s">
        <v>1078</v>
      </c>
      <c r="N331" s="4" t="s">
        <v>1472</v>
      </c>
      <c r="O331" s="4">
        <v>863.31</v>
      </c>
      <c r="P331" s="4">
        <v>7</v>
      </c>
      <c r="Q331" s="4">
        <v>301.98</v>
      </c>
      <c r="R331" s="4">
        <v>95.58</v>
      </c>
      <c r="S331" s="4" t="s">
        <v>13</v>
      </c>
      <c r="T331" s="4">
        <v>43</v>
      </c>
      <c r="U331" s="4" t="s">
        <v>14</v>
      </c>
      <c r="V331" s="4" t="s">
        <v>15</v>
      </c>
      <c r="W331" s="5" t="s">
        <v>16</v>
      </c>
      <c r="X331" s="22">
        <v>44250</v>
      </c>
      <c r="Y331" s="25" t="str">
        <f t="shared" si="10"/>
        <v>February</v>
      </c>
      <c r="Z331" s="25" t="str">
        <f t="shared" si="11"/>
        <v>2021</v>
      </c>
      <c r="AA331" s="6">
        <v>44253</v>
      </c>
    </row>
    <row r="332" spans="1:27">
      <c r="A332" s="1">
        <v>331</v>
      </c>
      <c r="B332" s="1" t="s">
        <v>1442</v>
      </c>
      <c r="C332" s="1" t="s">
        <v>1</v>
      </c>
      <c r="D332" s="1" t="s">
        <v>1443</v>
      </c>
      <c r="E332" s="1" t="s">
        <v>1444</v>
      </c>
      <c r="F332" s="1" t="s">
        <v>395</v>
      </c>
      <c r="G332" s="1" t="s">
        <v>892</v>
      </c>
      <c r="H332" s="1" t="s">
        <v>62</v>
      </c>
      <c r="I332" s="1" t="s">
        <v>7</v>
      </c>
      <c r="J332" s="1" t="s">
        <v>8</v>
      </c>
      <c r="K332" s="1" t="s">
        <v>1473</v>
      </c>
      <c r="L332" s="1" t="s">
        <v>976</v>
      </c>
      <c r="M332" s="1" t="s">
        <v>1078</v>
      </c>
      <c r="N332" s="1" t="s">
        <v>1474</v>
      </c>
      <c r="O332" s="1">
        <v>504.36</v>
      </c>
      <c r="P332" s="1">
        <v>3</v>
      </c>
      <c r="Q332" s="1">
        <v>191.61</v>
      </c>
      <c r="R332" s="1">
        <v>9.49</v>
      </c>
      <c r="S332" s="1" t="s">
        <v>13</v>
      </c>
      <c r="T332" s="1">
        <v>590</v>
      </c>
      <c r="U332" s="1" t="s">
        <v>14</v>
      </c>
      <c r="V332" s="1" t="s">
        <v>25</v>
      </c>
      <c r="W332" s="2" t="s">
        <v>16</v>
      </c>
      <c r="X332" s="21">
        <v>45162</v>
      </c>
      <c r="Y332" s="25" t="str">
        <f t="shared" si="10"/>
        <v>August</v>
      </c>
      <c r="Z332" s="25" t="str">
        <f t="shared" si="11"/>
        <v>2023</v>
      </c>
      <c r="AA332" s="3">
        <v>45163</v>
      </c>
    </row>
    <row r="333" spans="1:27">
      <c r="A333" s="4">
        <v>332</v>
      </c>
      <c r="B333" s="4" t="s">
        <v>371</v>
      </c>
      <c r="C333" s="4" t="s">
        <v>1</v>
      </c>
      <c r="D333" s="4" t="s">
        <v>372</v>
      </c>
      <c r="E333" s="4" t="s">
        <v>373</v>
      </c>
      <c r="F333" s="4" t="s">
        <v>285</v>
      </c>
      <c r="G333" s="4" t="s">
        <v>307</v>
      </c>
      <c r="H333" s="4" t="s">
        <v>31</v>
      </c>
      <c r="I333" s="4" t="s">
        <v>7</v>
      </c>
      <c r="J333" s="4" t="s">
        <v>32</v>
      </c>
      <c r="K333" s="4" t="s">
        <v>1475</v>
      </c>
      <c r="L333" s="4" t="s">
        <v>1141</v>
      </c>
      <c r="M333" s="4" t="s">
        <v>1272</v>
      </c>
      <c r="N333" s="4" t="s">
        <v>1476</v>
      </c>
      <c r="O333" s="4">
        <v>155.69999999999999</v>
      </c>
      <c r="P333" s="4">
        <v>3</v>
      </c>
      <c r="Q333" s="4">
        <v>55.98</v>
      </c>
      <c r="R333" s="4">
        <v>9.98</v>
      </c>
      <c r="S333" s="4" t="s">
        <v>13</v>
      </c>
      <c r="T333" s="4">
        <v>606</v>
      </c>
      <c r="U333" s="4" t="s">
        <v>14</v>
      </c>
      <c r="V333" s="4" t="s">
        <v>35</v>
      </c>
      <c r="W333" s="5" t="s">
        <v>26</v>
      </c>
      <c r="X333" s="22">
        <v>45642</v>
      </c>
      <c r="Y333" s="25" t="str">
        <f t="shared" si="10"/>
        <v>December</v>
      </c>
      <c r="Z333" s="25" t="str">
        <f t="shared" si="11"/>
        <v>2024</v>
      </c>
      <c r="AA333" s="6">
        <v>45645</v>
      </c>
    </row>
    <row r="334" spans="1:27">
      <c r="A334" s="1">
        <v>333</v>
      </c>
      <c r="B334" s="1" t="s">
        <v>1477</v>
      </c>
      <c r="C334" s="1" t="s">
        <v>1</v>
      </c>
      <c r="D334" s="1" t="s">
        <v>1478</v>
      </c>
      <c r="E334" s="1" t="s">
        <v>1479</v>
      </c>
      <c r="F334" s="1" t="s">
        <v>285</v>
      </c>
      <c r="G334" s="1" t="s">
        <v>718</v>
      </c>
      <c r="H334" s="1" t="s">
        <v>314</v>
      </c>
      <c r="I334" s="1" t="s">
        <v>7</v>
      </c>
      <c r="J334" s="1" t="s">
        <v>32</v>
      </c>
      <c r="K334" s="1" t="s">
        <v>1480</v>
      </c>
      <c r="L334" s="1" t="s">
        <v>1141</v>
      </c>
      <c r="M334" s="1" t="s">
        <v>1272</v>
      </c>
      <c r="N334" s="1" t="s">
        <v>1481</v>
      </c>
      <c r="O334" s="1">
        <v>56.79</v>
      </c>
      <c r="P334" s="1">
        <v>3</v>
      </c>
      <c r="Q334" s="1">
        <v>8.4600000000000009</v>
      </c>
      <c r="R334" s="1">
        <v>3.15</v>
      </c>
      <c r="S334" s="1" t="s">
        <v>13</v>
      </c>
      <c r="T334" s="1">
        <v>330</v>
      </c>
      <c r="U334" s="1" t="s">
        <v>14</v>
      </c>
      <c r="V334" s="1" t="s">
        <v>42</v>
      </c>
      <c r="W334" s="2" t="s">
        <v>16</v>
      </c>
      <c r="X334" s="21">
        <v>44948</v>
      </c>
      <c r="Y334" s="25" t="str">
        <f t="shared" si="10"/>
        <v>January</v>
      </c>
      <c r="Z334" s="25" t="str">
        <f t="shared" si="11"/>
        <v>2023</v>
      </c>
      <c r="AA334" s="3">
        <v>44950</v>
      </c>
    </row>
    <row r="335" spans="1:27">
      <c r="A335" s="4">
        <v>334</v>
      </c>
      <c r="B335" s="4" t="s">
        <v>1482</v>
      </c>
      <c r="C335" s="4" t="s">
        <v>1</v>
      </c>
      <c r="D335" s="4" t="s">
        <v>355</v>
      </c>
      <c r="E335" s="4" t="s">
        <v>356</v>
      </c>
      <c r="F335" s="4" t="s">
        <v>285</v>
      </c>
      <c r="G335" s="4" t="s">
        <v>1483</v>
      </c>
      <c r="H335" s="4" t="s">
        <v>62</v>
      </c>
      <c r="I335" s="4" t="s">
        <v>7</v>
      </c>
      <c r="J335" s="4" t="s">
        <v>8</v>
      </c>
      <c r="K335" s="4" t="s">
        <v>1484</v>
      </c>
      <c r="L335" s="4" t="s">
        <v>1141</v>
      </c>
      <c r="M335" s="4" t="s">
        <v>1229</v>
      </c>
      <c r="N335" s="4" t="s">
        <v>1485</v>
      </c>
      <c r="O335" s="4">
        <v>2186.6999999999998</v>
      </c>
      <c r="P335" s="4">
        <v>5</v>
      </c>
      <c r="Q335" s="4">
        <v>481.05</v>
      </c>
      <c r="R335" s="4">
        <v>178.04</v>
      </c>
      <c r="S335" s="4" t="s">
        <v>13</v>
      </c>
      <c r="T335" s="4">
        <v>145</v>
      </c>
      <c r="U335" s="4" t="s">
        <v>14</v>
      </c>
      <c r="V335" s="4" t="s">
        <v>15</v>
      </c>
      <c r="W335" s="5" t="s">
        <v>26</v>
      </c>
      <c r="X335" s="22">
        <v>44740</v>
      </c>
      <c r="Y335" s="25" t="str">
        <f t="shared" si="10"/>
        <v>June</v>
      </c>
      <c r="Z335" s="25" t="str">
        <f t="shared" si="11"/>
        <v>2022</v>
      </c>
      <c r="AA335" s="6">
        <v>44740</v>
      </c>
    </row>
    <row r="336" spans="1:27">
      <c r="A336" s="1">
        <v>335</v>
      </c>
      <c r="B336" s="1" t="s">
        <v>1486</v>
      </c>
      <c r="C336" s="1" t="s">
        <v>1</v>
      </c>
      <c r="D336" s="1" t="s">
        <v>1487</v>
      </c>
      <c r="E336" s="1" t="s">
        <v>1488</v>
      </c>
      <c r="F336" s="1" t="s">
        <v>285</v>
      </c>
      <c r="G336" s="1" t="s">
        <v>1428</v>
      </c>
      <c r="H336" s="1" t="s">
        <v>62</v>
      </c>
      <c r="I336" s="1" t="s">
        <v>7</v>
      </c>
      <c r="J336" s="1" t="s">
        <v>8</v>
      </c>
      <c r="K336" s="1" t="s">
        <v>1489</v>
      </c>
      <c r="L336" s="1" t="s">
        <v>1141</v>
      </c>
      <c r="M336" s="1" t="s">
        <v>1229</v>
      </c>
      <c r="N336" s="1" t="s">
        <v>1490</v>
      </c>
      <c r="O336" s="1">
        <v>1106.46</v>
      </c>
      <c r="P336" s="1">
        <v>9</v>
      </c>
      <c r="Q336" s="1">
        <v>187.92</v>
      </c>
      <c r="R336" s="1">
        <v>83.06</v>
      </c>
      <c r="S336" s="1" t="s">
        <v>13</v>
      </c>
      <c r="T336" s="1">
        <v>509</v>
      </c>
      <c r="U336" s="1" t="s">
        <v>14</v>
      </c>
      <c r="V336" s="1" t="s">
        <v>25</v>
      </c>
      <c r="W336" s="2" t="s">
        <v>26</v>
      </c>
      <c r="X336" s="21">
        <v>44657</v>
      </c>
      <c r="Y336" s="25" t="str">
        <f t="shared" si="10"/>
        <v>April</v>
      </c>
      <c r="Z336" s="25" t="str">
        <f t="shared" si="11"/>
        <v>2022</v>
      </c>
      <c r="AA336" s="3">
        <v>44718</v>
      </c>
    </row>
    <row r="337" spans="1:27">
      <c r="A337" s="4">
        <v>336</v>
      </c>
      <c r="B337" s="4" t="s">
        <v>1491</v>
      </c>
      <c r="C337" s="4" t="s">
        <v>1</v>
      </c>
      <c r="D337" s="4" t="s">
        <v>1492</v>
      </c>
      <c r="E337" s="4" t="s">
        <v>1493</v>
      </c>
      <c r="F337" s="4" t="s">
        <v>285</v>
      </c>
      <c r="G337" s="4" t="s">
        <v>892</v>
      </c>
      <c r="H337" s="4" t="s">
        <v>62</v>
      </c>
      <c r="I337" s="4" t="s">
        <v>7</v>
      </c>
      <c r="J337" s="4" t="s">
        <v>8</v>
      </c>
      <c r="K337" s="4" t="s">
        <v>1494</v>
      </c>
      <c r="L337" s="4" t="s">
        <v>1141</v>
      </c>
      <c r="M337" s="4" t="s">
        <v>1229</v>
      </c>
      <c r="N337" s="4" t="s">
        <v>1495</v>
      </c>
      <c r="O337" s="4">
        <v>434.16</v>
      </c>
      <c r="P337" s="4">
        <v>3</v>
      </c>
      <c r="Q337" s="4">
        <v>73.8</v>
      </c>
      <c r="R337" s="4">
        <v>35.81</v>
      </c>
      <c r="S337" s="4" t="s">
        <v>13</v>
      </c>
      <c r="T337" s="4">
        <v>419</v>
      </c>
      <c r="U337" s="4" t="s">
        <v>14</v>
      </c>
      <c r="V337" s="4" t="s">
        <v>35</v>
      </c>
      <c r="W337" s="5" t="s">
        <v>26</v>
      </c>
      <c r="X337" s="22">
        <v>45512</v>
      </c>
      <c r="Y337" s="25" t="str">
        <f t="shared" si="10"/>
        <v>August</v>
      </c>
      <c r="Z337" s="25" t="str">
        <f t="shared" si="11"/>
        <v>2024</v>
      </c>
      <c r="AA337" s="6">
        <v>45512</v>
      </c>
    </row>
    <row r="338" spans="1:27">
      <c r="A338" s="1">
        <v>337</v>
      </c>
      <c r="B338" s="1" t="s">
        <v>1496</v>
      </c>
      <c r="C338" s="1" t="s">
        <v>1</v>
      </c>
      <c r="D338" s="1" t="s">
        <v>1497</v>
      </c>
      <c r="E338" s="1" t="s">
        <v>1498</v>
      </c>
      <c r="F338" s="1" t="s">
        <v>285</v>
      </c>
      <c r="G338" s="1" t="s">
        <v>490</v>
      </c>
      <c r="H338" s="1" t="s">
        <v>62</v>
      </c>
      <c r="I338" s="1" t="s">
        <v>7</v>
      </c>
      <c r="J338" s="1" t="s">
        <v>8</v>
      </c>
      <c r="K338" s="1" t="s">
        <v>1249</v>
      </c>
      <c r="L338" s="1" t="s">
        <v>1141</v>
      </c>
      <c r="M338" s="1" t="s">
        <v>1229</v>
      </c>
      <c r="N338" s="1" t="s">
        <v>1250</v>
      </c>
      <c r="O338" s="1">
        <v>567.13499999999999</v>
      </c>
      <c r="P338" s="1">
        <v>9</v>
      </c>
      <c r="Q338" s="1">
        <v>-510.435</v>
      </c>
      <c r="R338" s="1">
        <v>51.6</v>
      </c>
      <c r="S338" s="1" t="s">
        <v>13</v>
      </c>
      <c r="T338" s="1">
        <v>48</v>
      </c>
      <c r="U338" s="1" t="s">
        <v>14</v>
      </c>
      <c r="V338" s="1" t="s">
        <v>42</v>
      </c>
      <c r="W338" s="2" t="s">
        <v>16</v>
      </c>
      <c r="X338" s="21">
        <v>45514</v>
      </c>
      <c r="Y338" s="25" t="str">
        <f t="shared" si="10"/>
        <v>August</v>
      </c>
      <c r="Z338" s="25" t="str">
        <f t="shared" si="11"/>
        <v>2024</v>
      </c>
      <c r="AA338" s="3">
        <v>45575</v>
      </c>
    </row>
    <row r="339" spans="1:27">
      <c r="A339" s="4">
        <v>338</v>
      </c>
      <c r="B339" s="4" t="s">
        <v>1499</v>
      </c>
      <c r="C339" s="4" t="s">
        <v>1</v>
      </c>
      <c r="D339" s="4" t="s">
        <v>1500</v>
      </c>
      <c r="E339" s="4" t="s">
        <v>1501</v>
      </c>
      <c r="F339" s="4" t="s">
        <v>285</v>
      </c>
      <c r="G339" s="4" t="s">
        <v>138</v>
      </c>
      <c r="H339" s="4" t="s">
        <v>6</v>
      </c>
      <c r="I339" s="4" t="s">
        <v>7</v>
      </c>
      <c r="J339" s="4" t="s">
        <v>8</v>
      </c>
      <c r="K339" s="4" t="s">
        <v>1502</v>
      </c>
      <c r="L339" s="4" t="s">
        <v>1141</v>
      </c>
      <c r="M339" s="4" t="s">
        <v>1142</v>
      </c>
      <c r="N339" s="4" t="s">
        <v>1503</v>
      </c>
      <c r="O339" s="4">
        <v>732.78</v>
      </c>
      <c r="P339" s="4">
        <v>9</v>
      </c>
      <c r="Q339" s="4">
        <v>278.37</v>
      </c>
      <c r="R339" s="4">
        <v>53.53</v>
      </c>
      <c r="S339" s="4" t="s">
        <v>13</v>
      </c>
      <c r="T339" s="4">
        <v>230</v>
      </c>
      <c r="U339" s="4" t="s">
        <v>14</v>
      </c>
      <c r="V339" s="4" t="s">
        <v>35</v>
      </c>
      <c r="W339" s="5" t="s">
        <v>26</v>
      </c>
      <c r="X339" s="22">
        <v>45077</v>
      </c>
      <c r="Y339" s="25" t="str">
        <f t="shared" si="10"/>
        <v>May</v>
      </c>
      <c r="Z339" s="25" t="str">
        <f t="shared" si="11"/>
        <v>2023</v>
      </c>
      <c r="AA339" s="6">
        <v>45077</v>
      </c>
    </row>
    <row r="340" spans="1:27">
      <c r="A340" s="1">
        <v>339</v>
      </c>
      <c r="B340" s="1" t="s">
        <v>1504</v>
      </c>
      <c r="C340" s="1" t="s">
        <v>1</v>
      </c>
      <c r="D340" s="1" t="s">
        <v>1505</v>
      </c>
      <c r="E340" s="1" t="s">
        <v>1506</v>
      </c>
      <c r="F340" s="1" t="s">
        <v>285</v>
      </c>
      <c r="G340" s="1" t="s">
        <v>718</v>
      </c>
      <c r="H340" s="1" t="s">
        <v>314</v>
      </c>
      <c r="I340" s="1" t="s">
        <v>7</v>
      </c>
      <c r="J340" s="1" t="s">
        <v>32</v>
      </c>
      <c r="K340" s="1" t="s">
        <v>1507</v>
      </c>
      <c r="L340" s="1" t="s">
        <v>1141</v>
      </c>
      <c r="M340" s="1" t="s">
        <v>1142</v>
      </c>
      <c r="N340" s="1" t="s">
        <v>1508</v>
      </c>
      <c r="O340" s="1">
        <v>869.7</v>
      </c>
      <c r="P340" s="1">
        <v>5</v>
      </c>
      <c r="Q340" s="1">
        <v>191.25</v>
      </c>
      <c r="R340" s="1">
        <v>43.04</v>
      </c>
      <c r="S340" s="1" t="s">
        <v>13</v>
      </c>
      <c r="T340" s="1">
        <v>141</v>
      </c>
      <c r="U340" s="1" t="s">
        <v>14</v>
      </c>
      <c r="V340" s="1" t="s">
        <v>15</v>
      </c>
      <c r="W340" s="2" t="s">
        <v>26</v>
      </c>
      <c r="X340" s="21">
        <v>45403</v>
      </c>
      <c r="Y340" s="25" t="str">
        <f t="shared" si="10"/>
        <v>April</v>
      </c>
      <c r="Z340" s="25" t="str">
        <f t="shared" si="11"/>
        <v>2024</v>
      </c>
      <c r="AA340" s="3">
        <v>45403</v>
      </c>
    </row>
    <row r="341" spans="1:27">
      <c r="A341" s="4">
        <v>340</v>
      </c>
      <c r="B341" s="4" t="s">
        <v>1509</v>
      </c>
      <c r="C341" s="4" t="s">
        <v>1</v>
      </c>
      <c r="D341" s="4" t="s">
        <v>1005</v>
      </c>
      <c r="E341" s="4" t="s">
        <v>1006</v>
      </c>
      <c r="F341" s="4" t="s">
        <v>285</v>
      </c>
      <c r="G341" s="4" t="s">
        <v>605</v>
      </c>
      <c r="H341" s="4" t="s">
        <v>76</v>
      </c>
      <c r="I341" s="4" t="s">
        <v>7</v>
      </c>
      <c r="J341" s="4" t="s">
        <v>77</v>
      </c>
      <c r="K341" s="4" t="s">
        <v>1201</v>
      </c>
      <c r="L341" s="4" t="s">
        <v>1141</v>
      </c>
      <c r="M341" s="4" t="s">
        <v>1142</v>
      </c>
      <c r="N341" s="4" t="s">
        <v>1202</v>
      </c>
      <c r="O341" s="4">
        <v>180.12</v>
      </c>
      <c r="P341" s="4">
        <v>1</v>
      </c>
      <c r="Q341" s="4">
        <v>5.4</v>
      </c>
      <c r="R341" s="4">
        <v>15.88</v>
      </c>
      <c r="S341" s="4" t="s">
        <v>13</v>
      </c>
      <c r="T341" s="4">
        <v>492</v>
      </c>
      <c r="U341" s="4" t="s">
        <v>14</v>
      </c>
      <c r="V341" s="4" t="s">
        <v>25</v>
      </c>
      <c r="W341" s="5" t="s">
        <v>16</v>
      </c>
      <c r="X341" s="22">
        <v>45280</v>
      </c>
      <c r="Y341" s="25" t="str">
        <f t="shared" si="10"/>
        <v>December</v>
      </c>
      <c r="Z341" s="25" t="str">
        <f t="shared" si="11"/>
        <v>2023</v>
      </c>
      <c r="AA341" s="6">
        <v>45280</v>
      </c>
    </row>
    <row r="342" spans="1:27">
      <c r="A342" s="1">
        <v>341</v>
      </c>
      <c r="B342" s="1" t="s">
        <v>1510</v>
      </c>
      <c r="C342" s="1" t="s">
        <v>1</v>
      </c>
      <c r="D342" s="1" t="s">
        <v>1511</v>
      </c>
      <c r="E342" s="1" t="s">
        <v>1512</v>
      </c>
      <c r="F342" s="1" t="s">
        <v>285</v>
      </c>
      <c r="G342" s="1" t="s">
        <v>246</v>
      </c>
      <c r="H342" s="1" t="s">
        <v>31</v>
      </c>
      <c r="I342" s="1" t="s">
        <v>7</v>
      </c>
      <c r="J342" s="1" t="s">
        <v>32</v>
      </c>
      <c r="K342" s="1" t="s">
        <v>1513</v>
      </c>
      <c r="L342" s="1" t="s">
        <v>1141</v>
      </c>
      <c r="M342" s="1" t="s">
        <v>1142</v>
      </c>
      <c r="N342" s="1" t="s">
        <v>1514</v>
      </c>
      <c r="O342" s="1">
        <v>163.65</v>
      </c>
      <c r="P342" s="1">
        <v>1</v>
      </c>
      <c r="Q342" s="1">
        <v>75.27</v>
      </c>
      <c r="R342" s="1">
        <v>12.05</v>
      </c>
      <c r="S342" s="1" t="s">
        <v>13</v>
      </c>
      <c r="T342" s="1">
        <v>128</v>
      </c>
      <c r="U342" s="1" t="s">
        <v>14</v>
      </c>
      <c r="V342" s="1" t="s">
        <v>35</v>
      </c>
      <c r="W342" s="2" t="s">
        <v>26</v>
      </c>
      <c r="X342" s="21">
        <v>44551</v>
      </c>
      <c r="Y342" s="25" t="str">
        <f t="shared" si="10"/>
        <v>December</v>
      </c>
      <c r="Z342" s="25" t="str">
        <f t="shared" si="11"/>
        <v>2021</v>
      </c>
      <c r="AA342" s="3">
        <v>44553</v>
      </c>
    </row>
    <row r="343" spans="1:27">
      <c r="A343" s="4">
        <v>342</v>
      </c>
      <c r="B343" s="4" t="s">
        <v>1515</v>
      </c>
      <c r="C343" s="4" t="s">
        <v>1</v>
      </c>
      <c r="D343" s="4" t="s">
        <v>1516</v>
      </c>
      <c r="E343" s="4" t="s">
        <v>1517</v>
      </c>
      <c r="F343" s="4" t="s">
        <v>285</v>
      </c>
      <c r="G343" s="4" t="s">
        <v>30</v>
      </c>
      <c r="H343" s="4" t="s">
        <v>31</v>
      </c>
      <c r="I343" s="4" t="s">
        <v>7</v>
      </c>
      <c r="J343" s="4" t="s">
        <v>32</v>
      </c>
      <c r="K343" s="4" t="s">
        <v>1518</v>
      </c>
      <c r="L343" s="4" t="s">
        <v>1141</v>
      </c>
      <c r="M343" s="4" t="s">
        <v>1142</v>
      </c>
      <c r="N343" s="4" t="s">
        <v>1519</v>
      </c>
      <c r="O343" s="4">
        <v>129</v>
      </c>
      <c r="P343" s="4">
        <v>1</v>
      </c>
      <c r="Q343" s="4">
        <v>20.64</v>
      </c>
      <c r="R343" s="4">
        <v>7.77</v>
      </c>
      <c r="S343" s="4" t="s">
        <v>13</v>
      </c>
      <c r="T343" s="4">
        <v>100</v>
      </c>
      <c r="U343" s="4" t="s">
        <v>14</v>
      </c>
      <c r="V343" s="4" t="s">
        <v>42</v>
      </c>
      <c r="W343" s="5" t="s">
        <v>26</v>
      </c>
      <c r="X343" s="22">
        <v>45613</v>
      </c>
      <c r="Y343" s="25" t="str">
        <f t="shared" si="10"/>
        <v>November</v>
      </c>
      <c r="Z343" s="25" t="str">
        <f t="shared" si="11"/>
        <v>2024</v>
      </c>
      <c r="AA343" s="6">
        <v>45616</v>
      </c>
    </row>
    <row r="344" spans="1:27">
      <c r="A344" s="1">
        <v>343</v>
      </c>
      <c r="B344" s="1" t="s">
        <v>1520</v>
      </c>
      <c r="C344" s="1" t="s">
        <v>1</v>
      </c>
      <c r="D344" s="1" t="s">
        <v>1521</v>
      </c>
      <c r="E344" s="1" t="s">
        <v>1522</v>
      </c>
      <c r="F344" s="1" t="s">
        <v>285</v>
      </c>
      <c r="G344" s="1" t="s">
        <v>151</v>
      </c>
      <c r="H344" s="1" t="s">
        <v>113</v>
      </c>
      <c r="I344" s="1" t="s">
        <v>7</v>
      </c>
      <c r="J344" s="1" t="s">
        <v>32</v>
      </c>
      <c r="K344" s="1" t="s">
        <v>1523</v>
      </c>
      <c r="L344" s="1" t="s">
        <v>1141</v>
      </c>
      <c r="M344" s="1" t="s">
        <v>1142</v>
      </c>
      <c r="N344" s="1" t="s">
        <v>1524</v>
      </c>
      <c r="O344" s="1">
        <v>58.02</v>
      </c>
      <c r="P344" s="1">
        <v>1</v>
      </c>
      <c r="Q344" s="1">
        <v>29.01</v>
      </c>
      <c r="R344" s="1">
        <v>1.93</v>
      </c>
      <c r="S344" s="1" t="s">
        <v>13</v>
      </c>
      <c r="T344" s="1">
        <v>210</v>
      </c>
      <c r="U344" s="1" t="s">
        <v>14</v>
      </c>
      <c r="V344" s="1" t="s">
        <v>15</v>
      </c>
      <c r="W344" s="2" t="s">
        <v>16</v>
      </c>
      <c r="X344" s="21">
        <v>44756</v>
      </c>
      <c r="Y344" s="25" t="str">
        <f t="shared" si="10"/>
        <v>July</v>
      </c>
      <c r="Z344" s="25" t="str">
        <f t="shared" si="11"/>
        <v>2022</v>
      </c>
      <c r="AA344" s="3">
        <v>44758</v>
      </c>
    </row>
    <row r="345" spans="1:27">
      <c r="A345" s="4">
        <v>344</v>
      </c>
      <c r="B345" s="4" t="s">
        <v>354</v>
      </c>
      <c r="C345" s="4" t="s">
        <v>1</v>
      </c>
      <c r="D345" s="4" t="s">
        <v>355</v>
      </c>
      <c r="E345" s="4" t="s">
        <v>356</v>
      </c>
      <c r="F345" s="4" t="s">
        <v>285</v>
      </c>
      <c r="G345" s="4" t="s">
        <v>357</v>
      </c>
      <c r="H345" s="4" t="s">
        <v>113</v>
      </c>
      <c r="I345" s="4" t="s">
        <v>7</v>
      </c>
      <c r="J345" s="4" t="s">
        <v>32</v>
      </c>
      <c r="K345" s="4" t="s">
        <v>1525</v>
      </c>
      <c r="L345" s="4" t="s">
        <v>976</v>
      </c>
      <c r="M345" s="4" t="s">
        <v>1031</v>
      </c>
      <c r="N345" s="4" t="s">
        <v>1526</v>
      </c>
      <c r="O345" s="4">
        <v>769.68</v>
      </c>
      <c r="P345" s="4">
        <v>3</v>
      </c>
      <c r="Q345" s="4">
        <v>130.77000000000001</v>
      </c>
      <c r="R345" s="4">
        <v>27.67</v>
      </c>
      <c r="S345" s="4" t="s">
        <v>13</v>
      </c>
      <c r="T345" s="4">
        <v>664</v>
      </c>
      <c r="U345" s="4" t="s">
        <v>14</v>
      </c>
      <c r="V345" s="4" t="s">
        <v>25</v>
      </c>
      <c r="W345" s="5" t="s">
        <v>26</v>
      </c>
      <c r="X345" s="22">
        <v>45189</v>
      </c>
      <c r="Y345" s="25" t="str">
        <f t="shared" si="10"/>
        <v>September</v>
      </c>
      <c r="Z345" s="25" t="str">
        <f t="shared" si="11"/>
        <v>2023</v>
      </c>
      <c r="AA345" s="6">
        <v>45191</v>
      </c>
    </row>
    <row r="346" spans="1:27">
      <c r="A346" s="1">
        <v>345</v>
      </c>
      <c r="B346" s="1" t="s">
        <v>288</v>
      </c>
      <c r="C346" s="1" t="s">
        <v>1</v>
      </c>
      <c r="D346" s="1" t="s">
        <v>289</v>
      </c>
      <c r="E346" s="1" t="s">
        <v>290</v>
      </c>
      <c r="F346" s="1" t="s">
        <v>285</v>
      </c>
      <c r="G346" s="1" t="s">
        <v>254</v>
      </c>
      <c r="H346" s="1" t="s">
        <v>254</v>
      </c>
      <c r="I346" s="1" t="s">
        <v>7</v>
      </c>
      <c r="J346" s="1" t="s">
        <v>77</v>
      </c>
      <c r="K346" s="1" t="s">
        <v>1527</v>
      </c>
      <c r="L346" s="1" t="s">
        <v>976</v>
      </c>
      <c r="M346" s="1" t="s">
        <v>993</v>
      </c>
      <c r="N346" s="1" t="s">
        <v>1528</v>
      </c>
      <c r="O346" s="1">
        <v>192.78</v>
      </c>
      <c r="P346" s="1">
        <v>1</v>
      </c>
      <c r="Q346" s="1">
        <v>92.52</v>
      </c>
      <c r="R346" s="1">
        <v>13.49</v>
      </c>
      <c r="S346" s="1" t="s">
        <v>13</v>
      </c>
      <c r="T346" s="1">
        <v>61</v>
      </c>
      <c r="U346" s="1" t="s">
        <v>14</v>
      </c>
      <c r="V346" s="1" t="s">
        <v>42</v>
      </c>
      <c r="W346" s="2" t="s">
        <v>16</v>
      </c>
      <c r="X346" s="21">
        <v>44688</v>
      </c>
      <c r="Y346" s="25" t="str">
        <f t="shared" si="10"/>
        <v>May</v>
      </c>
      <c r="Z346" s="25" t="str">
        <f t="shared" si="11"/>
        <v>2022</v>
      </c>
      <c r="AA346" s="3">
        <v>44749</v>
      </c>
    </row>
    <row r="347" spans="1:27">
      <c r="A347" s="4">
        <v>346</v>
      </c>
      <c r="B347" s="4" t="s">
        <v>1529</v>
      </c>
      <c r="C347" s="4" t="s">
        <v>1</v>
      </c>
      <c r="D347" s="4" t="s">
        <v>299</v>
      </c>
      <c r="E347" s="4" t="s">
        <v>300</v>
      </c>
      <c r="F347" s="4" t="s">
        <v>285</v>
      </c>
      <c r="G347" s="4" t="s">
        <v>155</v>
      </c>
      <c r="H347" s="4" t="s">
        <v>96</v>
      </c>
      <c r="I347" s="4" t="s">
        <v>7</v>
      </c>
      <c r="J347" s="4" t="s">
        <v>8</v>
      </c>
      <c r="K347" s="4" t="s">
        <v>1471</v>
      </c>
      <c r="L347" s="4" t="s">
        <v>976</v>
      </c>
      <c r="M347" s="4" t="s">
        <v>1078</v>
      </c>
      <c r="N347" s="4" t="s">
        <v>1472</v>
      </c>
      <c r="O347" s="4">
        <v>493.32</v>
      </c>
      <c r="P347" s="4">
        <v>4</v>
      </c>
      <c r="Q347" s="4">
        <v>172.56</v>
      </c>
      <c r="R347" s="4">
        <v>46.01</v>
      </c>
      <c r="S347" s="4" t="s">
        <v>13</v>
      </c>
      <c r="T347" s="4">
        <v>338</v>
      </c>
      <c r="U347" s="4" t="s">
        <v>14</v>
      </c>
      <c r="V347" s="4" t="s">
        <v>42</v>
      </c>
      <c r="W347" s="5" t="s">
        <v>26</v>
      </c>
      <c r="X347" s="22">
        <v>45320</v>
      </c>
      <c r="Y347" s="25" t="str">
        <f t="shared" si="10"/>
        <v>January</v>
      </c>
      <c r="Z347" s="25" t="str">
        <f t="shared" si="11"/>
        <v>2024</v>
      </c>
      <c r="AA347" s="6">
        <v>45293</v>
      </c>
    </row>
    <row r="348" spans="1:27">
      <c r="A348" s="1">
        <v>347</v>
      </c>
      <c r="B348" s="1" t="s">
        <v>288</v>
      </c>
      <c r="C348" s="1" t="s">
        <v>1</v>
      </c>
      <c r="D348" s="1" t="s">
        <v>289</v>
      </c>
      <c r="E348" s="1" t="s">
        <v>290</v>
      </c>
      <c r="F348" s="1" t="s">
        <v>285</v>
      </c>
      <c r="G348" s="1" t="s">
        <v>254</v>
      </c>
      <c r="H348" s="1" t="s">
        <v>254</v>
      </c>
      <c r="I348" s="1" t="s">
        <v>7</v>
      </c>
      <c r="J348" s="1" t="s">
        <v>77</v>
      </c>
      <c r="K348" s="1" t="s">
        <v>1530</v>
      </c>
      <c r="L348" s="1" t="s">
        <v>976</v>
      </c>
      <c r="M348" s="1" t="s">
        <v>1078</v>
      </c>
      <c r="N348" s="1" t="s">
        <v>1531</v>
      </c>
      <c r="O348" s="1">
        <v>637.44000000000005</v>
      </c>
      <c r="P348" s="1">
        <v>1</v>
      </c>
      <c r="Q348" s="1">
        <v>108.36</v>
      </c>
      <c r="R348" s="1">
        <v>3.32</v>
      </c>
      <c r="S348" s="1" t="s">
        <v>13</v>
      </c>
      <c r="T348" s="1">
        <v>311</v>
      </c>
      <c r="U348" s="1" t="s">
        <v>14</v>
      </c>
      <c r="V348" s="1" t="s">
        <v>15</v>
      </c>
      <c r="W348" s="2" t="s">
        <v>26</v>
      </c>
      <c r="X348" s="21">
        <v>45243</v>
      </c>
      <c r="Y348" s="25" t="str">
        <f t="shared" si="10"/>
        <v>November</v>
      </c>
      <c r="Z348" s="25" t="str">
        <f t="shared" si="11"/>
        <v>2023</v>
      </c>
      <c r="AA348" s="3">
        <v>45245</v>
      </c>
    </row>
    <row r="349" spans="1:27">
      <c r="A349" s="4">
        <v>348</v>
      </c>
      <c r="B349" s="4" t="s">
        <v>1532</v>
      </c>
      <c r="C349" s="4" t="s">
        <v>1</v>
      </c>
      <c r="D349" s="4" t="s">
        <v>1533</v>
      </c>
      <c r="E349" s="4" t="s">
        <v>1534</v>
      </c>
      <c r="F349" s="4" t="s">
        <v>285</v>
      </c>
      <c r="G349" s="4" t="s">
        <v>1535</v>
      </c>
      <c r="H349" s="4" t="s">
        <v>31</v>
      </c>
      <c r="I349" s="4" t="s">
        <v>7</v>
      </c>
      <c r="J349" s="4" t="s">
        <v>32</v>
      </c>
      <c r="K349" s="4" t="s">
        <v>1536</v>
      </c>
      <c r="L349" s="4" t="s">
        <v>976</v>
      </c>
      <c r="M349" s="4" t="s">
        <v>1031</v>
      </c>
      <c r="N349" s="4" t="s">
        <v>1537</v>
      </c>
      <c r="O349" s="4">
        <v>145.32</v>
      </c>
      <c r="P349" s="4">
        <v>2</v>
      </c>
      <c r="Q349" s="4">
        <v>45</v>
      </c>
      <c r="R349" s="4">
        <v>11</v>
      </c>
      <c r="S349" s="4" t="s">
        <v>13</v>
      </c>
      <c r="T349" s="4">
        <v>195</v>
      </c>
      <c r="U349" s="4" t="s">
        <v>14</v>
      </c>
      <c r="V349" s="4" t="s">
        <v>25</v>
      </c>
      <c r="W349" s="5" t="s">
        <v>16</v>
      </c>
      <c r="X349" s="22">
        <v>44433</v>
      </c>
      <c r="Y349" s="25" t="str">
        <f t="shared" si="10"/>
        <v>August</v>
      </c>
      <c r="Z349" s="25" t="str">
        <f t="shared" si="11"/>
        <v>2021</v>
      </c>
      <c r="AA349" s="6">
        <v>44435</v>
      </c>
    </row>
    <row r="350" spans="1:27">
      <c r="A350" s="1">
        <v>349</v>
      </c>
      <c r="B350" s="1" t="s">
        <v>1538</v>
      </c>
      <c r="C350" s="1" t="s">
        <v>1</v>
      </c>
      <c r="D350" s="1" t="s">
        <v>1539</v>
      </c>
      <c r="E350" s="1" t="s">
        <v>1540</v>
      </c>
      <c r="F350" s="1" t="s">
        <v>285</v>
      </c>
      <c r="G350" s="1" t="s">
        <v>726</v>
      </c>
      <c r="H350" s="1" t="s">
        <v>76</v>
      </c>
      <c r="I350" s="1" t="s">
        <v>7</v>
      </c>
      <c r="J350" s="1" t="s">
        <v>77</v>
      </c>
      <c r="K350" s="1" t="s">
        <v>1541</v>
      </c>
      <c r="L350" s="1" t="s">
        <v>976</v>
      </c>
      <c r="M350" s="1" t="s">
        <v>1031</v>
      </c>
      <c r="N350" s="1" t="s">
        <v>1542</v>
      </c>
      <c r="O350" s="1">
        <v>81.42</v>
      </c>
      <c r="P350" s="1">
        <v>2</v>
      </c>
      <c r="Q350" s="1">
        <v>11.34</v>
      </c>
      <c r="R350" s="1">
        <v>4.78</v>
      </c>
      <c r="S350" s="1" t="s">
        <v>13</v>
      </c>
      <c r="T350" s="1">
        <v>5</v>
      </c>
      <c r="U350" s="1" t="s">
        <v>14</v>
      </c>
      <c r="V350" s="1" t="s">
        <v>42</v>
      </c>
      <c r="W350" s="2" t="s">
        <v>26</v>
      </c>
      <c r="X350" s="21">
        <v>44912</v>
      </c>
      <c r="Y350" s="25" t="str">
        <f t="shared" si="10"/>
        <v>December</v>
      </c>
      <c r="Z350" s="25" t="str">
        <f t="shared" si="11"/>
        <v>2022</v>
      </c>
      <c r="AA350" s="3">
        <v>44915</v>
      </c>
    </row>
    <row r="351" spans="1:27">
      <c r="A351" s="4">
        <v>350</v>
      </c>
      <c r="B351" s="4" t="s">
        <v>1520</v>
      </c>
      <c r="C351" s="4" t="s">
        <v>1</v>
      </c>
      <c r="D351" s="4" t="s">
        <v>1521</v>
      </c>
      <c r="E351" s="4" t="s">
        <v>1522</v>
      </c>
      <c r="F351" s="4" t="s">
        <v>285</v>
      </c>
      <c r="G351" s="4" t="s">
        <v>151</v>
      </c>
      <c r="H351" s="4" t="s">
        <v>113</v>
      </c>
      <c r="I351" s="4" t="s">
        <v>7</v>
      </c>
      <c r="J351" s="4" t="s">
        <v>32</v>
      </c>
      <c r="K351" s="4" t="s">
        <v>1543</v>
      </c>
      <c r="L351" s="4" t="s">
        <v>976</v>
      </c>
      <c r="M351" s="4" t="s">
        <v>1078</v>
      </c>
      <c r="N351" s="4" t="s">
        <v>1544</v>
      </c>
      <c r="O351" s="4">
        <v>279.54000000000002</v>
      </c>
      <c r="P351" s="4">
        <v>2</v>
      </c>
      <c r="Q351" s="4">
        <v>58.68</v>
      </c>
      <c r="R351" s="4">
        <v>22.04</v>
      </c>
      <c r="S351" s="4" t="s">
        <v>13</v>
      </c>
      <c r="T351" s="4">
        <v>426</v>
      </c>
      <c r="U351" s="4" t="s">
        <v>14</v>
      </c>
      <c r="V351" s="4" t="s">
        <v>15</v>
      </c>
      <c r="W351" s="5" t="s">
        <v>16</v>
      </c>
      <c r="X351" s="22">
        <v>45255</v>
      </c>
      <c r="Y351" s="25" t="str">
        <f t="shared" si="10"/>
        <v>November</v>
      </c>
      <c r="Z351" s="25" t="str">
        <f t="shared" si="11"/>
        <v>2023</v>
      </c>
      <c r="AA351" s="6">
        <v>45259</v>
      </c>
    </row>
    <row r="352" spans="1:27">
      <c r="A352" s="1">
        <v>351</v>
      </c>
      <c r="B352" s="1" t="s">
        <v>1545</v>
      </c>
      <c r="C352" s="1" t="s">
        <v>1</v>
      </c>
      <c r="D352" s="1" t="s">
        <v>1361</v>
      </c>
      <c r="E352" s="1" t="s">
        <v>1362</v>
      </c>
      <c r="F352" s="1" t="s">
        <v>285</v>
      </c>
      <c r="G352" s="1" t="s">
        <v>138</v>
      </c>
      <c r="H352" s="1" t="s">
        <v>6</v>
      </c>
      <c r="I352" s="1" t="s">
        <v>7</v>
      </c>
      <c r="J352" s="1" t="s">
        <v>8</v>
      </c>
      <c r="K352" s="1" t="s">
        <v>1546</v>
      </c>
      <c r="L352" s="1" t="s">
        <v>976</v>
      </c>
      <c r="M352" s="1" t="s">
        <v>1078</v>
      </c>
      <c r="N352" s="1" t="s">
        <v>1547</v>
      </c>
      <c r="O352" s="1">
        <v>161.1</v>
      </c>
      <c r="P352" s="1">
        <v>2</v>
      </c>
      <c r="Q352" s="1">
        <v>14.46</v>
      </c>
      <c r="R352" s="1">
        <v>4.26</v>
      </c>
      <c r="S352" s="1" t="s">
        <v>13</v>
      </c>
      <c r="T352" s="1">
        <v>373</v>
      </c>
      <c r="U352" s="1" t="s">
        <v>14</v>
      </c>
      <c r="V352" s="1" t="s">
        <v>35</v>
      </c>
      <c r="W352" s="2" t="s">
        <v>16</v>
      </c>
      <c r="X352" s="21">
        <v>45642</v>
      </c>
      <c r="Y352" s="25" t="str">
        <f t="shared" si="10"/>
        <v>December</v>
      </c>
      <c r="Z352" s="25" t="str">
        <f t="shared" si="11"/>
        <v>2024</v>
      </c>
      <c r="AA352" s="3">
        <v>45645</v>
      </c>
    </row>
    <row r="353" spans="1:27">
      <c r="A353" s="4">
        <v>352</v>
      </c>
      <c r="B353" s="4" t="s">
        <v>1548</v>
      </c>
      <c r="C353" s="4" t="s">
        <v>1</v>
      </c>
      <c r="D353" s="4" t="s">
        <v>1549</v>
      </c>
      <c r="E353" s="4" t="s">
        <v>1550</v>
      </c>
      <c r="F353" s="4" t="s">
        <v>285</v>
      </c>
      <c r="G353" s="4" t="s">
        <v>120</v>
      </c>
      <c r="H353" s="4" t="s">
        <v>21</v>
      </c>
      <c r="I353" s="4" t="s">
        <v>7</v>
      </c>
      <c r="J353" s="4" t="s">
        <v>22</v>
      </c>
      <c r="K353" s="4" t="s">
        <v>1551</v>
      </c>
      <c r="L353" s="4" t="s">
        <v>976</v>
      </c>
      <c r="M353" s="4" t="s">
        <v>977</v>
      </c>
      <c r="N353" s="4" t="s">
        <v>1552</v>
      </c>
      <c r="O353" s="4">
        <v>628.44000000000005</v>
      </c>
      <c r="P353" s="4">
        <v>2</v>
      </c>
      <c r="Q353" s="4">
        <v>276.48</v>
      </c>
      <c r="R353" s="4">
        <v>81.27</v>
      </c>
      <c r="S353" s="4" t="s">
        <v>13</v>
      </c>
      <c r="T353" s="4">
        <v>739</v>
      </c>
      <c r="U353" s="4" t="s">
        <v>14</v>
      </c>
      <c r="V353" s="4" t="s">
        <v>42</v>
      </c>
      <c r="W353" s="5" t="s">
        <v>16</v>
      </c>
      <c r="X353" s="22">
        <v>45258</v>
      </c>
      <c r="Y353" s="25" t="str">
        <f t="shared" si="10"/>
        <v>November</v>
      </c>
      <c r="Z353" s="25" t="str">
        <f t="shared" si="11"/>
        <v>2023</v>
      </c>
      <c r="AA353" s="6">
        <v>45260</v>
      </c>
    </row>
    <row r="354" spans="1:27">
      <c r="A354" s="1">
        <v>353</v>
      </c>
      <c r="B354" s="1" t="s">
        <v>1529</v>
      </c>
      <c r="C354" s="1" t="s">
        <v>1</v>
      </c>
      <c r="D354" s="1" t="s">
        <v>299</v>
      </c>
      <c r="E354" s="1" t="s">
        <v>300</v>
      </c>
      <c r="F354" s="1" t="s">
        <v>285</v>
      </c>
      <c r="G354" s="1" t="s">
        <v>155</v>
      </c>
      <c r="H354" s="1" t="s">
        <v>96</v>
      </c>
      <c r="I354" s="1" t="s">
        <v>7</v>
      </c>
      <c r="J354" s="1" t="s">
        <v>8</v>
      </c>
      <c r="K354" s="1" t="s">
        <v>1553</v>
      </c>
      <c r="L354" s="1" t="s">
        <v>976</v>
      </c>
      <c r="M354" s="1" t="s">
        <v>977</v>
      </c>
      <c r="N354" s="1" t="s">
        <v>1554</v>
      </c>
      <c r="O354" s="1">
        <v>347.16</v>
      </c>
      <c r="P354" s="1">
        <v>2</v>
      </c>
      <c r="Q354" s="1">
        <v>138.84</v>
      </c>
      <c r="R354" s="1">
        <v>28.68</v>
      </c>
      <c r="S354" s="1" t="s">
        <v>13</v>
      </c>
      <c r="T354" s="1">
        <v>162</v>
      </c>
      <c r="U354" s="1" t="s">
        <v>14</v>
      </c>
      <c r="V354" s="1" t="s">
        <v>15</v>
      </c>
      <c r="W354" s="2" t="s">
        <v>26</v>
      </c>
      <c r="X354" s="21">
        <v>44595</v>
      </c>
      <c r="Y354" s="25" t="str">
        <f t="shared" si="10"/>
        <v>February</v>
      </c>
      <c r="Z354" s="25" t="str">
        <f t="shared" si="11"/>
        <v>2022</v>
      </c>
      <c r="AA354" s="3">
        <v>44654</v>
      </c>
    </row>
    <row r="355" spans="1:27">
      <c r="A355" s="4">
        <v>354</v>
      </c>
      <c r="B355" s="4" t="s">
        <v>366</v>
      </c>
      <c r="C355" s="4" t="s">
        <v>1</v>
      </c>
      <c r="D355" s="4" t="s">
        <v>367</v>
      </c>
      <c r="E355" s="4" t="s">
        <v>368</v>
      </c>
      <c r="F355" s="4" t="s">
        <v>285</v>
      </c>
      <c r="G355" s="4" t="s">
        <v>246</v>
      </c>
      <c r="H355" s="4" t="s">
        <v>31</v>
      </c>
      <c r="I355" s="4" t="s">
        <v>7</v>
      </c>
      <c r="J355" s="4" t="s">
        <v>32</v>
      </c>
      <c r="K355" s="4" t="s">
        <v>1555</v>
      </c>
      <c r="L355" s="4" t="s">
        <v>976</v>
      </c>
      <c r="M355" s="4" t="s">
        <v>977</v>
      </c>
      <c r="N355" s="4" t="s">
        <v>1556</v>
      </c>
      <c r="O355" s="4">
        <v>347.88</v>
      </c>
      <c r="P355" s="4">
        <v>2</v>
      </c>
      <c r="Q355" s="4">
        <v>163.5</v>
      </c>
      <c r="R355" s="4">
        <v>16.53</v>
      </c>
      <c r="S355" s="4" t="s">
        <v>13</v>
      </c>
      <c r="T355" s="4">
        <v>542</v>
      </c>
      <c r="U355" s="4" t="s">
        <v>14</v>
      </c>
      <c r="V355" s="4" t="s">
        <v>25</v>
      </c>
      <c r="W355" s="5" t="s">
        <v>16</v>
      </c>
      <c r="X355" s="22">
        <v>45541</v>
      </c>
      <c r="Y355" s="25" t="str">
        <f t="shared" si="10"/>
        <v>September</v>
      </c>
      <c r="Z355" s="25" t="str">
        <f t="shared" si="11"/>
        <v>2024</v>
      </c>
      <c r="AA355" s="6">
        <v>45459</v>
      </c>
    </row>
    <row r="356" spans="1:27">
      <c r="A356" s="1">
        <v>355</v>
      </c>
      <c r="B356" s="1" t="s">
        <v>1477</v>
      </c>
      <c r="C356" s="1" t="s">
        <v>1</v>
      </c>
      <c r="D356" s="1" t="s">
        <v>1478</v>
      </c>
      <c r="E356" s="1" t="s">
        <v>1479</v>
      </c>
      <c r="F356" s="1" t="s">
        <v>285</v>
      </c>
      <c r="G356" s="1" t="s">
        <v>718</v>
      </c>
      <c r="H356" s="1" t="s">
        <v>314</v>
      </c>
      <c r="I356" s="1" t="s">
        <v>7</v>
      </c>
      <c r="J356" s="1" t="s">
        <v>32</v>
      </c>
      <c r="K356" s="1" t="s">
        <v>1557</v>
      </c>
      <c r="L356" s="1" t="s">
        <v>1141</v>
      </c>
      <c r="M356" s="1" t="s">
        <v>1308</v>
      </c>
      <c r="N356" s="1" t="s">
        <v>1558</v>
      </c>
      <c r="O356" s="1">
        <v>665.1</v>
      </c>
      <c r="P356" s="1">
        <v>2</v>
      </c>
      <c r="Q356" s="1">
        <v>212.82</v>
      </c>
      <c r="R356" s="1">
        <v>31.56</v>
      </c>
      <c r="S356" s="1" t="s">
        <v>13</v>
      </c>
      <c r="T356" s="1">
        <v>156</v>
      </c>
      <c r="U356" s="1" t="s">
        <v>14</v>
      </c>
      <c r="V356" s="1" t="s">
        <v>42</v>
      </c>
      <c r="W356" s="2" t="s">
        <v>16</v>
      </c>
      <c r="X356" s="21">
        <v>45540</v>
      </c>
      <c r="Y356" s="25" t="str">
        <f t="shared" si="10"/>
        <v>September</v>
      </c>
      <c r="Z356" s="25" t="str">
        <f t="shared" si="11"/>
        <v>2024</v>
      </c>
      <c r="AA356" s="3">
        <v>45427</v>
      </c>
    </row>
    <row r="357" spans="1:27">
      <c r="A357" s="4">
        <v>356</v>
      </c>
      <c r="B357" s="4" t="s">
        <v>1559</v>
      </c>
      <c r="C357" s="4" t="s">
        <v>1</v>
      </c>
      <c r="D357" s="4" t="s">
        <v>1560</v>
      </c>
      <c r="E357" s="4" t="s">
        <v>1561</v>
      </c>
      <c r="F357" s="4" t="s">
        <v>285</v>
      </c>
      <c r="G357" s="4" t="s">
        <v>84</v>
      </c>
      <c r="H357" s="4" t="s">
        <v>76</v>
      </c>
      <c r="I357" s="4" t="s">
        <v>7</v>
      </c>
      <c r="J357" s="4" t="s">
        <v>77</v>
      </c>
      <c r="K357" s="4" t="s">
        <v>1281</v>
      </c>
      <c r="L357" s="4" t="s">
        <v>1141</v>
      </c>
      <c r="M357" s="4" t="s">
        <v>1272</v>
      </c>
      <c r="N357" s="4" t="s">
        <v>1282</v>
      </c>
      <c r="O357" s="4">
        <v>87.3</v>
      </c>
      <c r="P357" s="4">
        <v>2</v>
      </c>
      <c r="Q357" s="4">
        <v>7.8</v>
      </c>
      <c r="R357" s="4">
        <v>7.62</v>
      </c>
      <c r="S357" s="4" t="s">
        <v>13</v>
      </c>
      <c r="T357" s="4">
        <v>303</v>
      </c>
      <c r="U357" s="4" t="s">
        <v>14</v>
      </c>
      <c r="V357" s="4" t="s">
        <v>25</v>
      </c>
      <c r="W357" s="5" t="s">
        <v>16</v>
      </c>
      <c r="X357" s="22">
        <v>44796</v>
      </c>
      <c r="Y357" s="25" t="str">
        <f t="shared" si="10"/>
        <v>August</v>
      </c>
      <c r="Z357" s="25" t="str">
        <f t="shared" si="11"/>
        <v>2022</v>
      </c>
      <c r="AA357" s="6">
        <v>44802</v>
      </c>
    </row>
    <row r="358" spans="1:27">
      <c r="A358" s="1">
        <v>357</v>
      </c>
      <c r="B358" s="1" t="s">
        <v>87</v>
      </c>
      <c r="C358" s="1" t="s">
        <v>1</v>
      </c>
      <c r="D358" s="1" t="s">
        <v>88</v>
      </c>
      <c r="E358" s="1" t="s">
        <v>89</v>
      </c>
      <c r="F358" s="1" t="s">
        <v>4</v>
      </c>
      <c r="G358" s="1" t="s">
        <v>30</v>
      </c>
      <c r="H358" s="1" t="s">
        <v>31</v>
      </c>
      <c r="I358" s="1" t="s">
        <v>7</v>
      </c>
      <c r="J358" s="1" t="s">
        <v>32</v>
      </c>
      <c r="K358" s="1" t="s">
        <v>1562</v>
      </c>
      <c r="L358" s="1" t="s">
        <v>1141</v>
      </c>
      <c r="M358" s="1" t="s">
        <v>1229</v>
      </c>
      <c r="N358" s="1" t="s">
        <v>1563</v>
      </c>
      <c r="O358" s="1">
        <v>1162.8900000000001</v>
      </c>
      <c r="P358" s="1">
        <v>3</v>
      </c>
      <c r="Q358" s="1">
        <v>81.36</v>
      </c>
      <c r="R358" s="1">
        <v>83.9</v>
      </c>
      <c r="S358" s="1" t="s">
        <v>13</v>
      </c>
      <c r="T358" s="1">
        <v>753</v>
      </c>
      <c r="U358" s="1" t="s">
        <v>14</v>
      </c>
      <c r="V358" s="1" t="s">
        <v>35</v>
      </c>
      <c r="W358" s="2" t="s">
        <v>16</v>
      </c>
      <c r="X358" s="21">
        <v>45115</v>
      </c>
      <c r="Y358" s="25" t="str">
        <f t="shared" si="10"/>
        <v>July</v>
      </c>
      <c r="Z358" s="25" t="str">
        <f t="shared" si="11"/>
        <v>2023</v>
      </c>
      <c r="AA358" s="3">
        <v>45152</v>
      </c>
    </row>
    <row r="359" spans="1:27">
      <c r="A359" s="4">
        <v>358</v>
      </c>
      <c r="B359" s="4" t="s">
        <v>1564</v>
      </c>
      <c r="C359" s="4" t="s">
        <v>1</v>
      </c>
      <c r="D359" s="4" t="s">
        <v>193</v>
      </c>
      <c r="E359" s="4" t="s">
        <v>194</v>
      </c>
      <c r="F359" s="4" t="s">
        <v>4</v>
      </c>
      <c r="G359" s="4" t="s">
        <v>155</v>
      </c>
      <c r="H359" s="4" t="s">
        <v>96</v>
      </c>
      <c r="I359" s="4" t="s">
        <v>7</v>
      </c>
      <c r="J359" s="4" t="s">
        <v>8</v>
      </c>
      <c r="K359" s="4" t="s">
        <v>1565</v>
      </c>
      <c r="L359" s="4" t="s">
        <v>1141</v>
      </c>
      <c r="M359" s="4" t="s">
        <v>1308</v>
      </c>
      <c r="N359" s="4" t="s">
        <v>1566</v>
      </c>
      <c r="O359" s="4">
        <v>1402.29</v>
      </c>
      <c r="P359" s="4">
        <v>3</v>
      </c>
      <c r="Q359" s="4">
        <v>0</v>
      </c>
      <c r="R359" s="4">
        <v>96.6</v>
      </c>
      <c r="S359" s="4" t="s">
        <v>13</v>
      </c>
      <c r="T359" s="4">
        <v>795</v>
      </c>
      <c r="U359" s="4" t="s">
        <v>14</v>
      </c>
      <c r="V359" s="4" t="s">
        <v>25</v>
      </c>
      <c r="W359" s="5" t="s">
        <v>26</v>
      </c>
      <c r="X359" s="22">
        <v>44537</v>
      </c>
      <c r="Y359" s="25" t="str">
        <f t="shared" si="10"/>
        <v>December</v>
      </c>
      <c r="Z359" s="25" t="str">
        <f t="shared" si="11"/>
        <v>2021</v>
      </c>
      <c r="AA359" s="6">
        <v>44396</v>
      </c>
    </row>
    <row r="360" spans="1:27">
      <c r="A360" s="1">
        <v>359</v>
      </c>
      <c r="B360" s="1" t="s">
        <v>221</v>
      </c>
      <c r="C360" s="1" t="s">
        <v>1</v>
      </c>
      <c r="D360" s="1" t="s">
        <v>222</v>
      </c>
      <c r="E360" s="1" t="s">
        <v>223</v>
      </c>
      <c r="F360" s="1" t="s">
        <v>4</v>
      </c>
      <c r="G360" s="1" t="s">
        <v>224</v>
      </c>
      <c r="H360" s="1" t="s">
        <v>225</v>
      </c>
      <c r="I360" s="1" t="s">
        <v>7</v>
      </c>
      <c r="J360" s="1" t="s">
        <v>22</v>
      </c>
      <c r="K360" s="1" t="s">
        <v>1567</v>
      </c>
      <c r="L360" s="1" t="s">
        <v>1141</v>
      </c>
      <c r="M360" s="1" t="s">
        <v>1308</v>
      </c>
      <c r="N360" s="1" t="s">
        <v>1568</v>
      </c>
      <c r="O360" s="1">
        <v>807.84</v>
      </c>
      <c r="P360" s="1">
        <v>3</v>
      </c>
      <c r="Q360" s="1">
        <v>250.38</v>
      </c>
      <c r="R360" s="1">
        <v>31.63</v>
      </c>
      <c r="S360" s="1" t="s">
        <v>13</v>
      </c>
      <c r="T360" s="1">
        <v>538</v>
      </c>
      <c r="U360" s="1" t="s">
        <v>14</v>
      </c>
      <c r="V360" s="1" t="s">
        <v>35</v>
      </c>
      <c r="W360" s="2" t="s">
        <v>26</v>
      </c>
      <c r="X360" s="21">
        <v>45315</v>
      </c>
      <c r="Y360" s="25" t="str">
        <f t="shared" si="10"/>
        <v>January</v>
      </c>
      <c r="Z360" s="25" t="str">
        <f t="shared" si="11"/>
        <v>2024</v>
      </c>
      <c r="AA360" s="3">
        <v>45322</v>
      </c>
    </row>
    <row r="361" spans="1:27">
      <c r="A361" s="4">
        <v>360</v>
      </c>
      <c r="B361" s="4" t="s">
        <v>221</v>
      </c>
      <c r="C361" s="4" t="s">
        <v>1</v>
      </c>
      <c r="D361" s="4" t="s">
        <v>222</v>
      </c>
      <c r="E361" s="4" t="s">
        <v>223</v>
      </c>
      <c r="F361" s="4" t="s">
        <v>4</v>
      </c>
      <c r="G361" s="4" t="s">
        <v>224</v>
      </c>
      <c r="H361" s="4" t="s">
        <v>225</v>
      </c>
      <c r="I361" s="4" t="s">
        <v>7</v>
      </c>
      <c r="J361" s="4" t="s">
        <v>22</v>
      </c>
      <c r="K361" s="4" t="s">
        <v>1569</v>
      </c>
      <c r="L361" s="4" t="s">
        <v>1141</v>
      </c>
      <c r="M361" s="4" t="s">
        <v>1142</v>
      </c>
      <c r="N361" s="4" t="s">
        <v>1570</v>
      </c>
      <c r="O361" s="4">
        <v>448.74</v>
      </c>
      <c r="P361" s="4">
        <v>3</v>
      </c>
      <c r="Q361" s="4">
        <v>44.82</v>
      </c>
      <c r="R361" s="4">
        <v>56.78</v>
      </c>
      <c r="S361" s="4" t="s">
        <v>13</v>
      </c>
      <c r="T361" s="4">
        <v>382</v>
      </c>
      <c r="U361" s="4" t="s">
        <v>14</v>
      </c>
      <c r="V361" s="4" t="s">
        <v>42</v>
      </c>
      <c r="W361" s="5" t="s">
        <v>26</v>
      </c>
      <c r="X361" s="22">
        <v>45461</v>
      </c>
      <c r="Y361" s="25" t="str">
        <f t="shared" si="10"/>
        <v>June</v>
      </c>
      <c r="Z361" s="25" t="str">
        <f t="shared" si="11"/>
        <v>2024</v>
      </c>
      <c r="AA361" s="6">
        <v>45465</v>
      </c>
    </row>
    <row r="362" spans="1:27">
      <c r="A362" s="1">
        <v>361</v>
      </c>
      <c r="B362" s="1" t="s">
        <v>1571</v>
      </c>
      <c r="C362" s="1" t="s">
        <v>1</v>
      </c>
      <c r="D362" s="1" t="s">
        <v>1572</v>
      </c>
      <c r="E362" s="1" t="s">
        <v>1573</v>
      </c>
      <c r="F362" s="1" t="s">
        <v>4</v>
      </c>
      <c r="G362" s="1" t="s">
        <v>1574</v>
      </c>
      <c r="H362" s="1" t="s">
        <v>484</v>
      </c>
      <c r="I362" s="1" t="s">
        <v>7</v>
      </c>
      <c r="J362" s="1" t="s">
        <v>22</v>
      </c>
      <c r="K362" s="1" t="s">
        <v>1575</v>
      </c>
      <c r="L362" s="1" t="s">
        <v>1141</v>
      </c>
      <c r="M362" s="1" t="s">
        <v>1142</v>
      </c>
      <c r="N362" s="1" t="s">
        <v>1576</v>
      </c>
      <c r="O362" s="1">
        <v>514.53</v>
      </c>
      <c r="P362" s="1">
        <v>3</v>
      </c>
      <c r="Q362" s="1">
        <v>210.87</v>
      </c>
      <c r="R362" s="1">
        <v>27.87</v>
      </c>
      <c r="S362" s="1" t="s">
        <v>13</v>
      </c>
      <c r="T362" s="1">
        <v>519</v>
      </c>
      <c r="U362" s="1" t="s">
        <v>14</v>
      </c>
      <c r="V362" s="1" t="s">
        <v>15</v>
      </c>
      <c r="W362" s="2" t="s">
        <v>26</v>
      </c>
      <c r="X362" s="21">
        <v>45276</v>
      </c>
      <c r="Y362" s="25" t="str">
        <f t="shared" si="10"/>
        <v>December</v>
      </c>
      <c r="Z362" s="25" t="str">
        <f t="shared" si="11"/>
        <v>2023</v>
      </c>
      <c r="AA362" s="3">
        <v>45280</v>
      </c>
    </row>
    <row r="363" spans="1:27">
      <c r="A363" s="4">
        <v>362</v>
      </c>
      <c r="B363" s="4" t="s">
        <v>0</v>
      </c>
      <c r="C363" s="4" t="s">
        <v>1</v>
      </c>
      <c r="D363" s="4" t="s">
        <v>2</v>
      </c>
      <c r="E363" s="4" t="s">
        <v>3</v>
      </c>
      <c r="F363" s="4" t="s">
        <v>4</v>
      </c>
      <c r="G363" s="4" t="s">
        <v>5</v>
      </c>
      <c r="H363" s="4" t="s">
        <v>6</v>
      </c>
      <c r="I363" s="4" t="s">
        <v>7</v>
      </c>
      <c r="J363" s="4" t="s">
        <v>8</v>
      </c>
      <c r="K363" s="4" t="s">
        <v>1119</v>
      </c>
      <c r="L363" s="4" t="s">
        <v>976</v>
      </c>
      <c r="M363" s="4" t="s">
        <v>1078</v>
      </c>
      <c r="N363" s="4" t="s">
        <v>1120</v>
      </c>
      <c r="O363" s="4">
        <v>500.22</v>
      </c>
      <c r="P363" s="4">
        <v>3</v>
      </c>
      <c r="Q363" s="4">
        <v>190.08</v>
      </c>
      <c r="R363" s="4">
        <v>19.28</v>
      </c>
      <c r="S363" s="4" t="s">
        <v>13</v>
      </c>
      <c r="T363" s="4">
        <v>707</v>
      </c>
      <c r="U363" s="4" t="s">
        <v>14</v>
      </c>
      <c r="V363" s="4" t="s">
        <v>15</v>
      </c>
      <c r="W363" s="5" t="s">
        <v>26</v>
      </c>
      <c r="X363" s="22">
        <v>45483</v>
      </c>
      <c r="Y363" s="25" t="str">
        <f t="shared" si="10"/>
        <v>July</v>
      </c>
      <c r="Z363" s="25" t="str">
        <f t="shared" si="11"/>
        <v>2024</v>
      </c>
      <c r="AA363" s="6">
        <v>45606</v>
      </c>
    </row>
    <row r="364" spans="1:27">
      <c r="A364" s="1">
        <v>363</v>
      </c>
      <c r="B364" s="1" t="s">
        <v>167</v>
      </c>
      <c r="C364" s="1" t="s">
        <v>1</v>
      </c>
      <c r="D364" s="1" t="s">
        <v>168</v>
      </c>
      <c r="E364" s="1" t="s">
        <v>169</v>
      </c>
      <c r="F364" s="1" t="s">
        <v>4</v>
      </c>
      <c r="G364" s="1" t="s">
        <v>170</v>
      </c>
      <c r="H364" s="1" t="s">
        <v>62</v>
      </c>
      <c r="I364" s="1" t="s">
        <v>7</v>
      </c>
      <c r="J364" s="1" t="s">
        <v>8</v>
      </c>
      <c r="K364" s="1" t="s">
        <v>1577</v>
      </c>
      <c r="L364" s="1" t="s">
        <v>976</v>
      </c>
      <c r="M364" s="1" t="s">
        <v>1031</v>
      </c>
      <c r="N364" s="1" t="s">
        <v>1578</v>
      </c>
      <c r="O364" s="1">
        <v>171.99</v>
      </c>
      <c r="P364" s="1">
        <v>3</v>
      </c>
      <c r="Q364" s="1">
        <v>6.84</v>
      </c>
      <c r="R364" s="1">
        <v>7.3</v>
      </c>
      <c r="S364" s="1" t="s">
        <v>13</v>
      </c>
      <c r="T364" s="1">
        <v>405</v>
      </c>
      <c r="U364" s="1" t="s">
        <v>14</v>
      </c>
      <c r="V364" s="1" t="s">
        <v>35</v>
      </c>
      <c r="W364" s="2" t="s">
        <v>16</v>
      </c>
      <c r="X364" s="21">
        <v>45451</v>
      </c>
      <c r="Y364" s="25" t="str">
        <f t="shared" si="10"/>
        <v>June</v>
      </c>
      <c r="Z364" s="25" t="str">
        <f t="shared" si="11"/>
        <v>2024</v>
      </c>
      <c r="AA364" s="3">
        <v>45573</v>
      </c>
    </row>
    <row r="365" spans="1:27">
      <c r="A365" s="4">
        <v>364</v>
      </c>
      <c r="B365" s="4" t="s">
        <v>1579</v>
      </c>
      <c r="C365" s="4" t="s">
        <v>1</v>
      </c>
      <c r="D365" s="4" t="s">
        <v>1580</v>
      </c>
      <c r="E365" s="4" t="s">
        <v>1581</v>
      </c>
      <c r="F365" s="4" t="s">
        <v>4</v>
      </c>
      <c r="G365" s="4" t="s">
        <v>1582</v>
      </c>
      <c r="H365" s="4" t="s">
        <v>113</v>
      </c>
      <c r="I365" s="4" t="s">
        <v>7</v>
      </c>
      <c r="J365" s="4" t="s">
        <v>32</v>
      </c>
      <c r="K365" s="4" t="s">
        <v>1583</v>
      </c>
      <c r="L365" s="4" t="s">
        <v>1141</v>
      </c>
      <c r="M365" s="4" t="s">
        <v>1229</v>
      </c>
      <c r="N365" s="4" t="s">
        <v>1584</v>
      </c>
      <c r="O365" s="4">
        <v>1455.12</v>
      </c>
      <c r="P365" s="4">
        <v>4</v>
      </c>
      <c r="Q365" s="4">
        <v>116.4</v>
      </c>
      <c r="R365" s="4">
        <v>179.62</v>
      </c>
      <c r="S365" s="4" t="s">
        <v>13</v>
      </c>
      <c r="T365" s="4">
        <v>229</v>
      </c>
      <c r="U365" s="4" t="s">
        <v>14</v>
      </c>
      <c r="V365" s="4" t="s">
        <v>42</v>
      </c>
      <c r="W365" s="5" t="s">
        <v>26</v>
      </c>
      <c r="X365" s="22">
        <v>44731</v>
      </c>
      <c r="Y365" s="25" t="str">
        <f t="shared" si="10"/>
        <v>June</v>
      </c>
      <c r="Z365" s="25" t="str">
        <f t="shared" si="11"/>
        <v>2022</v>
      </c>
      <c r="AA365" s="6">
        <v>44735</v>
      </c>
    </row>
    <row r="366" spans="1:27">
      <c r="A366" s="1">
        <v>365</v>
      </c>
      <c r="B366" s="1" t="s">
        <v>81</v>
      </c>
      <c r="C366" s="1" t="s">
        <v>1</v>
      </c>
      <c r="D366" s="1" t="s">
        <v>82</v>
      </c>
      <c r="E366" s="1" t="s">
        <v>83</v>
      </c>
      <c r="F366" s="1" t="s">
        <v>4</v>
      </c>
      <c r="G366" s="1" t="s">
        <v>84</v>
      </c>
      <c r="H366" s="1" t="s">
        <v>76</v>
      </c>
      <c r="I366" s="1" t="s">
        <v>7</v>
      </c>
      <c r="J366" s="1" t="s">
        <v>77</v>
      </c>
      <c r="K366" s="1" t="s">
        <v>1585</v>
      </c>
      <c r="L366" s="1" t="s">
        <v>1141</v>
      </c>
      <c r="M366" s="1" t="s">
        <v>1229</v>
      </c>
      <c r="N366" s="1" t="s">
        <v>1586</v>
      </c>
      <c r="O366" s="1">
        <v>595.67999999999995</v>
      </c>
      <c r="P366" s="1">
        <v>4</v>
      </c>
      <c r="Q366" s="1">
        <v>0</v>
      </c>
      <c r="R366" s="1">
        <v>29.23</v>
      </c>
      <c r="S366" s="1" t="s">
        <v>13</v>
      </c>
      <c r="T366" s="1">
        <v>167</v>
      </c>
      <c r="U366" s="1" t="s">
        <v>14</v>
      </c>
      <c r="V366" s="1" t="s">
        <v>15</v>
      </c>
      <c r="W366" s="2" t="s">
        <v>26</v>
      </c>
      <c r="X366" s="21">
        <v>45373</v>
      </c>
      <c r="Y366" s="25" t="str">
        <f t="shared" si="10"/>
        <v>March</v>
      </c>
      <c r="Z366" s="25" t="str">
        <f t="shared" si="11"/>
        <v>2024</v>
      </c>
      <c r="AA366" s="3">
        <v>45377</v>
      </c>
    </row>
    <row r="367" spans="1:27">
      <c r="A367" s="4">
        <v>366</v>
      </c>
      <c r="B367" s="4" t="s">
        <v>1587</v>
      </c>
      <c r="C367" s="4" t="s">
        <v>1</v>
      </c>
      <c r="D367" s="4" t="s">
        <v>1588</v>
      </c>
      <c r="E367" s="4" t="s">
        <v>1589</v>
      </c>
      <c r="F367" s="4" t="s">
        <v>4</v>
      </c>
      <c r="G367" s="4" t="s">
        <v>408</v>
      </c>
      <c r="H367" s="4" t="s">
        <v>96</v>
      </c>
      <c r="I367" s="4" t="s">
        <v>7</v>
      </c>
      <c r="J367" s="4" t="s">
        <v>8</v>
      </c>
      <c r="K367" s="4" t="s">
        <v>1590</v>
      </c>
      <c r="L367" s="4" t="s">
        <v>1141</v>
      </c>
      <c r="M367" s="4" t="s">
        <v>1142</v>
      </c>
      <c r="N367" s="4" t="s">
        <v>1591</v>
      </c>
      <c r="O367" s="4">
        <v>1845.72</v>
      </c>
      <c r="P367" s="4">
        <v>4</v>
      </c>
      <c r="Q367" s="4">
        <v>535.20000000000005</v>
      </c>
      <c r="R367" s="4">
        <v>109.52</v>
      </c>
      <c r="S367" s="4" t="s">
        <v>13</v>
      </c>
      <c r="T367" s="4">
        <v>32</v>
      </c>
      <c r="U367" s="4" t="s">
        <v>14</v>
      </c>
      <c r="V367" s="4" t="s">
        <v>25</v>
      </c>
      <c r="W367" s="5" t="s">
        <v>26</v>
      </c>
      <c r="X367" s="22">
        <v>45483</v>
      </c>
      <c r="Y367" s="25" t="str">
        <f t="shared" si="10"/>
        <v>July</v>
      </c>
      <c r="Z367" s="25" t="str">
        <f t="shared" si="11"/>
        <v>2024</v>
      </c>
      <c r="AA367" s="6">
        <v>45606</v>
      </c>
    </row>
    <row r="368" spans="1:27">
      <c r="A368" s="1">
        <v>367</v>
      </c>
      <c r="B368" s="1" t="s">
        <v>1592</v>
      </c>
      <c r="C368" s="1" t="s">
        <v>1</v>
      </c>
      <c r="D368" s="1" t="s">
        <v>797</v>
      </c>
      <c r="E368" s="1" t="s">
        <v>798</v>
      </c>
      <c r="F368" s="1" t="s">
        <v>4</v>
      </c>
      <c r="G368" s="1" t="s">
        <v>784</v>
      </c>
      <c r="H368" s="1" t="s">
        <v>62</v>
      </c>
      <c r="I368" s="1" t="s">
        <v>7</v>
      </c>
      <c r="J368" s="1" t="s">
        <v>8</v>
      </c>
      <c r="K368" s="1" t="s">
        <v>1180</v>
      </c>
      <c r="L368" s="1" t="s">
        <v>1141</v>
      </c>
      <c r="M368" s="1" t="s">
        <v>1142</v>
      </c>
      <c r="N368" s="1" t="s">
        <v>1181</v>
      </c>
      <c r="O368" s="1">
        <v>531.48</v>
      </c>
      <c r="P368" s="1">
        <v>4</v>
      </c>
      <c r="Q368" s="1">
        <v>21.24</v>
      </c>
      <c r="R368" s="1">
        <v>53.55</v>
      </c>
      <c r="S368" s="1" t="s">
        <v>13</v>
      </c>
      <c r="T368" s="1">
        <v>693</v>
      </c>
      <c r="U368" s="1" t="s">
        <v>14</v>
      </c>
      <c r="V368" s="1" t="s">
        <v>35</v>
      </c>
      <c r="W368" s="2" t="s">
        <v>16</v>
      </c>
      <c r="X368" s="21">
        <v>45373</v>
      </c>
      <c r="Y368" s="25" t="str">
        <f t="shared" si="10"/>
        <v>March</v>
      </c>
      <c r="Z368" s="25" t="str">
        <f t="shared" si="11"/>
        <v>2024</v>
      </c>
      <c r="AA368" s="3">
        <v>45377</v>
      </c>
    </row>
    <row r="369" spans="1:27">
      <c r="A369" s="4">
        <v>368</v>
      </c>
      <c r="B369" s="4" t="s">
        <v>1593</v>
      </c>
      <c r="C369" s="4" t="s">
        <v>1</v>
      </c>
      <c r="D369" s="4" t="s">
        <v>949</v>
      </c>
      <c r="E369" s="4" t="s">
        <v>950</v>
      </c>
      <c r="F369" s="4" t="s">
        <v>4</v>
      </c>
      <c r="G369" s="4" t="s">
        <v>605</v>
      </c>
      <c r="H369" s="4" t="s">
        <v>76</v>
      </c>
      <c r="I369" s="4" t="s">
        <v>7</v>
      </c>
      <c r="J369" s="4" t="s">
        <v>77</v>
      </c>
      <c r="K369" s="4" t="s">
        <v>1594</v>
      </c>
      <c r="L369" s="4" t="s">
        <v>976</v>
      </c>
      <c r="M369" s="4" t="s">
        <v>1031</v>
      </c>
      <c r="N369" s="4" t="s">
        <v>1595</v>
      </c>
      <c r="O369" s="4">
        <v>460.08</v>
      </c>
      <c r="P369" s="4">
        <v>4</v>
      </c>
      <c r="Q369" s="4">
        <v>13.8</v>
      </c>
      <c r="R369" s="4">
        <v>19.05</v>
      </c>
      <c r="S369" s="4" t="s">
        <v>13</v>
      </c>
      <c r="T369" s="4">
        <v>199</v>
      </c>
      <c r="U369" s="4" t="s">
        <v>14</v>
      </c>
      <c r="V369" s="4" t="s">
        <v>42</v>
      </c>
      <c r="W369" s="5" t="s">
        <v>16</v>
      </c>
      <c r="X369" s="22">
        <v>45634</v>
      </c>
      <c r="Y369" s="25" t="str">
        <f t="shared" si="10"/>
        <v>December</v>
      </c>
      <c r="Z369" s="25" t="str">
        <f t="shared" si="11"/>
        <v>2024</v>
      </c>
      <c r="AA369" s="6">
        <v>45521</v>
      </c>
    </row>
    <row r="370" spans="1:27">
      <c r="A370" s="1">
        <v>369</v>
      </c>
      <c r="B370" s="1" t="s">
        <v>1596</v>
      </c>
      <c r="C370" s="1" t="s">
        <v>1</v>
      </c>
      <c r="D370" s="1" t="s">
        <v>1264</v>
      </c>
      <c r="E370" s="1" t="s">
        <v>1265</v>
      </c>
      <c r="F370" s="1" t="s">
        <v>4</v>
      </c>
      <c r="G370" s="1" t="s">
        <v>1597</v>
      </c>
      <c r="H370" s="1" t="s">
        <v>519</v>
      </c>
      <c r="I370" s="1" t="s">
        <v>7</v>
      </c>
      <c r="J370" s="1" t="s">
        <v>32</v>
      </c>
      <c r="K370" s="1" t="s">
        <v>1030</v>
      </c>
      <c r="L370" s="1" t="s">
        <v>976</v>
      </c>
      <c r="M370" s="1" t="s">
        <v>1031</v>
      </c>
      <c r="N370" s="1" t="s">
        <v>1032</v>
      </c>
      <c r="O370" s="1">
        <v>154.08000000000001</v>
      </c>
      <c r="P370" s="1">
        <v>4</v>
      </c>
      <c r="Q370" s="1">
        <v>0</v>
      </c>
      <c r="R370" s="1">
        <v>5.86</v>
      </c>
      <c r="S370" s="1" t="s">
        <v>13</v>
      </c>
      <c r="T370" s="1">
        <v>134</v>
      </c>
      <c r="U370" s="1" t="s">
        <v>14</v>
      </c>
      <c r="V370" s="1" t="s">
        <v>15</v>
      </c>
      <c r="W370" s="2" t="s">
        <v>26</v>
      </c>
      <c r="X370" s="21">
        <v>45261</v>
      </c>
      <c r="Y370" s="25" t="str">
        <f t="shared" si="10"/>
        <v>December</v>
      </c>
      <c r="Z370" s="25" t="str">
        <f t="shared" si="11"/>
        <v>2023</v>
      </c>
      <c r="AA370" s="3">
        <v>44942</v>
      </c>
    </row>
    <row r="371" spans="1:27">
      <c r="A371" s="4">
        <v>370</v>
      </c>
      <c r="B371" s="4" t="s">
        <v>123</v>
      </c>
      <c r="C371" s="4" t="s">
        <v>1</v>
      </c>
      <c r="D371" s="4" t="s">
        <v>124</v>
      </c>
      <c r="E371" s="4" t="s">
        <v>125</v>
      </c>
      <c r="F371" s="4" t="s">
        <v>4</v>
      </c>
      <c r="G371" s="4" t="s">
        <v>126</v>
      </c>
      <c r="H371" s="4" t="s">
        <v>62</v>
      </c>
      <c r="I371" s="4" t="s">
        <v>7</v>
      </c>
      <c r="J371" s="4" t="s">
        <v>8</v>
      </c>
      <c r="K371" s="4" t="s">
        <v>1598</v>
      </c>
      <c r="L371" s="4" t="s">
        <v>976</v>
      </c>
      <c r="M371" s="4" t="s">
        <v>1078</v>
      </c>
      <c r="N371" s="4" t="s">
        <v>1599</v>
      </c>
      <c r="O371" s="4">
        <v>333.24</v>
      </c>
      <c r="P371" s="4">
        <v>4</v>
      </c>
      <c r="Q371" s="4">
        <v>79.92</v>
      </c>
      <c r="R371" s="4">
        <v>35.700000000000003</v>
      </c>
      <c r="S371" s="4" t="s">
        <v>13</v>
      </c>
      <c r="T371" s="4">
        <v>591</v>
      </c>
      <c r="U371" s="4" t="s">
        <v>14</v>
      </c>
      <c r="V371" s="4" t="s">
        <v>25</v>
      </c>
      <c r="W371" s="5" t="s">
        <v>16</v>
      </c>
      <c r="X371" s="22">
        <v>44593</v>
      </c>
      <c r="Y371" s="25" t="str">
        <f t="shared" si="10"/>
        <v>February</v>
      </c>
      <c r="Z371" s="25" t="str">
        <f t="shared" si="11"/>
        <v>2022</v>
      </c>
      <c r="AA371" s="6">
        <v>44743</v>
      </c>
    </row>
    <row r="372" spans="1:27">
      <c r="A372" s="1">
        <v>371</v>
      </c>
      <c r="B372" s="1" t="s">
        <v>1600</v>
      </c>
      <c r="C372" s="1" t="s">
        <v>1</v>
      </c>
      <c r="D372" s="1" t="s">
        <v>1601</v>
      </c>
      <c r="E372" s="1" t="s">
        <v>1602</v>
      </c>
      <c r="F372" s="1" t="s">
        <v>4</v>
      </c>
      <c r="G372" s="1" t="s">
        <v>577</v>
      </c>
      <c r="H372" s="1" t="s">
        <v>113</v>
      </c>
      <c r="I372" s="1" t="s">
        <v>7</v>
      </c>
      <c r="J372" s="1" t="s">
        <v>32</v>
      </c>
      <c r="K372" s="1" t="s">
        <v>1603</v>
      </c>
      <c r="L372" s="1" t="s">
        <v>1141</v>
      </c>
      <c r="M372" s="1" t="s">
        <v>1142</v>
      </c>
      <c r="N372" s="1" t="s">
        <v>1604</v>
      </c>
      <c r="O372" s="1">
        <v>288.89999999999998</v>
      </c>
      <c r="P372" s="1">
        <v>5</v>
      </c>
      <c r="Q372" s="1">
        <v>127.05</v>
      </c>
      <c r="R372" s="1">
        <v>30.69</v>
      </c>
      <c r="S372" s="1" t="s">
        <v>13</v>
      </c>
      <c r="T372" s="1">
        <v>512</v>
      </c>
      <c r="U372" s="1" t="s">
        <v>14</v>
      </c>
      <c r="V372" s="1" t="s">
        <v>35</v>
      </c>
      <c r="W372" s="2" t="s">
        <v>16</v>
      </c>
      <c r="X372" s="21">
        <v>44894</v>
      </c>
      <c r="Y372" s="25" t="str">
        <f t="shared" si="10"/>
        <v>November</v>
      </c>
      <c r="Z372" s="25" t="str">
        <f t="shared" si="11"/>
        <v>2022</v>
      </c>
      <c r="AA372" s="3">
        <v>44632</v>
      </c>
    </row>
    <row r="373" spans="1:27">
      <c r="A373" s="4">
        <v>372</v>
      </c>
      <c r="B373" s="4" t="s">
        <v>1605</v>
      </c>
      <c r="C373" s="4" t="s">
        <v>1</v>
      </c>
      <c r="D373" s="4" t="s">
        <v>1606</v>
      </c>
      <c r="E373" s="4" t="s">
        <v>1607</v>
      </c>
      <c r="F373" s="4" t="s">
        <v>4</v>
      </c>
      <c r="G373" s="4" t="s">
        <v>459</v>
      </c>
      <c r="H373" s="4" t="s">
        <v>62</v>
      </c>
      <c r="I373" s="4" t="s">
        <v>7</v>
      </c>
      <c r="J373" s="4" t="s">
        <v>8</v>
      </c>
      <c r="K373" s="4" t="s">
        <v>1530</v>
      </c>
      <c r="L373" s="4" t="s">
        <v>976</v>
      </c>
      <c r="M373" s="4" t="s">
        <v>1078</v>
      </c>
      <c r="N373" s="4" t="s">
        <v>1531</v>
      </c>
      <c r="O373" s="4">
        <v>3187.2</v>
      </c>
      <c r="P373" s="4">
        <v>5</v>
      </c>
      <c r="Q373" s="4">
        <v>541.79999999999995</v>
      </c>
      <c r="R373" s="4">
        <v>289.17</v>
      </c>
      <c r="S373" s="4" t="s">
        <v>13</v>
      </c>
      <c r="T373" s="4">
        <v>115</v>
      </c>
      <c r="U373" s="4" t="s">
        <v>14</v>
      </c>
      <c r="V373" s="4" t="s">
        <v>42</v>
      </c>
      <c r="W373" s="5" t="s">
        <v>16</v>
      </c>
      <c r="X373" s="22">
        <v>44437</v>
      </c>
      <c r="Y373" s="25" t="str">
        <f t="shared" si="10"/>
        <v>August</v>
      </c>
      <c r="Z373" s="25" t="str">
        <f t="shared" si="11"/>
        <v>2021</v>
      </c>
      <c r="AA373" s="6">
        <v>44236</v>
      </c>
    </row>
    <row r="374" spans="1:27">
      <c r="A374" s="1">
        <v>373</v>
      </c>
      <c r="B374" s="1" t="s">
        <v>1608</v>
      </c>
      <c r="C374" s="1" t="s">
        <v>1</v>
      </c>
      <c r="D374" s="1" t="s">
        <v>1609</v>
      </c>
      <c r="E374" s="1" t="s">
        <v>1610</v>
      </c>
      <c r="F374" s="1" t="s">
        <v>4</v>
      </c>
      <c r="G374" s="1" t="s">
        <v>686</v>
      </c>
      <c r="H374" s="1" t="s">
        <v>62</v>
      </c>
      <c r="I374" s="1" t="s">
        <v>7</v>
      </c>
      <c r="J374" s="1" t="s">
        <v>8</v>
      </c>
      <c r="K374" s="1" t="s">
        <v>1546</v>
      </c>
      <c r="L374" s="1" t="s">
        <v>976</v>
      </c>
      <c r="M374" s="1" t="s">
        <v>1078</v>
      </c>
      <c r="N374" s="1" t="s">
        <v>1547</v>
      </c>
      <c r="O374" s="1">
        <v>402.75</v>
      </c>
      <c r="P374" s="1">
        <v>5</v>
      </c>
      <c r="Q374" s="1">
        <v>36.15</v>
      </c>
      <c r="R374" s="1">
        <v>30.2</v>
      </c>
      <c r="S374" s="1" t="s">
        <v>13</v>
      </c>
      <c r="T374" s="1">
        <v>399</v>
      </c>
      <c r="U374" s="1" t="s">
        <v>14</v>
      </c>
      <c r="V374" s="1" t="s">
        <v>25</v>
      </c>
      <c r="W374" s="2" t="s">
        <v>26</v>
      </c>
      <c r="X374" s="21">
        <v>44819</v>
      </c>
      <c r="Y374" s="25" t="str">
        <f t="shared" si="10"/>
        <v>September</v>
      </c>
      <c r="Z374" s="25" t="str">
        <f t="shared" si="11"/>
        <v>2022</v>
      </c>
      <c r="AA374" s="3">
        <v>44823</v>
      </c>
    </row>
    <row r="375" spans="1:27">
      <c r="A375" s="4">
        <v>374</v>
      </c>
      <c r="B375" s="4" t="s">
        <v>87</v>
      </c>
      <c r="C375" s="4" t="s">
        <v>1</v>
      </c>
      <c r="D375" s="4" t="s">
        <v>88</v>
      </c>
      <c r="E375" s="4" t="s">
        <v>89</v>
      </c>
      <c r="F375" s="4" t="s">
        <v>4</v>
      </c>
      <c r="G375" s="4" t="s">
        <v>30</v>
      </c>
      <c r="H375" s="4" t="s">
        <v>31</v>
      </c>
      <c r="I375" s="4" t="s">
        <v>7</v>
      </c>
      <c r="J375" s="4" t="s">
        <v>32</v>
      </c>
      <c r="K375" s="4" t="s">
        <v>1611</v>
      </c>
      <c r="L375" s="4" t="s">
        <v>976</v>
      </c>
      <c r="M375" s="4" t="s">
        <v>993</v>
      </c>
      <c r="N375" s="4" t="s">
        <v>1612</v>
      </c>
      <c r="O375" s="4">
        <v>1892.25</v>
      </c>
      <c r="P375" s="4">
        <v>5</v>
      </c>
      <c r="Q375" s="4">
        <v>927.15</v>
      </c>
      <c r="R375" s="4">
        <v>66.3</v>
      </c>
      <c r="S375" s="4" t="s">
        <v>13</v>
      </c>
      <c r="T375" s="4">
        <v>730</v>
      </c>
      <c r="U375" s="4" t="s">
        <v>14</v>
      </c>
      <c r="V375" s="4" t="s">
        <v>35</v>
      </c>
      <c r="W375" s="5" t="s">
        <v>26</v>
      </c>
      <c r="X375" s="22">
        <v>44714</v>
      </c>
      <c r="Y375" s="25" t="str">
        <f t="shared" si="10"/>
        <v>June</v>
      </c>
      <c r="Z375" s="25" t="str">
        <f t="shared" si="11"/>
        <v>2022</v>
      </c>
      <c r="AA375" s="6">
        <v>44867</v>
      </c>
    </row>
    <row r="376" spans="1:27">
      <c r="A376" s="1">
        <v>375</v>
      </c>
      <c r="B376" s="1" t="s">
        <v>1613</v>
      </c>
      <c r="C376" s="1" t="s">
        <v>1</v>
      </c>
      <c r="D376" s="1" t="s">
        <v>1614</v>
      </c>
      <c r="E376" s="1" t="s">
        <v>1615</v>
      </c>
      <c r="F376" s="1" t="s">
        <v>4</v>
      </c>
      <c r="G376" s="1" t="s">
        <v>126</v>
      </c>
      <c r="H376" s="1" t="s">
        <v>62</v>
      </c>
      <c r="I376" s="1" t="s">
        <v>7</v>
      </c>
      <c r="J376" s="1" t="s">
        <v>8</v>
      </c>
      <c r="K376" s="1" t="s">
        <v>1616</v>
      </c>
      <c r="L376" s="1" t="s">
        <v>976</v>
      </c>
      <c r="M376" s="1" t="s">
        <v>977</v>
      </c>
      <c r="N376" s="1" t="s">
        <v>1617</v>
      </c>
      <c r="O376" s="1">
        <v>879.15</v>
      </c>
      <c r="P376" s="1">
        <v>5</v>
      </c>
      <c r="Q376" s="1">
        <v>35.1</v>
      </c>
      <c r="R376" s="1">
        <v>38.01</v>
      </c>
      <c r="S376" s="1" t="s">
        <v>13</v>
      </c>
      <c r="T376" s="1">
        <v>748</v>
      </c>
      <c r="U376" s="1" t="s">
        <v>14</v>
      </c>
      <c r="V376" s="1" t="s">
        <v>42</v>
      </c>
      <c r="W376" s="2" t="s">
        <v>26</v>
      </c>
      <c r="X376" s="21">
        <v>44748</v>
      </c>
      <c r="Y376" s="25" t="str">
        <f t="shared" si="10"/>
        <v>July</v>
      </c>
      <c r="Z376" s="25" t="str">
        <f t="shared" si="11"/>
        <v>2022</v>
      </c>
      <c r="AA376" s="3">
        <v>44871</v>
      </c>
    </row>
    <row r="377" spans="1:27">
      <c r="A377" s="4">
        <v>376</v>
      </c>
      <c r="B377" s="4" t="s">
        <v>1618</v>
      </c>
      <c r="C377" s="4" t="s">
        <v>1</v>
      </c>
      <c r="D377" s="4" t="s">
        <v>1619</v>
      </c>
      <c r="E377" s="4" t="s">
        <v>1620</v>
      </c>
      <c r="F377" s="4" t="s">
        <v>4</v>
      </c>
      <c r="G377" s="4" t="s">
        <v>1621</v>
      </c>
      <c r="H377" s="4" t="s">
        <v>76</v>
      </c>
      <c r="I377" s="4" t="s">
        <v>7</v>
      </c>
      <c r="J377" s="4" t="s">
        <v>77</v>
      </c>
      <c r="K377" s="4" t="s">
        <v>1622</v>
      </c>
      <c r="L377" s="4" t="s">
        <v>976</v>
      </c>
      <c r="M377" s="4" t="s">
        <v>1031</v>
      </c>
      <c r="N377" s="4" t="s">
        <v>1623</v>
      </c>
      <c r="O377" s="4">
        <v>1232.0999999999999</v>
      </c>
      <c r="P377" s="4">
        <v>5</v>
      </c>
      <c r="Q377" s="4">
        <v>431.1</v>
      </c>
      <c r="R377" s="4">
        <v>108.16</v>
      </c>
      <c r="S377" s="4" t="s">
        <v>13</v>
      </c>
      <c r="T377" s="4">
        <v>593</v>
      </c>
      <c r="U377" s="4" t="s">
        <v>14</v>
      </c>
      <c r="V377" s="4" t="s">
        <v>15</v>
      </c>
      <c r="W377" s="5" t="s">
        <v>26</v>
      </c>
      <c r="X377" s="22">
        <v>44739</v>
      </c>
      <c r="Y377" s="25" t="str">
        <f t="shared" si="10"/>
        <v>June</v>
      </c>
      <c r="Z377" s="25" t="str">
        <f t="shared" si="11"/>
        <v>2022</v>
      </c>
      <c r="AA377" s="6">
        <v>44599</v>
      </c>
    </row>
    <row r="378" spans="1:27">
      <c r="A378" s="1">
        <v>377</v>
      </c>
      <c r="B378" s="1" t="s">
        <v>1579</v>
      </c>
      <c r="C378" s="1" t="s">
        <v>1</v>
      </c>
      <c r="D378" s="1" t="s">
        <v>1580</v>
      </c>
      <c r="E378" s="1" t="s">
        <v>1581</v>
      </c>
      <c r="F378" s="1" t="s">
        <v>4</v>
      </c>
      <c r="G378" s="1" t="s">
        <v>1582</v>
      </c>
      <c r="H378" s="1" t="s">
        <v>113</v>
      </c>
      <c r="I378" s="1" t="s">
        <v>7</v>
      </c>
      <c r="J378" s="1" t="s">
        <v>32</v>
      </c>
      <c r="K378" s="1" t="s">
        <v>1624</v>
      </c>
      <c r="L378" s="1" t="s">
        <v>976</v>
      </c>
      <c r="M378" s="1" t="s">
        <v>1031</v>
      </c>
      <c r="N378" s="1" t="s">
        <v>1625</v>
      </c>
      <c r="O378" s="1">
        <v>351.3</v>
      </c>
      <c r="P378" s="1">
        <v>5</v>
      </c>
      <c r="Q378" s="1">
        <v>144</v>
      </c>
      <c r="R378" s="1">
        <v>31.2</v>
      </c>
      <c r="S378" s="1" t="s">
        <v>13</v>
      </c>
      <c r="T378" s="1">
        <v>428</v>
      </c>
      <c r="U378" s="1" t="s">
        <v>14</v>
      </c>
      <c r="V378" s="1" t="s">
        <v>25</v>
      </c>
      <c r="W378" s="2" t="s">
        <v>26</v>
      </c>
      <c r="X378" s="21">
        <v>44661</v>
      </c>
      <c r="Y378" s="25" t="str">
        <f t="shared" si="10"/>
        <v>April</v>
      </c>
      <c r="Z378" s="25" t="str">
        <f t="shared" si="11"/>
        <v>2022</v>
      </c>
      <c r="AA378" s="3">
        <v>44814</v>
      </c>
    </row>
    <row r="379" spans="1:27">
      <c r="A379" s="4">
        <v>378</v>
      </c>
      <c r="B379" s="4" t="s">
        <v>243</v>
      </c>
      <c r="C379" s="4" t="s">
        <v>1</v>
      </c>
      <c r="D379" s="4" t="s">
        <v>244</v>
      </c>
      <c r="E379" s="4" t="s">
        <v>245</v>
      </c>
      <c r="F379" s="4" t="s">
        <v>4</v>
      </c>
      <c r="G379" s="4" t="s">
        <v>246</v>
      </c>
      <c r="H379" s="4" t="s">
        <v>31</v>
      </c>
      <c r="I379" s="4" t="s">
        <v>7</v>
      </c>
      <c r="J379" s="4" t="s">
        <v>32</v>
      </c>
      <c r="K379" s="4" t="s">
        <v>1626</v>
      </c>
      <c r="L379" s="4" t="s">
        <v>976</v>
      </c>
      <c r="M379" s="4" t="s">
        <v>1031</v>
      </c>
      <c r="N379" s="4" t="s">
        <v>1627</v>
      </c>
      <c r="O379" s="4">
        <v>196.65</v>
      </c>
      <c r="P379" s="4">
        <v>5</v>
      </c>
      <c r="Q379" s="4">
        <v>82.5</v>
      </c>
      <c r="R379" s="4">
        <v>16.11</v>
      </c>
      <c r="S379" s="4" t="s">
        <v>13</v>
      </c>
      <c r="T379" s="4">
        <v>155</v>
      </c>
      <c r="U379" s="4" t="s">
        <v>14</v>
      </c>
      <c r="V379" s="4" t="s">
        <v>35</v>
      </c>
      <c r="W379" s="5" t="s">
        <v>16</v>
      </c>
      <c r="X379" s="22">
        <v>44207</v>
      </c>
      <c r="Y379" s="25" t="str">
        <f t="shared" si="10"/>
        <v>January</v>
      </c>
      <c r="Z379" s="25" t="str">
        <f t="shared" si="11"/>
        <v>2021</v>
      </c>
      <c r="AA379" s="6">
        <v>44358</v>
      </c>
    </row>
    <row r="380" spans="1:27">
      <c r="A380" s="1">
        <v>379</v>
      </c>
      <c r="B380" s="1" t="s">
        <v>1628</v>
      </c>
      <c r="C380" s="1" t="s">
        <v>1</v>
      </c>
      <c r="D380" s="1" t="s">
        <v>1629</v>
      </c>
      <c r="E380" s="1" t="s">
        <v>1630</v>
      </c>
      <c r="F380" s="1" t="s">
        <v>4</v>
      </c>
      <c r="G380" s="1" t="s">
        <v>112</v>
      </c>
      <c r="H380" s="1" t="s">
        <v>113</v>
      </c>
      <c r="I380" s="1" t="s">
        <v>7</v>
      </c>
      <c r="J380" s="1" t="s">
        <v>32</v>
      </c>
      <c r="K380" s="1" t="s">
        <v>1631</v>
      </c>
      <c r="L380" s="1" t="s">
        <v>976</v>
      </c>
      <c r="M380" s="1" t="s">
        <v>1078</v>
      </c>
      <c r="N380" s="1" t="s">
        <v>1632</v>
      </c>
      <c r="O380" s="1">
        <v>911.52</v>
      </c>
      <c r="P380" s="1">
        <v>6</v>
      </c>
      <c r="Q380" s="1">
        <v>309.77999999999997</v>
      </c>
      <c r="R380" s="1">
        <v>70.92</v>
      </c>
      <c r="S380" s="1" t="s">
        <v>13</v>
      </c>
      <c r="T380" s="1">
        <v>171</v>
      </c>
      <c r="U380" s="1" t="s">
        <v>14</v>
      </c>
      <c r="V380" s="1" t="s">
        <v>42</v>
      </c>
      <c r="W380" s="2" t="s">
        <v>26</v>
      </c>
      <c r="X380" s="21">
        <v>44878</v>
      </c>
      <c r="Y380" s="25" t="str">
        <f t="shared" si="10"/>
        <v>November</v>
      </c>
      <c r="Z380" s="25" t="str">
        <f t="shared" si="11"/>
        <v>2022</v>
      </c>
      <c r="AA380" s="3">
        <v>44883</v>
      </c>
    </row>
    <row r="381" spans="1:27">
      <c r="A381" s="4">
        <v>380</v>
      </c>
      <c r="B381" s="4" t="s">
        <v>1633</v>
      </c>
      <c r="C381" s="4" t="s">
        <v>1</v>
      </c>
      <c r="D381" s="4" t="s">
        <v>1634</v>
      </c>
      <c r="E381" s="4" t="s">
        <v>1635</v>
      </c>
      <c r="F381" s="4" t="s">
        <v>4</v>
      </c>
      <c r="G381" s="4" t="s">
        <v>1636</v>
      </c>
      <c r="H381" s="4" t="s">
        <v>314</v>
      </c>
      <c r="I381" s="4" t="s">
        <v>7</v>
      </c>
      <c r="J381" s="4" t="s">
        <v>32</v>
      </c>
      <c r="K381" s="4" t="s">
        <v>1637</v>
      </c>
      <c r="L381" s="4" t="s">
        <v>1141</v>
      </c>
      <c r="M381" s="4" t="s">
        <v>1272</v>
      </c>
      <c r="N381" s="4" t="s">
        <v>1638</v>
      </c>
      <c r="O381" s="4">
        <v>311.76</v>
      </c>
      <c r="P381" s="4">
        <v>6</v>
      </c>
      <c r="Q381" s="4">
        <v>105.84</v>
      </c>
      <c r="R381" s="4">
        <v>20.14</v>
      </c>
      <c r="S381" s="4" t="s">
        <v>13</v>
      </c>
      <c r="T381" s="4">
        <v>749</v>
      </c>
      <c r="U381" s="4" t="s">
        <v>14</v>
      </c>
      <c r="V381" s="4" t="s">
        <v>15</v>
      </c>
      <c r="W381" s="5" t="s">
        <v>26</v>
      </c>
      <c r="X381" s="22">
        <v>44357</v>
      </c>
      <c r="Y381" s="25" t="str">
        <f t="shared" si="10"/>
        <v>June</v>
      </c>
      <c r="Z381" s="25" t="str">
        <f t="shared" si="11"/>
        <v>2021</v>
      </c>
      <c r="AA381" s="6">
        <v>44479</v>
      </c>
    </row>
    <row r="382" spans="1:27">
      <c r="A382" s="1">
        <v>381</v>
      </c>
      <c r="B382" s="1" t="s">
        <v>1639</v>
      </c>
      <c r="C382" s="1" t="s">
        <v>1</v>
      </c>
      <c r="D382" s="1" t="s">
        <v>1640</v>
      </c>
      <c r="E382" s="1" t="s">
        <v>1641</v>
      </c>
      <c r="F382" s="1" t="s">
        <v>4</v>
      </c>
      <c r="G382" s="1" t="s">
        <v>254</v>
      </c>
      <c r="H382" s="1" t="s">
        <v>254</v>
      </c>
      <c r="I382" s="1" t="s">
        <v>7</v>
      </c>
      <c r="J382" s="1" t="s">
        <v>77</v>
      </c>
      <c r="K382" s="1" t="s">
        <v>1642</v>
      </c>
      <c r="L382" s="1" t="s">
        <v>1141</v>
      </c>
      <c r="M382" s="1" t="s">
        <v>1272</v>
      </c>
      <c r="N382" s="1" t="s">
        <v>1643</v>
      </c>
      <c r="O382" s="1">
        <v>151.19999999999999</v>
      </c>
      <c r="P382" s="1">
        <v>6</v>
      </c>
      <c r="Q382" s="1">
        <v>33.119999999999997</v>
      </c>
      <c r="R382" s="1">
        <v>8.4700000000000006</v>
      </c>
      <c r="S382" s="1" t="s">
        <v>13</v>
      </c>
      <c r="T382" s="1">
        <v>696</v>
      </c>
      <c r="U382" s="1" t="s">
        <v>14</v>
      </c>
      <c r="V382" s="1" t="s">
        <v>25</v>
      </c>
      <c r="W382" s="2" t="s">
        <v>16</v>
      </c>
      <c r="X382" s="21">
        <v>45382</v>
      </c>
      <c r="Y382" s="25" t="str">
        <f t="shared" si="10"/>
        <v>March</v>
      </c>
      <c r="Z382" s="25" t="str">
        <f t="shared" si="11"/>
        <v>2024</v>
      </c>
      <c r="AA382" s="3">
        <v>45386</v>
      </c>
    </row>
    <row r="383" spans="1:27">
      <c r="A383" s="4">
        <v>382</v>
      </c>
      <c r="B383" s="4" t="s">
        <v>109</v>
      </c>
      <c r="C383" s="4" t="s">
        <v>1</v>
      </c>
      <c r="D383" s="4" t="s">
        <v>110</v>
      </c>
      <c r="E383" s="4" t="s">
        <v>111</v>
      </c>
      <c r="F383" s="4" t="s">
        <v>4</v>
      </c>
      <c r="G383" s="4" t="s">
        <v>112</v>
      </c>
      <c r="H383" s="4" t="s">
        <v>113</v>
      </c>
      <c r="I383" s="4" t="s">
        <v>7</v>
      </c>
      <c r="J383" s="4" t="s">
        <v>32</v>
      </c>
      <c r="K383" s="4" t="s">
        <v>1644</v>
      </c>
      <c r="L383" s="4" t="s">
        <v>976</v>
      </c>
      <c r="M383" s="4" t="s">
        <v>993</v>
      </c>
      <c r="N383" s="4" t="s">
        <v>1645</v>
      </c>
      <c r="O383" s="4">
        <v>3040.8</v>
      </c>
      <c r="P383" s="4">
        <v>8</v>
      </c>
      <c r="Q383" s="4">
        <v>1155.3599999999999</v>
      </c>
      <c r="R383" s="4">
        <v>219.74</v>
      </c>
      <c r="S383" s="4" t="s">
        <v>13</v>
      </c>
      <c r="T383" s="4">
        <v>120</v>
      </c>
      <c r="U383" s="4" t="s">
        <v>14</v>
      </c>
      <c r="V383" s="4" t="s">
        <v>25</v>
      </c>
      <c r="W383" s="5" t="s">
        <v>26</v>
      </c>
      <c r="X383" s="22">
        <v>44804</v>
      </c>
      <c r="Y383" s="25" t="str">
        <f t="shared" si="10"/>
        <v>August</v>
      </c>
      <c r="Z383" s="25" t="str">
        <f t="shared" si="11"/>
        <v>2022</v>
      </c>
      <c r="AA383" s="6">
        <v>44660</v>
      </c>
    </row>
    <row r="384" spans="1:27">
      <c r="A384" s="1">
        <v>383</v>
      </c>
      <c r="B384" s="1" t="s">
        <v>1646</v>
      </c>
      <c r="C384" s="1" t="s">
        <v>1</v>
      </c>
      <c r="D384" s="1" t="s">
        <v>1647</v>
      </c>
      <c r="E384" s="1" t="s">
        <v>1648</v>
      </c>
      <c r="F384" s="1" t="s">
        <v>4</v>
      </c>
      <c r="G384" s="1" t="s">
        <v>483</v>
      </c>
      <c r="H384" s="1" t="s">
        <v>484</v>
      </c>
      <c r="I384" s="1" t="s">
        <v>7</v>
      </c>
      <c r="J384" s="1" t="s">
        <v>22</v>
      </c>
      <c r="K384" s="1" t="s">
        <v>1064</v>
      </c>
      <c r="L384" s="1" t="s">
        <v>976</v>
      </c>
      <c r="M384" s="1" t="s">
        <v>1031</v>
      </c>
      <c r="N384" s="1" t="s">
        <v>1065</v>
      </c>
      <c r="O384" s="1">
        <v>344.16</v>
      </c>
      <c r="P384" s="1">
        <v>8</v>
      </c>
      <c r="Q384" s="1">
        <v>13.68</v>
      </c>
      <c r="R384" s="1">
        <v>20.41</v>
      </c>
      <c r="S384" s="1" t="s">
        <v>13</v>
      </c>
      <c r="T384" s="1">
        <v>261</v>
      </c>
      <c r="U384" s="1" t="s">
        <v>14</v>
      </c>
      <c r="V384" s="1" t="s">
        <v>35</v>
      </c>
      <c r="W384" s="2" t="s">
        <v>26</v>
      </c>
      <c r="X384" s="21">
        <v>45268</v>
      </c>
      <c r="Y384" s="25" t="str">
        <f t="shared" si="10"/>
        <v>December</v>
      </c>
      <c r="Z384" s="25" t="str">
        <f t="shared" si="11"/>
        <v>2023</v>
      </c>
      <c r="AA384" s="3">
        <v>45154</v>
      </c>
    </row>
    <row r="385" spans="1:27">
      <c r="A385" s="4">
        <v>384</v>
      </c>
      <c r="B385" s="4" t="s">
        <v>1649</v>
      </c>
      <c r="C385" s="4" t="s">
        <v>1</v>
      </c>
      <c r="D385" s="4" t="s">
        <v>933</v>
      </c>
      <c r="E385" s="4" t="s">
        <v>934</v>
      </c>
      <c r="F385" s="4" t="s">
        <v>4</v>
      </c>
      <c r="G385" s="4" t="s">
        <v>490</v>
      </c>
      <c r="H385" s="4" t="s">
        <v>62</v>
      </c>
      <c r="I385" s="4" t="s">
        <v>7</v>
      </c>
      <c r="J385" s="4" t="s">
        <v>8</v>
      </c>
      <c r="K385" s="4" t="s">
        <v>1650</v>
      </c>
      <c r="L385" s="4" t="s">
        <v>1141</v>
      </c>
      <c r="M385" s="4" t="s">
        <v>1229</v>
      </c>
      <c r="N385" s="4" t="s">
        <v>1651</v>
      </c>
      <c r="O385" s="4">
        <v>486.12</v>
      </c>
      <c r="P385" s="4">
        <v>8</v>
      </c>
      <c r="Q385" s="4">
        <v>-77.88</v>
      </c>
      <c r="R385" s="4">
        <v>36.46</v>
      </c>
      <c r="S385" s="4" t="s">
        <v>13</v>
      </c>
      <c r="T385" s="4">
        <v>28</v>
      </c>
      <c r="U385" s="4" t="s">
        <v>14</v>
      </c>
      <c r="V385" s="4" t="s">
        <v>42</v>
      </c>
      <c r="W385" s="5" t="s">
        <v>26</v>
      </c>
      <c r="X385" s="22">
        <v>45066</v>
      </c>
      <c r="Y385" s="25" t="str">
        <f t="shared" si="10"/>
        <v>May</v>
      </c>
      <c r="Z385" s="25" t="str">
        <f t="shared" si="11"/>
        <v>2023</v>
      </c>
      <c r="AA385" s="6">
        <v>45070</v>
      </c>
    </row>
    <row r="386" spans="1:27">
      <c r="A386" s="1">
        <v>385</v>
      </c>
      <c r="B386" s="1" t="s">
        <v>1652</v>
      </c>
      <c r="C386" s="1" t="s">
        <v>1</v>
      </c>
      <c r="D386" s="1" t="s">
        <v>1653</v>
      </c>
      <c r="E386" s="1" t="s">
        <v>1654</v>
      </c>
      <c r="F386" s="1" t="s">
        <v>4</v>
      </c>
      <c r="G386" s="1" t="s">
        <v>195</v>
      </c>
      <c r="H386" s="1" t="s">
        <v>196</v>
      </c>
      <c r="I386" s="1" t="s">
        <v>7</v>
      </c>
      <c r="J386" s="1" t="s">
        <v>77</v>
      </c>
      <c r="K386" s="1" t="s">
        <v>1655</v>
      </c>
      <c r="L386" s="1" t="s">
        <v>1141</v>
      </c>
      <c r="M386" s="1" t="s">
        <v>1229</v>
      </c>
      <c r="N386" s="1" t="s">
        <v>1656</v>
      </c>
      <c r="O386" s="1">
        <v>1285.47</v>
      </c>
      <c r="P386" s="1">
        <v>9</v>
      </c>
      <c r="Q386" s="1">
        <v>565.38</v>
      </c>
      <c r="R386" s="1">
        <v>71.790000000000006</v>
      </c>
      <c r="S386" s="1" t="s">
        <v>13</v>
      </c>
      <c r="T386" s="1">
        <v>450</v>
      </c>
      <c r="U386" s="1" t="s">
        <v>14</v>
      </c>
      <c r="V386" s="1" t="s">
        <v>15</v>
      </c>
      <c r="W386" s="2" t="s">
        <v>26</v>
      </c>
      <c r="X386" s="21">
        <v>45188</v>
      </c>
      <c r="Y386" s="25" t="str">
        <f t="shared" si="10"/>
        <v>September</v>
      </c>
      <c r="Z386" s="25" t="str">
        <f t="shared" si="11"/>
        <v>2023</v>
      </c>
      <c r="AA386" s="3">
        <v>45192</v>
      </c>
    </row>
    <row r="387" spans="1:27">
      <c r="A387" s="4">
        <v>386</v>
      </c>
      <c r="B387" s="4" t="s">
        <v>1657</v>
      </c>
      <c r="C387" s="4" t="s">
        <v>1</v>
      </c>
      <c r="D387" s="4" t="s">
        <v>1634</v>
      </c>
      <c r="E387" s="4" t="s">
        <v>1635</v>
      </c>
      <c r="F387" s="4" t="s">
        <v>4</v>
      </c>
      <c r="G387" s="4" t="s">
        <v>1658</v>
      </c>
      <c r="H387" s="4" t="s">
        <v>21</v>
      </c>
      <c r="I387" s="4" t="s">
        <v>7</v>
      </c>
      <c r="J387" s="4" t="s">
        <v>22</v>
      </c>
      <c r="K387" s="4" t="s">
        <v>1659</v>
      </c>
      <c r="L387" s="4" t="s">
        <v>1141</v>
      </c>
      <c r="M387" s="4" t="s">
        <v>1142</v>
      </c>
      <c r="N387" s="4" t="s">
        <v>1660</v>
      </c>
      <c r="O387" s="4">
        <v>45.15</v>
      </c>
      <c r="P387" s="4">
        <v>1</v>
      </c>
      <c r="Q387" s="4">
        <v>19.41</v>
      </c>
      <c r="R387" s="4">
        <v>2.06</v>
      </c>
      <c r="S387" s="4" t="s">
        <v>13</v>
      </c>
      <c r="T387" s="4">
        <v>11</v>
      </c>
      <c r="U387" s="4" t="s">
        <v>14</v>
      </c>
      <c r="V387" s="4" t="s">
        <v>35</v>
      </c>
      <c r="W387" s="5" t="s">
        <v>26</v>
      </c>
      <c r="X387" s="22">
        <v>45382</v>
      </c>
      <c r="Y387" s="25" t="str">
        <f t="shared" ref="Y387:Y450" si="12">TEXT(X387,"MMMM")</f>
        <v>March</v>
      </c>
      <c r="Z387" s="25" t="str">
        <f t="shared" ref="Z387:Z450" si="13">TEXT(X387,"YYYY")</f>
        <v>2024</v>
      </c>
      <c r="AA387" s="6">
        <v>45386</v>
      </c>
    </row>
    <row r="388" spans="1:27">
      <c r="A388" s="1">
        <v>387</v>
      </c>
      <c r="B388" s="1" t="s">
        <v>0</v>
      </c>
      <c r="C388" s="1" t="s">
        <v>1</v>
      </c>
      <c r="D388" s="1" t="s">
        <v>2</v>
      </c>
      <c r="E388" s="1" t="s">
        <v>3</v>
      </c>
      <c r="F388" s="1" t="s">
        <v>4</v>
      </c>
      <c r="G388" s="1" t="s">
        <v>5</v>
      </c>
      <c r="H388" s="1" t="s">
        <v>6</v>
      </c>
      <c r="I388" s="1" t="s">
        <v>7</v>
      </c>
      <c r="J388" s="1" t="s">
        <v>8</v>
      </c>
      <c r="K388" s="1" t="s">
        <v>1661</v>
      </c>
      <c r="L388" s="1" t="s">
        <v>1141</v>
      </c>
      <c r="M388" s="1" t="s">
        <v>1272</v>
      </c>
      <c r="N388" s="1" t="s">
        <v>1662</v>
      </c>
      <c r="O388" s="1">
        <v>43.95</v>
      </c>
      <c r="P388" s="1">
        <v>1</v>
      </c>
      <c r="Q388" s="1">
        <v>10.98</v>
      </c>
      <c r="R388" s="1">
        <v>3.63</v>
      </c>
      <c r="S388" s="1" t="s">
        <v>13</v>
      </c>
      <c r="T388" s="1">
        <v>429</v>
      </c>
      <c r="U388" s="1" t="s">
        <v>14</v>
      </c>
      <c r="V388" s="1" t="s">
        <v>42</v>
      </c>
      <c r="W388" s="2" t="s">
        <v>16</v>
      </c>
      <c r="X388" s="21">
        <v>45589</v>
      </c>
      <c r="Y388" s="25" t="str">
        <f t="shared" si="12"/>
        <v>October</v>
      </c>
      <c r="Z388" s="25" t="str">
        <f t="shared" si="13"/>
        <v>2024</v>
      </c>
      <c r="AA388" s="3">
        <v>45593</v>
      </c>
    </row>
    <row r="389" spans="1:27">
      <c r="A389" s="4">
        <v>388</v>
      </c>
      <c r="B389" s="4" t="s">
        <v>268</v>
      </c>
      <c r="C389" s="4" t="s">
        <v>1</v>
      </c>
      <c r="D389" s="4" t="s">
        <v>233</v>
      </c>
      <c r="E389" s="4" t="s">
        <v>234</v>
      </c>
      <c r="F389" s="4" t="s">
        <v>4</v>
      </c>
      <c r="G389" s="4" t="s">
        <v>151</v>
      </c>
      <c r="H389" s="4" t="s">
        <v>113</v>
      </c>
      <c r="I389" s="4" t="s">
        <v>7</v>
      </c>
      <c r="J389" s="4" t="s">
        <v>32</v>
      </c>
      <c r="K389" s="4" t="s">
        <v>1637</v>
      </c>
      <c r="L389" s="4" t="s">
        <v>1141</v>
      </c>
      <c r="M389" s="4" t="s">
        <v>1272</v>
      </c>
      <c r="N389" s="4" t="s">
        <v>1638</v>
      </c>
      <c r="O389" s="4">
        <v>51.96</v>
      </c>
      <c r="P389" s="4">
        <v>1</v>
      </c>
      <c r="Q389" s="4">
        <v>17.64</v>
      </c>
      <c r="R389" s="4">
        <v>2.3199999999999998</v>
      </c>
      <c r="S389" s="4" t="s">
        <v>13</v>
      </c>
      <c r="T389" s="4">
        <v>154</v>
      </c>
      <c r="U389" s="4" t="s">
        <v>14</v>
      </c>
      <c r="V389" s="4" t="s">
        <v>15</v>
      </c>
      <c r="W389" s="5" t="s">
        <v>16</v>
      </c>
      <c r="X389" s="22">
        <v>44877</v>
      </c>
      <c r="Y389" s="25" t="str">
        <f t="shared" si="12"/>
        <v>November</v>
      </c>
      <c r="Z389" s="25" t="str">
        <f t="shared" si="13"/>
        <v>2022</v>
      </c>
      <c r="AA389" s="6">
        <v>44910</v>
      </c>
    </row>
    <row r="390" spans="1:27">
      <c r="A390" s="1">
        <v>389</v>
      </c>
      <c r="B390" s="1" t="s">
        <v>243</v>
      </c>
      <c r="C390" s="1" t="s">
        <v>1</v>
      </c>
      <c r="D390" s="1" t="s">
        <v>244</v>
      </c>
      <c r="E390" s="1" t="s">
        <v>245</v>
      </c>
      <c r="F390" s="1" t="s">
        <v>4</v>
      </c>
      <c r="G390" s="1" t="s">
        <v>246</v>
      </c>
      <c r="H390" s="1" t="s">
        <v>31</v>
      </c>
      <c r="I390" s="1" t="s">
        <v>7</v>
      </c>
      <c r="J390" s="1" t="s">
        <v>32</v>
      </c>
      <c r="K390" s="1" t="s">
        <v>1663</v>
      </c>
      <c r="L390" s="1" t="s">
        <v>976</v>
      </c>
      <c r="M390" s="1" t="s">
        <v>1078</v>
      </c>
      <c r="N390" s="1" t="s">
        <v>1664</v>
      </c>
      <c r="O390" s="1">
        <v>654.24</v>
      </c>
      <c r="P390" s="1">
        <v>1</v>
      </c>
      <c r="Q390" s="1">
        <v>268.23</v>
      </c>
      <c r="R390" s="1">
        <v>60.28</v>
      </c>
      <c r="S390" s="1" t="s">
        <v>13</v>
      </c>
      <c r="T390" s="1">
        <v>303</v>
      </c>
      <c r="U390" s="1" t="s">
        <v>14</v>
      </c>
      <c r="V390" s="1" t="s">
        <v>25</v>
      </c>
      <c r="W390" s="2" t="s">
        <v>16</v>
      </c>
      <c r="X390" s="21">
        <v>44357</v>
      </c>
      <c r="Y390" s="25" t="str">
        <f t="shared" si="12"/>
        <v>June</v>
      </c>
      <c r="Z390" s="25" t="str">
        <f t="shared" si="13"/>
        <v>2021</v>
      </c>
      <c r="AA390" s="3">
        <v>44479</v>
      </c>
    </row>
    <row r="391" spans="1:27">
      <c r="A391" s="4">
        <v>390</v>
      </c>
      <c r="B391" s="4" t="s">
        <v>1665</v>
      </c>
      <c r="C391" s="4" t="s">
        <v>1</v>
      </c>
      <c r="D391" s="4" t="s">
        <v>1666</v>
      </c>
      <c r="E391" s="4" t="s">
        <v>1667</v>
      </c>
      <c r="F391" s="4" t="s">
        <v>4</v>
      </c>
      <c r="G391" s="4" t="s">
        <v>195</v>
      </c>
      <c r="H391" s="4" t="s">
        <v>76</v>
      </c>
      <c r="I391" s="4" t="s">
        <v>7</v>
      </c>
      <c r="J391" s="4" t="s">
        <v>77</v>
      </c>
      <c r="K391" s="4" t="s">
        <v>1668</v>
      </c>
      <c r="L391" s="4" t="s">
        <v>976</v>
      </c>
      <c r="M391" s="4" t="s">
        <v>977</v>
      </c>
      <c r="N391" s="4" t="s">
        <v>1669</v>
      </c>
      <c r="O391" s="4">
        <v>301.89</v>
      </c>
      <c r="P391" s="4">
        <v>1</v>
      </c>
      <c r="Q391" s="4">
        <v>3</v>
      </c>
      <c r="R391" s="4">
        <v>20.149999999999999</v>
      </c>
      <c r="S391" s="4" t="s">
        <v>13</v>
      </c>
      <c r="T391" s="4">
        <v>430</v>
      </c>
      <c r="U391" s="4" t="s">
        <v>14</v>
      </c>
      <c r="V391" s="4" t="s">
        <v>35</v>
      </c>
      <c r="W391" s="5" t="s">
        <v>16</v>
      </c>
      <c r="X391" s="22">
        <v>44357</v>
      </c>
      <c r="Y391" s="25" t="str">
        <f t="shared" si="12"/>
        <v>June</v>
      </c>
      <c r="Z391" s="25" t="str">
        <f t="shared" si="13"/>
        <v>2021</v>
      </c>
      <c r="AA391" s="6">
        <v>44479</v>
      </c>
    </row>
    <row r="392" spans="1:27">
      <c r="A392" s="1">
        <v>391</v>
      </c>
      <c r="B392" s="1" t="s">
        <v>36</v>
      </c>
      <c r="C392" s="1" t="s">
        <v>1</v>
      </c>
      <c r="D392" s="1" t="s">
        <v>37</v>
      </c>
      <c r="E392" s="1" t="s">
        <v>38</v>
      </c>
      <c r="F392" s="1" t="s">
        <v>4</v>
      </c>
      <c r="G392" s="1" t="s">
        <v>39</v>
      </c>
      <c r="H392" s="1" t="s">
        <v>31</v>
      </c>
      <c r="I392" s="1" t="s">
        <v>7</v>
      </c>
      <c r="J392" s="1" t="s">
        <v>32</v>
      </c>
      <c r="K392" s="1" t="s">
        <v>1670</v>
      </c>
      <c r="L392" s="1" t="s">
        <v>1141</v>
      </c>
      <c r="M392" s="1" t="s">
        <v>1229</v>
      </c>
      <c r="N392" s="1" t="s">
        <v>1671</v>
      </c>
      <c r="O392" s="1">
        <v>281.82</v>
      </c>
      <c r="P392" s="1">
        <v>2</v>
      </c>
      <c r="Q392" s="1">
        <v>98.58</v>
      </c>
      <c r="R392" s="1">
        <v>28.54</v>
      </c>
      <c r="S392" s="1" t="s">
        <v>13</v>
      </c>
      <c r="T392" s="1">
        <v>127</v>
      </c>
      <c r="U392" s="1" t="s">
        <v>14</v>
      </c>
      <c r="V392" s="1" t="s">
        <v>15</v>
      </c>
      <c r="W392" s="2" t="s">
        <v>26</v>
      </c>
      <c r="X392" s="21">
        <v>45637</v>
      </c>
      <c r="Y392" s="25" t="str">
        <f t="shared" si="12"/>
        <v>December</v>
      </c>
      <c r="Z392" s="25" t="str">
        <f t="shared" si="13"/>
        <v>2024</v>
      </c>
      <c r="AA392" s="3">
        <v>45612</v>
      </c>
    </row>
    <row r="393" spans="1:27">
      <c r="A393" s="4">
        <v>392</v>
      </c>
      <c r="B393" s="4" t="s">
        <v>1672</v>
      </c>
      <c r="C393" s="4" t="s">
        <v>1</v>
      </c>
      <c r="D393" s="4" t="s">
        <v>1653</v>
      </c>
      <c r="E393" s="4" t="s">
        <v>1654</v>
      </c>
      <c r="F393" s="4" t="s">
        <v>4</v>
      </c>
      <c r="G393" s="4" t="s">
        <v>531</v>
      </c>
      <c r="H393" s="4" t="s">
        <v>113</v>
      </c>
      <c r="I393" s="4" t="s">
        <v>7</v>
      </c>
      <c r="J393" s="4" t="s">
        <v>32</v>
      </c>
      <c r="K393" s="4" t="s">
        <v>1673</v>
      </c>
      <c r="L393" s="4" t="s">
        <v>1141</v>
      </c>
      <c r="M393" s="4" t="s">
        <v>1229</v>
      </c>
      <c r="N393" s="4" t="s">
        <v>1674</v>
      </c>
      <c r="O393" s="4">
        <v>340.68</v>
      </c>
      <c r="P393" s="4">
        <v>2</v>
      </c>
      <c r="Q393" s="4">
        <v>13.62</v>
      </c>
      <c r="R393" s="4">
        <v>28.18</v>
      </c>
      <c r="S393" s="4" t="s">
        <v>13</v>
      </c>
      <c r="T393" s="4">
        <v>536</v>
      </c>
      <c r="U393" s="4" t="s">
        <v>14</v>
      </c>
      <c r="V393" s="4" t="s">
        <v>25</v>
      </c>
      <c r="W393" s="5" t="s">
        <v>26</v>
      </c>
      <c r="X393" s="22">
        <v>44478</v>
      </c>
      <c r="Y393" s="25" t="str">
        <f t="shared" si="12"/>
        <v>October</v>
      </c>
      <c r="Z393" s="25" t="str">
        <f t="shared" si="13"/>
        <v>2021</v>
      </c>
      <c r="AA393" s="6">
        <v>44453</v>
      </c>
    </row>
    <row r="394" spans="1:27">
      <c r="A394" s="1">
        <v>393</v>
      </c>
      <c r="B394" s="1" t="s">
        <v>1587</v>
      </c>
      <c r="C394" s="1" t="s">
        <v>1</v>
      </c>
      <c r="D394" s="1" t="s">
        <v>1588</v>
      </c>
      <c r="E394" s="1" t="s">
        <v>1589</v>
      </c>
      <c r="F394" s="1" t="s">
        <v>4</v>
      </c>
      <c r="G394" s="1" t="s">
        <v>408</v>
      </c>
      <c r="H394" s="1" t="s">
        <v>96</v>
      </c>
      <c r="I394" s="1" t="s">
        <v>7</v>
      </c>
      <c r="J394" s="1" t="s">
        <v>8</v>
      </c>
      <c r="K394" s="1" t="s">
        <v>1675</v>
      </c>
      <c r="L394" s="1" t="s">
        <v>1141</v>
      </c>
      <c r="M394" s="1" t="s">
        <v>1229</v>
      </c>
      <c r="N394" s="1" t="s">
        <v>1676</v>
      </c>
      <c r="O394" s="1">
        <v>291.77999999999997</v>
      </c>
      <c r="P394" s="1">
        <v>2</v>
      </c>
      <c r="Q394" s="1">
        <v>37.92</v>
      </c>
      <c r="R394" s="1">
        <v>10.82</v>
      </c>
      <c r="S394" s="1" t="s">
        <v>13</v>
      </c>
      <c r="T394" s="1">
        <v>794</v>
      </c>
      <c r="U394" s="1" t="s">
        <v>14</v>
      </c>
      <c r="V394" s="1" t="s">
        <v>35</v>
      </c>
      <c r="W394" s="2" t="s">
        <v>16</v>
      </c>
      <c r="X394" s="21">
        <v>45094</v>
      </c>
      <c r="Y394" s="25" t="str">
        <f t="shared" si="12"/>
        <v>June</v>
      </c>
      <c r="Z394" s="25" t="str">
        <f t="shared" si="13"/>
        <v>2023</v>
      </c>
      <c r="AA394" s="3">
        <v>45101</v>
      </c>
    </row>
    <row r="395" spans="1:27">
      <c r="A395" s="4">
        <v>394</v>
      </c>
      <c r="B395" s="4" t="s">
        <v>1677</v>
      </c>
      <c r="C395" s="4" t="s">
        <v>1</v>
      </c>
      <c r="D395" s="4" t="s">
        <v>1678</v>
      </c>
      <c r="E395" s="4" t="s">
        <v>1679</v>
      </c>
      <c r="F395" s="4" t="s">
        <v>4</v>
      </c>
      <c r="G395" s="4" t="s">
        <v>195</v>
      </c>
      <c r="H395" s="4" t="s">
        <v>196</v>
      </c>
      <c r="I395" s="4" t="s">
        <v>7</v>
      </c>
      <c r="J395" s="4" t="s">
        <v>77</v>
      </c>
      <c r="K395" s="4" t="s">
        <v>1680</v>
      </c>
      <c r="L395" s="4" t="s">
        <v>1141</v>
      </c>
      <c r="M395" s="4" t="s">
        <v>1272</v>
      </c>
      <c r="N395" s="4" t="s">
        <v>1681</v>
      </c>
      <c r="O395" s="4">
        <v>103.2</v>
      </c>
      <c r="P395" s="4">
        <v>2</v>
      </c>
      <c r="Q395" s="4">
        <v>44.34</v>
      </c>
      <c r="R395" s="4">
        <v>8.3000000000000007</v>
      </c>
      <c r="S395" s="4" t="s">
        <v>13</v>
      </c>
      <c r="T395" s="4">
        <v>532</v>
      </c>
      <c r="U395" s="4" t="s">
        <v>14</v>
      </c>
      <c r="V395" s="4" t="s">
        <v>42</v>
      </c>
      <c r="W395" s="5" t="s">
        <v>26</v>
      </c>
      <c r="X395" s="22">
        <v>45454</v>
      </c>
      <c r="Y395" s="25" t="str">
        <f t="shared" si="12"/>
        <v>June</v>
      </c>
      <c r="Z395" s="25" t="str">
        <f t="shared" si="13"/>
        <v>2024</v>
      </c>
      <c r="AA395" s="6">
        <v>45607</v>
      </c>
    </row>
    <row r="396" spans="1:27">
      <c r="A396" s="1">
        <v>395</v>
      </c>
      <c r="B396" s="1" t="s">
        <v>109</v>
      </c>
      <c r="C396" s="1" t="s">
        <v>1</v>
      </c>
      <c r="D396" s="1" t="s">
        <v>110</v>
      </c>
      <c r="E396" s="1" t="s">
        <v>111</v>
      </c>
      <c r="F396" s="1" t="s">
        <v>4</v>
      </c>
      <c r="G396" s="1" t="s">
        <v>112</v>
      </c>
      <c r="H396" s="1" t="s">
        <v>113</v>
      </c>
      <c r="I396" s="1" t="s">
        <v>7</v>
      </c>
      <c r="J396" s="1" t="s">
        <v>32</v>
      </c>
      <c r="K396" s="1" t="s">
        <v>1682</v>
      </c>
      <c r="L396" s="1" t="s">
        <v>1141</v>
      </c>
      <c r="M396" s="1" t="s">
        <v>1272</v>
      </c>
      <c r="N396" s="1" t="s">
        <v>1683</v>
      </c>
      <c r="O396" s="1">
        <v>87.72</v>
      </c>
      <c r="P396" s="1">
        <v>2</v>
      </c>
      <c r="Q396" s="1">
        <v>10.5</v>
      </c>
      <c r="R396" s="1">
        <v>5.26</v>
      </c>
      <c r="S396" s="1" t="s">
        <v>13</v>
      </c>
      <c r="T396" s="1">
        <v>237</v>
      </c>
      <c r="U396" s="1" t="s">
        <v>14</v>
      </c>
      <c r="V396" s="1" t="s">
        <v>15</v>
      </c>
      <c r="W396" s="2" t="s">
        <v>16</v>
      </c>
      <c r="X396" s="21">
        <v>44934</v>
      </c>
      <c r="Y396" s="25" t="str">
        <f t="shared" si="12"/>
        <v>January</v>
      </c>
      <c r="Z396" s="25" t="str">
        <f t="shared" si="13"/>
        <v>2023</v>
      </c>
      <c r="AA396" s="3">
        <v>45054</v>
      </c>
    </row>
    <row r="397" spans="1:27">
      <c r="A397" s="4">
        <v>396</v>
      </c>
      <c r="B397" s="4" t="s">
        <v>1684</v>
      </c>
      <c r="C397" s="4" t="s">
        <v>1</v>
      </c>
      <c r="D397" s="4" t="s">
        <v>1685</v>
      </c>
      <c r="E397" s="4" t="s">
        <v>1686</v>
      </c>
      <c r="F397" s="4" t="s">
        <v>4</v>
      </c>
      <c r="G397" s="4" t="s">
        <v>826</v>
      </c>
      <c r="H397" s="4" t="s">
        <v>6</v>
      </c>
      <c r="I397" s="4" t="s">
        <v>7</v>
      </c>
      <c r="J397" s="4" t="s">
        <v>8</v>
      </c>
      <c r="K397" s="4" t="s">
        <v>1687</v>
      </c>
      <c r="L397" s="4" t="s">
        <v>1141</v>
      </c>
      <c r="M397" s="4" t="s">
        <v>1142</v>
      </c>
      <c r="N397" s="4" t="s">
        <v>1688</v>
      </c>
      <c r="O397" s="4">
        <v>934.86</v>
      </c>
      <c r="P397" s="4">
        <v>2</v>
      </c>
      <c r="Q397" s="4">
        <v>439.38</v>
      </c>
      <c r="R397" s="4">
        <v>67.17</v>
      </c>
      <c r="S397" s="4" t="s">
        <v>13</v>
      </c>
      <c r="T397" s="4">
        <v>446</v>
      </c>
      <c r="U397" s="4" t="s">
        <v>14</v>
      </c>
      <c r="V397" s="4" t="s">
        <v>25</v>
      </c>
      <c r="W397" s="5" t="s">
        <v>26</v>
      </c>
      <c r="X397" s="22">
        <v>44243</v>
      </c>
      <c r="Y397" s="25" t="str">
        <f t="shared" si="12"/>
        <v>February</v>
      </c>
      <c r="Z397" s="25" t="str">
        <f t="shared" si="13"/>
        <v>2021</v>
      </c>
      <c r="AA397" s="6">
        <v>44248</v>
      </c>
    </row>
    <row r="398" spans="1:27">
      <c r="A398" s="1">
        <v>397</v>
      </c>
      <c r="B398" s="1" t="s">
        <v>1689</v>
      </c>
      <c r="C398" s="1" t="s">
        <v>1</v>
      </c>
      <c r="D398" s="1" t="s">
        <v>1690</v>
      </c>
      <c r="E398" s="1" t="s">
        <v>1691</v>
      </c>
      <c r="F398" s="1" t="s">
        <v>4</v>
      </c>
      <c r="G398" s="1" t="s">
        <v>155</v>
      </c>
      <c r="H398" s="1" t="s">
        <v>96</v>
      </c>
      <c r="I398" s="1" t="s">
        <v>7</v>
      </c>
      <c r="J398" s="1" t="s">
        <v>8</v>
      </c>
      <c r="K398" s="1" t="s">
        <v>1692</v>
      </c>
      <c r="L398" s="1" t="s">
        <v>1141</v>
      </c>
      <c r="M398" s="1" t="s">
        <v>1142</v>
      </c>
      <c r="N398" s="1" t="s">
        <v>1693</v>
      </c>
      <c r="O398" s="1">
        <v>128.22</v>
      </c>
      <c r="P398" s="1">
        <v>2</v>
      </c>
      <c r="Q398" s="1">
        <v>48.72</v>
      </c>
      <c r="R398" s="1">
        <v>11.49</v>
      </c>
      <c r="S398" s="1" t="s">
        <v>13</v>
      </c>
      <c r="T398" s="1">
        <v>635</v>
      </c>
      <c r="U398" s="1" t="s">
        <v>14</v>
      </c>
      <c r="V398" s="1" t="s">
        <v>35</v>
      </c>
      <c r="W398" s="2" t="s">
        <v>26</v>
      </c>
      <c r="X398" s="21">
        <v>45406</v>
      </c>
      <c r="Y398" s="25" t="str">
        <f t="shared" si="12"/>
        <v>April</v>
      </c>
      <c r="Z398" s="25" t="str">
        <f t="shared" si="13"/>
        <v>2024</v>
      </c>
      <c r="AA398" s="3">
        <v>45410</v>
      </c>
    </row>
    <row r="399" spans="1:27">
      <c r="A399" s="4">
        <v>398</v>
      </c>
      <c r="B399" s="4" t="s">
        <v>1694</v>
      </c>
      <c r="C399" s="4" t="s">
        <v>1</v>
      </c>
      <c r="D399" s="4" t="s">
        <v>972</v>
      </c>
      <c r="E399" s="4" t="s">
        <v>973</v>
      </c>
      <c r="F399" s="4" t="s">
        <v>4</v>
      </c>
      <c r="G399" s="4" t="s">
        <v>254</v>
      </c>
      <c r="H399" s="4" t="s">
        <v>254</v>
      </c>
      <c r="I399" s="4" t="s">
        <v>7</v>
      </c>
      <c r="J399" s="4" t="s">
        <v>77</v>
      </c>
      <c r="K399" s="4" t="s">
        <v>1695</v>
      </c>
      <c r="L399" s="4" t="s">
        <v>976</v>
      </c>
      <c r="M399" s="4" t="s">
        <v>1031</v>
      </c>
      <c r="N399" s="4" t="s">
        <v>1696</v>
      </c>
      <c r="O399" s="4">
        <v>113.7</v>
      </c>
      <c r="P399" s="4">
        <v>2</v>
      </c>
      <c r="Q399" s="4">
        <v>11.34</v>
      </c>
      <c r="R399" s="4">
        <v>8.42</v>
      </c>
      <c r="S399" s="4" t="s">
        <v>13</v>
      </c>
      <c r="T399" s="4">
        <v>386</v>
      </c>
      <c r="U399" s="4" t="s">
        <v>14</v>
      </c>
      <c r="V399" s="4" t="s">
        <v>25</v>
      </c>
      <c r="W399" s="5" t="s">
        <v>26</v>
      </c>
      <c r="X399" s="22">
        <v>44243</v>
      </c>
      <c r="Y399" s="25" t="str">
        <f t="shared" si="12"/>
        <v>February</v>
      </c>
      <c r="Z399" s="25" t="str">
        <f t="shared" si="13"/>
        <v>2021</v>
      </c>
      <c r="AA399" s="6">
        <v>44248</v>
      </c>
    </row>
    <row r="400" spans="1:27">
      <c r="A400" s="1">
        <v>399</v>
      </c>
      <c r="B400" s="1" t="s">
        <v>1697</v>
      </c>
      <c r="C400" s="1" t="s">
        <v>1</v>
      </c>
      <c r="D400" s="1" t="s">
        <v>1067</v>
      </c>
      <c r="E400" s="1" t="s">
        <v>1068</v>
      </c>
      <c r="F400" s="1" t="s">
        <v>4</v>
      </c>
      <c r="G400" s="1" t="s">
        <v>742</v>
      </c>
      <c r="H400" s="1" t="s">
        <v>76</v>
      </c>
      <c r="I400" s="1" t="s">
        <v>7</v>
      </c>
      <c r="J400" s="1" t="s">
        <v>77</v>
      </c>
      <c r="K400" s="1" t="s">
        <v>1698</v>
      </c>
      <c r="L400" s="1" t="s">
        <v>976</v>
      </c>
      <c r="M400" s="1" t="s">
        <v>1031</v>
      </c>
      <c r="N400" s="1" t="s">
        <v>1699</v>
      </c>
      <c r="O400" s="1">
        <v>61.8</v>
      </c>
      <c r="P400" s="1">
        <v>2</v>
      </c>
      <c r="Q400" s="1">
        <v>14.82</v>
      </c>
      <c r="R400" s="1">
        <v>5.53</v>
      </c>
      <c r="S400" s="1" t="s">
        <v>13</v>
      </c>
      <c r="T400" s="1">
        <v>191</v>
      </c>
      <c r="U400" s="1" t="s">
        <v>14</v>
      </c>
      <c r="V400" s="1" t="s">
        <v>35</v>
      </c>
      <c r="W400" s="2" t="s">
        <v>26</v>
      </c>
      <c r="X400" s="21">
        <v>45104</v>
      </c>
      <c r="Y400" s="25" t="str">
        <f t="shared" si="12"/>
        <v>June</v>
      </c>
      <c r="Z400" s="25" t="str">
        <f t="shared" si="13"/>
        <v>2023</v>
      </c>
      <c r="AA400" s="3">
        <v>44992</v>
      </c>
    </row>
    <row r="401" spans="1:27">
      <c r="A401" s="4">
        <v>400</v>
      </c>
      <c r="B401" s="4" t="s">
        <v>200</v>
      </c>
      <c r="C401" s="4" t="s">
        <v>1</v>
      </c>
      <c r="D401" s="4" t="s">
        <v>201</v>
      </c>
      <c r="E401" s="4" t="s">
        <v>202</v>
      </c>
      <c r="F401" s="4" t="s">
        <v>4</v>
      </c>
      <c r="G401" s="4" t="s">
        <v>203</v>
      </c>
      <c r="H401" s="4" t="s">
        <v>204</v>
      </c>
      <c r="I401" s="4" t="s">
        <v>7</v>
      </c>
      <c r="J401" s="4" t="s">
        <v>77</v>
      </c>
      <c r="K401" s="4" t="s">
        <v>1041</v>
      </c>
      <c r="L401" s="4" t="s">
        <v>976</v>
      </c>
      <c r="M401" s="4" t="s">
        <v>1031</v>
      </c>
      <c r="N401" s="4" t="s">
        <v>1042</v>
      </c>
      <c r="O401" s="4">
        <v>93.42</v>
      </c>
      <c r="P401" s="4">
        <v>2</v>
      </c>
      <c r="Q401" s="4">
        <v>42.96</v>
      </c>
      <c r="R401" s="4">
        <v>2.1800000000000002</v>
      </c>
      <c r="S401" s="4" t="s">
        <v>13</v>
      </c>
      <c r="T401" s="4">
        <v>381</v>
      </c>
      <c r="U401" s="4" t="s">
        <v>14</v>
      </c>
      <c r="V401" s="4" t="s">
        <v>42</v>
      </c>
      <c r="W401" s="5" t="s">
        <v>26</v>
      </c>
      <c r="X401" s="22">
        <v>44243</v>
      </c>
      <c r="Y401" s="25" t="str">
        <f t="shared" si="12"/>
        <v>February</v>
      </c>
      <c r="Z401" s="25" t="str">
        <f t="shared" si="13"/>
        <v>2021</v>
      </c>
      <c r="AA401" s="6">
        <v>44248</v>
      </c>
    </row>
    <row r="402" spans="1:27">
      <c r="A402" s="1">
        <v>401</v>
      </c>
      <c r="B402" s="1" t="s">
        <v>1605</v>
      </c>
      <c r="C402" s="1" t="s">
        <v>1</v>
      </c>
      <c r="D402" s="1" t="s">
        <v>1606</v>
      </c>
      <c r="E402" s="1" t="s">
        <v>1607</v>
      </c>
      <c r="F402" s="1" t="s">
        <v>4</v>
      </c>
      <c r="G402" s="1" t="s">
        <v>459</v>
      </c>
      <c r="H402" s="1" t="s">
        <v>62</v>
      </c>
      <c r="I402" s="1" t="s">
        <v>7</v>
      </c>
      <c r="J402" s="1" t="s">
        <v>8</v>
      </c>
      <c r="K402" s="1" t="s">
        <v>1700</v>
      </c>
      <c r="L402" s="1" t="s">
        <v>976</v>
      </c>
      <c r="M402" s="1" t="s">
        <v>1078</v>
      </c>
      <c r="N402" s="1" t="s">
        <v>1701</v>
      </c>
      <c r="O402" s="1">
        <v>162.06</v>
      </c>
      <c r="P402" s="1">
        <v>2</v>
      </c>
      <c r="Q402" s="1">
        <v>66.42</v>
      </c>
      <c r="R402" s="1">
        <v>7.7</v>
      </c>
      <c r="S402" s="1" t="s">
        <v>13</v>
      </c>
      <c r="T402" s="1">
        <v>90</v>
      </c>
      <c r="U402" s="1" t="s">
        <v>14</v>
      </c>
      <c r="V402" s="1" t="s">
        <v>15</v>
      </c>
      <c r="W402" s="2" t="s">
        <v>16</v>
      </c>
      <c r="X402" s="21">
        <v>45454</v>
      </c>
      <c r="Y402" s="25" t="str">
        <f t="shared" si="12"/>
        <v>June</v>
      </c>
      <c r="Z402" s="25" t="str">
        <f t="shared" si="13"/>
        <v>2024</v>
      </c>
      <c r="AA402" s="3">
        <v>45607</v>
      </c>
    </row>
    <row r="403" spans="1:27">
      <c r="A403" s="4">
        <v>402</v>
      </c>
      <c r="B403" s="4" t="s">
        <v>1702</v>
      </c>
      <c r="C403" s="4" t="s">
        <v>1</v>
      </c>
      <c r="D403" s="4" t="s">
        <v>44</v>
      </c>
      <c r="E403" s="4" t="s">
        <v>45</v>
      </c>
      <c r="F403" s="4" t="s">
        <v>4</v>
      </c>
      <c r="G403" s="4" t="s">
        <v>577</v>
      </c>
      <c r="H403" s="4" t="s">
        <v>113</v>
      </c>
      <c r="I403" s="4" t="s">
        <v>7</v>
      </c>
      <c r="J403" s="4" t="s">
        <v>32</v>
      </c>
      <c r="K403" s="4" t="s">
        <v>1703</v>
      </c>
      <c r="L403" s="4" t="s">
        <v>976</v>
      </c>
      <c r="M403" s="4" t="s">
        <v>993</v>
      </c>
      <c r="N403" s="4" t="s">
        <v>1704</v>
      </c>
      <c r="O403" s="4">
        <v>340.08</v>
      </c>
      <c r="P403" s="4">
        <v>2</v>
      </c>
      <c r="Q403" s="4">
        <v>33.96</v>
      </c>
      <c r="R403" s="4">
        <v>12.68</v>
      </c>
      <c r="S403" s="4" t="s">
        <v>13</v>
      </c>
      <c r="T403" s="4">
        <v>138</v>
      </c>
      <c r="U403" s="4" t="s">
        <v>14</v>
      </c>
      <c r="V403" s="4" t="s">
        <v>25</v>
      </c>
      <c r="W403" s="5" t="s">
        <v>26</v>
      </c>
      <c r="X403" s="22">
        <v>44852</v>
      </c>
      <c r="Y403" s="25" t="str">
        <f t="shared" si="12"/>
        <v>October</v>
      </c>
      <c r="Z403" s="25" t="str">
        <f t="shared" si="13"/>
        <v>2022</v>
      </c>
      <c r="AA403" s="6">
        <v>44858</v>
      </c>
    </row>
    <row r="404" spans="1:27">
      <c r="A404" s="1">
        <v>403</v>
      </c>
      <c r="B404" s="1" t="s">
        <v>1596</v>
      </c>
      <c r="C404" s="1" t="s">
        <v>1</v>
      </c>
      <c r="D404" s="1" t="s">
        <v>1264</v>
      </c>
      <c r="E404" s="1" t="s">
        <v>1265</v>
      </c>
      <c r="F404" s="1" t="s">
        <v>4</v>
      </c>
      <c r="G404" s="1" t="s">
        <v>1597</v>
      </c>
      <c r="H404" s="1" t="s">
        <v>519</v>
      </c>
      <c r="I404" s="1" t="s">
        <v>7</v>
      </c>
      <c r="J404" s="1" t="s">
        <v>32</v>
      </c>
      <c r="K404" s="1" t="s">
        <v>1705</v>
      </c>
      <c r="L404" s="1" t="s">
        <v>976</v>
      </c>
      <c r="M404" s="1" t="s">
        <v>993</v>
      </c>
      <c r="N404" s="1" t="s">
        <v>1706</v>
      </c>
      <c r="O404" s="1">
        <v>385.86</v>
      </c>
      <c r="P404" s="1">
        <v>2</v>
      </c>
      <c r="Q404" s="1">
        <v>84.84</v>
      </c>
      <c r="R404" s="1">
        <v>1.77</v>
      </c>
      <c r="S404" s="1" t="s">
        <v>13</v>
      </c>
      <c r="T404" s="1">
        <v>542</v>
      </c>
      <c r="U404" s="1" t="s">
        <v>14</v>
      </c>
      <c r="V404" s="1" t="s">
        <v>35</v>
      </c>
      <c r="W404" s="2" t="s">
        <v>16</v>
      </c>
      <c r="X404" s="21">
        <v>45517</v>
      </c>
      <c r="Y404" s="25" t="str">
        <f t="shared" si="12"/>
        <v>August</v>
      </c>
      <c r="Z404" s="25" t="str">
        <f t="shared" si="13"/>
        <v>2024</v>
      </c>
      <c r="AA404" s="3">
        <v>45522</v>
      </c>
    </row>
    <row r="405" spans="1:27">
      <c r="A405" s="4">
        <v>404</v>
      </c>
      <c r="B405" s="4" t="s">
        <v>1707</v>
      </c>
      <c r="C405" s="4" t="s">
        <v>1</v>
      </c>
      <c r="D405" s="4" t="s">
        <v>972</v>
      </c>
      <c r="E405" s="4" t="s">
        <v>973</v>
      </c>
      <c r="F405" s="4" t="s">
        <v>4</v>
      </c>
      <c r="G405" s="4" t="s">
        <v>892</v>
      </c>
      <c r="H405" s="4" t="s">
        <v>62</v>
      </c>
      <c r="I405" s="4" t="s">
        <v>7</v>
      </c>
      <c r="J405" s="4" t="s">
        <v>8</v>
      </c>
      <c r="K405" s="4" t="s">
        <v>211</v>
      </c>
      <c r="L405" s="4" t="s">
        <v>10</v>
      </c>
      <c r="M405" s="4" t="s">
        <v>11</v>
      </c>
      <c r="N405" s="4" t="s">
        <v>212</v>
      </c>
      <c r="O405" s="4">
        <v>98.46</v>
      </c>
      <c r="P405" s="4">
        <v>2</v>
      </c>
      <c r="Q405" s="4">
        <v>45.24</v>
      </c>
      <c r="R405" s="4">
        <v>6.02</v>
      </c>
      <c r="S405" s="4" t="s">
        <v>13</v>
      </c>
      <c r="T405" s="4">
        <v>777</v>
      </c>
      <c r="U405" s="4" t="s">
        <v>1708</v>
      </c>
      <c r="V405" s="4" t="s">
        <v>1709</v>
      </c>
      <c r="W405" s="5" t="s">
        <v>16</v>
      </c>
      <c r="X405" s="22">
        <v>44853</v>
      </c>
      <c r="Y405" s="25" t="str">
        <f t="shared" si="12"/>
        <v>October</v>
      </c>
      <c r="Z405" s="25" t="str">
        <f t="shared" si="13"/>
        <v>2022</v>
      </c>
      <c r="AA405" s="6">
        <v>44859</v>
      </c>
    </row>
    <row r="406" spans="1:27">
      <c r="A406" s="1">
        <v>405</v>
      </c>
      <c r="B406" s="1" t="s">
        <v>181</v>
      </c>
      <c r="C406" s="1" t="s">
        <v>1</v>
      </c>
      <c r="D406" s="1" t="s">
        <v>182</v>
      </c>
      <c r="E406" s="1" t="s">
        <v>183</v>
      </c>
      <c r="F406" s="1" t="s">
        <v>4</v>
      </c>
      <c r="G406" s="1" t="s">
        <v>75</v>
      </c>
      <c r="H406" s="1" t="s">
        <v>76</v>
      </c>
      <c r="I406" s="1" t="s">
        <v>7</v>
      </c>
      <c r="J406" s="1" t="s">
        <v>77</v>
      </c>
      <c r="K406" s="1" t="s">
        <v>1710</v>
      </c>
      <c r="L406" s="1" t="s">
        <v>10</v>
      </c>
      <c r="M406" s="1" t="s">
        <v>11</v>
      </c>
      <c r="N406" s="1" t="s">
        <v>1711</v>
      </c>
      <c r="O406" s="1">
        <v>60.96</v>
      </c>
      <c r="P406" s="1">
        <v>2</v>
      </c>
      <c r="Q406" s="1">
        <v>17.04</v>
      </c>
      <c r="R406" s="1">
        <v>5.5</v>
      </c>
      <c r="S406" s="1" t="s">
        <v>13</v>
      </c>
      <c r="T406" s="1">
        <v>391</v>
      </c>
      <c r="U406" s="1" t="s">
        <v>1708</v>
      </c>
      <c r="V406" s="1" t="s">
        <v>1712</v>
      </c>
      <c r="W406" s="2" t="s">
        <v>26</v>
      </c>
      <c r="X406" s="21">
        <v>44514</v>
      </c>
      <c r="Y406" s="25" t="str">
        <f t="shared" si="12"/>
        <v>November</v>
      </c>
      <c r="Z406" s="25" t="str">
        <f t="shared" si="13"/>
        <v>2021</v>
      </c>
      <c r="AA406" s="3">
        <v>44520</v>
      </c>
    </row>
    <row r="407" spans="1:27">
      <c r="A407" s="4">
        <v>406</v>
      </c>
      <c r="B407" s="4" t="s">
        <v>1713</v>
      </c>
      <c r="C407" s="4" t="s">
        <v>1</v>
      </c>
      <c r="D407" s="4" t="s">
        <v>1714</v>
      </c>
      <c r="E407" s="4" t="s">
        <v>1715</v>
      </c>
      <c r="F407" s="4" t="s">
        <v>4</v>
      </c>
      <c r="G407" s="4" t="s">
        <v>575</v>
      </c>
      <c r="H407" s="4" t="s">
        <v>96</v>
      </c>
      <c r="I407" s="4" t="s">
        <v>7</v>
      </c>
      <c r="J407" s="4" t="s">
        <v>8</v>
      </c>
      <c r="K407" s="4" t="s">
        <v>1716</v>
      </c>
      <c r="L407" s="4" t="s">
        <v>10</v>
      </c>
      <c r="M407" s="4" t="s">
        <v>11</v>
      </c>
      <c r="N407" s="4" t="s">
        <v>1717</v>
      </c>
      <c r="O407" s="4">
        <v>99.54</v>
      </c>
      <c r="P407" s="4">
        <v>2</v>
      </c>
      <c r="Q407" s="4">
        <v>33.840000000000003</v>
      </c>
      <c r="R407" s="4">
        <v>3.69</v>
      </c>
      <c r="S407" s="4" t="s">
        <v>13</v>
      </c>
      <c r="T407" s="4">
        <v>50</v>
      </c>
      <c r="U407" s="4" t="s">
        <v>1708</v>
      </c>
      <c r="V407" s="4" t="s">
        <v>1718</v>
      </c>
      <c r="W407" s="5" t="s">
        <v>26</v>
      </c>
      <c r="X407" s="22">
        <v>44249</v>
      </c>
      <c r="Y407" s="25" t="str">
        <f t="shared" si="12"/>
        <v>February</v>
      </c>
      <c r="Z407" s="25" t="str">
        <f t="shared" si="13"/>
        <v>2021</v>
      </c>
      <c r="AA407" s="6">
        <v>44253</v>
      </c>
    </row>
    <row r="408" spans="1:27">
      <c r="A408" s="1">
        <v>407</v>
      </c>
      <c r="B408" s="1" t="s">
        <v>1719</v>
      </c>
      <c r="C408" s="1" t="s">
        <v>1</v>
      </c>
      <c r="D408" s="1" t="s">
        <v>1056</v>
      </c>
      <c r="E408" s="1" t="s">
        <v>1057</v>
      </c>
      <c r="F408" s="1" t="s">
        <v>4</v>
      </c>
      <c r="G408" s="1" t="s">
        <v>459</v>
      </c>
      <c r="H408" s="1" t="s">
        <v>62</v>
      </c>
      <c r="I408" s="1" t="s">
        <v>7</v>
      </c>
      <c r="J408" s="1" t="s">
        <v>8</v>
      </c>
      <c r="K408" s="1" t="s">
        <v>1720</v>
      </c>
      <c r="L408" s="1" t="s">
        <v>10</v>
      </c>
      <c r="M408" s="1" t="s">
        <v>11</v>
      </c>
      <c r="N408" s="1" t="s">
        <v>1721</v>
      </c>
      <c r="O408" s="1">
        <v>23.1</v>
      </c>
      <c r="P408" s="1">
        <v>2</v>
      </c>
      <c r="Q408" s="1">
        <v>7.14</v>
      </c>
      <c r="R408" s="1">
        <v>2.46</v>
      </c>
      <c r="S408" s="1" t="s">
        <v>13</v>
      </c>
      <c r="T408" s="1">
        <v>86</v>
      </c>
      <c r="U408" s="1" t="s">
        <v>1708</v>
      </c>
      <c r="V408" s="1" t="s">
        <v>1722</v>
      </c>
      <c r="W408" s="2" t="s">
        <v>26</v>
      </c>
      <c r="X408" s="21">
        <v>45091</v>
      </c>
      <c r="Y408" s="25" t="str">
        <f t="shared" si="12"/>
        <v>June</v>
      </c>
      <c r="Z408" s="25" t="str">
        <f t="shared" si="13"/>
        <v>2023</v>
      </c>
      <c r="AA408" s="3">
        <v>45095</v>
      </c>
    </row>
    <row r="409" spans="1:27">
      <c r="A409" s="4">
        <v>408</v>
      </c>
      <c r="B409" s="4" t="s">
        <v>1723</v>
      </c>
      <c r="C409" s="4" t="s">
        <v>1</v>
      </c>
      <c r="D409" s="4" t="s">
        <v>1724</v>
      </c>
      <c r="E409" s="4" t="s">
        <v>1725</v>
      </c>
      <c r="F409" s="4" t="s">
        <v>4</v>
      </c>
      <c r="G409" s="4" t="s">
        <v>254</v>
      </c>
      <c r="H409" s="4" t="s">
        <v>254</v>
      </c>
      <c r="I409" s="4" t="s">
        <v>7</v>
      </c>
      <c r="J409" s="4" t="s">
        <v>77</v>
      </c>
      <c r="K409" s="4" t="s">
        <v>1726</v>
      </c>
      <c r="L409" s="4" t="s">
        <v>10</v>
      </c>
      <c r="M409" s="4" t="s">
        <v>11</v>
      </c>
      <c r="N409" s="4" t="s">
        <v>1727</v>
      </c>
      <c r="O409" s="4">
        <v>30.3</v>
      </c>
      <c r="P409" s="4">
        <v>2</v>
      </c>
      <c r="Q409" s="4">
        <v>10.56</v>
      </c>
      <c r="R409" s="4">
        <v>2.27</v>
      </c>
      <c r="S409" s="4" t="s">
        <v>13</v>
      </c>
      <c r="T409" s="4">
        <v>209</v>
      </c>
      <c r="U409" s="4" t="s">
        <v>1708</v>
      </c>
      <c r="V409" s="4" t="s">
        <v>1709</v>
      </c>
      <c r="W409" s="5" t="s">
        <v>16</v>
      </c>
      <c r="X409" s="22">
        <v>45643</v>
      </c>
      <c r="Y409" s="25" t="str">
        <f t="shared" si="12"/>
        <v>December</v>
      </c>
      <c r="Z409" s="25" t="str">
        <f t="shared" si="13"/>
        <v>2024</v>
      </c>
      <c r="AA409" s="6">
        <v>45649</v>
      </c>
    </row>
    <row r="410" spans="1:27">
      <c r="A410" s="1">
        <v>409</v>
      </c>
      <c r="B410" s="1" t="s">
        <v>1728</v>
      </c>
      <c r="C410" s="1" t="s">
        <v>1</v>
      </c>
      <c r="D410" s="1" t="s">
        <v>1729</v>
      </c>
      <c r="E410" s="1" t="s">
        <v>1730</v>
      </c>
      <c r="F410" s="1" t="s">
        <v>4</v>
      </c>
      <c r="G410" s="1" t="s">
        <v>518</v>
      </c>
      <c r="H410" s="1" t="s">
        <v>519</v>
      </c>
      <c r="I410" s="1" t="s">
        <v>7</v>
      </c>
      <c r="J410" s="1" t="s">
        <v>32</v>
      </c>
      <c r="K410" s="1" t="s">
        <v>1731</v>
      </c>
      <c r="L410" s="1" t="s">
        <v>10</v>
      </c>
      <c r="M410" s="1" t="s">
        <v>11</v>
      </c>
      <c r="N410" s="1" t="s">
        <v>1732</v>
      </c>
      <c r="O410" s="1">
        <v>9.06</v>
      </c>
      <c r="P410" s="1">
        <v>2</v>
      </c>
      <c r="Q410" s="1">
        <v>3.84</v>
      </c>
      <c r="R410" s="1">
        <v>0.79</v>
      </c>
      <c r="S410" s="1" t="s">
        <v>13</v>
      </c>
      <c r="T410" s="1">
        <v>347</v>
      </c>
      <c r="U410" s="1" t="s">
        <v>1708</v>
      </c>
      <c r="V410" s="1" t="s">
        <v>1712</v>
      </c>
      <c r="W410" s="2" t="s">
        <v>26</v>
      </c>
      <c r="X410" s="21">
        <v>44934</v>
      </c>
      <c r="Y410" s="25" t="str">
        <f t="shared" si="12"/>
        <v>January</v>
      </c>
      <c r="Z410" s="25" t="str">
        <f t="shared" si="13"/>
        <v>2023</v>
      </c>
      <c r="AA410" s="3">
        <v>45054</v>
      </c>
    </row>
    <row r="411" spans="1:27">
      <c r="A411" s="4">
        <v>410</v>
      </c>
      <c r="B411" s="4" t="s">
        <v>66</v>
      </c>
      <c r="C411" s="4" t="s">
        <v>1</v>
      </c>
      <c r="D411" s="4" t="s">
        <v>67</v>
      </c>
      <c r="E411" s="4" t="s">
        <v>68</v>
      </c>
      <c r="F411" s="4" t="s">
        <v>4</v>
      </c>
      <c r="G411" s="4" t="s">
        <v>69</v>
      </c>
      <c r="H411" s="4" t="s">
        <v>69</v>
      </c>
      <c r="I411" s="4" t="s">
        <v>7</v>
      </c>
      <c r="J411" s="4" t="s">
        <v>32</v>
      </c>
      <c r="K411" s="4" t="s">
        <v>1733</v>
      </c>
      <c r="L411" s="4" t="s">
        <v>10</v>
      </c>
      <c r="M411" s="4" t="s">
        <v>198</v>
      </c>
      <c r="N411" s="4" t="s">
        <v>1734</v>
      </c>
      <c r="O411" s="4">
        <v>31.08</v>
      </c>
      <c r="P411" s="4">
        <v>2</v>
      </c>
      <c r="Q411" s="4">
        <v>9</v>
      </c>
      <c r="R411" s="4">
        <v>1.83</v>
      </c>
      <c r="S411" s="4" t="s">
        <v>13</v>
      </c>
      <c r="T411" s="4">
        <v>590</v>
      </c>
      <c r="U411" s="4" t="s">
        <v>1708</v>
      </c>
      <c r="V411" s="4" t="s">
        <v>1718</v>
      </c>
      <c r="W411" s="5" t="s">
        <v>16</v>
      </c>
      <c r="X411" s="22">
        <v>44852</v>
      </c>
      <c r="Y411" s="25" t="str">
        <f t="shared" si="12"/>
        <v>October</v>
      </c>
      <c r="Z411" s="25" t="str">
        <f t="shared" si="13"/>
        <v>2022</v>
      </c>
      <c r="AA411" s="6">
        <v>44858</v>
      </c>
    </row>
    <row r="412" spans="1:27">
      <c r="A412" s="1">
        <v>411</v>
      </c>
      <c r="B412" s="1" t="s">
        <v>51</v>
      </c>
      <c r="C412" s="1" t="s">
        <v>1</v>
      </c>
      <c r="D412" s="1" t="s">
        <v>52</v>
      </c>
      <c r="E412" s="1" t="s">
        <v>53</v>
      </c>
      <c r="F412" s="1" t="s">
        <v>4</v>
      </c>
      <c r="G412" s="1" t="s">
        <v>54</v>
      </c>
      <c r="H412" s="1" t="s">
        <v>55</v>
      </c>
      <c r="I412" s="1" t="s">
        <v>7</v>
      </c>
      <c r="J412" s="1" t="s">
        <v>8</v>
      </c>
      <c r="K412" s="1" t="s">
        <v>1735</v>
      </c>
      <c r="L412" s="1" t="s">
        <v>10</v>
      </c>
      <c r="M412" s="1" t="s">
        <v>49</v>
      </c>
      <c r="N412" s="1" t="s">
        <v>1736</v>
      </c>
      <c r="O412" s="1">
        <v>109.38</v>
      </c>
      <c r="P412" s="1">
        <v>2</v>
      </c>
      <c r="Q412" s="1">
        <v>3.24</v>
      </c>
      <c r="R412" s="1">
        <v>4.72</v>
      </c>
      <c r="S412" s="1" t="s">
        <v>13</v>
      </c>
      <c r="T412" s="1">
        <v>756</v>
      </c>
      <c r="U412" s="1" t="s">
        <v>1708</v>
      </c>
      <c r="V412" s="1" t="s">
        <v>1722</v>
      </c>
      <c r="W412" s="2" t="s">
        <v>26</v>
      </c>
      <c r="X412" s="21">
        <v>45544</v>
      </c>
      <c r="Y412" s="25" t="str">
        <f t="shared" si="12"/>
        <v>September</v>
      </c>
      <c r="Z412" s="25" t="str">
        <f t="shared" si="13"/>
        <v>2024</v>
      </c>
      <c r="AA412" s="3">
        <v>45549</v>
      </c>
    </row>
    <row r="413" spans="1:27">
      <c r="A413" s="4">
        <v>412</v>
      </c>
      <c r="B413" s="4" t="s">
        <v>207</v>
      </c>
      <c r="C413" s="4" t="s">
        <v>1</v>
      </c>
      <c r="D413" s="4" t="s">
        <v>208</v>
      </c>
      <c r="E413" s="4" t="s">
        <v>209</v>
      </c>
      <c r="F413" s="4" t="s">
        <v>4</v>
      </c>
      <c r="G413" s="4" t="s">
        <v>210</v>
      </c>
      <c r="H413" s="4" t="s">
        <v>21</v>
      </c>
      <c r="I413" s="4" t="s">
        <v>7</v>
      </c>
      <c r="J413" s="4" t="s">
        <v>22</v>
      </c>
      <c r="K413" s="4" t="s">
        <v>1737</v>
      </c>
      <c r="L413" s="4" t="s">
        <v>10</v>
      </c>
      <c r="M413" s="4" t="s">
        <v>64</v>
      </c>
      <c r="N413" s="4" t="s">
        <v>1738</v>
      </c>
      <c r="O413" s="4">
        <v>77.099999999999994</v>
      </c>
      <c r="P413" s="4">
        <v>2</v>
      </c>
      <c r="Q413" s="4">
        <v>33.119999999999997</v>
      </c>
      <c r="R413" s="4">
        <v>6.46</v>
      </c>
      <c r="S413" s="4" t="s">
        <v>13</v>
      </c>
      <c r="T413" s="4">
        <v>389</v>
      </c>
      <c r="U413" s="4" t="s">
        <v>1708</v>
      </c>
      <c r="V413" s="4" t="s">
        <v>1712</v>
      </c>
      <c r="W413" s="5" t="s">
        <v>26</v>
      </c>
      <c r="X413" s="22">
        <v>45095</v>
      </c>
      <c r="Y413" s="25" t="str">
        <f t="shared" si="12"/>
        <v>June</v>
      </c>
      <c r="Z413" s="25" t="str">
        <f t="shared" si="13"/>
        <v>2023</v>
      </c>
      <c r="AA413" s="6">
        <v>45101</v>
      </c>
    </row>
    <row r="414" spans="1:27">
      <c r="A414" s="1">
        <v>413</v>
      </c>
      <c r="B414" s="1" t="s">
        <v>1608</v>
      </c>
      <c r="C414" s="1" t="s">
        <v>1</v>
      </c>
      <c r="D414" s="1" t="s">
        <v>1609</v>
      </c>
      <c r="E414" s="1" t="s">
        <v>1610</v>
      </c>
      <c r="F414" s="1" t="s">
        <v>4</v>
      </c>
      <c r="G414" s="1" t="s">
        <v>686</v>
      </c>
      <c r="H414" s="1" t="s">
        <v>62</v>
      </c>
      <c r="I414" s="1" t="s">
        <v>7</v>
      </c>
      <c r="J414" s="1" t="s">
        <v>8</v>
      </c>
      <c r="K414" s="1" t="s">
        <v>1739</v>
      </c>
      <c r="L414" s="1" t="s">
        <v>10</v>
      </c>
      <c r="M414" s="1" t="s">
        <v>64</v>
      </c>
      <c r="N414" s="1" t="s">
        <v>1740</v>
      </c>
      <c r="O414" s="1">
        <v>32.880000000000003</v>
      </c>
      <c r="P414" s="1">
        <v>2</v>
      </c>
      <c r="Q414" s="1">
        <v>4.26</v>
      </c>
      <c r="R414" s="1">
        <v>1.71</v>
      </c>
      <c r="S414" s="1" t="s">
        <v>13</v>
      </c>
      <c r="T414" s="1">
        <v>670</v>
      </c>
      <c r="U414" s="1" t="s">
        <v>1708</v>
      </c>
      <c r="V414" s="1" t="s">
        <v>1718</v>
      </c>
      <c r="W414" s="2" t="s">
        <v>26</v>
      </c>
      <c r="X414" s="21">
        <v>44859</v>
      </c>
      <c r="Y414" s="25" t="str">
        <f t="shared" si="12"/>
        <v>October</v>
      </c>
      <c r="Z414" s="25" t="str">
        <f t="shared" si="13"/>
        <v>2022</v>
      </c>
      <c r="AA414" s="3">
        <v>44863</v>
      </c>
    </row>
    <row r="415" spans="1:27">
      <c r="A415" s="4">
        <v>414</v>
      </c>
      <c r="B415" s="4" t="s">
        <v>1697</v>
      </c>
      <c r="C415" s="4" t="s">
        <v>1</v>
      </c>
      <c r="D415" s="4" t="s">
        <v>1067</v>
      </c>
      <c r="E415" s="4" t="s">
        <v>1068</v>
      </c>
      <c r="F415" s="4" t="s">
        <v>4</v>
      </c>
      <c r="G415" s="4" t="s">
        <v>742</v>
      </c>
      <c r="H415" s="4" t="s">
        <v>76</v>
      </c>
      <c r="I415" s="4" t="s">
        <v>7</v>
      </c>
      <c r="J415" s="4" t="s">
        <v>77</v>
      </c>
      <c r="K415" s="4" t="s">
        <v>1741</v>
      </c>
      <c r="L415" s="4" t="s">
        <v>10</v>
      </c>
      <c r="M415" s="4" t="s">
        <v>79</v>
      </c>
      <c r="N415" s="4" t="s">
        <v>1742</v>
      </c>
      <c r="O415" s="4">
        <v>17.46</v>
      </c>
      <c r="P415" s="4">
        <v>2</v>
      </c>
      <c r="Q415" s="4">
        <v>6.06</v>
      </c>
      <c r="R415" s="4">
        <v>1.06</v>
      </c>
      <c r="S415" s="4" t="s">
        <v>13</v>
      </c>
      <c r="T415" s="4">
        <v>507</v>
      </c>
      <c r="U415" s="4" t="s">
        <v>1708</v>
      </c>
      <c r="V415" s="4" t="s">
        <v>1722</v>
      </c>
      <c r="W415" s="5" t="s">
        <v>26</v>
      </c>
      <c r="X415" s="22">
        <v>44600</v>
      </c>
      <c r="Y415" s="25" t="str">
        <f t="shared" si="12"/>
        <v>February</v>
      </c>
      <c r="Z415" s="25" t="str">
        <f t="shared" si="13"/>
        <v>2022</v>
      </c>
      <c r="AA415" s="6">
        <v>44781</v>
      </c>
    </row>
    <row r="416" spans="1:27">
      <c r="A416" s="1">
        <v>415</v>
      </c>
      <c r="B416" s="1" t="s">
        <v>186</v>
      </c>
      <c r="C416" s="1" t="s">
        <v>1</v>
      </c>
      <c r="D416" s="1" t="s">
        <v>187</v>
      </c>
      <c r="E416" s="1" t="s">
        <v>188</v>
      </c>
      <c r="F416" s="1" t="s">
        <v>4</v>
      </c>
      <c r="G416" s="1" t="s">
        <v>189</v>
      </c>
      <c r="H416" s="1" t="s">
        <v>96</v>
      </c>
      <c r="I416" s="1" t="s">
        <v>7</v>
      </c>
      <c r="J416" s="1" t="s">
        <v>8</v>
      </c>
      <c r="K416" s="1" t="s">
        <v>1743</v>
      </c>
      <c r="L416" s="1" t="s">
        <v>10</v>
      </c>
      <c r="M416" s="1" t="s">
        <v>79</v>
      </c>
      <c r="N416" s="1" t="s">
        <v>1744</v>
      </c>
      <c r="O416" s="1">
        <v>10.08</v>
      </c>
      <c r="P416" s="1">
        <v>2</v>
      </c>
      <c r="Q416" s="1">
        <v>0.48</v>
      </c>
      <c r="R416" s="1">
        <v>0.48</v>
      </c>
      <c r="S416" s="1" t="s">
        <v>13</v>
      </c>
      <c r="T416" s="1">
        <v>203</v>
      </c>
      <c r="U416" s="1" t="s">
        <v>1708</v>
      </c>
      <c r="V416" s="1" t="s">
        <v>1709</v>
      </c>
      <c r="W416" s="2" t="s">
        <v>26</v>
      </c>
      <c r="X416" s="21">
        <v>44598</v>
      </c>
      <c r="Y416" s="25" t="str">
        <f t="shared" si="12"/>
        <v>February</v>
      </c>
      <c r="Z416" s="25" t="str">
        <f t="shared" si="13"/>
        <v>2022</v>
      </c>
      <c r="AA416" s="3">
        <v>44748</v>
      </c>
    </row>
    <row r="417" spans="1:27">
      <c r="A417" s="4">
        <v>416</v>
      </c>
      <c r="B417" s="4" t="s">
        <v>1745</v>
      </c>
      <c r="C417" s="4" t="s">
        <v>1</v>
      </c>
      <c r="D417" s="4" t="s">
        <v>1746</v>
      </c>
      <c r="E417" s="4" t="s">
        <v>1747</v>
      </c>
      <c r="F417" s="4" t="s">
        <v>4</v>
      </c>
      <c r="G417" s="4" t="s">
        <v>363</v>
      </c>
      <c r="H417" s="4" t="s">
        <v>47</v>
      </c>
      <c r="I417" s="4" t="s">
        <v>7</v>
      </c>
      <c r="J417" s="4" t="s">
        <v>32</v>
      </c>
      <c r="K417" s="4" t="s">
        <v>1748</v>
      </c>
      <c r="L417" s="4" t="s">
        <v>10</v>
      </c>
      <c r="M417" s="4" t="s">
        <v>115</v>
      </c>
      <c r="N417" s="4" t="s">
        <v>1749</v>
      </c>
      <c r="O417" s="4">
        <v>59.4</v>
      </c>
      <c r="P417" s="4">
        <v>2</v>
      </c>
      <c r="Q417" s="4">
        <v>26.1</v>
      </c>
      <c r="R417" s="4">
        <v>5.17</v>
      </c>
      <c r="S417" s="4" t="s">
        <v>13</v>
      </c>
      <c r="T417" s="4">
        <v>240</v>
      </c>
      <c r="U417" s="4" t="s">
        <v>1708</v>
      </c>
      <c r="V417" s="4" t="s">
        <v>1712</v>
      </c>
      <c r="W417" s="5" t="s">
        <v>16</v>
      </c>
      <c r="X417" s="22">
        <v>45157</v>
      </c>
      <c r="Y417" s="25" t="str">
        <f t="shared" si="12"/>
        <v>August</v>
      </c>
      <c r="Z417" s="25" t="str">
        <f t="shared" si="13"/>
        <v>2023</v>
      </c>
      <c r="AA417" s="6">
        <v>45162</v>
      </c>
    </row>
    <row r="418" spans="1:27">
      <c r="A418" s="1">
        <v>417</v>
      </c>
      <c r="B418" s="1" t="s">
        <v>1750</v>
      </c>
      <c r="C418" s="1" t="s">
        <v>1</v>
      </c>
      <c r="D418" s="1" t="s">
        <v>1751</v>
      </c>
      <c r="E418" s="1" t="s">
        <v>1752</v>
      </c>
      <c r="F418" s="1" t="s">
        <v>4</v>
      </c>
      <c r="G418" s="1" t="s">
        <v>427</v>
      </c>
      <c r="H418" s="1" t="s">
        <v>62</v>
      </c>
      <c r="I418" s="1" t="s">
        <v>7</v>
      </c>
      <c r="J418" s="1" t="s">
        <v>8</v>
      </c>
      <c r="K418" s="1" t="s">
        <v>1753</v>
      </c>
      <c r="L418" s="1" t="s">
        <v>10</v>
      </c>
      <c r="M418" s="1" t="s">
        <v>115</v>
      </c>
      <c r="N418" s="1" t="s">
        <v>1754</v>
      </c>
      <c r="O418" s="1">
        <v>90.36</v>
      </c>
      <c r="P418" s="1">
        <v>2</v>
      </c>
      <c r="Q418" s="1">
        <v>19.86</v>
      </c>
      <c r="R418" s="1">
        <v>4.13</v>
      </c>
      <c r="S418" s="1" t="s">
        <v>13</v>
      </c>
      <c r="T418" s="1">
        <v>537</v>
      </c>
      <c r="U418" s="1" t="s">
        <v>1708</v>
      </c>
      <c r="V418" s="1" t="s">
        <v>1718</v>
      </c>
      <c r="W418" s="2" t="s">
        <v>26</v>
      </c>
      <c r="X418" s="21">
        <v>45207</v>
      </c>
      <c r="Y418" s="25" t="str">
        <f t="shared" si="12"/>
        <v>October</v>
      </c>
      <c r="Z418" s="25" t="str">
        <f t="shared" si="13"/>
        <v>2023</v>
      </c>
      <c r="AA418" s="3">
        <v>45154</v>
      </c>
    </row>
    <row r="419" spans="1:27">
      <c r="A419" s="4">
        <v>418</v>
      </c>
      <c r="B419" s="4" t="s">
        <v>1755</v>
      </c>
      <c r="C419" s="4" t="s">
        <v>1</v>
      </c>
      <c r="D419" s="4" t="s">
        <v>1756</v>
      </c>
      <c r="E419" s="4" t="s">
        <v>1757</v>
      </c>
      <c r="F419" s="4" t="s">
        <v>4</v>
      </c>
      <c r="G419" s="4" t="s">
        <v>1758</v>
      </c>
      <c r="H419" s="4" t="s">
        <v>1759</v>
      </c>
      <c r="I419" s="4" t="s">
        <v>7</v>
      </c>
      <c r="J419" s="4" t="s">
        <v>22</v>
      </c>
      <c r="K419" s="4" t="s">
        <v>1760</v>
      </c>
      <c r="L419" s="4" t="s">
        <v>10</v>
      </c>
      <c r="M419" s="4" t="s">
        <v>115</v>
      </c>
      <c r="N419" s="4" t="s">
        <v>1761</v>
      </c>
      <c r="O419" s="4">
        <v>36.18</v>
      </c>
      <c r="P419" s="4">
        <v>2</v>
      </c>
      <c r="Q419" s="4">
        <v>11.52</v>
      </c>
      <c r="R419" s="4">
        <v>3.25</v>
      </c>
      <c r="S419" s="4" t="s">
        <v>13</v>
      </c>
      <c r="T419" s="4">
        <v>534</v>
      </c>
      <c r="U419" s="4" t="s">
        <v>1708</v>
      </c>
      <c r="V419" s="4" t="s">
        <v>1712</v>
      </c>
      <c r="W419" s="5" t="s">
        <v>16</v>
      </c>
      <c r="X419" s="22">
        <v>45635</v>
      </c>
      <c r="Y419" s="25" t="str">
        <f t="shared" si="12"/>
        <v>December</v>
      </c>
      <c r="Z419" s="25" t="str">
        <f t="shared" si="13"/>
        <v>2024</v>
      </c>
      <c r="AA419" s="6">
        <v>45551</v>
      </c>
    </row>
    <row r="420" spans="1:27">
      <c r="A420" s="1">
        <v>419</v>
      </c>
      <c r="B420" s="1" t="s">
        <v>135</v>
      </c>
      <c r="C420" s="1" t="s">
        <v>1</v>
      </c>
      <c r="D420" s="1" t="s">
        <v>136</v>
      </c>
      <c r="E420" s="1" t="s">
        <v>137</v>
      </c>
      <c r="F420" s="1" t="s">
        <v>4</v>
      </c>
      <c r="G420" s="1" t="s">
        <v>138</v>
      </c>
      <c r="H420" s="1" t="s">
        <v>6</v>
      </c>
      <c r="I420" s="1" t="s">
        <v>7</v>
      </c>
      <c r="J420" s="1" t="s">
        <v>8</v>
      </c>
      <c r="K420" s="1" t="s">
        <v>1762</v>
      </c>
      <c r="L420" s="1" t="s">
        <v>10</v>
      </c>
      <c r="M420" s="1" t="s">
        <v>11</v>
      </c>
      <c r="N420" s="1" t="s">
        <v>1763</v>
      </c>
      <c r="O420" s="1">
        <v>28.8</v>
      </c>
      <c r="P420" s="1">
        <v>1</v>
      </c>
      <c r="Q420" s="1">
        <v>4.32</v>
      </c>
      <c r="R420" s="1">
        <v>2.95</v>
      </c>
      <c r="S420" s="1" t="s">
        <v>13</v>
      </c>
      <c r="T420" s="1">
        <v>536</v>
      </c>
      <c r="U420" s="1" t="s">
        <v>1708</v>
      </c>
      <c r="V420" s="1" t="s">
        <v>1722</v>
      </c>
      <c r="W420" s="2" t="s">
        <v>16</v>
      </c>
      <c r="X420" s="21">
        <v>45290</v>
      </c>
      <c r="Y420" s="25" t="str">
        <f t="shared" si="12"/>
        <v>December</v>
      </c>
      <c r="Z420" s="25" t="str">
        <f t="shared" si="13"/>
        <v>2023</v>
      </c>
      <c r="AA420" s="3">
        <v>45383</v>
      </c>
    </row>
    <row r="421" spans="1:27">
      <c r="A421" s="4">
        <v>420</v>
      </c>
      <c r="B421" s="4" t="s">
        <v>1764</v>
      </c>
      <c r="C421" s="4" t="s">
        <v>1</v>
      </c>
      <c r="D421" s="4" t="s">
        <v>201</v>
      </c>
      <c r="E421" s="4" t="s">
        <v>202</v>
      </c>
      <c r="F421" s="4" t="s">
        <v>4</v>
      </c>
      <c r="G421" s="4" t="s">
        <v>402</v>
      </c>
      <c r="H421" s="4" t="s">
        <v>55</v>
      </c>
      <c r="I421" s="4" t="s">
        <v>7</v>
      </c>
      <c r="J421" s="4" t="s">
        <v>8</v>
      </c>
      <c r="K421" s="4" t="s">
        <v>1733</v>
      </c>
      <c r="L421" s="4" t="s">
        <v>10</v>
      </c>
      <c r="M421" s="4" t="s">
        <v>198</v>
      </c>
      <c r="N421" s="4" t="s">
        <v>1734</v>
      </c>
      <c r="O421" s="4">
        <v>15.54</v>
      </c>
      <c r="P421" s="4">
        <v>1</v>
      </c>
      <c r="Q421" s="4">
        <v>4.5</v>
      </c>
      <c r="R421" s="4">
        <v>1.56</v>
      </c>
      <c r="S421" s="4" t="s">
        <v>13</v>
      </c>
      <c r="T421" s="4">
        <v>55</v>
      </c>
      <c r="U421" s="4" t="s">
        <v>1708</v>
      </c>
      <c r="V421" s="4" t="s">
        <v>1709</v>
      </c>
      <c r="W421" s="5" t="s">
        <v>16</v>
      </c>
      <c r="X421" s="22">
        <v>45204</v>
      </c>
      <c r="Y421" s="25" t="str">
        <f t="shared" si="12"/>
        <v>October</v>
      </c>
      <c r="Z421" s="25" t="str">
        <f t="shared" si="13"/>
        <v>2023</v>
      </c>
      <c r="AA421" s="6">
        <v>45062</v>
      </c>
    </row>
    <row r="422" spans="1:27">
      <c r="A422" s="1">
        <v>421</v>
      </c>
      <c r="B422" s="1" t="s">
        <v>200</v>
      </c>
      <c r="C422" s="1" t="s">
        <v>1</v>
      </c>
      <c r="D422" s="1" t="s">
        <v>201</v>
      </c>
      <c r="E422" s="1" t="s">
        <v>202</v>
      </c>
      <c r="F422" s="1" t="s">
        <v>4</v>
      </c>
      <c r="G422" s="1" t="s">
        <v>203</v>
      </c>
      <c r="H422" s="1" t="s">
        <v>204</v>
      </c>
      <c r="I422" s="1" t="s">
        <v>7</v>
      </c>
      <c r="J422" s="1" t="s">
        <v>77</v>
      </c>
      <c r="K422" s="1" t="s">
        <v>1765</v>
      </c>
      <c r="L422" s="1" t="s">
        <v>10</v>
      </c>
      <c r="M422" s="1" t="s">
        <v>49</v>
      </c>
      <c r="N422" s="1" t="s">
        <v>1766</v>
      </c>
      <c r="O422" s="1">
        <v>136.38</v>
      </c>
      <c r="P422" s="1">
        <v>1</v>
      </c>
      <c r="Q422" s="1">
        <v>55.89</v>
      </c>
      <c r="R422" s="1">
        <v>7.8</v>
      </c>
      <c r="S422" s="1" t="s">
        <v>13</v>
      </c>
      <c r="T422" s="1">
        <v>365</v>
      </c>
      <c r="U422" s="1" t="s">
        <v>1708</v>
      </c>
      <c r="V422" s="1" t="s">
        <v>1712</v>
      </c>
      <c r="W422" s="2" t="s">
        <v>16</v>
      </c>
      <c r="X422" s="21">
        <v>44545</v>
      </c>
      <c r="Y422" s="25" t="str">
        <f t="shared" si="12"/>
        <v>December</v>
      </c>
      <c r="Z422" s="25" t="str">
        <f t="shared" si="13"/>
        <v>2021</v>
      </c>
      <c r="AA422" s="3">
        <v>44550</v>
      </c>
    </row>
    <row r="423" spans="1:27">
      <c r="A423" s="4">
        <v>422</v>
      </c>
      <c r="B423" s="4" t="s">
        <v>1767</v>
      </c>
      <c r="C423" s="4" t="s">
        <v>1</v>
      </c>
      <c r="D423" s="4" t="s">
        <v>216</v>
      </c>
      <c r="E423" s="4" t="s">
        <v>217</v>
      </c>
      <c r="F423" s="4" t="s">
        <v>4</v>
      </c>
      <c r="G423" s="4" t="s">
        <v>490</v>
      </c>
      <c r="H423" s="4" t="s">
        <v>62</v>
      </c>
      <c r="I423" s="4" t="s">
        <v>7</v>
      </c>
      <c r="J423" s="4" t="s">
        <v>8</v>
      </c>
      <c r="K423" s="4" t="s">
        <v>352</v>
      </c>
      <c r="L423" s="4" t="s">
        <v>10</v>
      </c>
      <c r="M423" s="4" t="s">
        <v>49</v>
      </c>
      <c r="N423" s="4" t="s">
        <v>353</v>
      </c>
      <c r="O423" s="4">
        <v>12.734999999999999</v>
      </c>
      <c r="P423" s="4">
        <v>1</v>
      </c>
      <c r="Q423" s="4">
        <v>-11.744999999999999</v>
      </c>
      <c r="R423" s="4">
        <v>0.85</v>
      </c>
      <c r="S423" s="4" t="s">
        <v>13</v>
      </c>
      <c r="T423" s="4">
        <v>203</v>
      </c>
      <c r="U423" s="4" t="s">
        <v>1708</v>
      </c>
      <c r="V423" s="4" t="s">
        <v>1718</v>
      </c>
      <c r="W423" s="5" t="s">
        <v>26</v>
      </c>
      <c r="X423" s="22">
        <v>44424</v>
      </c>
      <c r="Y423" s="25" t="str">
        <f t="shared" si="12"/>
        <v>August</v>
      </c>
      <c r="Z423" s="25" t="str">
        <f t="shared" si="13"/>
        <v>2021</v>
      </c>
      <c r="AA423" s="6">
        <v>44428</v>
      </c>
    </row>
    <row r="424" spans="1:27">
      <c r="A424" s="1">
        <v>423</v>
      </c>
      <c r="B424" s="1" t="s">
        <v>1768</v>
      </c>
      <c r="C424" s="1" t="s">
        <v>1</v>
      </c>
      <c r="D424" s="1" t="s">
        <v>1381</v>
      </c>
      <c r="E424" s="1" t="s">
        <v>1382</v>
      </c>
      <c r="F424" s="1" t="s">
        <v>4</v>
      </c>
      <c r="G424" s="1" t="s">
        <v>575</v>
      </c>
      <c r="H424" s="1" t="s">
        <v>96</v>
      </c>
      <c r="I424" s="1" t="s">
        <v>7</v>
      </c>
      <c r="J424" s="1" t="s">
        <v>8</v>
      </c>
      <c r="K424" s="1" t="s">
        <v>1769</v>
      </c>
      <c r="L424" s="1" t="s">
        <v>10</v>
      </c>
      <c r="M424" s="1" t="s">
        <v>11</v>
      </c>
      <c r="N424" s="1" t="s">
        <v>1770</v>
      </c>
      <c r="O424" s="1">
        <v>40.14</v>
      </c>
      <c r="P424" s="1">
        <v>3</v>
      </c>
      <c r="Q424" s="1">
        <v>17.64</v>
      </c>
      <c r="R424" s="1">
        <v>1.82</v>
      </c>
      <c r="S424" s="1" t="s">
        <v>13</v>
      </c>
      <c r="T424" s="1">
        <v>714</v>
      </c>
      <c r="U424" s="1" t="s">
        <v>1708</v>
      </c>
      <c r="V424" s="1" t="s">
        <v>1722</v>
      </c>
      <c r="W424" s="2" t="s">
        <v>26</v>
      </c>
      <c r="X424" s="21">
        <v>45583</v>
      </c>
      <c r="Y424" s="25" t="str">
        <f t="shared" si="12"/>
        <v>October</v>
      </c>
      <c r="Z424" s="25" t="str">
        <f t="shared" si="13"/>
        <v>2024</v>
      </c>
      <c r="AA424" s="3">
        <v>45588</v>
      </c>
    </row>
    <row r="425" spans="1:27">
      <c r="A425" s="4">
        <v>424</v>
      </c>
      <c r="B425" s="4" t="s">
        <v>1771</v>
      </c>
      <c r="C425" s="4" t="s">
        <v>1</v>
      </c>
      <c r="D425" s="4" t="s">
        <v>1772</v>
      </c>
      <c r="E425" s="4" t="s">
        <v>1773</v>
      </c>
      <c r="F425" s="4" t="s">
        <v>4</v>
      </c>
      <c r="G425" s="4" t="s">
        <v>84</v>
      </c>
      <c r="H425" s="4" t="s">
        <v>76</v>
      </c>
      <c r="I425" s="4" t="s">
        <v>7</v>
      </c>
      <c r="J425" s="4" t="s">
        <v>77</v>
      </c>
      <c r="K425" s="4" t="s">
        <v>847</v>
      </c>
      <c r="L425" s="4" t="s">
        <v>10</v>
      </c>
      <c r="M425" s="4" t="s">
        <v>11</v>
      </c>
      <c r="N425" s="4" t="s">
        <v>848</v>
      </c>
      <c r="O425" s="4">
        <v>20.16</v>
      </c>
      <c r="P425" s="4">
        <v>3</v>
      </c>
      <c r="Q425" s="4">
        <v>9</v>
      </c>
      <c r="R425" s="4">
        <v>1.81</v>
      </c>
      <c r="S425" s="4" t="s">
        <v>13</v>
      </c>
      <c r="T425" s="4">
        <v>45</v>
      </c>
      <c r="U425" s="4" t="s">
        <v>1708</v>
      </c>
      <c r="V425" s="4" t="s">
        <v>1709</v>
      </c>
      <c r="W425" s="5" t="s">
        <v>26</v>
      </c>
      <c r="X425" s="22">
        <v>45418</v>
      </c>
      <c r="Y425" s="25" t="str">
        <f t="shared" si="12"/>
        <v>May</v>
      </c>
      <c r="Z425" s="25" t="str">
        <f t="shared" si="13"/>
        <v>2024</v>
      </c>
      <c r="AA425" s="6">
        <v>45632</v>
      </c>
    </row>
    <row r="426" spans="1:27">
      <c r="A426" s="1">
        <v>425</v>
      </c>
      <c r="B426" s="1" t="s">
        <v>1774</v>
      </c>
      <c r="C426" s="1" t="s">
        <v>1</v>
      </c>
      <c r="D426" s="1" t="s">
        <v>1714</v>
      </c>
      <c r="E426" s="1" t="s">
        <v>1715</v>
      </c>
      <c r="F426" s="1" t="s">
        <v>4</v>
      </c>
      <c r="G426" s="1" t="s">
        <v>30</v>
      </c>
      <c r="H426" s="1" t="s">
        <v>31</v>
      </c>
      <c r="I426" s="1" t="s">
        <v>7</v>
      </c>
      <c r="J426" s="1" t="s">
        <v>32</v>
      </c>
      <c r="K426" s="1" t="s">
        <v>1775</v>
      </c>
      <c r="L426" s="1" t="s">
        <v>10</v>
      </c>
      <c r="M426" s="1" t="s">
        <v>11</v>
      </c>
      <c r="N426" s="1" t="s">
        <v>1776</v>
      </c>
      <c r="O426" s="1">
        <v>20.52</v>
      </c>
      <c r="P426" s="1">
        <v>3</v>
      </c>
      <c r="Q426" s="1">
        <v>6.75</v>
      </c>
      <c r="R426" s="1">
        <v>1.36</v>
      </c>
      <c r="S426" s="1" t="s">
        <v>13</v>
      </c>
      <c r="T426" s="1">
        <v>173</v>
      </c>
      <c r="U426" s="1" t="s">
        <v>1708</v>
      </c>
      <c r="V426" s="1" t="s">
        <v>1712</v>
      </c>
      <c r="W426" s="2" t="s">
        <v>16</v>
      </c>
      <c r="X426" s="21">
        <v>45094</v>
      </c>
      <c r="Y426" s="25" t="str">
        <f t="shared" si="12"/>
        <v>June</v>
      </c>
      <c r="Z426" s="25" t="str">
        <f t="shared" si="13"/>
        <v>2023</v>
      </c>
      <c r="AA426" s="3">
        <v>45098</v>
      </c>
    </row>
    <row r="427" spans="1:27">
      <c r="A427" s="4">
        <v>426</v>
      </c>
      <c r="B427" s="4" t="s">
        <v>1777</v>
      </c>
      <c r="C427" s="4" t="s">
        <v>1</v>
      </c>
      <c r="D427" s="4" t="s">
        <v>933</v>
      </c>
      <c r="E427" s="4" t="s">
        <v>934</v>
      </c>
      <c r="F427" s="4" t="s">
        <v>4</v>
      </c>
      <c r="G427" s="4" t="s">
        <v>1108</v>
      </c>
      <c r="H427" s="4" t="s">
        <v>96</v>
      </c>
      <c r="I427" s="4" t="s">
        <v>7</v>
      </c>
      <c r="J427" s="4" t="s">
        <v>8</v>
      </c>
      <c r="K427" s="4" t="s">
        <v>1778</v>
      </c>
      <c r="L427" s="4" t="s">
        <v>10</v>
      </c>
      <c r="M427" s="4" t="s">
        <v>11</v>
      </c>
      <c r="N427" s="4" t="s">
        <v>1779</v>
      </c>
      <c r="O427" s="4">
        <v>20.07</v>
      </c>
      <c r="P427" s="4">
        <v>3</v>
      </c>
      <c r="Q427" s="4">
        <v>3.78</v>
      </c>
      <c r="R427" s="4">
        <v>1.0900000000000001</v>
      </c>
      <c r="S427" s="4" t="s">
        <v>13</v>
      </c>
      <c r="T427" s="4">
        <v>391</v>
      </c>
      <c r="U427" s="4" t="s">
        <v>1708</v>
      </c>
      <c r="V427" s="4" t="s">
        <v>1718</v>
      </c>
      <c r="W427" s="5" t="s">
        <v>26</v>
      </c>
      <c r="X427" s="22">
        <v>45085</v>
      </c>
      <c r="Y427" s="25" t="str">
        <f t="shared" si="12"/>
        <v>June</v>
      </c>
      <c r="Z427" s="25" t="str">
        <f t="shared" si="13"/>
        <v>2023</v>
      </c>
      <c r="AA427" s="6">
        <v>45151</v>
      </c>
    </row>
    <row r="428" spans="1:27">
      <c r="A428" s="1">
        <v>427</v>
      </c>
      <c r="B428" s="1" t="s">
        <v>167</v>
      </c>
      <c r="C428" s="1" t="s">
        <v>1</v>
      </c>
      <c r="D428" s="1" t="s">
        <v>168</v>
      </c>
      <c r="E428" s="1" t="s">
        <v>169</v>
      </c>
      <c r="F428" s="1" t="s">
        <v>4</v>
      </c>
      <c r="G428" s="1" t="s">
        <v>170</v>
      </c>
      <c r="H428" s="1" t="s">
        <v>62</v>
      </c>
      <c r="I428" s="1" t="s">
        <v>7</v>
      </c>
      <c r="J428" s="1" t="s">
        <v>8</v>
      </c>
      <c r="K428" s="1" t="s">
        <v>1780</v>
      </c>
      <c r="L428" s="1" t="s">
        <v>10</v>
      </c>
      <c r="M428" s="1" t="s">
        <v>198</v>
      </c>
      <c r="N428" s="1" t="s">
        <v>1781</v>
      </c>
      <c r="O428" s="1">
        <v>57.42</v>
      </c>
      <c r="P428" s="1">
        <v>3</v>
      </c>
      <c r="Q428" s="1">
        <v>11.43</v>
      </c>
      <c r="R428" s="1">
        <v>3.84</v>
      </c>
      <c r="S428" s="1" t="s">
        <v>13</v>
      </c>
      <c r="T428" s="1">
        <v>63</v>
      </c>
      <c r="U428" s="1" t="s">
        <v>1708</v>
      </c>
      <c r="V428" s="1" t="s">
        <v>1709</v>
      </c>
      <c r="W428" s="2" t="s">
        <v>16</v>
      </c>
      <c r="X428" s="21">
        <v>45605</v>
      </c>
      <c r="Y428" s="25" t="str">
        <f t="shared" si="12"/>
        <v>November</v>
      </c>
      <c r="Z428" s="25" t="str">
        <f t="shared" si="13"/>
        <v>2024</v>
      </c>
      <c r="AA428" s="3">
        <v>45551</v>
      </c>
    </row>
    <row r="429" spans="1:27">
      <c r="A429" s="4">
        <v>428</v>
      </c>
      <c r="B429" s="4" t="s">
        <v>92</v>
      </c>
      <c r="C429" s="4" t="s">
        <v>1</v>
      </c>
      <c r="D429" s="4" t="s">
        <v>93</v>
      </c>
      <c r="E429" s="4" t="s">
        <v>94</v>
      </c>
      <c r="F429" s="4" t="s">
        <v>4</v>
      </c>
      <c r="G429" s="4" t="s">
        <v>95</v>
      </c>
      <c r="H429" s="4" t="s">
        <v>96</v>
      </c>
      <c r="I429" s="4" t="s">
        <v>7</v>
      </c>
      <c r="J429" s="4" t="s">
        <v>8</v>
      </c>
      <c r="K429" s="4" t="s">
        <v>1782</v>
      </c>
      <c r="L429" s="4" t="s">
        <v>10</v>
      </c>
      <c r="M429" s="4" t="s">
        <v>49</v>
      </c>
      <c r="N429" s="4" t="s">
        <v>1783</v>
      </c>
      <c r="O429" s="4">
        <v>187.83</v>
      </c>
      <c r="P429" s="4">
        <v>3</v>
      </c>
      <c r="Q429" s="4">
        <v>33.75</v>
      </c>
      <c r="R429" s="4">
        <v>12.98</v>
      </c>
      <c r="S429" s="4" t="s">
        <v>13</v>
      </c>
      <c r="T429" s="4">
        <v>513</v>
      </c>
      <c r="U429" s="4" t="s">
        <v>1708</v>
      </c>
      <c r="V429" s="4" t="s">
        <v>1712</v>
      </c>
      <c r="W429" s="5" t="s">
        <v>26</v>
      </c>
      <c r="X429" s="22">
        <v>44746</v>
      </c>
      <c r="Y429" s="25" t="str">
        <f t="shared" si="12"/>
        <v>July</v>
      </c>
      <c r="Z429" s="25" t="str">
        <f t="shared" si="13"/>
        <v>2022</v>
      </c>
      <c r="AA429" s="6">
        <v>44899</v>
      </c>
    </row>
    <row r="430" spans="1:27">
      <c r="A430" s="1">
        <v>429</v>
      </c>
      <c r="B430" s="1" t="s">
        <v>1784</v>
      </c>
      <c r="C430" s="1" t="s">
        <v>1</v>
      </c>
      <c r="D430" s="1" t="s">
        <v>1785</v>
      </c>
      <c r="E430" s="1" t="s">
        <v>1786</v>
      </c>
      <c r="F430" s="1" t="s">
        <v>4</v>
      </c>
      <c r="G430" s="1" t="s">
        <v>1046</v>
      </c>
      <c r="H430" s="1" t="s">
        <v>31</v>
      </c>
      <c r="I430" s="1" t="s">
        <v>7</v>
      </c>
      <c r="J430" s="1" t="s">
        <v>32</v>
      </c>
      <c r="K430" s="1" t="s">
        <v>1787</v>
      </c>
      <c r="L430" s="1" t="s">
        <v>10</v>
      </c>
      <c r="M430" s="1" t="s">
        <v>49</v>
      </c>
      <c r="N430" s="1" t="s">
        <v>1788</v>
      </c>
      <c r="O430" s="1">
        <v>412.02</v>
      </c>
      <c r="P430" s="1">
        <v>3</v>
      </c>
      <c r="Q430" s="1">
        <v>206.01</v>
      </c>
      <c r="R430" s="1">
        <v>11.19</v>
      </c>
      <c r="S430" s="1" t="s">
        <v>13</v>
      </c>
      <c r="T430" s="1">
        <v>421</v>
      </c>
      <c r="U430" s="1" t="s">
        <v>1708</v>
      </c>
      <c r="V430" s="1" t="s">
        <v>1718</v>
      </c>
      <c r="W430" s="2" t="s">
        <v>26</v>
      </c>
      <c r="X430" s="21">
        <v>44870</v>
      </c>
      <c r="Y430" s="25" t="str">
        <f t="shared" si="12"/>
        <v>November</v>
      </c>
      <c r="Z430" s="25" t="str">
        <f t="shared" si="13"/>
        <v>2022</v>
      </c>
      <c r="AA430" s="3">
        <v>44696</v>
      </c>
    </row>
    <row r="431" spans="1:27">
      <c r="A431" s="4">
        <v>430</v>
      </c>
      <c r="B431" s="4" t="s">
        <v>221</v>
      </c>
      <c r="C431" s="4" t="s">
        <v>1</v>
      </c>
      <c r="D431" s="4" t="s">
        <v>222</v>
      </c>
      <c r="E431" s="4" t="s">
        <v>223</v>
      </c>
      <c r="F431" s="4" t="s">
        <v>4</v>
      </c>
      <c r="G431" s="4" t="s">
        <v>224</v>
      </c>
      <c r="H431" s="4" t="s">
        <v>225</v>
      </c>
      <c r="I431" s="4" t="s">
        <v>7</v>
      </c>
      <c r="J431" s="4" t="s">
        <v>22</v>
      </c>
      <c r="K431" s="4" t="s">
        <v>589</v>
      </c>
      <c r="L431" s="4" t="s">
        <v>10</v>
      </c>
      <c r="M431" s="4" t="s">
        <v>64</v>
      </c>
      <c r="N431" s="4" t="s">
        <v>590</v>
      </c>
      <c r="O431" s="4">
        <v>138.69</v>
      </c>
      <c r="P431" s="4">
        <v>3</v>
      </c>
      <c r="Q431" s="4">
        <v>51.3</v>
      </c>
      <c r="R431" s="4">
        <v>10.55</v>
      </c>
      <c r="S431" s="4" t="s">
        <v>13</v>
      </c>
      <c r="T431" s="4">
        <v>158</v>
      </c>
      <c r="U431" s="4" t="s">
        <v>1708</v>
      </c>
      <c r="V431" s="4" t="s">
        <v>1722</v>
      </c>
      <c r="W431" s="5" t="s">
        <v>26</v>
      </c>
      <c r="X431" s="22">
        <v>45236</v>
      </c>
      <c r="Y431" s="25" t="str">
        <f t="shared" si="12"/>
        <v>November</v>
      </c>
      <c r="Z431" s="25" t="str">
        <f t="shared" si="13"/>
        <v>2023</v>
      </c>
      <c r="AA431" s="6">
        <v>45094</v>
      </c>
    </row>
    <row r="432" spans="1:27">
      <c r="A432" s="1">
        <v>431</v>
      </c>
      <c r="B432" s="1" t="s">
        <v>1774</v>
      </c>
      <c r="C432" s="1" t="s">
        <v>1</v>
      </c>
      <c r="D432" s="1" t="s">
        <v>1714</v>
      </c>
      <c r="E432" s="1" t="s">
        <v>1715</v>
      </c>
      <c r="F432" s="1" t="s">
        <v>4</v>
      </c>
      <c r="G432" s="1" t="s">
        <v>30</v>
      </c>
      <c r="H432" s="1" t="s">
        <v>31</v>
      </c>
      <c r="I432" s="1" t="s">
        <v>7</v>
      </c>
      <c r="J432" s="1" t="s">
        <v>32</v>
      </c>
      <c r="K432" s="1" t="s">
        <v>1789</v>
      </c>
      <c r="L432" s="1" t="s">
        <v>10</v>
      </c>
      <c r="M432" s="1" t="s">
        <v>64</v>
      </c>
      <c r="N432" s="1" t="s">
        <v>1790</v>
      </c>
      <c r="O432" s="1">
        <v>131.76</v>
      </c>
      <c r="P432" s="1">
        <v>3</v>
      </c>
      <c r="Q432" s="1">
        <v>0</v>
      </c>
      <c r="R432" s="1">
        <v>8.7200000000000006</v>
      </c>
      <c r="S432" s="1" t="s">
        <v>13</v>
      </c>
      <c r="T432" s="1">
        <v>91</v>
      </c>
      <c r="U432" s="1" t="s">
        <v>1708</v>
      </c>
      <c r="V432" s="1" t="s">
        <v>1709</v>
      </c>
      <c r="W432" s="2" t="s">
        <v>26</v>
      </c>
      <c r="X432" s="21">
        <v>44831</v>
      </c>
      <c r="Y432" s="25" t="str">
        <f t="shared" si="12"/>
        <v>September</v>
      </c>
      <c r="Z432" s="25" t="str">
        <f t="shared" si="13"/>
        <v>2022</v>
      </c>
      <c r="AA432" s="3">
        <v>44630</v>
      </c>
    </row>
    <row r="433" spans="1:27">
      <c r="A433" s="4">
        <v>432</v>
      </c>
      <c r="B433" s="4" t="s">
        <v>1596</v>
      </c>
      <c r="C433" s="4" t="s">
        <v>1</v>
      </c>
      <c r="D433" s="4" t="s">
        <v>1264</v>
      </c>
      <c r="E433" s="4" t="s">
        <v>1265</v>
      </c>
      <c r="F433" s="4" t="s">
        <v>4</v>
      </c>
      <c r="G433" s="4" t="s">
        <v>1597</v>
      </c>
      <c r="H433" s="4" t="s">
        <v>519</v>
      </c>
      <c r="I433" s="4" t="s">
        <v>7</v>
      </c>
      <c r="J433" s="4" t="s">
        <v>32</v>
      </c>
      <c r="K433" s="4" t="s">
        <v>1791</v>
      </c>
      <c r="L433" s="4" t="s">
        <v>10</v>
      </c>
      <c r="M433" s="4" t="s">
        <v>79</v>
      </c>
      <c r="N433" s="4" t="s">
        <v>1792</v>
      </c>
      <c r="O433" s="4">
        <v>34.11</v>
      </c>
      <c r="P433" s="4">
        <v>3</v>
      </c>
      <c r="Q433" s="4">
        <v>16.649999999999999</v>
      </c>
      <c r="R433" s="4">
        <v>3.09</v>
      </c>
      <c r="S433" s="4" t="s">
        <v>13</v>
      </c>
      <c r="T433" s="4">
        <v>463</v>
      </c>
      <c r="U433" s="4" t="s">
        <v>1708</v>
      </c>
      <c r="V433" s="4" t="s">
        <v>1712</v>
      </c>
      <c r="W433" s="5" t="s">
        <v>26</v>
      </c>
      <c r="X433" s="22">
        <v>45385</v>
      </c>
      <c r="Y433" s="25" t="str">
        <f t="shared" si="12"/>
        <v>April</v>
      </c>
      <c r="Z433" s="25" t="str">
        <f t="shared" si="13"/>
        <v>2024</v>
      </c>
      <c r="AA433" s="6">
        <v>45538</v>
      </c>
    </row>
    <row r="434" spans="1:27">
      <c r="A434" s="1">
        <v>433</v>
      </c>
      <c r="B434" s="1" t="s">
        <v>92</v>
      </c>
      <c r="C434" s="1" t="s">
        <v>1</v>
      </c>
      <c r="D434" s="1" t="s">
        <v>93</v>
      </c>
      <c r="E434" s="1" t="s">
        <v>94</v>
      </c>
      <c r="F434" s="1" t="s">
        <v>4</v>
      </c>
      <c r="G434" s="1" t="s">
        <v>95</v>
      </c>
      <c r="H434" s="1" t="s">
        <v>96</v>
      </c>
      <c r="I434" s="1" t="s">
        <v>7</v>
      </c>
      <c r="J434" s="1" t="s">
        <v>8</v>
      </c>
      <c r="K434" s="1" t="s">
        <v>1793</v>
      </c>
      <c r="L434" s="1" t="s">
        <v>10</v>
      </c>
      <c r="M434" s="1" t="s">
        <v>98</v>
      </c>
      <c r="N434" s="1" t="s">
        <v>1794</v>
      </c>
      <c r="O434" s="1">
        <v>35.64</v>
      </c>
      <c r="P434" s="1">
        <v>3</v>
      </c>
      <c r="Q434" s="1">
        <v>14.58</v>
      </c>
      <c r="R434" s="1">
        <v>2.68</v>
      </c>
      <c r="S434" s="1" t="s">
        <v>13</v>
      </c>
      <c r="T434" s="1">
        <v>236</v>
      </c>
      <c r="U434" s="1" t="s">
        <v>1708</v>
      </c>
      <c r="V434" s="1" t="s">
        <v>1722</v>
      </c>
      <c r="W434" s="2" t="s">
        <v>16</v>
      </c>
      <c r="X434" s="21">
        <v>44746</v>
      </c>
      <c r="Y434" s="25" t="str">
        <f t="shared" si="12"/>
        <v>July</v>
      </c>
      <c r="Z434" s="25" t="str">
        <f t="shared" si="13"/>
        <v>2022</v>
      </c>
      <c r="AA434" s="3">
        <v>44899</v>
      </c>
    </row>
    <row r="435" spans="1:27">
      <c r="A435" s="4">
        <v>434</v>
      </c>
      <c r="B435" s="4" t="s">
        <v>1694</v>
      </c>
      <c r="C435" s="4" t="s">
        <v>1</v>
      </c>
      <c r="D435" s="4" t="s">
        <v>972</v>
      </c>
      <c r="E435" s="4" t="s">
        <v>973</v>
      </c>
      <c r="F435" s="4" t="s">
        <v>4</v>
      </c>
      <c r="G435" s="4" t="s">
        <v>254</v>
      </c>
      <c r="H435" s="4" t="s">
        <v>254</v>
      </c>
      <c r="I435" s="4" t="s">
        <v>7</v>
      </c>
      <c r="J435" s="4" t="s">
        <v>77</v>
      </c>
      <c r="K435" s="4" t="s">
        <v>768</v>
      </c>
      <c r="L435" s="4" t="s">
        <v>10</v>
      </c>
      <c r="M435" s="4" t="s">
        <v>98</v>
      </c>
      <c r="N435" s="4" t="s">
        <v>769</v>
      </c>
      <c r="O435" s="4">
        <v>34.200000000000003</v>
      </c>
      <c r="P435" s="4">
        <v>3</v>
      </c>
      <c r="Q435" s="4">
        <v>0.27</v>
      </c>
      <c r="R435" s="4">
        <v>0.86</v>
      </c>
      <c r="S435" s="4" t="s">
        <v>13</v>
      </c>
      <c r="T435" s="4">
        <v>481</v>
      </c>
      <c r="U435" s="4" t="s">
        <v>1708</v>
      </c>
      <c r="V435" s="4" t="s">
        <v>1709</v>
      </c>
      <c r="W435" s="5" t="s">
        <v>26</v>
      </c>
      <c r="X435" s="22">
        <v>45286</v>
      </c>
      <c r="Y435" s="25" t="str">
        <f t="shared" si="12"/>
        <v>December</v>
      </c>
      <c r="Z435" s="25" t="str">
        <f t="shared" si="13"/>
        <v>2023</v>
      </c>
      <c r="AA435" s="6">
        <v>45290</v>
      </c>
    </row>
    <row r="436" spans="1:27">
      <c r="A436" s="1">
        <v>435</v>
      </c>
      <c r="B436" s="1" t="s">
        <v>181</v>
      </c>
      <c r="C436" s="1" t="s">
        <v>1</v>
      </c>
      <c r="D436" s="1" t="s">
        <v>182</v>
      </c>
      <c r="E436" s="1" t="s">
        <v>183</v>
      </c>
      <c r="F436" s="1" t="s">
        <v>4</v>
      </c>
      <c r="G436" s="1" t="s">
        <v>75</v>
      </c>
      <c r="H436" s="1" t="s">
        <v>76</v>
      </c>
      <c r="I436" s="1" t="s">
        <v>7</v>
      </c>
      <c r="J436" s="1" t="s">
        <v>77</v>
      </c>
      <c r="K436" s="1" t="s">
        <v>1795</v>
      </c>
      <c r="L436" s="1" t="s">
        <v>10</v>
      </c>
      <c r="M436" s="1" t="s">
        <v>105</v>
      </c>
      <c r="N436" s="1" t="s">
        <v>1796</v>
      </c>
      <c r="O436" s="1">
        <v>96.66</v>
      </c>
      <c r="P436" s="1">
        <v>3</v>
      </c>
      <c r="Q436" s="1">
        <v>3.78</v>
      </c>
      <c r="R436" s="1">
        <v>9.49</v>
      </c>
      <c r="S436" s="1" t="s">
        <v>13</v>
      </c>
      <c r="T436" s="1">
        <v>483</v>
      </c>
      <c r="U436" s="1" t="s">
        <v>1708</v>
      </c>
      <c r="V436" s="1" t="s">
        <v>1712</v>
      </c>
      <c r="W436" s="2" t="s">
        <v>26</v>
      </c>
      <c r="X436" s="21">
        <v>45137</v>
      </c>
      <c r="Y436" s="25" t="str">
        <f t="shared" si="12"/>
        <v>July</v>
      </c>
      <c r="Z436" s="25" t="str">
        <f t="shared" si="13"/>
        <v>2023</v>
      </c>
      <c r="AA436" s="3">
        <v>44993</v>
      </c>
    </row>
    <row r="437" spans="1:27">
      <c r="A437" s="4">
        <v>436</v>
      </c>
      <c r="B437" s="4" t="s">
        <v>243</v>
      </c>
      <c r="C437" s="4" t="s">
        <v>1</v>
      </c>
      <c r="D437" s="4" t="s">
        <v>244</v>
      </c>
      <c r="E437" s="4" t="s">
        <v>245</v>
      </c>
      <c r="F437" s="4" t="s">
        <v>4</v>
      </c>
      <c r="G437" s="4" t="s">
        <v>246</v>
      </c>
      <c r="H437" s="4" t="s">
        <v>31</v>
      </c>
      <c r="I437" s="4" t="s">
        <v>7</v>
      </c>
      <c r="J437" s="4" t="s">
        <v>32</v>
      </c>
      <c r="K437" s="4" t="s">
        <v>1797</v>
      </c>
      <c r="L437" s="4" t="s">
        <v>10</v>
      </c>
      <c r="M437" s="4" t="s">
        <v>105</v>
      </c>
      <c r="N437" s="4" t="s">
        <v>1798</v>
      </c>
      <c r="O437" s="4">
        <v>70.83</v>
      </c>
      <c r="P437" s="4">
        <v>3</v>
      </c>
      <c r="Q437" s="4">
        <v>1.35</v>
      </c>
      <c r="R437" s="4">
        <v>6.54</v>
      </c>
      <c r="S437" s="4" t="s">
        <v>13</v>
      </c>
      <c r="T437" s="4">
        <v>100</v>
      </c>
      <c r="U437" s="4" t="s">
        <v>1708</v>
      </c>
      <c r="V437" s="4" t="s">
        <v>1722</v>
      </c>
      <c r="W437" s="5" t="s">
        <v>16</v>
      </c>
      <c r="X437" s="22">
        <v>44233</v>
      </c>
      <c r="Y437" s="25" t="str">
        <f t="shared" si="12"/>
        <v>February</v>
      </c>
      <c r="Z437" s="25" t="str">
        <f t="shared" si="13"/>
        <v>2021</v>
      </c>
      <c r="AA437" s="6">
        <v>44383</v>
      </c>
    </row>
    <row r="438" spans="1:27">
      <c r="A438" s="1">
        <v>437</v>
      </c>
      <c r="B438" s="1" t="s">
        <v>1799</v>
      </c>
      <c r="C438" s="1" t="s">
        <v>1</v>
      </c>
      <c r="D438" s="1" t="s">
        <v>1800</v>
      </c>
      <c r="E438" s="1" t="s">
        <v>1801</v>
      </c>
      <c r="F438" s="1" t="s">
        <v>4</v>
      </c>
      <c r="G438" s="1" t="s">
        <v>940</v>
      </c>
      <c r="H438" s="1" t="s">
        <v>258</v>
      </c>
      <c r="I438" s="1" t="s">
        <v>7</v>
      </c>
      <c r="J438" s="1" t="s">
        <v>22</v>
      </c>
      <c r="K438" s="1" t="s">
        <v>1802</v>
      </c>
      <c r="L438" s="1" t="s">
        <v>10</v>
      </c>
      <c r="M438" s="1" t="s">
        <v>274</v>
      </c>
      <c r="N438" s="1" t="s">
        <v>1803</v>
      </c>
      <c r="O438" s="1">
        <v>203.22</v>
      </c>
      <c r="P438" s="1">
        <v>3</v>
      </c>
      <c r="Q438" s="1">
        <v>46.71</v>
      </c>
      <c r="R438" s="1">
        <v>23.18</v>
      </c>
      <c r="S438" s="1" t="s">
        <v>13</v>
      </c>
      <c r="T438" s="1">
        <v>262</v>
      </c>
      <c r="U438" s="1" t="s">
        <v>1708</v>
      </c>
      <c r="V438" s="1" t="s">
        <v>1712</v>
      </c>
      <c r="W438" s="2" t="s">
        <v>26</v>
      </c>
      <c r="X438" s="21">
        <v>45094</v>
      </c>
      <c r="Y438" s="25" t="str">
        <f t="shared" si="12"/>
        <v>June</v>
      </c>
      <c r="Z438" s="25" t="str">
        <f t="shared" si="13"/>
        <v>2023</v>
      </c>
      <c r="AA438" s="3">
        <v>45098</v>
      </c>
    </row>
    <row r="439" spans="1:27">
      <c r="A439" s="4">
        <v>438</v>
      </c>
      <c r="B439" s="4" t="s">
        <v>1804</v>
      </c>
      <c r="C439" s="4" t="s">
        <v>1</v>
      </c>
      <c r="D439" s="4" t="s">
        <v>59</v>
      </c>
      <c r="E439" s="4" t="s">
        <v>60</v>
      </c>
      <c r="F439" s="4" t="s">
        <v>4</v>
      </c>
      <c r="G439" s="4" t="s">
        <v>686</v>
      </c>
      <c r="H439" s="4" t="s">
        <v>62</v>
      </c>
      <c r="I439" s="4" t="s">
        <v>7</v>
      </c>
      <c r="J439" s="4" t="s">
        <v>8</v>
      </c>
      <c r="K439" s="4" t="s">
        <v>1805</v>
      </c>
      <c r="L439" s="4" t="s">
        <v>10</v>
      </c>
      <c r="M439" s="4" t="s">
        <v>274</v>
      </c>
      <c r="N439" s="4" t="s">
        <v>1806</v>
      </c>
      <c r="O439" s="4">
        <v>185.58</v>
      </c>
      <c r="P439" s="4">
        <v>3</v>
      </c>
      <c r="Q439" s="4">
        <v>59.31</v>
      </c>
      <c r="R439" s="4">
        <v>12.34</v>
      </c>
      <c r="S439" s="4" t="s">
        <v>13</v>
      </c>
      <c r="T439" s="4">
        <v>295</v>
      </c>
      <c r="U439" s="4" t="s">
        <v>1708</v>
      </c>
      <c r="V439" s="4" t="s">
        <v>1718</v>
      </c>
      <c r="W439" s="5" t="s">
        <v>26</v>
      </c>
      <c r="X439" s="22">
        <v>45137</v>
      </c>
      <c r="Y439" s="25" t="str">
        <f t="shared" si="12"/>
        <v>July</v>
      </c>
      <c r="Z439" s="25" t="str">
        <f t="shared" si="13"/>
        <v>2023</v>
      </c>
      <c r="AA439" s="6">
        <v>44993</v>
      </c>
    </row>
    <row r="440" spans="1:27">
      <c r="A440" s="1">
        <v>439</v>
      </c>
      <c r="B440" s="1" t="s">
        <v>253</v>
      </c>
      <c r="C440" s="1" t="s">
        <v>1</v>
      </c>
      <c r="D440" s="1" t="s">
        <v>238</v>
      </c>
      <c r="E440" s="1" t="s">
        <v>239</v>
      </c>
      <c r="F440" s="1" t="s">
        <v>4</v>
      </c>
      <c r="G440" s="1" t="s">
        <v>254</v>
      </c>
      <c r="H440" s="1" t="s">
        <v>254</v>
      </c>
      <c r="I440" s="1" t="s">
        <v>7</v>
      </c>
      <c r="J440" s="1" t="s">
        <v>77</v>
      </c>
      <c r="K440" s="1" t="s">
        <v>1807</v>
      </c>
      <c r="L440" s="1" t="s">
        <v>10</v>
      </c>
      <c r="M440" s="1" t="s">
        <v>274</v>
      </c>
      <c r="N440" s="1" t="s">
        <v>1808</v>
      </c>
      <c r="O440" s="1">
        <v>211.41</v>
      </c>
      <c r="P440" s="1">
        <v>3</v>
      </c>
      <c r="Q440" s="1">
        <v>82.44</v>
      </c>
      <c r="R440" s="1">
        <v>12.12</v>
      </c>
      <c r="S440" s="1" t="s">
        <v>13</v>
      </c>
      <c r="T440" s="1">
        <v>100</v>
      </c>
      <c r="U440" s="1" t="s">
        <v>1708</v>
      </c>
      <c r="V440" s="1" t="s">
        <v>1722</v>
      </c>
      <c r="W440" s="2" t="s">
        <v>26</v>
      </c>
      <c r="X440" s="21">
        <v>45589</v>
      </c>
      <c r="Y440" s="25" t="str">
        <f t="shared" si="12"/>
        <v>October</v>
      </c>
      <c r="Z440" s="25" t="str">
        <f t="shared" si="13"/>
        <v>2024</v>
      </c>
      <c r="AA440" s="3">
        <v>45593</v>
      </c>
    </row>
    <row r="441" spans="1:27">
      <c r="A441" s="4">
        <v>440</v>
      </c>
      <c r="B441" s="4" t="s">
        <v>1809</v>
      </c>
      <c r="C441" s="4" t="s">
        <v>1</v>
      </c>
      <c r="D441" s="4" t="s">
        <v>1098</v>
      </c>
      <c r="E441" s="4" t="s">
        <v>1099</v>
      </c>
      <c r="F441" s="4" t="s">
        <v>4</v>
      </c>
      <c r="G441" s="4" t="s">
        <v>490</v>
      </c>
      <c r="H441" s="4" t="s">
        <v>62</v>
      </c>
      <c r="I441" s="4" t="s">
        <v>7</v>
      </c>
      <c r="J441" s="4" t="s">
        <v>8</v>
      </c>
      <c r="K441" s="4" t="s">
        <v>1810</v>
      </c>
      <c r="L441" s="4" t="s">
        <v>10</v>
      </c>
      <c r="M441" s="4" t="s">
        <v>198</v>
      </c>
      <c r="N441" s="4" t="s">
        <v>1811</v>
      </c>
      <c r="O441" s="4">
        <v>40.905000000000001</v>
      </c>
      <c r="P441" s="4">
        <v>3</v>
      </c>
      <c r="Q441" s="4">
        <v>-6.6150000000000002</v>
      </c>
      <c r="R441" s="4">
        <v>4.33</v>
      </c>
      <c r="S441" s="4" t="s">
        <v>13</v>
      </c>
      <c r="T441" s="4">
        <v>117</v>
      </c>
      <c r="U441" s="4" t="s">
        <v>1708</v>
      </c>
      <c r="V441" s="4" t="s">
        <v>1709</v>
      </c>
      <c r="W441" s="5" t="s">
        <v>26</v>
      </c>
      <c r="X441" s="22">
        <v>44818</v>
      </c>
      <c r="Y441" s="25" t="str">
        <f t="shared" si="12"/>
        <v>September</v>
      </c>
      <c r="Z441" s="25" t="str">
        <f t="shared" si="13"/>
        <v>2022</v>
      </c>
      <c r="AA441" s="6">
        <v>44822</v>
      </c>
    </row>
    <row r="442" spans="1:27">
      <c r="A442" s="1">
        <v>441</v>
      </c>
      <c r="B442" s="1" t="s">
        <v>1812</v>
      </c>
      <c r="C442" s="1" t="s">
        <v>1</v>
      </c>
      <c r="D442" s="1" t="s">
        <v>1813</v>
      </c>
      <c r="E442" s="1" t="s">
        <v>1814</v>
      </c>
      <c r="F442" s="1" t="s">
        <v>4</v>
      </c>
      <c r="G442" s="1" t="s">
        <v>1815</v>
      </c>
      <c r="H442" s="1" t="s">
        <v>204</v>
      </c>
      <c r="I442" s="1" t="s">
        <v>7</v>
      </c>
      <c r="J442" s="1" t="s">
        <v>77</v>
      </c>
      <c r="K442" s="1" t="s">
        <v>1816</v>
      </c>
      <c r="L442" s="1" t="s">
        <v>10</v>
      </c>
      <c r="M442" s="1" t="s">
        <v>274</v>
      </c>
      <c r="N442" s="1" t="s">
        <v>1817</v>
      </c>
      <c r="O442" s="1">
        <v>1987.32</v>
      </c>
      <c r="P442" s="1">
        <v>4</v>
      </c>
      <c r="Q442" s="1">
        <v>298.08</v>
      </c>
      <c r="R442" s="1">
        <v>191.29</v>
      </c>
      <c r="S442" s="1" t="s">
        <v>13</v>
      </c>
      <c r="T442" s="1">
        <v>536</v>
      </c>
      <c r="U442" s="1" t="s">
        <v>1708</v>
      </c>
      <c r="V442" s="1" t="s">
        <v>1712</v>
      </c>
      <c r="W442" s="2" t="s">
        <v>16</v>
      </c>
      <c r="X442" s="21">
        <v>45385</v>
      </c>
      <c r="Y442" s="25" t="str">
        <f t="shared" si="12"/>
        <v>April</v>
      </c>
      <c r="Z442" s="25" t="str">
        <f t="shared" si="13"/>
        <v>2024</v>
      </c>
      <c r="AA442" s="3">
        <v>45538</v>
      </c>
    </row>
    <row r="443" spans="1:27">
      <c r="A443" s="4">
        <v>442</v>
      </c>
      <c r="B443" s="4" t="s">
        <v>1818</v>
      </c>
      <c r="C443" s="4" t="s">
        <v>1</v>
      </c>
      <c r="D443" s="4" t="s">
        <v>1819</v>
      </c>
      <c r="E443" s="4" t="s">
        <v>1820</v>
      </c>
      <c r="F443" s="4" t="s">
        <v>4</v>
      </c>
      <c r="G443" s="4" t="s">
        <v>75</v>
      </c>
      <c r="H443" s="4" t="s">
        <v>76</v>
      </c>
      <c r="I443" s="4" t="s">
        <v>7</v>
      </c>
      <c r="J443" s="4" t="s">
        <v>77</v>
      </c>
      <c r="K443" s="4" t="s">
        <v>1821</v>
      </c>
      <c r="L443" s="4" t="s">
        <v>10</v>
      </c>
      <c r="M443" s="4" t="s">
        <v>274</v>
      </c>
      <c r="N443" s="4" t="s">
        <v>1822</v>
      </c>
      <c r="O443" s="4">
        <v>245.16</v>
      </c>
      <c r="P443" s="4">
        <v>4</v>
      </c>
      <c r="Q443" s="4">
        <v>73.44</v>
      </c>
      <c r="R443" s="4">
        <v>15.13</v>
      </c>
      <c r="S443" s="4" t="s">
        <v>13</v>
      </c>
      <c r="T443" s="4">
        <v>153</v>
      </c>
      <c r="U443" s="4" t="s">
        <v>1708</v>
      </c>
      <c r="V443" s="4" t="s">
        <v>1718</v>
      </c>
      <c r="W443" s="5" t="s">
        <v>26</v>
      </c>
      <c r="X443" s="22">
        <v>44923</v>
      </c>
      <c r="Y443" s="25" t="str">
        <f t="shared" si="12"/>
        <v>December</v>
      </c>
      <c r="Z443" s="25" t="str">
        <f t="shared" si="13"/>
        <v>2022</v>
      </c>
      <c r="AA443" s="6">
        <v>44958</v>
      </c>
    </row>
    <row r="444" spans="1:27">
      <c r="A444" s="1">
        <v>443</v>
      </c>
      <c r="B444" s="1" t="s">
        <v>1823</v>
      </c>
      <c r="C444" s="1" t="s">
        <v>1</v>
      </c>
      <c r="D444" s="1" t="s">
        <v>1824</v>
      </c>
      <c r="E444" s="1" t="s">
        <v>1825</v>
      </c>
      <c r="F444" s="1" t="s">
        <v>4</v>
      </c>
      <c r="G444" s="1" t="s">
        <v>325</v>
      </c>
      <c r="H444" s="1" t="s">
        <v>113</v>
      </c>
      <c r="I444" s="1" t="s">
        <v>7</v>
      </c>
      <c r="J444" s="1" t="s">
        <v>32</v>
      </c>
      <c r="K444" s="1" t="s">
        <v>1826</v>
      </c>
      <c r="L444" s="1" t="s">
        <v>10</v>
      </c>
      <c r="M444" s="1" t="s">
        <v>105</v>
      </c>
      <c r="N444" s="1" t="s">
        <v>1827</v>
      </c>
      <c r="O444" s="1">
        <v>64.2</v>
      </c>
      <c r="P444" s="1">
        <v>4</v>
      </c>
      <c r="Q444" s="1">
        <v>5.04</v>
      </c>
      <c r="R444" s="1">
        <v>2.13</v>
      </c>
      <c r="S444" s="1" t="s">
        <v>13</v>
      </c>
      <c r="T444" s="1">
        <v>282</v>
      </c>
      <c r="U444" s="1" t="s">
        <v>1708</v>
      </c>
      <c r="V444" s="1" t="s">
        <v>1722</v>
      </c>
      <c r="W444" s="2" t="s">
        <v>26</v>
      </c>
      <c r="X444" s="21">
        <v>45268</v>
      </c>
      <c r="Y444" s="25" t="str">
        <f t="shared" si="12"/>
        <v>December</v>
      </c>
      <c r="Z444" s="25" t="str">
        <f t="shared" si="13"/>
        <v>2023</v>
      </c>
      <c r="AA444" s="3">
        <v>45156</v>
      </c>
    </row>
    <row r="445" spans="1:27">
      <c r="A445" s="4">
        <v>444</v>
      </c>
      <c r="B445" s="4" t="s">
        <v>243</v>
      </c>
      <c r="C445" s="4" t="s">
        <v>1</v>
      </c>
      <c r="D445" s="4" t="s">
        <v>244</v>
      </c>
      <c r="E445" s="4" t="s">
        <v>245</v>
      </c>
      <c r="F445" s="4" t="s">
        <v>4</v>
      </c>
      <c r="G445" s="4" t="s">
        <v>246</v>
      </c>
      <c r="H445" s="4" t="s">
        <v>31</v>
      </c>
      <c r="I445" s="4" t="s">
        <v>7</v>
      </c>
      <c r="J445" s="4" t="s">
        <v>32</v>
      </c>
      <c r="K445" s="4" t="s">
        <v>1828</v>
      </c>
      <c r="L445" s="4" t="s">
        <v>10</v>
      </c>
      <c r="M445" s="4" t="s">
        <v>11</v>
      </c>
      <c r="N445" s="4" t="s">
        <v>1829</v>
      </c>
      <c r="O445" s="4">
        <v>262.95</v>
      </c>
      <c r="P445" s="4">
        <v>5</v>
      </c>
      <c r="Q445" s="4">
        <v>110.4</v>
      </c>
      <c r="R445" s="4">
        <v>26.24</v>
      </c>
      <c r="S445" s="4" t="s">
        <v>13</v>
      </c>
      <c r="T445" s="4">
        <v>619</v>
      </c>
      <c r="U445" s="4" t="s">
        <v>1708</v>
      </c>
      <c r="V445" s="4" t="s">
        <v>1709</v>
      </c>
      <c r="W445" s="5" t="s">
        <v>16</v>
      </c>
      <c r="X445" s="22">
        <v>45095</v>
      </c>
      <c r="Y445" s="25" t="str">
        <f t="shared" si="12"/>
        <v>June</v>
      </c>
      <c r="Z445" s="25" t="str">
        <f t="shared" si="13"/>
        <v>2023</v>
      </c>
      <c r="AA445" s="6">
        <v>45101</v>
      </c>
    </row>
    <row r="446" spans="1:27">
      <c r="A446" s="1">
        <v>445</v>
      </c>
      <c r="B446" s="1" t="s">
        <v>192</v>
      </c>
      <c r="C446" s="1" t="s">
        <v>1</v>
      </c>
      <c r="D446" s="1" t="s">
        <v>193</v>
      </c>
      <c r="E446" s="1" t="s">
        <v>194</v>
      </c>
      <c r="F446" s="1" t="s">
        <v>4</v>
      </c>
      <c r="G446" s="1" t="s">
        <v>195</v>
      </c>
      <c r="H446" s="1" t="s">
        <v>196</v>
      </c>
      <c r="I446" s="1" t="s">
        <v>7</v>
      </c>
      <c r="J446" s="1" t="s">
        <v>77</v>
      </c>
      <c r="K446" s="1" t="s">
        <v>1830</v>
      </c>
      <c r="L446" s="1" t="s">
        <v>10</v>
      </c>
      <c r="M446" s="1" t="s">
        <v>11</v>
      </c>
      <c r="N446" s="1" t="s">
        <v>848</v>
      </c>
      <c r="O446" s="1">
        <v>36.299999999999997</v>
      </c>
      <c r="P446" s="1">
        <v>5</v>
      </c>
      <c r="Q446" s="1">
        <v>6.45</v>
      </c>
      <c r="R446" s="1">
        <v>0.28999999999999998</v>
      </c>
      <c r="S446" s="1" t="s">
        <v>13</v>
      </c>
      <c r="T446" s="1">
        <v>282</v>
      </c>
      <c r="U446" s="1" t="s">
        <v>1708</v>
      </c>
      <c r="V446" s="1" t="s">
        <v>1712</v>
      </c>
      <c r="W446" s="2" t="s">
        <v>26</v>
      </c>
      <c r="X446" s="21">
        <v>44649</v>
      </c>
      <c r="Y446" s="25" t="str">
        <f t="shared" si="12"/>
        <v>March</v>
      </c>
      <c r="Z446" s="25" t="str">
        <f t="shared" si="13"/>
        <v>2022</v>
      </c>
      <c r="AA446" s="3">
        <v>44596</v>
      </c>
    </row>
    <row r="447" spans="1:27">
      <c r="A447" s="4">
        <v>446</v>
      </c>
      <c r="B447" s="4" t="s">
        <v>1596</v>
      </c>
      <c r="C447" s="4" t="s">
        <v>1</v>
      </c>
      <c r="D447" s="4" t="s">
        <v>1264</v>
      </c>
      <c r="E447" s="4" t="s">
        <v>1265</v>
      </c>
      <c r="F447" s="4" t="s">
        <v>4</v>
      </c>
      <c r="G447" s="4" t="s">
        <v>1597</v>
      </c>
      <c r="H447" s="4" t="s">
        <v>519</v>
      </c>
      <c r="I447" s="4" t="s">
        <v>7</v>
      </c>
      <c r="J447" s="4" t="s">
        <v>32</v>
      </c>
      <c r="K447" s="4" t="s">
        <v>1739</v>
      </c>
      <c r="L447" s="4" t="s">
        <v>10</v>
      </c>
      <c r="M447" s="4" t="s">
        <v>64</v>
      </c>
      <c r="N447" s="4" t="s">
        <v>1740</v>
      </c>
      <c r="O447" s="4">
        <v>82.2</v>
      </c>
      <c r="P447" s="4">
        <v>5</v>
      </c>
      <c r="Q447" s="4">
        <v>10.65</v>
      </c>
      <c r="R447" s="4">
        <v>7.87</v>
      </c>
      <c r="S447" s="4" t="s">
        <v>13</v>
      </c>
      <c r="T447" s="4">
        <v>459</v>
      </c>
      <c r="U447" s="4" t="s">
        <v>1708</v>
      </c>
      <c r="V447" s="4" t="s">
        <v>1709</v>
      </c>
      <c r="W447" s="5" t="s">
        <v>16</v>
      </c>
      <c r="X447" s="22">
        <v>45308</v>
      </c>
      <c r="Y447" s="25" t="str">
        <f t="shared" si="12"/>
        <v>January</v>
      </c>
      <c r="Z447" s="25" t="str">
        <f t="shared" si="13"/>
        <v>2024</v>
      </c>
      <c r="AA447" s="6">
        <v>45313</v>
      </c>
    </row>
    <row r="448" spans="1:27">
      <c r="A448" s="1">
        <v>447</v>
      </c>
      <c r="B448" s="1" t="s">
        <v>1804</v>
      </c>
      <c r="C448" s="1" t="s">
        <v>1</v>
      </c>
      <c r="D448" s="1" t="s">
        <v>59</v>
      </c>
      <c r="E448" s="1" t="s">
        <v>60</v>
      </c>
      <c r="F448" s="1" t="s">
        <v>4</v>
      </c>
      <c r="G448" s="1" t="s">
        <v>686</v>
      </c>
      <c r="H448" s="1" t="s">
        <v>62</v>
      </c>
      <c r="I448" s="1" t="s">
        <v>7</v>
      </c>
      <c r="J448" s="1" t="s">
        <v>8</v>
      </c>
      <c r="K448" s="1" t="s">
        <v>1739</v>
      </c>
      <c r="L448" s="1" t="s">
        <v>10</v>
      </c>
      <c r="M448" s="1" t="s">
        <v>64</v>
      </c>
      <c r="N448" s="1" t="s">
        <v>1740</v>
      </c>
      <c r="O448" s="1">
        <v>82.2</v>
      </c>
      <c r="P448" s="1">
        <v>5</v>
      </c>
      <c r="Q448" s="1">
        <v>10.65</v>
      </c>
      <c r="R448" s="1">
        <v>5.74</v>
      </c>
      <c r="S448" s="1" t="s">
        <v>13</v>
      </c>
      <c r="T448" s="1">
        <v>714</v>
      </c>
      <c r="U448" s="1" t="s">
        <v>1708</v>
      </c>
      <c r="V448" s="1" t="s">
        <v>1712</v>
      </c>
      <c r="W448" s="2" t="s">
        <v>16</v>
      </c>
      <c r="X448" s="21">
        <v>45618</v>
      </c>
      <c r="Y448" s="25" t="str">
        <f t="shared" si="12"/>
        <v>November</v>
      </c>
      <c r="Z448" s="25" t="str">
        <f t="shared" si="13"/>
        <v>2024</v>
      </c>
      <c r="AA448" s="3">
        <v>45622</v>
      </c>
    </row>
    <row r="449" spans="1:27">
      <c r="A449" s="4">
        <v>448</v>
      </c>
      <c r="B449" s="4" t="s">
        <v>1831</v>
      </c>
      <c r="C449" s="4" t="s">
        <v>1</v>
      </c>
      <c r="D449" s="4" t="s">
        <v>18</v>
      </c>
      <c r="E449" s="4" t="s">
        <v>19</v>
      </c>
      <c r="F449" s="4" t="s">
        <v>4</v>
      </c>
      <c r="G449" s="4" t="s">
        <v>151</v>
      </c>
      <c r="H449" s="4" t="s">
        <v>113</v>
      </c>
      <c r="I449" s="4" t="s">
        <v>7</v>
      </c>
      <c r="J449" s="4" t="s">
        <v>32</v>
      </c>
      <c r="K449" s="4" t="s">
        <v>1832</v>
      </c>
      <c r="L449" s="4" t="s">
        <v>10</v>
      </c>
      <c r="M449" s="4" t="s">
        <v>64</v>
      </c>
      <c r="N449" s="4" t="s">
        <v>1833</v>
      </c>
      <c r="O449" s="4">
        <v>78.75</v>
      </c>
      <c r="P449" s="4">
        <v>5</v>
      </c>
      <c r="Q449" s="4">
        <v>17.25</v>
      </c>
      <c r="R449" s="4">
        <v>4.49</v>
      </c>
      <c r="S449" s="4" t="s">
        <v>13</v>
      </c>
      <c r="T449" s="4">
        <v>437</v>
      </c>
      <c r="U449" s="4" t="s">
        <v>1708</v>
      </c>
      <c r="V449" s="4" t="s">
        <v>1718</v>
      </c>
      <c r="W449" s="5" t="s">
        <v>16</v>
      </c>
      <c r="X449" s="22">
        <v>44466</v>
      </c>
      <c r="Y449" s="25" t="str">
        <f t="shared" si="12"/>
        <v>September</v>
      </c>
      <c r="Z449" s="25" t="str">
        <f t="shared" si="13"/>
        <v>2021</v>
      </c>
      <c r="AA449" s="6">
        <v>44265</v>
      </c>
    </row>
    <row r="450" spans="1:27">
      <c r="A450" s="1">
        <v>449</v>
      </c>
      <c r="B450" s="1" t="s">
        <v>1593</v>
      </c>
      <c r="C450" s="1" t="s">
        <v>1</v>
      </c>
      <c r="D450" s="1" t="s">
        <v>949</v>
      </c>
      <c r="E450" s="1" t="s">
        <v>950</v>
      </c>
      <c r="F450" s="1" t="s">
        <v>4</v>
      </c>
      <c r="G450" s="1" t="s">
        <v>605</v>
      </c>
      <c r="H450" s="1" t="s">
        <v>76</v>
      </c>
      <c r="I450" s="1" t="s">
        <v>7</v>
      </c>
      <c r="J450" s="1" t="s">
        <v>77</v>
      </c>
      <c r="K450" s="1" t="s">
        <v>1834</v>
      </c>
      <c r="L450" s="1" t="s">
        <v>10</v>
      </c>
      <c r="M450" s="1" t="s">
        <v>79</v>
      </c>
      <c r="N450" s="1" t="s">
        <v>1835</v>
      </c>
      <c r="O450" s="1">
        <v>61.2</v>
      </c>
      <c r="P450" s="1">
        <v>5</v>
      </c>
      <c r="Q450" s="1">
        <v>10.95</v>
      </c>
      <c r="R450" s="1">
        <v>4.57</v>
      </c>
      <c r="S450" s="1" t="s">
        <v>13</v>
      </c>
      <c r="T450" s="1">
        <v>404</v>
      </c>
      <c r="U450" s="1" t="s">
        <v>1708</v>
      </c>
      <c r="V450" s="1" t="s">
        <v>1722</v>
      </c>
      <c r="W450" s="2" t="s">
        <v>26</v>
      </c>
      <c r="X450" s="21">
        <v>45568</v>
      </c>
      <c r="Y450" s="25" t="str">
        <f t="shared" si="12"/>
        <v>October</v>
      </c>
      <c r="Z450" s="25" t="str">
        <f t="shared" si="13"/>
        <v>2024</v>
      </c>
      <c r="AA450" s="3">
        <v>45365</v>
      </c>
    </row>
    <row r="451" spans="1:27">
      <c r="A451" s="4">
        <v>450</v>
      </c>
      <c r="B451" s="4" t="s">
        <v>1836</v>
      </c>
      <c r="C451" s="4" t="s">
        <v>1</v>
      </c>
      <c r="D451" s="4" t="s">
        <v>1837</v>
      </c>
      <c r="E451" s="4" t="s">
        <v>1838</v>
      </c>
      <c r="F451" s="4" t="s">
        <v>4</v>
      </c>
      <c r="G451" s="4" t="s">
        <v>61</v>
      </c>
      <c r="H451" s="4" t="s">
        <v>62</v>
      </c>
      <c r="I451" s="4" t="s">
        <v>7</v>
      </c>
      <c r="J451" s="4" t="s">
        <v>8</v>
      </c>
      <c r="K451" s="4" t="s">
        <v>1839</v>
      </c>
      <c r="L451" s="4" t="s">
        <v>10</v>
      </c>
      <c r="M451" s="4" t="s">
        <v>105</v>
      </c>
      <c r="N451" s="4" t="s">
        <v>1840</v>
      </c>
      <c r="O451" s="4">
        <v>257.7</v>
      </c>
      <c r="P451" s="4">
        <v>5</v>
      </c>
      <c r="Q451" s="4">
        <v>25.65</v>
      </c>
      <c r="R451" s="4">
        <v>21.89</v>
      </c>
      <c r="S451" s="4" t="s">
        <v>13</v>
      </c>
      <c r="T451" s="4">
        <v>728</v>
      </c>
      <c r="U451" s="4" t="s">
        <v>1708</v>
      </c>
      <c r="V451" s="4" t="s">
        <v>1709</v>
      </c>
      <c r="W451" s="5" t="s">
        <v>16</v>
      </c>
      <c r="X451" s="22">
        <v>44743</v>
      </c>
      <c r="Y451" s="25" t="str">
        <f t="shared" ref="Y451:Y514" si="14">TEXT(X451,"MMMM")</f>
        <v>July</v>
      </c>
      <c r="Z451" s="25" t="str">
        <f t="shared" ref="Z451:Z514" si="15">TEXT(X451,"YYYY")</f>
        <v>2022</v>
      </c>
      <c r="AA451" s="6">
        <v>44866</v>
      </c>
    </row>
    <row r="452" spans="1:27">
      <c r="A452" s="1">
        <v>451</v>
      </c>
      <c r="B452" s="1" t="s">
        <v>1841</v>
      </c>
      <c r="C452" s="1" t="s">
        <v>1</v>
      </c>
      <c r="D452" s="1" t="s">
        <v>1842</v>
      </c>
      <c r="E452" s="1" t="s">
        <v>1843</v>
      </c>
      <c r="F452" s="1" t="s">
        <v>4</v>
      </c>
      <c r="G452" s="1" t="s">
        <v>1844</v>
      </c>
      <c r="H452" s="1" t="s">
        <v>258</v>
      </c>
      <c r="I452" s="1" t="s">
        <v>7</v>
      </c>
      <c r="J452" s="1" t="s">
        <v>22</v>
      </c>
      <c r="K452" s="1" t="s">
        <v>502</v>
      </c>
      <c r="L452" s="1" t="s">
        <v>10</v>
      </c>
      <c r="M452" s="1" t="s">
        <v>115</v>
      </c>
      <c r="N452" s="1" t="s">
        <v>503</v>
      </c>
      <c r="O452" s="1">
        <v>169.65</v>
      </c>
      <c r="P452" s="1">
        <v>5</v>
      </c>
      <c r="Q452" s="1">
        <v>39</v>
      </c>
      <c r="R452" s="1">
        <v>9.15</v>
      </c>
      <c r="S452" s="1" t="s">
        <v>13</v>
      </c>
      <c r="T452" s="1">
        <v>166</v>
      </c>
      <c r="U452" s="1" t="s">
        <v>1708</v>
      </c>
      <c r="V452" s="1" t="s">
        <v>1712</v>
      </c>
      <c r="W452" s="2" t="s">
        <v>16</v>
      </c>
      <c r="X452" s="21">
        <v>45517</v>
      </c>
      <c r="Y452" s="25" t="str">
        <f t="shared" si="14"/>
        <v>August</v>
      </c>
      <c r="Z452" s="25" t="str">
        <f t="shared" si="15"/>
        <v>2024</v>
      </c>
      <c r="AA452" s="3">
        <v>45523</v>
      </c>
    </row>
    <row r="453" spans="1:27">
      <c r="A453" s="4">
        <v>452</v>
      </c>
      <c r="B453" s="4" t="s">
        <v>1774</v>
      </c>
      <c r="C453" s="4" t="s">
        <v>1</v>
      </c>
      <c r="D453" s="4" t="s">
        <v>1714</v>
      </c>
      <c r="E453" s="4" t="s">
        <v>1715</v>
      </c>
      <c r="F453" s="4" t="s">
        <v>4</v>
      </c>
      <c r="G453" s="4" t="s">
        <v>30</v>
      </c>
      <c r="H453" s="4" t="s">
        <v>31</v>
      </c>
      <c r="I453" s="4" t="s">
        <v>7</v>
      </c>
      <c r="J453" s="4" t="s">
        <v>32</v>
      </c>
      <c r="K453" s="4" t="s">
        <v>1845</v>
      </c>
      <c r="L453" s="4" t="s">
        <v>10</v>
      </c>
      <c r="M453" s="4" t="s">
        <v>115</v>
      </c>
      <c r="N453" s="4" t="s">
        <v>1846</v>
      </c>
      <c r="O453" s="4">
        <v>105.6</v>
      </c>
      <c r="P453" s="4">
        <v>5</v>
      </c>
      <c r="Q453" s="4">
        <v>52.8</v>
      </c>
      <c r="R453" s="4">
        <v>7.11</v>
      </c>
      <c r="S453" s="4" t="s">
        <v>13</v>
      </c>
      <c r="T453" s="4">
        <v>370</v>
      </c>
      <c r="U453" s="4" t="s">
        <v>1708</v>
      </c>
      <c r="V453" s="4" t="s">
        <v>1718</v>
      </c>
      <c r="W453" s="5" t="s">
        <v>16</v>
      </c>
      <c r="X453" s="22">
        <v>45517</v>
      </c>
      <c r="Y453" s="25" t="str">
        <f t="shared" si="14"/>
        <v>August</v>
      </c>
      <c r="Z453" s="25" t="str">
        <f t="shared" si="15"/>
        <v>2024</v>
      </c>
      <c r="AA453" s="6">
        <v>45523</v>
      </c>
    </row>
    <row r="454" spans="1:27">
      <c r="A454" s="1">
        <v>453</v>
      </c>
      <c r="B454" s="1" t="s">
        <v>1571</v>
      </c>
      <c r="C454" s="1" t="s">
        <v>1</v>
      </c>
      <c r="D454" s="1" t="s">
        <v>1572</v>
      </c>
      <c r="E454" s="1" t="s">
        <v>1573</v>
      </c>
      <c r="F454" s="1" t="s">
        <v>4</v>
      </c>
      <c r="G454" s="1" t="s">
        <v>1574</v>
      </c>
      <c r="H454" s="1" t="s">
        <v>484</v>
      </c>
      <c r="I454" s="1" t="s">
        <v>7</v>
      </c>
      <c r="J454" s="1" t="s">
        <v>22</v>
      </c>
      <c r="K454" s="1" t="s">
        <v>205</v>
      </c>
      <c r="L454" s="1" t="s">
        <v>10</v>
      </c>
      <c r="M454" s="1" t="s">
        <v>49</v>
      </c>
      <c r="N454" s="1" t="s">
        <v>206</v>
      </c>
      <c r="O454" s="1">
        <v>142.19999999999999</v>
      </c>
      <c r="P454" s="1">
        <v>6</v>
      </c>
      <c r="Q454" s="1">
        <v>29.7</v>
      </c>
      <c r="R454" s="1">
        <v>10.039999999999999</v>
      </c>
      <c r="S454" s="1" t="s">
        <v>13</v>
      </c>
      <c r="T454" s="1">
        <v>329</v>
      </c>
      <c r="U454" s="1" t="s">
        <v>1708</v>
      </c>
      <c r="V454" s="1" t="s">
        <v>1722</v>
      </c>
      <c r="W454" s="2" t="s">
        <v>16</v>
      </c>
      <c r="X454" s="21">
        <v>45109</v>
      </c>
      <c r="Y454" s="25" t="str">
        <f t="shared" si="14"/>
        <v>July</v>
      </c>
      <c r="Z454" s="25" t="str">
        <f t="shared" si="15"/>
        <v>2023</v>
      </c>
      <c r="AA454" s="3">
        <v>45232</v>
      </c>
    </row>
    <row r="455" spans="1:27">
      <c r="A455" s="4">
        <v>454</v>
      </c>
      <c r="B455" s="4" t="s">
        <v>181</v>
      </c>
      <c r="C455" s="4" t="s">
        <v>1</v>
      </c>
      <c r="D455" s="4" t="s">
        <v>182</v>
      </c>
      <c r="E455" s="4" t="s">
        <v>183</v>
      </c>
      <c r="F455" s="4" t="s">
        <v>4</v>
      </c>
      <c r="G455" s="4" t="s">
        <v>75</v>
      </c>
      <c r="H455" s="4" t="s">
        <v>76</v>
      </c>
      <c r="I455" s="4" t="s">
        <v>7</v>
      </c>
      <c r="J455" s="4" t="s">
        <v>77</v>
      </c>
      <c r="K455" s="4" t="s">
        <v>1847</v>
      </c>
      <c r="L455" s="4" t="s">
        <v>10</v>
      </c>
      <c r="M455" s="4" t="s">
        <v>79</v>
      </c>
      <c r="N455" s="4" t="s">
        <v>1848</v>
      </c>
      <c r="O455" s="4">
        <v>43.74</v>
      </c>
      <c r="P455" s="4">
        <v>6</v>
      </c>
      <c r="Q455" s="4">
        <v>11.34</v>
      </c>
      <c r="R455" s="4">
        <v>3.84</v>
      </c>
      <c r="S455" s="4" t="s">
        <v>13</v>
      </c>
      <c r="T455" s="4">
        <v>291</v>
      </c>
      <c r="U455" s="4" t="s">
        <v>1708</v>
      </c>
      <c r="V455" s="4" t="s">
        <v>1709</v>
      </c>
      <c r="W455" s="5" t="s">
        <v>16</v>
      </c>
      <c r="X455" s="22">
        <v>44466</v>
      </c>
      <c r="Y455" s="25" t="str">
        <f t="shared" si="14"/>
        <v>September</v>
      </c>
      <c r="Z455" s="25" t="str">
        <f t="shared" si="15"/>
        <v>2021</v>
      </c>
      <c r="AA455" s="6">
        <v>44265</v>
      </c>
    </row>
    <row r="456" spans="1:27">
      <c r="A456" s="1">
        <v>455</v>
      </c>
      <c r="B456" s="1" t="s">
        <v>1849</v>
      </c>
      <c r="C456" s="1" t="s">
        <v>1</v>
      </c>
      <c r="D456" s="1" t="s">
        <v>1850</v>
      </c>
      <c r="E456" s="1" t="s">
        <v>1851</v>
      </c>
      <c r="F456" s="1" t="s">
        <v>4</v>
      </c>
      <c r="G456" s="1" t="s">
        <v>385</v>
      </c>
      <c r="H456" s="1" t="s">
        <v>258</v>
      </c>
      <c r="I456" s="1" t="s">
        <v>7</v>
      </c>
      <c r="J456" s="1" t="s">
        <v>22</v>
      </c>
      <c r="K456" s="1" t="s">
        <v>1852</v>
      </c>
      <c r="L456" s="1" t="s">
        <v>10</v>
      </c>
      <c r="M456" s="1" t="s">
        <v>105</v>
      </c>
      <c r="N456" s="1" t="s">
        <v>1853</v>
      </c>
      <c r="O456" s="1">
        <v>209.34</v>
      </c>
      <c r="P456" s="1">
        <v>6</v>
      </c>
      <c r="Q456" s="1">
        <v>33.479999999999997</v>
      </c>
      <c r="R456" s="1">
        <v>21.15</v>
      </c>
      <c r="S456" s="1" t="s">
        <v>13</v>
      </c>
      <c r="T456" s="1">
        <v>483</v>
      </c>
      <c r="U456" s="1" t="s">
        <v>1708</v>
      </c>
      <c r="V456" s="1" t="s">
        <v>1712</v>
      </c>
      <c r="W456" s="2" t="s">
        <v>16</v>
      </c>
      <c r="X456" s="21">
        <v>44873</v>
      </c>
      <c r="Y456" s="25" t="str">
        <f t="shared" si="14"/>
        <v>November</v>
      </c>
      <c r="Z456" s="25" t="str">
        <f t="shared" si="15"/>
        <v>2022</v>
      </c>
      <c r="AA456" s="3">
        <v>44789</v>
      </c>
    </row>
    <row r="457" spans="1:27">
      <c r="A457" s="4">
        <v>456</v>
      </c>
      <c r="B457" s="4" t="s">
        <v>200</v>
      </c>
      <c r="C457" s="4" t="s">
        <v>1</v>
      </c>
      <c r="D457" s="4" t="s">
        <v>201</v>
      </c>
      <c r="E457" s="4" t="s">
        <v>202</v>
      </c>
      <c r="F457" s="4" t="s">
        <v>4</v>
      </c>
      <c r="G457" s="4" t="s">
        <v>203</v>
      </c>
      <c r="H457" s="4" t="s">
        <v>204</v>
      </c>
      <c r="I457" s="4" t="s">
        <v>7</v>
      </c>
      <c r="J457" s="4" t="s">
        <v>77</v>
      </c>
      <c r="K457" s="4" t="s">
        <v>1854</v>
      </c>
      <c r="L457" s="4" t="s">
        <v>10</v>
      </c>
      <c r="M457" s="4" t="s">
        <v>198</v>
      </c>
      <c r="N457" s="4" t="s">
        <v>1855</v>
      </c>
      <c r="O457" s="4">
        <v>193.41</v>
      </c>
      <c r="P457" s="4">
        <v>7</v>
      </c>
      <c r="Q457" s="4">
        <v>85.05</v>
      </c>
      <c r="R457" s="4">
        <v>12.03</v>
      </c>
      <c r="S457" s="4" t="s">
        <v>13</v>
      </c>
      <c r="T457" s="4">
        <v>202</v>
      </c>
      <c r="U457" s="4" t="s">
        <v>1708</v>
      </c>
      <c r="V457" s="4" t="s">
        <v>1718</v>
      </c>
      <c r="W457" s="5" t="s">
        <v>16</v>
      </c>
      <c r="X457" s="22">
        <v>45543</v>
      </c>
      <c r="Y457" s="25" t="str">
        <f t="shared" si="14"/>
        <v>September</v>
      </c>
      <c r="Z457" s="25" t="str">
        <f t="shared" si="15"/>
        <v>2024</v>
      </c>
      <c r="AA457" s="6">
        <v>45517</v>
      </c>
    </row>
    <row r="458" spans="1:27">
      <c r="A458" s="1">
        <v>457</v>
      </c>
      <c r="B458" s="1" t="s">
        <v>1856</v>
      </c>
      <c r="C458" s="1" t="s">
        <v>1</v>
      </c>
      <c r="D458" s="1" t="s">
        <v>1857</v>
      </c>
      <c r="E458" s="1" t="s">
        <v>1858</v>
      </c>
      <c r="F458" s="1" t="s">
        <v>4</v>
      </c>
      <c r="G458" s="1" t="s">
        <v>767</v>
      </c>
      <c r="H458" s="1" t="s">
        <v>76</v>
      </c>
      <c r="I458" s="1" t="s">
        <v>7</v>
      </c>
      <c r="J458" s="1" t="s">
        <v>77</v>
      </c>
      <c r="K458" s="1" t="s">
        <v>1859</v>
      </c>
      <c r="L458" s="1" t="s">
        <v>10</v>
      </c>
      <c r="M458" s="1" t="s">
        <v>105</v>
      </c>
      <c r="N458" s="1" t="s">
        <v>1860</v>
      </c>
      <c r="O458" s="1">
        <v>336.63</v>
      </c>
      <c r="P458" s="1">
        <v>7</v>
      </c>
      <c r="Q458" s="1">
        <v>127.89</v>
      </c>
      <c r="R458" s="1">
        <v>12.13</v>
      </c>
      <c r="S458" s="1" t="s">
        <v>13</v>
      </c>
      <c r="T458" s="1">
        <v>613</v>
      </c>
      <c r="U458" s="1" t="s">
        <v>1708</v>
      </c>
      <c r="V458" s="1" t="s">
        <v>1722</v>
      </c>
      <c r="W458" s="2" t="s">
        <v>16</v>
      </c>
      <c r="X458" s="21">
        <v>45303</v>
      </c>
      <c r="Y458" s="25" t="str">
        <f t="shared" si="14"/>
        <v>January</v>
      </c>
      <c r="Z458" s="25" t="str">
        <f t="shared" si="15"/>
        <v>2024</v>
      </c>
      <c r="AA458" s="3">
        <v>45424</v>
      </c>
    </row>
    <row r="459" spans="1:27">
      <c r="A459" s="4">
        <v>458</v>
      </c>
      <c r="B459" s="4" t="s">
        <v>0</v>
      </c>
      <c r="C459" s="4" t="s">
        <v>1</v>
      </c>
      <c r="D459" s="4" t="s">
        <v>2</v>
      </c>
      <c r="E459" s="4" t="s">
        <v>3</v>
      </c>
      <c r="F459" s="4" t="s">
        <v>4</v>
      </c>
      <c r="G459" s="4" t="s">
        <v>5</v>
      </c>
      <c r="H459" s="4" t="s">
        <v>6</v>
      </c>
      <c r="I459" s="4" t="s">
        <v>7</v>
      </c>
      <c r="J459" s="4" t="s">
        <v>8</v>
      </c>
      <c r="K459" s="4" t="s">
        <v>1861</v>
      </c>
      <c r="L459" s="4" t="s">
        <v>10</v>
      </c>
      <c r="M459" s="4" t="s">
        <v>115</v>
      </c>
      <c r="N459" s="4" t="s">
        <v>1862</v>
      </c>
      <c r="O459" s="4">
        <v>237.72</v>
      </c>
      <c r="P459" s="4">
        <v>7</v>
      </c>
      <c r="Q459" s="4">
        <v>52.29</v>
      </c>
      <c r="R459" s="4">
        <v>16.170000000000002</v>
      </c>
      <c r="S459" s="4" t="s">
        <v>13</v>
      </c>
      <c r="T459" s="4">
        <v>767</v>
      </c>
      <c r="U459" s="4" t="s">
        <v>1708</v>
      </c>
      <c r="V459" s="4" t="s">
        <v>1709</v>
      </c>
      <c r="W459" s="5" t="s">
        <v>26</v>
      </c>
      <c r="X459" s="22">
        <v>45634</v>
      </c>
      <c r="Y459" s="25" t="str">
        <f t="shared" si="14"/>
        <v>December</v>
      </c>
      <c r="Z459" s="25" t="str">
        <f t="shared" si="15"/>
        <v>2024</v>
      </c>
      <c r="AA459" s="6">
        <v>45520</v>
      </c>
    </row>
    <row r="460" spans="1:27">
      <c r="A460" s="1">
        <v>459</v>
      </c>
      <c r="B460" s="1" t="s">
        <v>1836</v>
      </c>
      <c r="C460" s="1" t="s">
        <v>1</v>
      </c>
      <c r="D460" s="1" t="s">
        <v>1837</v>
      </c>
      <c r="E460" s="1" t="s">
        <v>1838</v>
      </c>
      <c r="F460" s="1" t="s">
        <v>4</v>
      </c>
      <c r="G460" s="1" t="s">
        <v>61</v>
      </c>
      <c r="H460" s="1" t="s">
        <v>62</v>
      </c>
      <c r="I460" s="1" t="s">
        <v>7</v>
      </c>
      <c r="J460" s="1" t="s">
        <v>8</v>
      </c>
      <c r="K460" s="1" t="s">
        <v>1863</v>
      </c>
      <c r="L460" s="1" t="s">
        <v>10</v>
      </c>
      <c r="M460" s="1" t="s">
        <v>79</v>
      </c>
      <c r="N460" s="1" t="s">
        <v>1864</v>
      </c>
      <c r="O460" s="1">
        <v>52.32</v>
      </c>
      <c r="P460" s="1">
        <v>8</v>
      </c>
      <c r="Q460" s="1">
        <v>14.64</v>
      </c>
      <c r="R460" s="1">
        <v>2.44</v>
      </c>
      <c r="S460" s="1" t="s">
        <v>13</v>
      </c>
      <c r="T460" s="1">
        <v>415</v>
      </c>
      <c r="U460" s="1" t="s">
        <v>1708</v>
      </c>
      <c r="V460" s="1" t="s">
        <v>1712</v>
      </c>
      <c r="W460" s="2" t="s">
        <v>26</v>
      </c>
      <c r="X460" s="21">
        <v>45313</v>
      </c>
      <c r="Y460" s="25" t="str">
        <f t="shared" si="14"/>
        <v>January</v>
      </c>
      <c r="Z460" s="25" t="str">
        <f t="shared" si="15"/>
        <v>2024</v>
      </c>
      <c r="AA460" s="3">
        <v>45317</v>
      </c>
    </row>
    <row r="461" spans="1:27">
      <c r="A461" s="4">
        <v>460</v>
      </c>
      <c r="B461" s="4" t="s">
        <v>1665</v>
      </c>
      <c r="C461" s="4" t="s">
        <v>1</v>
      </c>
      <c r="D461" s="4" t="s">
        <v>1666</v>
      </c>
      <c r="E461" s="4" t="s">
        <v>1667</v>
      </c>
      <c r="F461" s="4" t="s">
        <v>4</v>
      </c>
      <c r="G461" s="4" t="s">
        <v>195</v>
      </c>
      <c r="H461" s="4" t="s">
        <v>76</v>
      </c>
      <c r="I461" s="4" t="s">
        <v>7</v>
      </c>
      <c r="J461" s="4" t="s">
        <v>77</v>
      </c>
      <c r="K461" s="4" t="s">
        <v>380</v>
      </c>
      <c r="L461" s="4" t="s">
        <v>10</v>
      </c>
      <c r="M461" s="4" t="s">
        <v>115</v>
      </c>
      <c r="N461" s="4" t="s">
        <v>381</v>
      </c>
      <c r="O461" s="4">
        <v>271.44</v>
      </c>
      <c r="P461" s="4">
        <v>8</v>
      </c>
      <c r="Q461" s="4">
        <v>0</v>
      </c>
      <c r="R461" s="4">
        <v>7.05</v>
      </c>
      <c r="S461" s="4" t="s">
        <v>13</v>
      </c>
      <c r="T461" s="4">
        <v>451</v>
      </c>
      <c r="U461" s="4" t="s">
        <v>1708</v>
      </c>
      <c r="V461" s="4" t="s">
        <v>1718</v>
      </c>
      <c r="W461" s="5" t="s">
        <v>26</v>
      </c>
      <c r="X461" s="22">
        <v>44294</v>
      </c>
      <c r="Y461" s="25" t="str">
        <f t="shared" si="14"/>
        <v>April</v>
      </c>
      <c r="Z461" s="25" t="str">
        <f t="shared" si="15"/>
        <v>2021</v>
      </c>
      <c r="AA461" s="6">
        <v>44416</v>
      </c>
    </row>
    <row r="462" spans="1:27">
      <c r="A462" s="1">
        <v>461</v>
      </c>
      <c r="B462" s="1" t="s">
        <v>1784</v>
      </c>
      <c r="C462" s="1" t="s">
        <v>1</v>
      </c>
      <c r="D462" s="1" t="s">
        <v>1785</v>
      </c>
      <c r="E462" s="1" t="s">
        <v>1786</v>
      </c>
      <c r="F462" s="1" t="s">
        <v>4</v>
      </c>
      <c r="G462" s="1" t="s">
        <v>1046</v>
      </c>
      <c r="H462" s="1" t="s">
        <v>31</v>
      </c>
      <c r="I462" s="1" t="s">
        <v>7</v>
      </c>
      <c r="J462" s="1" t="s">
        <v>32</v>
      </c>
      <c r="K462" s="1" t="s">
        <v>1865</v>
      </c>
      <c r="L462" s="1" t="s">
        <v>10</v>
      </c>
      <c r="M462" s="1" t="s">
        <v>115</v>
      </c>
      <c r="N462" s="1" t="s">
        <v>1866</v>
      </c>
      <c r="O462" s="1">
        <v>237.84</v>
      </c>
      <c r="P462" s="1">
        <v>8</v>
      </c>
      <c r="Q462" s="1">
        <v>16.559999999999999</v>
      </c>
      <c r="R462" s="1">
        <v>4.72</v>
      </c>
      <c r="S462" s="1" t="s">
        <v>13</v>
      </c>
      <c r="T462" s="1">
        <v>763</v>
      </c>
      <c r="U462" s="1" t="s">
        <v>1708</v>
      </c>
      <c r="V462" s="1" t="s">
        <v>1722</v>
      </c>
      <c r="W462" s="2" t="s">
        <v>26</v>
      </c>
      <c r="X462" s="21">
        <v>44273</v>
      </c>
      <c r="Y462" s="25" t="str">
        <f t="shared" si="14"/>
        <v>March</v>
      </c>
      <c r="Z462" s="25" t="str">
        <f t="shared" si="15"/>
        <v>2021</v>
      </c>
      <c r="AA462" s="3">
        <v>44278</v>
      </c>
    </row>
    <row r="463" spans="1:27">
      <c r="A463" s="4">
        <v>462</v>
      </c>
      <c r="B463" s="4" t="s">
        <v>1867</v>
      </c>
      <c r="C463" s="4" t="s">
        <v>1</v>
      </c>
      <c r="D463" s="4" t="s">
        <v>1056</v>
      </c>
      <c r="E463" s="4" t="s">
        <v>1057</v>
      </c>
      <c r="F463" s="4" t="s">
        <v>4</v>
      </c>
      <c r="G463" s="4" t="s">
        <v>1868</v>
      </c>
      <c r="H463" s="4" t="s">
        <v>31</v>
      </c>
      <c r="I463" s="4" t="s">
        <v>7</v>
      </c>
      <c r="J463" s="4" t="s">
        <v>32</v>
      </c>
      <c r="K463" s="4" t="s">
        <v>1869</v>
      </c>
      <c r="L463" s="4" t="s">
        <v>10</v>
      </c>
      <c r="M463" s="4" t="s">
        <v>64</v>
      </c>
      <c r="N463" s="4" t="s">
        <v>1870</v>
      </c>
      <c r="O463" s="4">
        <v>178.2</v>
      </c>
      <c r="P463" s="4">
        <v>9</v>
      </c>
      <c r="Q463" s="4">
        <v>21.33</v>
      </c>
      <c r="R463" s="4">
        <v>10.32</v>
      </c>
      <c r="S463" s="4" t="s">
        <v>13</v>
      </c>
      <c r="T463" s="4">
        <v>51</v>
      </c>
      <c r="U463" s="4" t="s">
        <v>1708</v>
      </c>
      <c r="V463" s="4" t="s">
        <v>1709</v>
      </c>
      <c r="W463" s="5" t="s">
        <v>26</v>
      </c>
      <c r="X463" s="22">
        <v>45019</v>
      </c>
      <c r="Y463" s="25" t="str">
        <f t="shared" si="14"/>
        <v>April</v>
      </c>
      <c r="Z463" s="25" t="str">
        <f t="shared" si="15"/>
        <v>2023</v>
      </c>
      <c r="AA463" s="6">
        <v>45172</v>
      </c>
    </row>
    <row r="464" spans="1:27">
      <c r="A464" s="1">
        <v>463</v>
      </c>
      <c r="B464" s="1" t="s">
        <v>1871</v>
      </c>
      <c r="C464" s="1" t="s">
        <v>1</v>
      </c>
      <c r="D464" s="1" t="s">
        <v>1872</v>
      </c>
      <c r="E464" s="1" t="s">
        <v>1873</v>
      </c>
      <c r="F464" s="1" t="s">
        <v>285</v>
      </c>
      <c r="G464" s="1" t="s">
        <v>95</v>
      </c>
      <c r="H464" s="1" t="s">
        <v>218</v>
      </c>
      <c r="I464" s="1" t="s">
        <v>7</v>
      </c>
      <c r="J464" s="1" t="s">
        <v>77</v>
      </c>
      <c r="K464" s="1" t="s">
        <v>546</v>
      </c>
      <c r="L464" s="1" t="s">
        <v>10</v>
      </c>
      <c r="M464" s="1" t="s">
        <v>115</v>
      </c>
      <c r="N464" s="1" t="s">
        <v>547</v>
      </c>
      <c r="O464" s="1">
        <v>102.42</v>
      </c>
      <c r="P464" s="1">
        <v>6</v>
      </c>
      <c r="Q464" s="1">
        <v>34.74</v>
      </c>
      <c r="R464" s="1">
        <v>9.9499999999999993</v>
      </c>
      <c r="S464" s="1" t="s">
        <v>13</v>
      </c>
      <c r="T464" s="1">
        <v>746</v>
      </c>
      <c r="U464" s="1" t="s">
        <v>1708</v>
      </c>
      <c r="V464" s="1" t="s">
        <v>1709</v>
      </c>
      <c r="W464" s="2" t="s">
        <v>26</v>
      </c>
      <c r="X464" s="21">
        <v>45561</v>
      </c>
      <c r="Y464" s="25" t="str">
        <f t="shared" si="14"/>
        <v>September</v>
      </c>
      <c r="Z464" s="25" t="str">
        <f t="shared" si="15"/>
        <v>2024</v>
      </c>
      <c r="AA464" s="3">
        <v>45565</v>
      </c>
    </row>
    <row r="465" spans="1:27">
      <c r="A465" s="4">
        <v>464</v>
      </c>
      <c r="B465" s="4" t="s">
        <v>1874</v>
      </c>
      <c r="C465" s="4" t="s">
        <v>1</v>
      </c>
      <c r="D465" s="4" t="s">
        <v>1875</v>
      </c>
      <c r="E465" s="4" t="s">
        <v>1876</v>
      </c>
      <c r="F465" s="4" t="s">
        <v>285</v>
      </c>
      <c r="G465" s="4" t="s">
        <v>1179</v>
      </c>
      <c r="H465" s="4" t="s">
        <v>76</v>
      </c>
      <c r="I465" s="4" t="s">
        <v>7</v>
      </c>
      <c r="J465" s="4" t="s">
        <v>77</v>
      </c>
      <c r="K465" s="4" t="s">
        <v>1877</v>
      </c>
      <c r="L465" s="4" t="s">
        <v>10</v>
      </c>
      <c r="M465" s="4" t="s">
        <v>198</v>
      </c>
      <c r="N465" s="4" t="s">
        <v>1878</v>
      </c>
      <c r="O465" s="4">
        <v>152.28</v>
      </c>
      <c r="P465" s="4">
        <v>6</v>
      </c>
      <c r="Q465" s="4">
        <v>28.8</v>
      </c>
      <c r="R465" s="4">
        <v>3.6</v>
      </c>
      <c r="S465" s="4" t="s">
        <v>13</v>
      </c>
      <c r="T465" s="4">
        <v>478</v>
      </c>
      <c r="U465" s="4" t="s">
        <v>1708</v>
      </c>
      <c r="V465" s="4" t="s">
        <v>1712</v>
      </c>
      <c r="W465" s="5" t="s">
        <v>26</v>
      </c>
      <c r="X465" s="22">
        <v>45460</v>
      </c>
      <c r="Y465" s="25" t="str">
        <f t="shared" si="14"/>
        <v>June</v>
      </c>
      <c r="Z465" s="25" t="str">
        <f t="shared" si="15"/>
        <v>2024</v>
      </c>
      <c r="AA465" s="6">
        <v>45466</v>
      </c>
    </row>
    <row r="466" spans="1:27">
      <c r="A466" s="1">
        <v>465</v>
      </c>
      <c r="B466" s="1" t="s">
        <v>306</v>
      </c>
      <c r="C466" s="1" t="s">
        <v>1</v>
      </c>
      <c r="D466" s="1" t="s">
        <v>283</v>
      </c>
      <c r="E466" s="1" t="s">
        <v>284</v>
      </c>
      <c r="F466" s="1" t="s">
        <v>285</v>
      </c>
      <c r="G466" s="1" t="s">
        <v>307</v>
      </c>
      <c r="H466" s="1" t="s">
        <v>31</v>
      </c>
      <c r="I466" s="1" t="s">
        <v>7</v>
      </c>
      <c r="J466" s="1" t="s">
        <v>32</v>
      </c>
      <c r="K466" s="1" t="s">
        <v>1879</v>
      </c>
      <c r="L466" s="1" t="s">
        <v>10</v>
      </c>
      <c r="M466" s="1" t="s">
        <v>98</v>
      </c>
      <c r="N466" s="1" t="s">
        <v>1880</v>
      </c>
      <c r="O466" s="1">
        <v>83.55</v>
      </c>
      <c r="P466" s="1">
        <v>5</v>
      </c>
      <c r="Q466" s="1">
        <v>27.45</v>
      </c>
      <c r="R466" s="1">
        <v>3.58</v>
      </c>
      <c r="S466" s="1" t="s">
        <v>13</v>
      </c>
      <c r="T466" s="1">
        <v>49</v>
      </c>
      <c r="U466" s="1" t="s">
        <v>1708</v>
      </c>
      <c r="V466" s="1" t="s">
        <v>1718</v>
      </c>
      <c r="W466" s="2" t="s">
        <v>16</v>
      </c>
      <c r="X466" s="21">
        <v>45477</v>
      </c>
      <c r="Y466" s="25" t="str">
        <f t="shared" si="14"/>
        <v>July</v>
      </c>
      <c r="Z466" s="25" t="str">
        <f t="shared" si="15"/>
        <v>2024</v>
      </c>
      <c r="AA466" s="3">
        <v>45600</v>
      </c>
    </row>
    <row r="467" spans="1:27">
      <c r="A467" s="4">
        <v>466</v>
      </c>
      <c r="B467" s="4" t="s">
        <v>1881</v>
      </c>
      <c r="C467" s="4" t="s">
        <v>1</v>
      </c>
      <c r="D467" s="4" t="s">
        <v>1882</v>
      </c>
      <c r="E467" s="4" t="s">
        <v>1883</v>
      </c>
      <c r="F467" s="4" t="s">
        <v>285</v>
      </c>
      <c r="G467" s="4" t="s">
        <v>1884</v>
      </c>
      <c r="H467" s="4" t="s">
        <v>258</v>
      </c>
      <c r="I467" s="4" t="s">
        <v>7</v>
      </c>
      <c r="J467" s="4" t="s">
        <v>22</v>
      </c>
      <c r="K467" s="4" t="s">
        <v>422</v>
      </c>
      <c r="L467" s="4" t="s">
        <v>10</v>
      </c>
      <c r="M467" s="4" t="s">
        <v>79</v>
      </c>
      <c r="N467" s="4" t="s">
        <v>423</v>
      </c>
      <c r="O467" s="4">
        <v>66.45</v>
      </c>
      <c r="P467" s="4">
        <v>5</v>
      </c>
      <c r="Q467" s="4">
        <v>14.55</v>
      </c>
      <c r="R467" s="4">
        <v>0.71</v>
      </c>
      <c r="S467" s="4" t="s">
        <v>13</v>
      </c>
      <c r="T467" s="4">
        <v>722</v>
      </c>
      <c r="U467" s="4" t="s">
        <v>1708</v>
      </c>
      <c r="V467" s="4" t="s">
        <v>1709</v>
      </c>
      <c r="W467" s="5" t="s">
        <v>16</v>
      </c>
      <c r="X467" s="22">
        <v>45453</v>
      </c>
      <c r="Y467" s="25" t="str">
        <f t="shared" si="14"/>
        <v>June</v>
      </c>
      <c r="Z467" s="25" t="str">
        <f t="shared" si="15"/>
        <v>2024</v>
      </c>
      <c r="AA467" s="6">
        <v>45575</v>
      </c>
    </row>
    <row r="468" spans="1:27">
      <c r="A468" s="1">
        <v>467</v>
      </c>
      <c r="B468" s="1" t="s">
        <v>1885</v>
      </c>
      <c r="C468" s="1" t="s">
        <v>1</v>
      </c>
      <c r="D468" s="1" t="s">
        <v>1886</v>
      </c>
      <c r="E468" s="1" t="s">
        <v>1887</v>
      </c>
      <c r="F468" s="1" t="s">
        <v>285</v>
      </c>
      <c r="G468" s="1" t="s">
        <v>575</v>
      </c>
      <c r="H468" s="1" t="s">
        <v>96</v>
      </c>
      <c r="I468" s="1" t="s">
        <v>7</v>
      </c>
      <c r="J468" s="1" t="s">
        <v>8</v>
      </c>
      <c r="K468" s="1" t="s">
        <v>70</v>
      </c>
      <c r="L468" s="1" t="s">
        <v>10</v>
      </c>
      <c r="M468" s="1" t="s">
        <v>64</v>
      </c>
      <c r="N468" s="1" t="s">
        <v>71</v>
      </c>
      <c r="O468" s="1">
        <v>62.7</v>
      </c>
      <c r="P468" s="1">
        <v>5</v>
      </c>
      <c r="Q468" s="1">
        <v>9.9</v>
      </c>
      <c r="R468" s="1">
        <v>4.18</v>
      </c>
      <c r="S468" s="1" t="s">
        <v>13</v>
      </c>
      <c r="T468" s="1">
        <v>775</v>
      </c>
      <c r="U468" s="1" t="s">
        <v>1708</v>
      </c>
      <c r="V468" s="1" t="s">
        <v>1712</v>
      </c>
      <c r="W468" s="2" t="s">
        <v>26</v>
      </c>
      <c r="X468" s="21">
        <v>45273</v>
      </c>
      <c r="Y468" s="25" t="str">
        <f t="shared" si="14"/>
        <v>December</v>
      </c>
      <c r="Z468" s="25" t="str">
        <f t="shared" si="15"/>
        <v>2023</v>
      </c>
      <c r="AA468" s="3">
        <v>45280</v>
      </c>
    </row>
    <row r="469" spans="1:27">
      <c r="A469" s="4">
        <v>468</v>
      </c>
      <c r="B469" s="4" t="s">
        <v>1888</v>
      </c>
      <c r="C469" s="4" t="s">
        <v>1</v>
      </c>
      <c r="D469" s="4" t="s">
        <v>1889</v>
      </c>
      <c r="E469" s="4" t="s">
        <v>1890</v>
      </c>
      <c r="F469" s="4" t="s">
        <v>285</v>
      </c>
      <c r="G469" s="4" t="s">
        <v>246</v>
      </c>
      <c r="H469" s="4" t="s">
        <v>31</v>
      </c>
      <c r="I469" s="4" t="s">
        <v>7</v>
      </c>
      <c r="J469" s="4" t="s">
        <v>32</v>
      </c>
      <c r="K469" s="4" t="s">
        <v>1891</v>
      </c>
      <c r="L469" s="4" t="s">
        <v>10</v>
      </c>
      <c r="M469" s="4" t="s">
        <v>11</v>
      </c>
      <c r="N469" s="4" t="s">
        <v>1892</v>
      </c>
      <c r="O469" s="4">
        <v>67.5</v>
      </c>
      <c r="P469" s="4">
        <v>5</v>
      </c>
      <c r="Q469" s="4">
        <v>33</v>
      </c>
      <c r="R469" s="4">
        <v>6.67</v>
      </c>
      <c r="S469" s="4" t="s">
        <v>13</v>
      </c>
      <c r="T469" s="4">
        <v>494</v>
      </c>
      <c r="U469" s="4" t="s">
        <v>1708</v>
      </c>
      <c r="V469" s="4" t="s">
        <v>1718</v>
      </c>
      <c r="W469" s="5" t="s">
        <v>16</v>
      </c>
      <c r="X469" s="22">
        <v>44616</v>
      </c>
      <c r="Y469" s="25" t="str">
        <f t="shared" si="14"/>
        <v>February</v>
      </c>
      <c r="Z469" s="25" t="str">
        <f t="shared" si="15"/>
        <v>2022</v>
      </c>
      <c r="AA469" s="6">
        <v>44620</v>
      </c>
    </row>
    <row r="470" spans="1:27">
      <c r="A470" s="1">
        <v>469</v>
      </c>
      <c r="B470" s="1" t="s">
        <v>1893</v>
      </c>
      <c r="C470" s="1" t="s">
        <v>1</v>
      </c>
      <c r="D470" s="1" t="s">
        <v>1894</v>
      </c>
      <c r="E470" s="1" t="s">
        <v>1895</v>
      </c>
      <c r="F470" s="1" t="s">
        <v>285</v>
      </c>
      <c r="G470" s="1" t="s">
        <v>246</v>
      </c>
      <c r="H470" s="1" t="s">
        <v>31</v>
      </c>
      <c r="I470" s="1" t="s">
        <v>7</v>
      </c>
      <c r="J470" s="1" t="s">
        <v>32</v>
      </c>
      <c r="K470" s="1" t="s">
        <v>1896</v>
      </c>
      <c r="L470" s="1" t="s">
        <v>10</v>
      </c>
      <c r="M470" s="1" t="s">
        <v>98</v>
      </c>
      <c r="N470" s="1" t="s">
        <v>1897</v>
      </c>
      <c r="O470" s="1">
        <v>54.36</v>
      </c>
      <c r="P470" s="1">
        <v>4</v>
      </c>
      <c r="Q470" s="1">
        <v>9.7200000000000006</v>
      </c>
      <c r="R470" s="1">
        <v>4.49</v>
      </c>
      <c r="S470" s="1" t="s">
        <v>13</v>
      </c>
      <c r="T470" s="1">
        <v>471</v>
      </c>
      <c r="U470" s="1" t="s">
        <v>1708</v>
      </c>
      <c r="V470" s="1" t="s">
        <v>1709</v>
      </c>
      <c r="W470" s="2" t="s">
        <v>16</v>
      </c>
      <c r="X470" s="21">
        <v>45268</v>
      </c>
      <c r="Y470" s="25" t="str">
        <f t="shared" si="14"/>
        <v>December</v>
      </c>
      <c r="Z470" s="25" t="str">
        <f t="shared" si="15"/>
        <v>2023</v>
      </c>
      <c r="AA470" s="3">
        <v>45155</v>
      </c>
    </row>
    <row r="471" spans="1:27">
      <c r="A471" s="4">
        <v>470</v>
      </c>
      <c r="B471" s="4" t="s">
        <v>1477</v>
      </c>
      <c r="C471" s="4" t="s">
        <v>1</v>
      </c>
      <c r="D471" s="4" t="s">
        <v>1478</v>
      </c>
      <c r="E471" s="4" t="s">
        <v>1479</v>
      </c>
      <c r="F471" s="4" t="s">
        <v>285</v>
      </c>
      <c r="G471" s="4" t="s">
        <v>718</v>
      </c>
      <c r="H471" s="4" t="s">
        <v>314</v>
      </c>
      <c r="I471" s="4" t="s">
        <v>7</v>
      </c>
      <c r="J471" s="4" t="s">
        <v>32</v>
      </c>
      <c r="K471" s="4" t="s">
        <v>1898</v>
      </c>
      <c r="L471" s="4" t="s">
        <v>10</v>
      </c>
      <c r="M471" s="4" t="s">
        <v>79</v>
      </c>
      <c r="N471" s="4" t="s">
        <v>1899</v>
      </c>
      <c r="O471" s="4">
        <v>33</v>
      </c>
      <c r="P471" s="4">
        <v>4</v>
      </c>
      <c r="Q471" s="4">
        <v>0.24</v>
      </c>
      <c r="R471" s="4">
        <v>1.25</v>
      </c>
      <c r="S471" s="4" t="s">
        <v>13</v>
      </c>
      <c r="T471" s="4">
        <v>102</v>
      </c>
      <c r="U471" s="4" t="s">
        <v>1708</v>
      </c>
      <c r="V471" s="4" t="s">
        <v>1718</v>
      </c>
      <c r="W471" s="5" t="s">
        <v>16</v>
      </c>
      <c r="X471" s="22">
        <v>45452</v>
      </c>
      <c r="Y471" s="25" t="str">
        <f t="shared" si="14"/>
        <v>June</v>
      </c>
      <c r="Z471" s="25" t="str">
        <f t="shared" si="15"/>
        <v>2024</v>
      </c>
      <c r="AA471" s="6">
        <v>45548</v>
      </c>
    </row>
    <row r="472" spans="1:27">
      <c r="A472" s="1">
        <v>471</v>
      </c>
      <c r="B472" s="1" t="s">
        <v>1900</v>
      </c>
      <c r="C472" s="1" t="s">
        <v>1</v>
      </c>
      <c r="D472" s="1" t="s">
        <v>1901</v>
      </c>
      <c r="E472" s="1" t="s">
        <v>1902</v>
      </c>
      <c r="F472" s="1" t="s">
        <v>285</v>
      </c>
      <c r="G472" s="1" t="s">
        <v>246</v>
      </c>
      <c r="H472" s="1" t="s">
        <v>31</v>
      </c>
      <c r="I472" s="1" t="s">
        <v>7</v>
      </c>
      <c r="J472" s="1" t="s">
        <v>32</v>
      </c>
      <c r="K472" s="1" t="s">
        <v>1903</v>
      </c>
      <c r="L472" s="1" t="s">
        <v>10</v>
      </c>
      <c r="M472" s="1" t="s">
        <v>64</v>
      </c>
      <c r="N472" s="1" t="s">
        <v>1904</v>
      </c>
      <c r="O472" s="1">
        <v>194.64</v>
      </c>
      <c r="P472" s="1">
        <v>4</v>
      </c>
      <c r="Q472" s="1">
        <v>9.7200000000000006</v>
      </c>
      <c r="R472" s="1">
        <v>23.26</v>
      </c>
      <c r="S472" s="1" t="s">
        <v>13</v>
      </c>
      <c r="T472" s="1">
        <v>482</v>
      </c>
      <c r="U472" s="1" t="s">
        <v>1708</v>
      </c>
      <c r="V472" s="1" t="s">
        <v>1722</v>
      </c>
      <c r="W472" s="2" t="s">
        <v>16</v>
      </c>
      <c r="X472" s="21">
        <v>45618</v>
      </c>
      <c r="Y472" s="25" t="str">
        <f t="shared" si="14"/>
        <v>November</v>
      </c>
      <c r="Z472" s="25" t="str">
        <f t="shared" si="15"/>
        <v>2024</v>
      </c>
      <c r="AA472" s="3">
        <v>45622</v>
      </c>
    </row>
    <row r="473" spans="1:27">
      <c r="A473" s="4">
        <v>472</v>
      </c>
      <c r="B473" s="4" t="s">
        <v>1905</v>
      </c>
      <c r="C473" s="4" t="s">
        <v>1</v>
      </c>
      <c r="D473" s="4" t="s">
        <v>1906</v>
      </c>
      <c r="E473" s="4" t="s">
        <v>1907</v>
      </c>
      <c r="F473" s="4" t="s">
        <v>285</v>
      </c>
      <c r="G473" s="4" t="s">
        <v>246</v>
      </c>
      <c r="H473" s="4" t="s">
        <v>31</v>
      </c>
      <c r="I473" s="4" t="s">
        <v>7</v>
      </c>
      <c r="J473" s="4" t="s">
        <v>32</v>
      </c>
      <c r="K473" s="4" t="s">
        <v>391</v>
      </c>
      <c r="L473" s="4" t="s">
        <v>10</v>
      </c>
      <c r="M473" s="4" t="s">
        <v>11</v>
      </c>
      <c r="N473" s="4" t="s">
        <v>229</v>
      </c>
      <c r="O473" s="4">
        <v>33.479999999999997</v>
      </c>
      <c r="P473" s="4">
        <v>4</v>
      </c>
      <c r="Q473" s="4">
        <v>1.32</v>
      </c>
      <c r="R473" s="4">
        <v>1.94</v>
      </c>
      <c r="S473" s="4" t="s">
        <v>13</v>
      </c>
      <c r="T473" s="4">
        <v>666</v>
      </c>
      <c r="U473" s="4" t="s">
        <v>1708</v>
      </c>
      <c r="V473" s="4" t="s">
        <v>1709</v>
      </c>
      <c r="W473" s="5" t="s">
        <v>16</v>
      </c>
      <c r="X473" s="22">
        <v>44632</v>
      </c>
      <c r="Y473" s="25" t="str">
        <f t="shared" si="14"/>
        <v>March</v>
      </c>
      <c r="Z473" s="25" t="str">
        <f t="shared" si="15"/>
        <v>2022</v>
      </c>
      <c r="AA473" s="6">
        <v>44785</v>
      </c>
    </row>
    <row r="474" spans="1:27">
      <c r="A474" s="1">
        <v>473</v>
      </c>
      <c r="B474" s="1" t="s">
        <v>1908</v>
      </c>
      <c r="C474" s="1" t="s">
        <v>1</v>
      </c>
      <c r="D474" s="1" t="s">
        <v>1909</v>
      </c>
      <c r="E474" s="1" t="s">
        <v>1910</v>
      </c>
      <c r="F474" s="1" t="s">
        <v>285</v>
      </c>
      <c r="G474" s="1" t="s">
        <v>1911</v>
      </c>
      <c r="H474" s="1" t="s">
        <v>62</v>
      </c>
      <c r="I474" s="1" t="s">
        <v>7</v>
      </c>
      <c r="J474" s="1" t="s">
        <v>8</v>
      </c>
      <c r="K474" s="1" t="s">
        <v>1912</v>
      </c>
      <c r="L474" s="1" t="s">
        <v>10</v>
      </c>
      <c r="M474" s="1" t="s">
        <v>274</v>
      </c>
      <c r="N474" s="1" t="s">
        <v>1913</v>
      </c>
      <c r="O474" s="1">
        <v>1621.44</v>
      </c>
      <c r="P474" s="1">
        <v>3</v>
      </c>
      <c r="Q474" s="1">
        <v>210.78</v>
      </c>
      <c r="R474" s="1">
        <v>97.07</v>
      </c>
      <c r="S474" s="1" t="s">
        <v>13</v>
      </c>
      <c r="T474" s="1">
        <v>736</v>
      </c>
      <c r="U474" s="1" t="s">
        <v>1708</v>
      </c>
      <c r="V474" s="1" t="s">
        <v>1712</v>
      </c>
      <c r="W474" s="2" t="s">
        <v>26</v>
      </c>
      <c r="X474" s="21">
        <v>45283</v>
      </c>
      <c r="Y474" s="25" t="str">
        <f t="shared" si="14"/>
        <v>December</v>
      </c>
      <c r="Z474" s="25" t="str">
        <f t="shared" si="15"/>
        <v>2023</v>
      </c>
      <c r="AA474" s="3">
        <v>45288</v>
      </c>
    </row>
    <row r="475" spans="1:27">
      <c r="A475" s="4">
        <v>474</v>
      </c>
      <c r="B475" s="4" t="s">
        <v>301</v>
      </c>
      <c r="C475" s="4" t="s">
        <v>1</v>
      </c>
      <c r="D475" s="4" t="s">
        <v>302</v>
      </c>
      <c r="E475" s="4" t="s">
        <v>303</v>
      </c>
      <c r="F475" s="4" t="s">
        <v>285</v>
      </c>
      <c r="G475" s="4" t="s">
        <v>95</v>
      </c>
      <c r="H475" s="4" t="s">
        <v>218</v>
      </c>
      <c r="I475" s="4" t="s">
        <v>7</v>
      </c>
      <c r="J475" s="4" t="s">
        <v>77</v>
      </c>
      <c r="K475" s="4" t="s">
        <v>1914</v>
      </c>
      <c r="L475" s="4" t="s">
        <v>10</v>
      </c>
      <c r="M475" s="4" t="s">
        <v>98</v>
      </c>
      <c r="N475" s="4" t="s">
        <v>1915</v>
      </c>
      <c r="O475" s="4">
        <v>49.5</v>
      </c>
      <c r="P475" s="4">
        <v>3</v>
      </c>
      <c r="Q475" s="4">
        <v>1.44</v>
      </c>
      <c r="R475" s="4">
        <v>5.37</v>
      </c>
      <c r="S475" s="4" t="s">
        <v>13</v>
      </c>
      <c r="T475" s="4">
        <v>639</v>
      </c>
      <c r="U475" s="4" t="s">
        <v>1708</v>
      </c>
      <c r="V475" s="4" t="s">
        <v>1718</v>
      </c>
      <c r="W475" s="5" t="s">
        <v>26</v>
      </c>
      <c r="X475" s="22">
        <v>44294</v>
      </c>
      <c r="Y475" s="25" t="str">
        <f t="shared" si="14"/>
        <v>April</v>
      </c>
      <c r="Z475" s="25" t="str">
        <f t="shared" si="15"/>
        <v>2021</v>
      </c>
      <c r="AA475" s="6">
        <v>44416</v>
      </c>
    </row>
    <row r="476" spans="1:27">
      <c r="A476" s="1">
        <v>475</v>
      </c>
      <c r="B476" s="1" t="s">
        <v>322</v>
      </c>
      <c r="C476" s="1" t="s">
        <v>1</v>
      </c>
      <c r="D476" s="1" t="s">
        <v>323</v>
      </c>
      <c r="E476" s="1" t="s">
        <v>324</v>
      </c>
      <c r="F476" s="1" t="s">
        <v>285</v>
      </c>
      <c r="G476" s="1" t="s">
        <v>325</v>
      </c>
      <c r="H476" s="1" t="s">
        <v>113</v>
      </c>
      <c r="I476" s="1" t="s">
        <v>7</v>
      </c>
      <c r="J476" s="1" t="s">
        <v>32</v>
      </c>
      <c r="K476" s="1" t="s">
        <v>1916</v>
      </c>
      <c r="L476" s="1" t="s">
        <v>10</v>
      </c>
      <c r="M476" s="1" t="s">
        <v>98</v>
      </c>
      <c r="N476" s="1" t="s">
        <v>1917</v>
      </c>
      <c r="O476" s="1">
        <v>42.21</v>
      </c>
      <c r="P476" s="1">
        <v>3</v>
      </c>
      <c r="Q476" s="1">
        <v>11.34</v>
      </c>
      <c r="R476" s="1">
        <v>3.03</v>
      </c>
      <c r="S476" s="1" t="s">
        <v>13</v>
      </c>
      <c r="T476" s="1">
        <v>208</v>
      </c>
      <c r="U476" s="1" t="s">
        <v>1708</v>
      </c>
      <c r="V476" s="1" t="s">
        <v>1722</v>
      </c>
      <c r="W476" s="2" t="s">
        <v>16</v>
      </c>
      <c r="X476" s="21">
        <v>45614</v>
      </c>
      <c r="Y476" s="25" t="str">
        <f t="shared" si="14"/>
        <v>November</v>
      </c>
      <c r="Z476" s="25" t="str">
        <f t="shared" si="15"/>
        <v>2024</v>
      </c>
      <c r="AA476" s="3">
        <v>45618</v>
      </c>
    </row>
    <row r="477" spans="1:27">
      <c r="A477" s="4">
        <v>476</v>
      </c>
      <c r="B477" s="4" t="s">
        <v>1918</v>
      </c>
      <c r="C477" s="4" t="s">
        <v>1</v>
      </c>
      <c r="D477" s="4" t="s">
        <v>1492</v>
      </c>
      <c r="E477" s="4" t="s">
        <v>1493</v>
      </c>
      <c r="F477" s="4" t="s">
        <v>285</v>
      </c>
      <c r="G477" s="4" t="s">
        <v>593</v>
      </c>
      <c r="H477" s="4" t="s">
        <v>484</v>
      </c>
      <c r="I477" s="4" t="s">
        <v>7</v>
      </c>
      <c r="J477" s="4" t="s">
        <v>22</v>
      </c>
      <c r="K477" s="4" t="s">
        <v>1919</v>
      </c>
      <c r="L477" s="4" t="s">
        <v>10</v>
      </c>
      <c r="M477" s="4" t="s">
        <v>98</v>
      </c>
      <c r="N477" s="4" t="s">
        <v>1920</v>
      </c>
      <c r="O477" s="4">
        <v>26.37</v>
      </c>
      <c r="P477" s="4">
        <v>3</v>
      </c>
      <c r="Q477" s="4">
        <v>0.45</v>
      </c>
      <c r="R477" s="4">
        <v>1.36</v>
      </c>
      <c r="S477" s="4" t="s">
        <v>13</v>
      </c>
      <c r="T477" s="4">
        <v>409</v>
      </c>
      <c r="U477" s="4" t="s">
        <v>1708</v>
      </c>
      <c r="V477" s="4" t="s">
        <v>1709</v>
      </c>
      <c r="W477" s="5" t="s">
        <v>26</v>
      </c>
      <c r="X477" s="22">
        <v>44919</v>
      </c>
      <c r="Y477" s="25" t="str">
        <f t="shared" si="14"/>
        <v>December</v>
      </c>
      <c r="Z477" s="25" t="str">
        <f t="shared" si="15"/>
        <v>2022</v>
      </c>
      <c r="AA477" s="6">
        <v>44923</v>
      </c>
    </row>
    <row r="478" spans="1:27">
      <c r="A478" s="1">
        <v>477</v>
      </c>
      <c r="B478" s="1" t="s">
        <v>1921</v>
      </c>
      <c r="C478" s="1" t="s">
        <v>1</v>
      </c>
      <c r="D478" s="1" t="s">
        <v>1922</v>
      </c>
      <c r="E478" s="1" t="s">
        <v>1923</v>
      </c>
      <c r="F478" s="1" t="s">
        <v>285</v>
      </c>
      <c r="G478" s="1" t="s">
        <v>718</v>
      </c>
      <c r="H478" s="1" t="s">
        <v>314</v>
      </c>
      <c r="I478" s="1" t="s">
        <v>7</v>
      </c>
      <c r="J478" s="1" t="s">
        <v>32</v>
      </c>
      <c r="K478" s="1" t="s">
        <v>1924</v>
      </c>
      <c r="L478" s="1" t="s">
        <v>10</v>
      </c>
      <c r="M478" s="1" t="s">
        <v>115</v>
      </c>
      <c r="N478" s="1" t="s">
        <v>1925</v>
      </c>
      <c r="O478" s="1">
        <v>40.950000000000003</v>
      </c>
      <c r="P478" s="1">
        <v>3</v>
      </c>
      <c r="Q478" s="1">
        <v>20.43</v>
      </c>
      <c r="R478" s="1">
        <v>2.9</v>
      </c>
      <c r="S478" s="1" t="s">
        <v>13</v>
      </c>
      <c r="T478" s="1">
        <v>67</v>
      </c>
      <c r="U478" s="1" t="s">
        <v>1708</v>
      </c>
      <c r="V478" s="1" t="s">
        <v>1712</v>
      </c>
      <c r="W478" s="2" t="s">
        <v>16</v>
      </c>
      <c r="X478" s="21">
        <v>45011</v>
      </c>
      <c r="Y478" s="25" t="str">
        <f t="shared" si="14"/>
        <v>March</v>
      </c>
      <c r="Z478" s="25" t="str">
        <f t="shared" si="15"/>
        <v>2023</v>
      </c>
      <c r="AA478" s="3">
        <v>45016</v>
      </c>
    </row>
    <row r="479" spans="1:27">
      <c r="A479" s="4">
        <v>478</v>
      </c>
      <c r="B479" s="4" t="s">
        <v>1538</v>
      </c>
      <c r="C479" s="4" t="s">
        <v>1</v>
      </c>
      <c r="D479" s="4" t="s">
        <v>1539</v>
      </c>
      <c r="E479" s="4" t="s">
        <v>1540</v>
      </c>
      <c r="F479" s="4" t="s">
        <v>285</v>
      </c>
      <c r="G479" s="4" t="s">
        <v>726</v>
      </c>
      <c r="H479" s="4" t="s">
        <v>76</v>
      </c>
      <c r="I479" s="4" t="s">
        <v>7</v>
      </c>
      <c r="J479" s="4" t="s">
        <v>77</v>
      </c>
      <c r="K479" s="4" t="s">
        <v>1926</v>
      </c>
      <c r="L479" s="4" t="s">
        <v>10</v>
      </c>
      <c r="M479" s="4" t="s">
        <v>79</v>
      </c>
      <c r="N479" s="4" t="s">
        <v>1927</v>
      </c>
      <c r="O479" s="4">
        <v>30.51</v>
      </c>
      <c r="P479" s="4">
        <v>3</v>
      </c>
      <c r="Q479" s="4">
        <v>9.7200000000000006</v>
      </c>
      <c r="R479" s="4">
        <v>1.79</v>
      </c>
      <c r="S479" s="4" t="s">
        <v>13</v>
      </c>
      <c r="T479" s="4">
        <v>270</v>
      </c>
      <c r="U479" s="4" t="s">
        <v>1708</v>
      </c>
      <c r="V479" s="4" t="s">
        <v>1718</v>
      </c>
      <c r="W479" s="5" t="s">
        <v>16</v>
      </c>
      <c r="X479" s="22">
        <v>45217</v>
      </c>
      <c r="Y479" s="25" t="str">
        <f t="shared" si="14"/>
        <v>October</v>
      </c>
      <c r="Z479" s="25" t="str">
        <f t="shared" si="15"/>
        <v>2023</v>
      </c>
      <c r="AA479" s="6">
        <v>45224</v>
      </c>
    </row>
    <row r="480" spans="1:27">
      <c r="A480" s="1">
        <v>479</v>
      </c>
      <c r="B480" s="1" t="s">
        <v>1871</v>
      </c>
      <c r="C480" s="1" t="s">
        <v>1</v>
      </c>
      <c r="D480" s="1" t="s">
        <v>1872</v>
      </c>
      <c r="E480" s="1" t="s">
        <v>1873</v>
      </c>
      <c r="F480" s="1" t="s">
        <v>285</v>
      </c>
      <c r="G480" s="1" t="s">
        <v>95</v>
      </c>
      <c r="H480" s="1" t="s">
        <v>218</v>
      </c>
      <c r="I480" s="1" t="s">
        <v>7</v>
      </c>
      <c r="J480" s="1" t="s">
        <v>77</v>
      </c>
      <c r="K480" s="1" t="s">
        <v>1928</v>
      </c>
      <c r="L480" s="1" t="s">
        <v>10</v>
      </c>
      <c r="M480" s="1" t="s">
        <v>11</v>
      </c>
      <c r="N480" s="1" t="s">
        <v>1929</v>
      </c>
      <c r="O480" s="1">
        <v>42.57</v>
      </c>
      <c r="P480" s="1">
        <v>3</v>
      </c>
      <c r="Q480" s="1">
        <v>10.62</v>
      </c>
      <c r="R480" s="1">
        <v>2.77</v>
      </c>
      <c r="S480" s="1" t="s">
        <v>13</v>
      </c>
      <c r="T480" s="1">
        <v>583</v>
      </c>
      <c r="U480" s="1" t="s">
        <v>1708</v>
      </c>
      <c r="V480" s="1" t="s">
        <v>1709</v>
      </c>
      <c r="W480" s="2" t="s">
        <v>26</v>
      </c>
      <c r="X480" s="21">
        <v>45378</v>
      </c>
      <c r="Y480" s="25" t="str">
        <f t="shared" si="14"/>
        <v>March</v>
      </c>
      <c r="Z480" s="25" t="str">
        <f t="shared" si="15"/>
        <v>2024</v>
      </c>
      <c r="AA480" s="3">
        <v>45326</v>
      </c>
    </row>
    <row r="481" spans="1:27">
      <c r="A481" s="4">
        <v>480</v>
      </c>
      <c r="B481" s="4" t="s">
        <v>1532</v>
      </c>
      <c r="C481" s="4" t="s">
        <v>1</v>
      </c>
      <c r="D481" s="4" t="s">
        <v>1533</v>
      </c>
      <c r="E481" s="4" t="s">
        <v>1534</v>
      </c>
      <c r="F481" s="4" t="s">
        <v>285</v>
      </c>
      <c r="G481" s="4" t="s">
        <v>1535</v>
      </c>
      <c r="H481" s="4" t="s">
        <v>31</v>
      </c>
      <c r="I481" s="4" t="s">
        <v>7</v>
      </c>
      <c r="J481" s="4" t="s">
        <v>32</v>
      </c>
      <c r="K481" s="4" t="s">
        <v>1930</v>
      </c>
      <c r="L481" s="4" t="s">
        <v>10</v>
      </c>
      <c r="M481" s="4" t="s">
        <v>115</v>
      </c>
      <c r="N481" s="4" t="s">
        <v>1931</v>
      </c>
      <c r="O481" s="4">
        <v>13.26</v>
      </c>
      <c r="P481" s="4">
        <v>1</v>
      </c>
      <c r="Q481" s="4">
        <v>2.76</v>
      </c>
      <c r="R481" s="4">
        <v>1.33</v>
      </c>
      <c r="S481" s="4" t="s">
        <v>13</v>
      </c>
      <c r="T481" s="4">
        <v>624</v>
      </c>
      <c r="U481" s="4" t="s">
        <v>1708</v>
      </c>
      <c r="V481" s="4" t="s">
        <v>1712</v>
      </c>
      <c r="W481" s="5" t="s">
        <v>26</v>
      </c>
      <c r="X481" s="22">
        <v>45138</v>
      </c>
      <c r="Y481" s="25" t="str">
        <f t="shared" si="14"/>
        <v>July</v>
      </c>
      <c r="Z481" s="25" t="str">
        <f t="shared" si="15"/>
        <v>2023</v>
      </c>
      <c r="AA481" s="6">
        <v>45054</v>
      </c>
    </row>
    <row r="482" spans="1:27">
      <c r="A482" s="1">
        <v>481</v>
      </c>
      <c r="B482" s="1" t="s">
        <v>1932</v>
      </c>
      <c r="C482" s="1" t="s">
        <v>1</v>
      </c>
      <c r="D482" s="1" t="s">
        <v>1933</v>
      </c>
      <c r="E482" s="1" t="s">
        <v>1934</v>
      </c>
      <c r="F482" s="1" t="s">
        <v>285</v>
      </c>
      <c r="G482" s="1" t="s">
        <v>790</v>
      </c>
      <c r="H482" s="1" t="s">
        <v>76</v>
      </c>
      <c r="I482" s="1" t="s">
        <v>7</v>
      </c>
      <c r="J482" s="1" t="s">
        <v>77</v>
      </c>
      <c r="K482" s="1" t="s">
        <v>1935</v>
      </c>
      <c r="L482" s="1" t="s">
        <v>10</v>
      </c>
      <c r="M482" s="1" t="s">
        <v>105</v>
      </c>
      <c r="N482" s="1" t="s">
        <v>1936</v>
      </c>
      <c r="O482" s="1">
        <v>46.41</v>
      </c>
      <c r="P482" s="1">
        <v>1</v>
      </c>
      <c r="Q482" s="1">
        <v>1.83</v>
      </c>
      <c r="R482" s="1">
        <v>1.26</v>
      </c>
      <c r="S482" s="1" t="s">
        <v>13</v>
      </c>
      <c r="T482" s="1">
        <v>444</v>
      </c>
      <c r="U482" s="1" t="s">
        <v>1708</v>
      </c>
      <c r="V482" s="1" t="s">
        <v>1718</v>
      </c>
      <c r="W482" s="2" t="s">
        <v>16</v>
      </c>
      <c r="X482" s="21">
        <v>45112</v>
      </c>
      <c r="Y482" s="25" t="str">
        <f t="shared" si="14"/>
        <v>July</v>
      </c>
      <c r="Z482" s="25" t="str">
        <f t="shared" si="15"/>
        <v>2023</v>
      </c>
      <c r="AA482" s="3">
        <v>45059</v>
      </c>
    </row>
    <row r="483" spans="1:27">
      <c r="A483" s="4">
        <v>482</v>
      </c>
      <c r="B483" s="4" t="s">
        <v>322</v>
      </c>
      <c r="C483" s="4" t="s">
        <v>1</v>
      </c>
      <c r="D483" s="4" t="s">
        <v>323</v>
      </c>
      <c r="E483" s="4" t="s">
        <v>324</v>
      </c>
      <c r="F483" s="4" t="s">
        <v>285</v>
      </c>
      <c r="G483" s="4" t="s">
        <v>325</v>
      </c>
      <c r="H483" s="4" t="s">
        <v>113</v>
      </c>
      <c r="I483" s="4" t="s">
        <v>7</v>
      </c>
      <c r="J483" s="4" t="s">
        <v>32</v>
      </c>
      <c r="K483" s="4" t="s">
        <v>1937</v>
      </c>
      <c r="L483" s="4" t="s">
        <v>10</v>
      </c>
      <c r="M483" s="4" t="s">
        <v>49</v>
      </c>
      <c r="N483" s="4" t="s">
        <v>1938</v>
      </c>
      <c r="O483" s="4">
        <v>127.92</v>
      </c>
      <c r="P483" s="4">
        <v>1</v>
      </c>
      <c r="Q483" s="4">
        <v>7.65</v>
      </c>
      <c r="R483" s="4">
        <v>4.4000000000000004</v>
      </c>
      <c r="S483" s="4" t="s">
        <v>13</v>
      </c>
      <c r="T483" s="4">
        <v>677</v>
      </c>
      <c r="U483" s="4" t="s">
        <v>1708</v>
      </c>
      <c r="V483" s="4" t="s">
        <v>1722</v>
      </c>
      <c r="W483" s="5" t="s">
        <v>26</v>
      </c>
      <c r="X483" s="22">
        <v>44931</v>
      </c>
      <c r="Y483" s="25" t="str">
        <f t="shared" si="14"/>
        <v>January</v>
      </c>
      <c r="Z483" s="25" t="str">
        <f t="shared" si="15"/>
        <v>2023</v>
      </c>
      <c r="AA483" s="6">
        <v>45051</v>
      </c>
    </row>
    <row r="484" spans="1:27">
      <c r="A484" s="1">
        <v>483</v>
      </c>
      <c r="B484" s="1" t="s">
        <v>1908</v>
      </c>
      <c r="C484" s="1" t="s">
        <v>1</v>
      </c>
      <c r="D484" s="1" t="s">
        <v>1909</v>
      </c>
      <c r="E484" s="1" t="s">
        <v>1910</v>
      </c>
      <c r="F484" s="1" t="s">
        <v>285</v>
      </c>
      <c r="G484" s="1" t="s">
        <v>1911</v>
      </c>
      <c r="H484" s="1" t="s">
        <v>62</v>
      </c>
      <c r="I484" s="1" t="s">
        <v>7</v>
      </c>
      <c r="J484" s="1" t="s">
        <v>8</v>
      </c>
      <c r="K484" s="1" t="s">
        <v>1939</v>
      </c>
      <c r="L484" s="1" t="s">
        <v>10</v>
      </c>
      <c r="M484" s="1" t="s">
        <v>98</v>
      </c>
      <c r="N484" s="1" t="s">
        <v>1940</v>
      </c>
      <c r="O484" s="1">
        <v>25.92</v>
      </c>
      <c r="P484" s="1">
        <v>2</v>
      </c>
      <c r="Q484" s="1">
        <v>8.2799999999999994</v>
      </c>
      <c r="R484" s="1">
        <v>1.75</v>
      </c>
      <c r="S484" s="1" t="s">
        <v>13</v>
      </c>
      <c r="T484" s="1">
        <v>145</v>
      </c>
      <c r="U484" s="1" t="s">
        <v>1708</v>
      </c>
      <c r="V484" s="1" t="s">
        <v>1712</v>
      </c>
      <c r="W484" s="2" t="s">
        <v>26</v>
      </c>
      <c r="X484" s="21">
        <v>44573</v>
      </c>
      <c r="Y484" s="25" t="str">
        <f t="shared" si="14"/>
        <v>January</v>
      </c>
      <c r="Z484" s="25" t="str">
        <f t="shared" si="15"/>
        <v>2022</v>
      </c>
      <c r="AA484" s="3">
        <v>44754</v>
      </c>
    </row>
    <row r="485" spans="1:27">
      <c r="A485" s="4">
        <v>484</v>
      </c>
      <c r="B485" s="4" t="s">
        <v>1900</v>
      </c>
      <c r="C485" s="4" t="s">
        <v>1</v>
      </c>
      <c r="D485" s="4" t="s">
        <v>1901</v>
      </c>
      <c r="E485" s="4" t="s">
        <v>1902</v>
      </c>
      <c r="F485" s="4" t="s">
        <v>285</v>
      </c>
      <c r="G485" s="4" t="s">
        <v>246</v>
      </c>
      <c r="H485" s="4" t="s">
        <v>31</v>
      </c>
      <c r="I485" s="4" t="s">
        <v>7</v>
      </c>
      <c r="J485" s="4" t="s">
        <v>32</v>
      </c>
      <c r="K485" s="4" t="s">
        <v>1941</v>
      </c>
      <c r="L485" s="4" t="s">
        <v>10</v>
      </c>
      <c r="M485" s="4" t="s">
        <v>79</v>
      </c>
      <c r="N485" s="4" t="s">
        <v>1942</v>
      </c>
      <c r="O485" s="4">
        <v>22.68</v>
      </c>
      <c r="P485" s="4">
        <v>2</v>
      </c>
      <c r="Q485" s="4">
        <v>4.9800000000000004</v>
      </c>
      <c r="R485" s="4">
        <v>1</v>
      </c>
      <c r="S485" s="4" t="s">
        <v>13</v>
      </c>
      <c r="T485" s="4">
        <v>322</v>
      </c>
      <c r="U485" s="4" t="s">
        <v>1708</v>
      </c>
      <c r="V485" s="4" t="s">
        <v>1722</v>
      </c>
      <c r="W485" s="5" t="s">
        <v>16</v>
      </c>
      <c r="X485" s="22">
        <v>45216</v>
      </c>
      <c r="Y485" s="25" t="str">
        <f t="shared" si="14"/>
        <v>October</v>
      </c>
      <c r="Z485" s="25" t="str">
        <f t="shared" si="15"/>
        <v>2023</v>
      </c>
      <c r="AA485" s="6">
        <v>45220</v>
      </c>
    </row>
    <row r="486" spans="1:27">
      <c r="A486" s="1">
        <v>485</v>
      </c>
      <c r="B486" s="1" t="s">
        <v>1943</v>
      </c>
      <c r="C486" s="1" t="s">
        <v>1</v>
      </c>
      <c r="D486" s="1" t="s">
        <v>383</v>
      </c>
      <c r="E486" s="1" t="s">
        <v>384</v>
      </c>
      <c r="F486" s="1" t="s">
        <v>285</v>
      </c>
      <c r="G486" s="1" t="s">
        <v>525</v>
      </c>
      <c r="H486" s="1" t="s">
        <v>55</v>
      </c>
      <c r="I486" s="1" t="s">
        <v>7</v>
      </c>
      <c r="J486" s="1" t="s">
        <v>8</v>
      </c>
      <c r="K486" s="1" t="s">
        <v>1944</v>
      </c>
      <c r="L486" s="1" t="s">
        <v>10</v>
      </c>
      <c r="M486" s="1" t="s">
        <v>79</v>
      </c>
      <c r="N486" s="1" t="s">
        <v>1945</v>
      </c>
      <c r="O486" s="1">
        <v>9.3000000000000007</v>
      </c>
      <c r="P486" s="1">
        <v>2</v>
      </c>
      <c r="Q486" s="1">
        <v>2.46</v>
      </c>
      <c r="R486" s="1">
        <v>0.23</v>
      </c>
      <c r="S486" s="1" t="s">
        <v>13</v>
      </c>
      <c r="T486" s="1">
        <v>130</v>
      </c>
      <c r="U486" s="1" t="s">
        <v>1708</v>
      </c>
      <c r="V486" s="1" t="s">
        <v>1709</v>
      </c>
      <c r="W486" s="2" t="s">
        <v>26</v>
      </c>
      <c r="X486" s="21">
        <v>44496</v>
      </c>
      <c r="Y486" s="25" t="str">
        <f t="shared" si="14"/>
        <v>October</v>
      </c>
      <c r="Z486" s="25" t="str">
        <f t="shared" si="15"/>
        <v>2021</v>
      </c>
      <c r="AA486" s="3">
        <v>44500</v>
      </c>
    </row>
    <row r="487" spans="1:27">
      <c r="A487" s="4">
        <v>486</v>
      </c>
      <c r="B487" s="4" t="s">
        <v>1946</v>
      </c>
      <c r="C487" s="4" t="s">
        <v>1</v>
      </c>
      <c r="D487" s="4" t="s">
        <v>678</v>
      </c>
      <c r="E487" s="4" t="s">
        <v>679</v>
      </c>
      <c r="F487" s="4" t="s">
        <v>285</v>
      </c>
      <c r="G487" s="4" t="s">
        <v>1911</v>
      </c>
      <c r="H487" s="4" t="s">
        <v>62</v>
      </c>
      <c r="I487" s="4" t="s">
        <v>7</v>
      </c>
      <c r="J487" s="4" t="s">
        <v>8</v>
      </c>
      <c r="K487" s="4" t="s">
        <v>1859</v>
      </c>
      <c r="L487" s="4" t="s">
        <v>10</v>
      </c>
      <c r="M487" s="4" t="s">
        <v>105</v>
      </c>
      <c r="N487" s="4" t="s">
        <v>1860</v>
      </c>
      <c r="O487" s="4">
        <v>96.18</v>
      </c>
      <c r="P487" s="4">
        <v>2</v>
      </c>
      <c r="Q487" s="4">
        <v>36.54</v>
      </c>
      <c r="R487" s="4">
        <v>4.68</v>
      </c>
      <c r="S487" s="4" t="s">
        <v>13</v>
      </c>
      <c r="T487" s="4">
        <v>457</v>
      </c>
      <c r="U487" s="4" t="s">
        <v>1708</v>
      </c>
      <c r="V487" s="4" t="s">
        <v>1712</v>
      </c>
      <c r="W487" s="5" t="s">
        <v>26</v>
      </c>
      <c r="X487" s="22">
        <v>45378</v>
      </c>
      <c r="Y487" s="25" t="str">
        <f t="shared" si="14"/>
        <v>March</v>
      </c>
      <c r="Z487" s="25" t="str">
        <f t="shared" si="15"/>
        <v>2024</v>
      </c>
      <c r="AA487" s="6">
        <v>45326</v>
      </c>
    </row>
    <row r="488" spans="1:27">
      <c r="A488" s="1">
        <v>487</v>
      </c>
      <c r="B488" s="1" t="s">
        <v>1947</v>
      </c>
      <c r="C488" s="1" t="s">
        <v>1</v>
      </c>
      <c r="D488" s="1" t="s">
        <v>1948</v>
      </c>
      <c r="E488" s="1" t="s">
        <v>1949</v>
      </c>
      <c r="F488" s="1" t="s">
        <v>285</v>
      </c>
      <c r="G488" s="1" t="s">
        <v>805</v>
      </c>
      <c r="H488" s="1" t="s">
        <v>806</v>
      </c>
      <c r="I488" s="1" t="s">
        <v>7</v>
      </c>
      <c r="J488" s="1" t="s">
        <v>22</v>
      </c>
      <c r="K488" s="1" t="s">
        <v>1950</v>
      </c>
      <c r="L488" s="1" t="s">
        <v>10</v>
      </c>
      <c r="M488" s="1" t="s">
        <v>198</v>
      </c>
      <c r="N488" s="1" t="s">
        <v>1951</v>
      </c>
      <c r="O488" s="1">
        <v>109.8</v>
      </c>
      <c r="P488" s="1">
        <v>2</v>
      </c>
      <c r="Q488" s="1">
        <v>43.92</v>
      </c>
      <c r="R488" s="1">
        <v>11.12</v>
      </c>
      <c r="S488" s="1" t="s">
        <v>13</v>
      </c>
      <c r="T488" s="1">
        <v>695</v>
      </c>
      <c r="U488" s="1" t="s">
        <v>1708</v>
      </c>
      <c r="V488" s="1" t="s">
        <v>1722</v>
      </c>
      <c r="W488" s="2" t="s">
        <v>26</v>
      </c>
      <c r="X488" s="21">
        <v>44888</v>
      </c>
      <c r="Y488" s="25" t="str">
        <f t="shared" si="14"/>
        <v>November</v>
      </c>
      <c r="Z488" s="25" t="str">
        <f t="shared" si="15"/>
        <v>2022</v>
      </c>
      <c r="AA488" s="3">
        <v>44894</v>
      </c>
    </row>
    <row r="489" spans="1:27">
      <c r="A489" s="4">
        <v>488</v>
      </c>
      <c r="B489" s="4" t="s">
        <v>1921</v>
      </c>
      <c r="C489" s="4" t="s">
        <v>1</v>
      </c>
      <c r="D489" s="4" t="s">
        <v>1922</v>
      </c>
      <c r="E489" s="4" t="s">
        <v>1923</v>
      </c>
      <c r="F489" s="4" t="s">
        <v>285</v>
      </c>
      <c r="G489" s="4" t="s">
        <v>718</v>
      </c>
      <c r="H489" s="4" t="s">
        <v>314</v>
      </c>
      <c r="I489" s="4" t="s">
        <v>7</v>
      </c>
      <c r="J489" s="4" t="s">
        <v>32</v>
      </c>
      <c r="K489" s="4" t="s">
        <v>1952</v>
      </c>
      <c r="L489" s="4" t="s">
        <v>10</v>
      </c>
      <c r="M489" s="4" t="s">
        <v>198</v>
      </c>
      <c r="N489" s="4" t="s">
        <v>1953</v>
      </c>
      <c r="O489" s="4">
        <v>93.18</v>
      </c>
      <c r="P489" s="4">
        <v>2</v>
      </c>
      <c r="Q489" s="4">
        <v>36.299999999999997</v>
      </c>
      <c r="R489" s="4">
        <v>6.2</v>
      </c>
      <c r="S489" s="4" t="s">
        <v>13</v>
      </c>
      <c r="T489" s="4">
        <v>528</v>
      </c>
      <c r="U489" s="4" t="s">
        <v>1708</v>
      </c>
      <c r="V489" s="4" t="s">
        <v>1709</v>
      </c>
      <c r="W489" s="5" t="s">
        <v>26</v>
      </c>
      <c r="X489" s="22">
        <v>45303</v>
      </c>
      <c r="Y489" s="25" t="str">
        <f t="shared" si="14"/>
        <v>January</v>
      </c>
      <c r="Z489" s="25" t="str">
        <f t="shared" si="15"/>
        <v>2024</v>
      </c>
      <c r="AA489" s="6">
        <v>45424</v>
      </c>
    </row>
    <row r="490" spans="1:27">
      <c r="A490" s="1">
        <v>489</v>
      </c>
      <c r="B490" s="1" t="s">
        <v>1954</v>
      </c>
      <c r="C490" s="1" t="s">
        <v>1</v>
      </c>
      <c r="D490" s="1" t="s">
        <v>1955</v>
      </c>
      <c r="E490" s="1" t="s">
        <v>1956</v>
      </c>
      <c r="F490" s="1" t="s">
        <v>285</v>
      </c>
      <c r="G490" s="1" t="s">
        <v>1326</v>
      </c>
      <c r="H490" s="1" t="s">
        <v>754</v>
      </c>
      <c r="I490" s="1" t="s">
        <v>7</v>
      </c>
      <c r="J490" s="1" t="s">
        <v>22</v>
      </c>
      <c r="K490" s="1" t="s">
        <v>213</v>
      </c>
      <c r="L490" s="1" t="s">
        <v>10</v>
      </c>
      <c r="M490" s="1" t="s">
        <v>11</v>
      </c>
      <c r="N490" s="1" t="s">
        <v>214</v>
      </c>
      <c r="O490" s="1">
        <v>102.54</v>
      </c>
      <c r="P490" s="1">
        <v>2</v>
      </c>
      <c r="Q490" s="1">
        <v>18.420000000000002</v>
      </c>
      <c r="R490" s="1">
        <v>12.95</v>
      </c>
      <c r="S490" s="1" t="s">
        <v>13</v>
      </c>
      <c r="T490" s="1">
        <v>798</v>
      </c>
      <c r="U490" s="1" t="s">
        <v>1708</v>
      </c>
      <c r="V490" s="1" t="s">
        <v>1712</v>
      </c>
      <c r="W490" s="2" t="s">
        <v>26</v>
      </c>
      <c r="X490" s="21">
        <v>45544</v>
      </c>
      <c r="Y490" s="25" t="str">
        <f t="shared" si="14"/>
        <v>September</v>
      </c>
      <c r="Z490" s="25" t="str">
        <f t="shared" si="15"/>
        <v>2024</v>
      </c>
      <c r="AA490" s="3">
        <v>45551</v>
      </c>
    </row>
    <row r="491" spans="1:27">
      <c r="A491" s="4">
        <v>490</v>
      </c>
      <c r="B491" s="4" t="s">
        <v>1957</v>
      </c>
      <c r="C491" s="4" t="s">
        <v>1</v>
      </c>
      <c r="D491" s="4" t="s">
        <v>1958</v>
      </c>
      <c r="E491" s="4" t="s">
        <v>1959</v>
      </c>
      <c r="F491" s="4" t="s">
        <v>285</v>
      </c>
      <c r="G491" s="4" t="s">
        <v>575</v>
      </c>
      <c r="H491" s="4" t="s">
        <v>96</v>
      </c>
      <c r="I491" s="4" t="s">
        <v>7</v>
      </c>
      <c r="J491" s="4" t="s">
        <v>8</v>
      </c>
      <c r="K491" s="4" t="s">
        <v>1960</v>
      </c>
      <c r="L491" s="4" t="s">
        <v>10</v>
      </c>
      <c r="M491" s="4" t="s">
        <v>11</v>
      </c>
      <c r="N491" s="4" t="s">
        <v>1961</v>
      </c>
      <c r="O491" s="4">
        <v>101.1</v>
      </c>
      <c r="P491" s="4">
        <v>2</v>
      </c>
      <c r="Q491" s="4">
        <v>35.340000000000003</v>
      </c>
      <c r="R491" s="4">
        <v>8.65</v>
      </c>
      <c r="S491" s="4" t="s">
        <v>13</v>
      </c>
      <c r="T491" s="4">
        <v>514</v>
      </c>
      <c r="U491" s="4" t="s">
        <v>1708</v>
      </c>
      <c r="V491" s="4" t="s">
        <v>1718</v>
      </c>
      <c r="W491" s="5" t="s">
        <v>16</v>
      </c>
      <c r="X491" s="22">
        <v>45614</v>
      </c>
      <c r="Y491" s="25" t="str">
        <f t="shared" si="14"/>
        <v>November</v>
      </c>
      <c r="Z491" s="25" t="str">
        <f t="shared" si="15"/>
        <v>2024</v>
      </c>
      <c r="AA491" s="6">
        <v>45618</v>
      </c>
    </row>
    <row r="492" spans="1:27">
      <c r="A492" s="1">
        <v>491</v>
      </c>
      <c r="B492" s="1" t="s">
        <v>1962</v>
      </c>
      <c r="C492" s="1" t="s">
        <v>1</v>
      </c>
      <c r="D492" s="1" t="s">
        <v>1963</v>
      </c>
      <c r="E492" s="1" t="s">
        <v>1964</v>
      </c>
      <c r="F492" s="1" t="s">
        <v>395</v>
      </c>
      <c r="G492" s="1" t="s">
        <v>95</v>
      </c>
      <c r="H492" s="1" t="s">
        <v>21</v>
      </c>
      <c r="I492" s="1" t="s">
        <v>7</v>
      </c>
      <c r="J492" s="1" t="s">
        <v>22</v>
      </c>
      <c r="K492" s="1" t="s">
        <v>1965</v>
      </c>
      <c r="L492" s="1" t="s">
        <v>10</v>
      </c>
      <c r="M492" s="1" t="s">
        <v>11</v>
      </c>
      <c r="N492" s="1" t="s">
        <v>1966</v>
      </c>
      <c r="O492" s="1">
        <v>59.82</v>
      </c>
      <c r="P492" s="1">
        <v>2</v>
      </c>
      <c r="Q492" s="1">
        <v>18.54</v>
      </c>
      <c r="R492" s="1">
        <v>6.75</v>
      </c>
      <c r="S492" s="1" t="s">
        <v>13</v>
      </c>
      <c r="T492" s="1">
        <v>708</v>
      </c>
      <c r="U492" s="1" t="s">
        <v>1708</v>
      </c>
      <c r="V492" s="1" t="s">
        <v>1722</v>
      </c>
      <c r="W492" s="2" t="s">
        <v>16</v>
      </c>
      <c r="X492" s="21">
        <v>45403</v>
      </c>
      <c r="Y492" s="25" t="str">
        <f t="shared" si="14"/>
        <v>April</v>
      </c>
      <c r="Z492" s="25" t="str">
        <f t="shared" si="15"/>
        <v>2024</v>
      </c>
      <c r="AA492" s="3">
        <v>45407</v>
      </c>
    </row>
    <row r="493" spans="1:27">
      <c r="A493" s="4">
        <v>492</v>
      </c>
      <c r="B493" s="4" t="s">
        <v>1967</v>
      </c>
      <c r="C493" s="4" t="s">
        <v>1</v>
      </c>
      <c r="D493" s="4" t="s">
        <v>1968</v>
      </c>
      <c r="E493" s="4" t="s">
        <v>1969</v>
      </c>
      <c r="F493" s="4" t="s">
        <v>395</v>
      </c>
      <c r="G493" s="4" t="s">
        <v>54</v>
      </c>
      <c r="H493" s="4" t="s">
        <v>55</v>
      </c>
      <c r="I493" s="4" t="s">
        <v>7</v>
      </c>
      <c r="J493" s="4" t="s">
        <v>8</v>
      </c>
      <c r="K493" s="4" t="s">
        <v>1970</v>
      </c>
      <c r="L493" s="4" t="s">
        <v>10</v>
      </c>
      <c r="M493" s="4" t="s">
        <v>11</v>
      </c>
      <c r="N493" s="4" t="s">
        <v>1971</v>
      </c>
      <c r="O493" s="4">
        <v>28.8</v>
      </c>
      <c r="P493" s="4">
        <v>2</v>
      </c>
      <c r="Q493" s="4">
        <v>1.98</v>
      </c>
      <c r="R493" s="4">
        <v>2.63</v>
      </c>
      <c r="S493" s="4" t="s">
        <v>13</v>
      </c>
      <c r="T493" s="4">
        <v>385</v>
      </c>
      <c r="U493" s="4" t="s">
        <v>1708</v>
      </c>
      <c r="V493" s="4" t="s">
        <v>1709</v>
      </c>
      <c r="W493" s="5" t="s">
        <v>16</v>
      </c>
      <c r="X493" s="22">
        <v>45634</v>
      </c>
      <c r="Y493" s="25" t="str">
        <f t="shared" si="14"/>
        <v>December</v>
      </c>
      <c r="Z493" s="25" t="str">
        <f t="shared" si="15"/>
        <v>2024</v>
      </c>
      <c r="AA493" s="6">
        <v>45522</v>
      </c>
    </row>
    <row r="494" spans="1:27">
      <c r="A494" s="1">
        <v>493</v>
      </c>
      <c r="B494" s="1" t="s">
        <v>1972</v>
      </c>
      <c r="C494" s="1" t="s">
        <v>1</v>
      </c>
      <c r="D494" s="1" t="s">
        <v>1467</v>
      </c>
      <c r="E494" s="1" t="s">
        <v>1468</v>
      </c>
      <c r="F494" s="1" t="s">
        <v>395</v>
      </c>
      <c r="G494" s="1" t="s">
        <v>1483</v>
      </c>
      <c r="H494" s="1" t="s">
        <v>62</v>
      </c>
      <c r="I494" s="1" t="s">
        <v>7</v>
      </c>
      <c r="J494" s="1" t="s">
        <v>8</v>
      </c>
      <c r="K494" s="1" t="s">
        <v>800</v>
      </c>
      <c r="L494" s="1" t="s">
        <v>10</v>
      </c>
      <c r="M494" s="1" t="s">
        <v>11</v>
      </c>
      <c r="N494" s="1" t="s">
        <v>801</v>
      </c>
      <c r="O494" s="1">
        <v>12.9</v>
      </c>
      <c r="P494" s="1">
        <v>2</v>
      </c>
      <c r="Q494" s="1">
        <v>4.74</v>
      </c>
      <c r="R494" s="1">
        <v>0.88</v>
      </c>
      <c r="S494" s="1" t="s">
        <v>13</v>
      </c>
      <c r="T494" s="1">
        <v>689</v>
      </c>
      <c r="U494" s="1" t="s">
        <v>1708</v>
      </c>
      <c r="V494" s="1" t="s">
        <v>1712</v>
      </c>
      <c r="W494" s="2" t="s">
        <v>26</v>
      </c>
      <c r="X494" s="21">
        <v>45587</v>
      </c>
      <c r="Y494" s="25" t="str">
        <f t="shared" si="14"/>
        <v>October</v>
      </c>
      <c r="Z494" s="25" t="str">
        <f t="shared" si="15"/>
        <v>2024</v>
      </c>
      <c r="AA494" s="3">
        <v>45593</v>
      </c>
    </row>
    <row r="495" spans="1:27">
      <c r="A495" s="4">
        <v>494</v>
      </c>
      <c r="B495" s="4" t="s">
        <v>432</v>
      </c>
      <c r="C495" s="4" t="s">
        <v>1</v>
      </c>
      <c r="D495" s="4" t="s">
        <v>433</v>
      </c>
      <c r="E495" s="4" t="s">
        <v>434</v>
      </c>
      <c r="F495" s="4" t="s">
        <v>395</v>
      </c>
      <c r="G495" s="4" t="s">
        <v>224</v>
      </c>
      <c r="H495" s="4" t="s">
        <v>225</v>
      </c>
      <c r="I495" s="4" t="s">
        <v>7</v>
      </c>
      <c r="J495" s="4" t="s">
        <v>22</v>
      </c>
      <c r="K495" s="4" t="s">
        <v>1973</v>
      </c>
      <c r="L495" s="4" t="s">
        <v>10</v>
      </c>
      <c r="M495" s="4" t="s">
        <v>274</v>
      </c>
      <c r="N495" s="4" t="s">
        <v>1974</v>
      </c>
      <c r="O495" s="4">
        <v>1136.94</v>
      </c>
      <c r="P495" s="4">
        <v>2</v>
      </c>
      <c r="Q495" s="4">
        <v>45.42</v>
      </c>
      <c r="R495" s="4">
        <v>84.02</v>
      </c>
      <c r="S495" s="4" t="s">
        <v>13</v>
      </c>
      <c r="T495" s="4">
        <v>663</v>
      </c>
      <c r="U495" s="4" t="s">
        <v>1708</v>
      </c>
      <c r="V495" s="4" t="s">
        <v>1718</v>
      </c>
      <c r="W495" s="5" t="s">
        <v>16</v>
      </c>
      <c r="X495" s="22">
        <v>45284</v>
      </c>
      <c r="Y495" s="25" t="str">
        <f t="shared" si="14"/>
        <v>December</v>
      </c>
      <c r="Z495" s="25" t="str">
        <f t="shared" si="15"/>
        <v>2023</v>
      </c>
      <c r="AA495" s="6">
        <v>45289</v>
      </c>
    </row>
    <row r="496" spans="1:27">
      <c r="A496" s="1">
        <v>495</v>
      </c>
      <c r="B496" s="1" t="s">
        <v>1442</v>
      </c>
      <c r="C496" s="1" t="s">
        <v>1</v>
      </c>
      <c r="D496" s="1" t="s">
        <v>1443</v>
      </c>
      <c r="E496" s="1" t="s">
        <v>1444</v>
      </c>
      <c r="F496" s="1" t="s">
        <v>395</v>
      </c>
      <c r="G496" s="1" t="s">
        <v>892</v>
      </c>
      <c r="H496" s="1" t="s">
        <v>62</v>
      </c>
      <c r="I496" s="1" t="s">
        <v>7</v>
      </c>
      <c r="J496" s="1" t="s">
        <v>8</v>
      </c>
      <c r="K496" s="1" t="s">
        <v>1975</v>
      </c>
      <c r="L496" s="1" t="s">
        <v>10</v>
      </c>
      <c r="M496" s="1" t="s">
        <v>64</v>
      </c>
      <c r="N496" s="1" t="s">
        <v>1976</v>
      </c>
      <c r="O496" s="1">
        <v>101.94</v>
      </c>
      <c r="P496" s="1">
        <v>2</v>
      </c>
      <c r="Q496" s="1">
        <v>12.18</v>
      </c>
      <c r="R496" s="1">
        <v>7.45</v>
      </c>
      <c r="S496" s="1" t="s">
        <v>13</v>
      </c>
      <c r="T496" s="1">
        <v>684</v>
      </c>
      <c r="U496" s="1" t="s">
        <v>1708</v>
      </c>
      <c r="V496" s="1" t="s">
        <v>1722</v>
      </c>
      <c r="W496" s="2" t="s">
        <v>26</v>
      </c>
      <c r="X496" s="21">
        <v>45019</v>
      </c>
      <c r="Y496" s="25" t="str">
        <f t="shared" si="14"/>
        <v>April</v>
      </c>
      <c r="Z496" s="25" t="str">
        <f t="shared" si="15"/>
        <v>2023</v>
      </c>
      <c r="AA496" s="3">
        <v>45172</v>
      </c>
    </row>
    <row r="497" spans="1:27">
      <c r="A497" s="4">
        <v>496</v>
      </c>
      <c r="B497" s="4" t="s">
        <v>1427</v>
      </c>
      <c r="C497" s="4" t="s">
        <v>1</v>
      </c>
      <c r="D497" s="4" t="s">
        <v>1204</v>
      </c>
      <c r="E497" s="4" t="s">
        <v>1205</v>
      </c>
      <c r="F497" s="4" t="s">
        <v>395</v>
      </c>
      <c r="G497" s="4" t="s">
        <v>1428</v>
      </c>
      <c r="H497" s="4" t="s">
        <v>62</v>
      </c>
      <c r="I497" s="4" t="s">
        <v>7</v>
      </c>
      <c r="J497" s="4" t="s">
        <v>8</v>
      </c>
      <c r="K497" s="4" t="s">
        <v>1977</v>
      </c>
      <c r="L497" s="4" t="s">
        <v>10</v>
      </c>
      <c r="M497" s="4" t="s">
        <v>198</v>
      </c>
      <c r="N497" s="4" t="s">
        <v>1978</v>
      </c>
      <c r="O497" s="4">
        <v>52.2</v>
      </c>
      <c r="P497" s="4">
        <v>2</v>
      </c>
      <c r="Q497" s="4">
        <v>18.78</v>
      </c>
      <c r="R497" s="4">
        <v>3.24</v>
      </c>
      <c r="S497" s="4" t="s">
        <v>13</v>
      </c>
      <c r="T497" s="4">
        <v>383</v>
      </c>
      <c r="U497" s="4" t="s">
        <v>1708</v>
      </c>
      <c r="V497" s="4" t="s">
        <v>1712</v>
      </c>
      <c r="W497" s="5" t="s">
        <v>16</v>
      </c>
      <c r="X497" s="22">
        <v>44630</v>
      </c>
      <c r="Y497" s="25" t="str">
        <f t="shared" si="14"/>
        <v>March</v>
      </c>
      <c r="Z497" s="25" t="str">
        <f t="shared" si="15"/>
        <v>2022</v>
      </c>
      <c r="AA497" s="6">
        <v>44752</v>
      </c>
    </row>
    <row r="498" spans="1:27">
      <c r="A498" s="1">
        <v>497</v>
      </c>
      <c r="B498" s="1" t="s">
        <v>1979</v>
      </c>
      <c r="C498" s="1" t="s">
        <v>1</v>
      </c>
      <c r="D498" s="1" t="s">
        <v>1980</v>
      </c>
      <c r="E498" s="1" t="s">
        <v>1981</v>
      </c>
      <c r="F498" s="1" t="s">
        <v>395</v>
      </c>
      <c r="G498" s="1" t="s">
        <v>363</v>
      </c>
      <c r="H498" s="1" t="s">
        <v>47</v>
      </c>
      <c r="I498" s="1" t="s">
        <v>7</v>
      </c>
      <c r="J498" s="1" t="s">
        <v>32</v>
      </c>
      <c r="K498" s="1" t="s">
        <v>1982</v>
      </c>
      <c r="L498" s="1" t="s">
        <v>10</v>
      </c>
      <c r="M498" s="1" t="s">
        <v>79</v>
      </c>
      <c r="N498" s="1" t="s">
        <v>1983</v>
      </c>
      <c r="O498" s="1">
        <v>22.5</v>
      </c>
      <c r="P498" s="1">
        <v>2</v>
      </c>
      <c r="Q498" s="1">
        <v>9</v>
      </c>
      <c r="R498" s="1">
        <v>1.24</v>
      </c>
      <c r="S498" s="1" t="s">
        <v>13</v>
      </c>
      <c r="T498" s="1">
        <v>153</v>
      </c>
      <c r="U498" s="1" t="s">
        <v>1708</v>
      </c>
      <c r="V498" s="1" t="s">
        <v>1722</v>
      </c>
      <c r="W498" s="2" t="s">
        <v>16</v>
      </c>
      <c r="X498" s="21">
        <v>44931</v>
      </c>
      <c r="Y498" s="25" t="str">
        <f t="shared" si="14"/>
        <v>January</v>
      </c>
      <c r="Z498" s="25" t="str">
        <f t="shared" si="15"/>
        <v>2023</v>
      </c>
      <c r="AA498" s="3">
        <v>45051</v>
      </c>
    </row>
    <row r="499" spans="1:27">
      <c r="A499" s="4">
        <v>498</v>
      </c>
      <c r="B499" s="4" t="s">
        <v>1984</v>
      </c>
      <c r="C499" s="4" t="s">
        <v>1</v>
      </c>
      <c r="D499" s="4" t="s">
        <v>1985</v>
      </c>
      <c r="E499" s="4" t="s">
        <v>1986</v>
      </c>
      <c r="F499" s="4" t="s">
        <v>395</v>
      </c>
      <c r="G499" s="4" t="s">
        <v>254</v>
      </c>
      <c r="H499" s="4" t="s">
        <v>254</v>
      </c>
      <c r="I499" s="4" t="s">
        <v>7</v>
      </c>
      <c r="J499" s="4" t="s">
        <v>77</v>
      </c>
      <c r="K499" s="4" t="s">
        <v>1987</v>
      </c>
      <c r="L499" s="4" t="s">
        <v>10</v>
      </c>
      <c r="M499" s="4" t="s">
        <v>105</v>
      </c>
      <c r="N499" s="4" t="s">
        <v>1988</v>
      </c>
      <c r="O499" s="4">
        <v>34.92</v>
      </c>
      <c r="P499" s="4">
        <v>1</v>
      </c>
      <c r="Q499" s="4">
        <v>13.95</v>
      </c>
      <c r="R499" s="4">
        <v>3.39</v>
      </c>
      <c r="S499" s="4" t="s">
        <v>13</v>
      </c>
      <c r="T499" s="4">
        <v>408</v>
      </c>
      <c r="U499" s="4" t="s">
        <v>1708</v>
      </c>
      <c r="V499" s="4" t="s">
        <v>1709</v>
      </c>
      <c r="W499" s="5" t="s">
        <v>26</v>
      </c>
      <c r="X499" s="22">
        <v>45190</v>
      </c>
      <c r="Y499" s="25" t="str">
        <f t="shared" si="14"/>
        <v>September</v>
      </c>
      <c r="Z499" s="25" t="str">
        <f t="shared" si="15"/>
        <v>2023</v>
      </c>
      <c r="AA499" s="6">
        <v>45197</v>
      </c>
    </row>
    <row r="500" spans="1:27">
      <c r="A500" s="1">
        <v>499</v>
      </c>
      <c r="B500" s="1" t="s">
        <v>1989</v>
      </c>
      <c r="C500" s="1" t="s">
        <v>1</v>
      </c>
      <c r="D500" s="1" t="s">
        <v>1330</v>
      </c>
      <c r="E500" s="1" t="s">
        <v>1331</v>
      </c>
      <c r="F500" s="1" t="s">
        <v>395</v>
      </c>
      <c r="G500" s="1" t="s">
        <v>30</v>
      </c>
      <c r="H500" s="1" t="s">
        <v>31</v>
      </c>
      <c r="I500" s="1" t="s">
        <v>7</v>
      </c>
      <c r="J500" s="1" t="s">
        <v>32</v>
      </c>
      <c r="K500" s="1" t="s">
        <v>1990</v>
      </c>
      <c r="L500" s="1" t="s">
        <v>10</v>
      </c>
      <c r="M500" s="1" t="s">
        <v>79</v>
      </c>
      <c r="N500" s="1" t="s">
        <v>1991</v>
      </c>
      <c r="O500" s="1">
        <v>10.26</v>
      </c>
      <c r="P500" s="1">
        <v>1</v>
      </c>
      <c r="Q500" s="1">
        <v>3.99</v>
      </c>
      <c r="R500" s="1">
        <v>0.44</v>
      </c>
      <c r="S500" s="1" t="s">
        <v>13</v>
      </c>
      <c r="T500" s="1">
        <v>195</v>
      </c>
      <c r="U500" s="1" t="s">
        <v>1708</v>
      </c>
      <c r="V500" s="1" t="s">
        <v>1712</v>
      </c>
      <c r="W500" s="2" t="s">
        <v>26</v>
      </c>
      <c r="X500" s="21">
        <v>45526</v>
      </c>
      <c r="Y500" s="25" t="str">
        <f t="shared" si="14"/>
        <v>August</v>
      </c>
      <c r="Z500" s="25" t="str">
        <f t="shared" si="15"/>
        <v>2024</v>
      </c>
      <c r="AA500" s="3">
        <v>45530</v>
      </c>
    </row>
    <row r="501" spans="1:27">
      <c r="A501" s="4">
        <v>500</v>
      </c>
      <c r="B501" s="4" t="s">
        <v>1992</v>
      </c>
      <c r="C501" s="4" t="s">
        <v>1</v>
      </c>
      <c r="D501" s="4" t="s">
        <v>1993</v>
      </c>
      <c r="E501" s="4" t="s">
        <v>1994</v>
      </c>
      <c r="F501" s="4" t="s">
        <v>395</v>
      </c>
      <c r="G501" s="4" t="s">
        <v>1995</v>
      </c>
      <c r="H501" s="4" t="s">
        <v>1995</v>
      </c>
      <c r="I501" s="4" t="s">
        <v>7</v>
      </c>
      <c r="J501" s="4" t="s">
        <v>77</v>
      </c>
      <c r="K501" s="4" t="s">
        <v>1996</v>
      </c>
      <c r="L501" s="4" t="s">
        <v>10</v>
      </c>
      <c r="M501" s="4" t="s">
        <v>98</v>
      </c>
      <c r="N501" s="4" t="s">
        <v>1997</v>
      </c>
      <c r="O501" s="4">
        <v>41.67</v>
      </c>
      <c r="P501" s="4">
        <v>3</v>
      </c>
      <c r="Q501" s="4">
        <v>17.010000000000002</v>
      </c>
      <c r="R501" s="4">
        <v>3.41</v>
      </c>
      <c r="S501" s="4" t="s">
        <v>13</v>
      </c>
      <c r="T501" s="4">
        <v>460</v>
      </c>
      <c r="U501" s="4" t="s">
        <v>1708</v>
      </c>
      <c r="V501" s="4" t="s">
        <v>1722</v>
      </c>
      <c r="W501" s="5" t="s">
        <v>16</v>
      </c>
      <c r="X501" s="22">
        <v>45378</v>
      </c>
      <c r="Y501" s="25" t="str">
        <f t="shared" si="14"/>
        <v>March</v>
      </c>
      <c r="Z501" s="25" t="str">
        <f t="shared" si="15"/>
        <v>2024</v>
      </c>
      <c r="AA501" s="6">
        <v>45326</v>
      </c>
    </row>
    <row r="502" spans="1:27">
      <c r="A502" s="1">
        <v>501</v>
      </c>
      <c r="B502" s="1" t="s">
        <v>1998</v>
      </c>
      <c r="C502" s="1" t="s">
        <v>1</v>
      </c>
      <c r="D502" s="1" t="s">
        <v>1999</v>
      </c>
      <c r="E502" s="1" t="s">
        <v>2000</v>
      </c>
      <c r="F502" s="1" t="s">
        <v>395</v>
      </c>
      <c r="G502" s="1" t="s">
        <v>753</v>
      </c>
      <c r="H502" s="1" t="s">
        <v>754</v>
      </c>
      <c r="I502" s="1" t="s">
        <v>7</v>
      </c>
      <c r="J502" s="1" t="s">
        <v>22</v>
      </c>
      <c r="K502" s="1" t="s">
        <v>2001</v>
      </c>
      <c r="L502" s="1" t="s">
        <v>10</v>
      </c>
      <c r="M502" s="1" t="s">
        <v>98</v>
      </c>
      <c r="N502" s="1" t="s">
        <v>2002</v>
      </c>
      <c r="O502" s="1">
        <v>58.14</v>
      </c>
      <c r="P502" s="1">
        <v>3</v>
      </c>
      <c r="Q502" s="1">
        <v>15.66</v>
      </c>
      <c r="R502" s="1">
        <v>3.23</v>
      </c>
      <c r="S502" s="1" t="s">
        <v>13</v>
      </c>
      <c r="T502" s="1">
        <v>626</v>
      </c>
      <c r="U502" s="1" t="s">
        <v>1708</v>
      </c>
      <c r="V502" s="1" t="s">
        <v>1709</v>
      </c>
      <c r="W502" s="2" t="s">
        <v>16</v>
      </c>
      <c r="X502" s="21">
        <v>44866</v>
      </c>
      <c r="Y502" s="25" t="str">
        <f t="shared" si="14"/>
        <v>November</v>
      </c>
      <c r="Z502" s="25" t="str">
        <f t="shared" si="15"/>
        <v>2022</v>
      </c>
      <c r="AA502" s="3">
        <v>44576</v>
      </c>
    </row>
    <row r="503" spans="1:27">
      <c r="A503" s="4">
        <v>502</v>
      </c>
      <c r="B503" s="4" t="s">
        <v>2003</v>
      </c>
      <c r="C503" s="4" t="s">
        <v>1</v>
      </c>
      <c r="D503" s="4" t="s">
        <v>1330</v>
      </c>
      <c r="E503" s="4" t="s">
        <v>1331</v>
      </c>
      <c r="F503" s="4" t="s">
        <v>395</v>
      </c>
      <c r="G503" s="4" t="s">
        <v>2004</v>
      </c>
      <c r="H503" s="4" t="s">
        <v>76</v>
      </c>
      <c r="I503" s="4" t="s">
        <v>7</v>
      </c>
      <c r="J503" s="4" t="s">
        <v>77</v>
      </c>
      <c r="K503" s="4" t="s">
        <v>2005</v>
      </c>
      <c r="L503" s="4" t="s">
        <v>10</v>
      </c>
      <c r="M503" s="4" t="s">
        <v>274</v>
      </c>
      <c r="N503" s="4" t="s">
        <v>2006</v>
      </c>
      <c r="O503" s="4">
        <v>267.95999999999998</v>
      </c>
      <c r="P503" s="4">
        <v>4</v>
      </c>
      <c r="Q503" s="4">
        <v>48.12</v>
      </c>
      <c r="R503" s="4">
        <v>12.57</v>
      </c>
      <c r="S503" s="4" t="s">
        <v>13</v>
      </c>
      <c r="T503" s="4">
        <v>116</v>
      </c>
      <c r="U503" s="4" t="s">
        <v>1708</v>
      </c>
      <c r="V503" s="4" t="s">
        <v>1712</v>
      </c>
      <c r="W503" s="5" t="s">
        <v>26</v>
      </c>
      <c r="X503" s="22">
        <v>45129</v>
      </c>
      <c r="Y503" s="25" t="str">
        <f t="shared" si="14"/>
        <v>July</v>
      </c>
      <c r="Z503" s="25" t="str">
        <f t="shared" si="15"/>
        <v>2023</v>
      </c>
      <c r="AA503" s="6">
        <v>45133</v>
      </c>
    </row>
    <row r="504" spans="1:27">
      <c r="A504" s="1">
        <v>503</v>
      </c>
      <c r="B504" s="1" t="s">
        <v>2007</v>
      </c>
      <c r="C504" s="1" t="s">
        <v>1</v>
      </c>
      <c r="D504" s="1" t="s">
        <v>2008</v>
      </c>
      <c r="E504" s="1" t="s">
        <v>2009</v>
      </c>
      <c r="F504" s="1" t="s">
        <v>395</v>
      </c>
      <c r="G504" s="1" t="s">
        <v>20</v>
      </c>
      <c r="H504" s="1" t="s">
        <v>21</v>
      </c>
      <c r="I504" s="1" t="s">
        <v>7</v>
      </c>
      <c r="J504" s="1" t="s">
        <v>22</v>
      </c>
      <c r="K504" s="1" t="s">
        <v>1914</v>
      </c>
      <c r="L504" s="1" t="s">
        <v>10</v>
      </c>
      <c r="M504" s="1" t="s">
        <v>98</v>
      </c>
      <c r="N504" s="1" t="s">
        <v>1915</v>
      </c>
      <c r="O504" s="1">
        <v>66</v>
      </c>
      <c r="P504" s="1">
        <v>4</v>
      </c>
      <c r="Q504" s="1">
        <v>1.92</v>
      </c>
      <c r="R504" s="1">
        <v>4.03</v>
      </c>
      <c r="S504" s="1" t="s">
        <v>13</v>
      </c>
      <c r="T504" s="1">
        <v>419</v>
      </c>
      <c r="U504" s="1" t="s">
        <v>1708</v>
      </c>
      <c r="V504" s="1" t="s">
        <v>1718</v>
      </c>
      <c r="W504" s="2" t="s">
        <v>16</v>
      </c>
      <c r="X504" s="21">
        <v>45399</v>
      </c>
      <c r="Y504" s="25" t="str">
        <f t="shared" si="14"/>
        <v>April</v>
      </c>
      <c r="Z504" s="25" t="str">
        <f t="shared" si="15"/>
        <v>2024</v>
      </c>
      <c r="AA504" s="3">
        <v>45404</v>
      </c>
    </row>
    <row r="505" spans="1:27">
      <c r="A505" s="4">
        <v>504</v>
      </c>
      <c r="B505" s="4" t="s">
        <v>2010</v>
      </c>
      <c r="C505" s="4" t="s">
        <v>1</v>
      </c>
      <c r="D505" s="4" t="s">
        <v>2011</v>
      </c>
      <c r="E505" s="4" t="s">
        <v>2012</v>
      </c>
      <c r="F505" s="4" t="s">
        <v>395</v>
      </c>
      <c r="G505" s="4" t="s">
        <v>145</v>
      </c>
      <c r="H505" s="4" t="s">
        <v>76</v>
      </c>
      <c r="I505" s="4" t="s">
        <v>7</v>
      </c>
      <c r="J505" s="4" t="s">
        <v>77</v>
      </c>
      <c r="K505" s="4" t="s">
        <v>2013</v>
      </c>
      <c r="L505" s="4" t="s">
        <v>10</v>
      </c>
      <c r="M505" s="4" t="s">
        <v>105</v>
      </c>
      <c r="N505" s="4" t="s">
        <v>2014</v>
      </c>
      <c r="O505" s="4">
        <v>189</v>
      </c>
      <c r="P505" s="4">
        <v>5</v>
      </c>
      <c r="Q505" s="4">
        <v>58.5</v>
      </c>
      <c r="R505" s="4">
        <v>17.190000000000001</v>
      </c>
      <c r="S505" s="4" t="s">
        <v>13</v>
      </c>
      <c r="T505" s="4">
        <v>601</v>
      </c>
      <c r="U505" s="4" t="s">
        <v>1708</v>
      </c>
      <c r="V505" s="4" t="s">
        <v>1709</v>
      </c>
      <c r="W505" s="5" t="s">
        <v>26</v>
      </c>
      <c r="X505" s="22">
        <v>45008</v>
      </c>
      <c r="Y505" s="25" t="str">
        <f t="shared" si="14"/>
        <v>March</v>
      </c>
      <c r="Z505" s="25" t="str">
        <f t="shared" si="15"/>
        <v>2023</v>
      </c>
      <c r="AA505" s="6">
        <v>45012</v>
      </c>
    </row>
    <row r="506" spans="1:27">
      <c r="A506" s="1">
        <v>505</v>
      </c>
      <c r="B506" s="1" t="s">
        <v>1447</v>
      </c>
      <c r="C506" s="1" t="s">
        <v>1</v>
      </c>
      <c r="D506" s="1" t="s">
        <v>1448</v>
      </c>
      <c r="E506" s="1" t="s">
        <v>1449</v>
      </c>
      <c r="F506" s="1" t="s">
        <v>395</v>
      </c>
      <c r="G506" s="1" t="s">
        <v>379</v>
      </c>
      <c r="H506" s="1" t="s">
        <v>196</v>
      </c>
      <c r="I506" s="1" t="s">
        <v>7</v>
      </c>
      <c r="J506" s="1" t="s">
        <v>77</v>
      </c>
      <c r="K506" s="1" t="s">
        <v>2015</v>
      </c>
      <c r="L506" s="1" t="s">
        <v>10</v>
      </c>
      <c r="M506" s="1" t="s">
        <v>115</v>
      </c>
      <c r="N506" s="1" t="s">
        <v>2016</v>
      </c>
      <c r="O506" s="1">
        <v>291.06</v>
      </c>
      <c r="P506" s="1">
        <v>6</v>
      </c>
      <c r="Q506" s="1">
        <v>72.72</v>
      </c>
      <c r="R506" s="1">
        <v>25.43</v>
      </c>
      <c r="S506" s="1" t="s">
        <v>13</v>
      </c>
      <c r="T506" s="1">
        <v>226</v>
      </c>
      <c r="U506" s="1" t="s">
        <v>1708</v>
      </c>
      <c r="V506" s="1" t="s">
        <v>1712</v>
      </c>
      <c r="W506" s="2" t="s">
        <v>16</v>
      </c>
      <c r="X506" s="21">
        <v>44616</v>
      </c>
      <c r="Y506" s="25" t="str">
        <f t="shared" si="14"/>
        <v>February</v>
      </c>
      <c r="Z506" s="25" t="str">
        <f t="shared" si="15"/>
        <v>2022</v>
      </c>
      <c r="AA506" s="3">
        <v>44620</v>
      </c>
    </row>
    <row r="507" spans="1:27">
      <c r="A507" s="4">
        <v>506</v>
      </c>
      <c r="B507" s="4" t="s">
        <v>2017</v>
      </c>
      <c r="C507" s="4" t="s">
        <v>1</v>
      </c>
      <c r="D507" s="4" t="s">
        <v>2018</v>
      </c>
      <c r="E507" s="4" t="s">
        <v>2019</v>
      </c>
      <c r="F507" s="4" t="s">
        <v>395</v>
      </c>
      <c r="G507" s="4" t="s">
        <v>790</v>
      </c>
      <c r="H507" s="4" t="s">
        <v>76</v>
      </c>
      <c r="I507" s="4" t="s">
        <v>7</v>
      </c>
      <c r="J507" s="4" t="s">
        <v>77</v>
      </c>
      <c r="K507" s="4" t="s">
        <v>2020</v>
      </c>
      <c r="L507" s="4" t="s">
        <v>10</v>
      </c>
      <c r="M507" s="4" t="s">
        <v>49</v>
      </c>
      <c r="N507" s="4" t="s">
        <v>2021</v>
      </c>
      <c r="O507" s="4">
        <v>290.52</v>
      </c>
      <c r="P507" s="4">
        <v>6</v>
      </c>
      <c r="Q507" s="4">
        <v>136.44</v>
      </c>
      <c r="R507" s="4">
        <v>24.09</v>
      </c>
      <c r="S507" s="4" t="s">
        <v>13</v>
      </c>
      <c r="T507" s="4">
        <v>780</v>
      </c>
      <c r="U507" s="4" t="s">
        <v>1708</v>
      </c>
      <c r="V507" s="4" t="s">
        <v>1718</v>
      </c>
      <c r="W507" s="5" t="s">
        <v>26</v>
      </c>
      <c r="X507" s="22">
        <v>45578</v>
      </c>
      <c r="Y507" s="25" t="str">
        <f t="shared" si="14"/>
        <v>October</v>
      </c>
      <c r="Z507" s="25" t="str">
        <f t="shared" si="15"/>
        <v>2024</v>
      </c>
      <c r="AA507" s="6">
        <v>45582</v>
      </c>
    </row>
    <row r="508" spans="1:27">
      <c r="A508" s="1">
        <v>507</v>
      </c>
      <c r="B508" s="1" t="s">
        <v>447</v>
      </c>
      <c r="C508" s="1" t="s">
        <v>1</v>
      </c>
      <c r="D508" s="1" t="s">
        <v>448</v>
      </c>
      <c r="E508" s="1" t="s">
        <v>449</v>
      </c>
      <c r="F508" s="1" t="s">
        <v>395</v>
      </c>
      <c r="G508" s="1" t="s">
        <v>155</v>
      </c>
      <c r="H508" s="1" t="s">
        <v>96</v>
      </c>
      <c r="I508" s="1" t="s">
        <v>7</v>
      </c>
      <c r="J508" s="1" t="s">
        <v>8</v>
      </c>
      <c r="K508" s="1" t="s">
        <v>2022</v>
      </c>
      <c r="L508" s="1" t="s">
        <v>10</v>
      </c>
      <c r="M508" s="1" t="s">
        <v>64</v>
      </c>
      <c r="N508" s="1" t="s">
        <v>2023</v>
      </c>
      <c r="O508" s="1">
        <v>244.26</v>
      </c>
      <c r="P508" s="1">
        <v>6</v>
      </c>
      <c r="Q508" s="1">
        <v>95.22</v>
      </c>
      <c r="R508" s="1">
        <v>10.89</v>
      </c>
      <c r="S508" s="1" t="s">
        <v>13</v>
      </c>
      <c r="T508" s="1">
        <v>786</v>
      </c>
      <c r="U508" s="1" t="s">
        <v>1708</v>
      </c>
      <c r="V508" s="1" t="s">
        <v>1722</v>
      </c>
      <c r="W508" s="2" t="s">
        <v>26</v>
      </c>
      <c r="X508" s="21">
        <v>45477</v>
      </c>
      <c r="Y508" s="25" t="str">
        <f t="shared" si="14"/>
        <v>July</v>
      </c>
      <c r="Z508" s="25" t="str">
        <f t="shared" si="15"/>
        <v>2024</v>
      </c>
      <c r="AA508" s="3">
        <v>45600</v>
      </c>
    </row>
    <row r="509" spans="1:27">
      <c r="A509" s="4">
        <v>508</v>
      </c>
      <c r="B509" s="4" t="s">
        <v>2024</v>
      </c>
      <c r="C509" s="4" t="s">
        <v>1</v>
      </c>
      <c r="D509" s="4" t="s">
        <v>2025</v>
      </c>
      <c r="E509" s="4" t="s">
        <v>2026</v>
      </c>
      <c r="F509" s="4" t="s">
        <v>395</v>
      </c>
      <c r="G509" s="4" t="s">
        <v>1868</v>
      </c>
      <c r="H509" s="4" t="s">
        <v>31</v>
      </c>
      <c r="I509" s="4" t="s">
        <v>7</v>
      </c>
      <c r="J509" s="4" t="s">
        <v>32</v>
      </c>
      <c r="K509" s="4" t="s">
        <v>2027</v>
      </c>
      <c r="L509" s="4" t="s">
        <v>10</v>
      </c>
      <c r="M509" s="4" t="s">
        <v>79</v>
      </c>
      <c r="N509" s="4" t="s">
        <v>2028</v>
      </c>
      <c r="O509" s="4">
        <v>78.66</v>
      </c>
      <c r="P509" s="4">
        <v>6</v>
      </c>
      <c r="Q509" s="4">
        <v>34.56</v>
      </c>
      <c r="R509" s="4">
        <v>7.66</v>
      </c>
      <c r="S509" s="4" t="s">
        <v>13</v>
      </c>
      <c r="T509" s="4">
        <v>697</v>
      </c>
      <c r="U509" s="4" t="s">
        <v>1708</v>
      </c>
      <c r="V509" s="4" t="s">
        <v>1709</v>
      </c>
      <c r="W509" s="5" t="s">
        <v>16</v>
      </c>
      <c r="X509" s="22">
        <v>45079</v>
      </c>
      <c r="Y509" s="25" t="str">
        <f t="shared" si="14"/>
        <v>June</v>
      </c>
      <c r="Z509" s="25" t="str">
        <f t="shared" si="15"/>
        <v>2023</v>
      </c>
      <c r="AA509" s="6">
        <v>45232</v>
      </c>
    </row>
    <row r="510" spans="1:27">
      <c r="A510" s="1">
        <v>509</v>
      </c>
      <c r="B510" s="1" t="s">
        <v>1427</v>
      </c>
      <c r="C510" s="1" t="s">
        <v>1</v>
      </c>
      <c r="D510" s="1" t="s">
        <v>1204</v>
      </c>
      <c r="E510" s="1" t="s">
        <v>1205</v>
      </c>
      <c r="F510" s="1" t="s">
        <v>395</v>
      </c>
      <c r="G510" s="1" t="s">
        <v>1428</v>
      </c>
      <c r="H510" s="1" t="s">
        <v>62</v>
      </c>
      <c r="I510" s="1" t="s">
        <v>7</v>
      </c>
      <c r="J510" s="1" t="s">
        <v>8</v>
      </c>
      <c r="K510" s="1" t="s">
        <v>460</v>
      </c>
      <c r="L510" s="1" t="s">
        <v>10</v>
      </c>
      <c r="M510" s="1" t="s">
        <v>115</v>
      </c>
      <c r="N510" s="1" t="s">
        <v>461</v>
      </c>
      <c r="O510" s="1">
        <v>367.71</v>
      </c>
      <c r="P510" s="1">
        <v>7</v>
      </c>
      <c r="Q510" s="1">
        <v>44.1</v>
      </c>
      <c r="R510" s="1">
        <v>32.590000000000003</v>
      </c>
      <c r="S510" s="1" t="s">
        <v>13</v>
      </c>
      <c r="T510" s="1">
        <v>278</v>
      </c>
      <c r="U510" s="1" t="s">
        <v>1708</v>
      </c>
      <c r="V510" s="1" t="s">
        <v>1718</v>
      </c>
      <c r="W510" s="2" t="s">
        <v>16</v>
      </c>
      <c r="X510" s="21">
        <v>45560</v>
      </c>
      <c r="Y510" s="25" t="str">
        <f t="shared" si="14"/>
        <v>September</v>
      </c>
      <c r="Z510" s="25" t="str">
        <f t="shared" si="15"/>
        <v>2024</v>
      </c>
      <c r="AA510" s="3">
        <v>45564</v>
      </c>
    </row>
    <row r="511" spans="1:27">
      <c r="A511" s="4">
        <v>510</v>
      </c>
      <c r="B511" s="4" t="s">
        <v>2029</v>
      </c>
      <c r="C511" s="4" t="s">
        <v>1</v>
      </c>
      <c r="D511" s="4" t="s">
        <v>2030</v>
      </c>
      <c r="E511" s="4" t="s">
        <v>2031</v>
      </c>
      <c r="F511" s="4" t="s">
        <v>285</v>
      </c>
      <c r="G511" s="4" t="s">
        <v>151</v>
      </c>
      <c r="H511" s="4" t="s">
        <v>113</v>
      </c>
      <c r="I511" s="4" t="s">
        <v>7</v>
      </c>
      <c r="J511" s="4" t="s">
        <v>32</v>
      </c>
      <c r="K511" s="4" t="s">
        <v>578</v>
      </c>
      <c r="L511" s="4" t="s">
        <v>10</v>
      </c>
      <c r="M511" s="4" t="s">
        <v>98</v>
      </c>
      <c r="N511" s="4" t="s">
        <v>579</v>
      </c>
      <c r="O511" s="4">
        <v>67.319999999999993</v>
      </c>
      <c r="P511" s="4">
        <v>4</v>
      </c>
      <c r="Q511" s="4">
        <v>11.4</v>
      </c>
      <c r="R511" s="4">
        <v>6.05</v>
      </c>
      <c r="S511" s="4" t="s">
        <v>462</v>
      </c>
      <c r="T511" s="4">
        <v>674</v>
      </c>
      <c r="U511" s="4" t="s">
        <v>1708</v>
      </c>
      <c r="V511" s="4" t="s">
        <v>1709</v>
      </c>
      <c r="W511" s="5" t="s">
        <v>16</v>
      </c>
      <c r="X511" s="22">
        <v>45130</v>
      </c>
      <c r="Y511" s="25" t="str">
        <f t="shared" si="14"/>
        <v>July</v>
      </c>
      <c r="Z511" s="25" t="str">
        <f t="shared" si="15"/>
        <v>2023</v>
      </c>
      <c r="AA511" s="6">
        <v>45136</v>
      </c>
    </row>
    <row r="512" spans="1:27">
      <c r="A512" s="1">
        <v>511</v>
      </c>
      <c r="B512" s="1" t="s">
        <v>469</v>
      </c>
      <c r="C512" s="1" t="s">
        <v>1</v>
      </c>
      <c r="D512" s="1" t="s">
        <v>470</v>
      </c>
      <c r="E512" s="1" t="s">
        <v>471</v>
      </c>
      <c r="F512" s="1" t="s">
        <v>285</v>
      </c>
      <c r="G512" s="1" t="s">
        <v>472</v>
      </c>
      <c r="H512" s="1" t="s">
        <v>76</v>
      </c>
      <c r="I512" s="1" t="s">
        <v>7</v>
      </c>
      <c r="J512" s="1" t="s">
        <v>77</v>
      </c>
      <c r="K512" s="1" t="s">
        <v>1787</v>
      </c>
      <c r="L512" s="1" t="s">
        <v>10</v>
      </c>
      <c r="M512" s="1" t="s">
        <v>49</v>
      </c>
      <c r="N512" s="1" t="s">
        <v>1788</v>
      </c>
      <c r="O512" s="1">
        <v>274.68</v>
      </c>
      <c r="P512" s="1">
        <v>2</v>
      </c>
      <c r="Q512" s="1">
        <v>137.34</v>
      </c>
      <c r="R512" s="1">
        <v>23.21</v>
      </c>
      <c r="S512" s="1" t="s">
        <v>462</v>
      </c>
      <c r="T512" s="1">
        <v>676</v>
      </c>
      <c r="U512" s="1" t="s">
        <v>1708</v>
      </c>
      <c r="V512" s="1" t="s">
        <v>1709</v>
      </c>
      <c r="W512" s="2" t="s">
        <v>16</v>
      </c>
      <c r="X512" s="21">
        <v>44369</v>
      </c>
      <c r="Y512" s="25" t="str">
        <f t="shared" si="14"/>
        <v>June</v>
      </c>
      <c r="Z512" s="25" t="str">
        <f t="shared" si="15"/>
        <v>2021</v>
      </c>
      <c r="AA512" s="3">
        <v>44373</v>
      </c>
    </row>
    <row r="513" spans="1:27">
      <c r="A513" s="4">
        <v>512</v>
      </c>
      <c r="B513" s="4" t="s">
        <v>487</v>
      </c>
      <c r="C513" s="4" t="s">
        <v>1</v>
      </c>
      <c r="D513" s="4" t="s">
        <v>488</v>
      </c>
      <c r="E513" s="4" t="s">
        <v>489</v>
      </c>
      <c r="F513" s="4" t="s">
        <v>395</v>
      </c>
      <c r="G513" s="4" t="s">
        <v>490</v>
      </c>
      <c r="H513" s="4" t="s">
        <v>62</v>
      </c>
      <c r="I513" s="4" t="s">
        <v>7</v>
      </c>
      <c r="J513" s="4" t="s">
        <v>8</v>
      </c>
      <c r="K513" s="4" t="s">
        <v>1769</v>
      </c>
      <c r="L513" s="4" t="s">
        <v>10</v>
      </c>
      <c r="M513" s="4" t="s">
        <v>11</v>
      </c>
      <c r="N513" s="4" t="s">
        <v>1770</v>
      </c>
      <c r="O513" s="4">
        <v>13.38</v>
      </c>
      <c r="P513" s="4">
        <v>2</v>
      </c>
      <c r="Q513" s="4">
        <v>-1.62</v>
      </c>
      <c r="R513" s="4">
        <v>1.68</v>
      </c>
      <c r="S513" s="4" t="s">
        <v>462</v>
      </c>
      <c r="T513" s="4">
        <v>516</v>
      </c>
      <c r="U513" s="4" t="s">
        <v>1708</v>
      </c>
      <c r="V513" s="4" t="s">
        <v>1712</v>
      </c>
      <c r="W513" s="5" t="s">
        <v>26</v>
      </c>
      <c r="X513" s="22">
        <v>45038</v>
      </c>
      <c r="Y513" s="25" t="str">
        <f t="shared" si="14"/>
        <v>April</v>
      </c>
      <c r="Z513" s="25" t="str">
        <f t="shared" si="15"/>
        <v>2023</v>
      </c>
      <c r="AA513" s="6">
        <v>45042</v>
      </c>
    </row>
    <row r="514" spans="1:27">
      <c r="A514" s="1">
        <v>513</v>
      </c>
      <c r="B514" s="1" t="s">
        <v>487</v>
      </c>
      <c r="C514" s="1" t="s">
        <v>1</v>
      </c>
      <c r="D514" s="1" t="s">
        <v>488</v>
      </c>
      <c r="E514" s="1" t="s">
        <v>489</v>
      </c>
      <c r="F514" s="1" t="s">
        <v>395</v>
      </c>
      <c r="G514" s="1" t="s">
        <v>490</v>
      </c>
      <c r="H514" s="1" t="s">
        <v>62</v>
      </c>
      <c r="I514" s="1" t="s">
        <v>7</v>
      </c>
      <c r="J514" s="1" t="s">
        <v>8</v>
      </c>
      <c r="K514" s="1" t="s">
        <v>946</v>
      </c>
      <c r="L514" s="1" t="s">
        <v>10</v>
      </c>
      <c r="M514" s="1" t="s">
        <v>49</v>
      </c>
      <c r="N514" s="1" t="s">
        <v>947</v>
      </c>
      <c r="O514" s="1">
        <v>197.94</v>
      </c>
      <c r="P514" s="1">
        <v>2</v>
      </c>
      <c r="Q514" s="1">
        <v>-126.72</v>
      </c>
      <c r="R514" s="1">
        <v>21.83</v>
      </c>
      <c r="S514" s="1" t="s">
        <v>462</v>
      </c>
      <c r="T514" s="1">
        <v>210</v>
      </c>
      <c r="U514" s="1" t="s">
        <v>1708</v>
      </c>
      <c r="V514" s="1" t="s">
        <v>1718</v>
      </c>
      <c r="W514" s="2" t="s">
        <v>16</v>
      </c>
      <c r="X514" s="21">
        <v>44860</v>
      </c>
      <c r="Y514" s="25" t="str">
        <f t="shared" si="14"/>
        <v>October</v>
      </c>
      <c r="Z514" s="25" t="str">
        <f t="shared" si="15"/>
        <v>2022</v>
      </c>
      <c r="AA514" s="3">
        <v>44865</v>
      </c>
    </row>
    <row r="515" spans="1:27">
      <c r="A515" s="4">
        <v>514</v>
      </c>
      <c r="B515" s="4" t="s">
        <v>1334</v>
      </c>
      <c r="C515" s="4" t="s">
        <v>1</v>
      </c>
      <c r="D515" s="4" t="s">
        <v>1335</v>
      </c>
      <c r="E515" s="4" t="s">
        <v>1336</v>
      </c>
      <c r="F515" s="4" t="s">
        <v>395</v>
      </c>
      <c r="G515" s="4" t="s">
        <v>402</v>
      </c>
      <c r="H515" s="4" t="s">
        <v>55</v>
      </c>
      <c r="I515" s="4" t="s">
        <v>7</v>
      </c>
      <c r="J515" s="4" t="s">
        <v>8</v>
      </c>
      <c r="K515" s="4" t="s">
        <v>2032</v>
      </c>
      <c r="L515" s="4" t="s">
        <v>10</v>
      </c>
      <c r="M515" s="4" t="s">
        <v>49</v>
      </c>
      <c r="N515" s="4" t="s">
        <v>2033</v>
      </c>
      <c r="O515" s="4">
        <v>621.99</v>
      </c>
      <c r="P515" s="4">
        <v>3</v>
      </c>
      <c r="Q515" s="4">
        <v>267.39</v>
      </c>
      <c r="R515" s="4">
        <v>45.06</v>
      </c>
      <c r="S515" s="4" t="s">
        <v>462</v>
      </c>
      <c r="T515" s="4">
        <v>714</v>
      </c>
      <c r="U515" s="4" t="s">
        <v>1708</v>
      </c>
      <c r="V515" s="4" t="s">
        <v>1722</v>
      </c>
      <c r="W515" s="5" t="s">
        <v>26</v>
      </c>
      <c r="X515" s="22">
        <v>44585</v>
      </c>
      <c r="Y515" s="25" t="str">
        <f t="shared" ref="Y515:Y578" si="16">TEXT(X515,"MMMM")</f>
        <v>January</v>
      </c>
      <c r="Z515" s="25" t="str">
        <f t="shared" ref="Z515:Z578" si="17">TEXT(X515,"YYYY")</f>
        <v>2022</v>
      </c>
      <c r="AA515" s="6">
        <v>44591</v>
      </c>
    </row>
    <row r="516" spans="1:27">
      <c r="A516" s="1">
        <v>515</v>
      </c>
      <c r="B516" s="1" t="s">
        <v>480</v>
      </c>
      <c r="C516" s="1" t="s">
        <v>1</v>
      </c>
      <c r="D516" s="1" t="s">
        <v>481</v>
      </c>
      <c r="E516" s="1" t="s">
        <v>482</v>
      </c>
      <c r="F516" s="1" t="s">
        <v>395</v>
      </c>
      <c r="G516" s="1" t="s">
        <v>483</v>
      </c>
      <c r="H516" s="1" t="s">
        <v>484</v>
      </c>
      <c r="I516" s="1" t="s">
        <v>7</v>
      </c>
      <c r="J516" s="1" t="s">
        <v>22</v>
      </c>
      <c r="K516" s="1" t="s">
        <v>2034</v>
      </c>
      <c r="L516" s="1" t="s">
        <v>10</v>
      </c>
      <c r="M516" s="1" t="s">
        <v>64</v>
      </c>
      <c r="N516" s="1" t="s">
        <v>2035</v>
      </c>
      <c r="O516" s="1">
        <v>56.52</v>
      </c>
      <c r="P516" s="1">
        <v>3</v>
      </c>
      <c r="Q516" s="1">
        <v>5.58</v>
      </c>
      <c r="R516" s="1">
        <v>8.6199999999999992</v>
      </c>
      <c r="S516" s="1" t="s">
        <v>462</v>
      </c>
      <c r="T516" s="1">
        <v>365</v>
      </c>
      <c r="U516" s="1" t="s">
        <v>1708</v>
      </c>
      <c r="V516" s="1" t="s">
        <v>1709</v>
      </c>
      <c r="W516" s="2" t="s">
        <v>16</v>
      </c>
      <c r="X516" s="21">
        <v>45060</v>
      </c>
      <c r="Y516" s="25" t="str">
        <f t="shared" si="16"/>
        <v>May</v>
      </c>
      <c r="Z516" s="25" t="str">
        <f t="shared" si="17"/>
        <v>2023</v>
      </c>
      <c r="AA516" s="3">
        <v>45066</v>
      </c>
    </row>
    <row r="517" spans="1:27">
      <c r="A517" s="4">
        <v>516</v>
      </c>
      <c r="B517" s="4" t="s">
        <v>2036</v>
      </c>
      <c r="C517" s="4" t="s">
        <v>1</v>
      </c>
      <c r="D517" s="4" t="s">
        <v>2037</v>
      </c>
      <c r="E517" s="4" t="s">
        <v>2038</v>
      </c>
      <c r="F517" s="4" t="s">
        <v>395</v>
      </c>
      <c r="G517" s="4" t="s">
        <v>254</v>
      </c>
      <c r="H517" s="4" t="s">
        <v>254</v>
      </c>
      <c r="I517" s="4" t="s">
        <v>7</v>
      </c>
      <c r="J517" s="4" t="s">
        <v>77</v>
      </c>
      <c r="K517" s="4" t="s">
        <v>2039</v>
      </c>
      <c r="L517" s="4" t="s">
        <v>10</v>
      </c>
      <c r="M517" s="4" t="s">
        <v>105</v>
      </c>
      <c r="N517" s="4" t="s">
        <v>2040</v>
      </c>
      <c r="O517" s="4">
        <v>45.54</v>
      </c>
      <c r="P517" s="4">
        <v>3</v>
      </c>
      <c r="Q517" s="4">
        <v>10.89</v>
      </c>
      <c r="R517" s="4">
        <v>5.76</v>
      </c>
      <c r="S517" s="4" t="s">
        <v>462</v>
      </c>
      <c r="T517" s="4">
        <v>469</v>
      </c>
      <c r="U517" s="4" t="s">
        <v>1708</v>
      </c>
      <c r="V517" s="4" t="s">
        <v>1712</v>
      </c>
      <c r="W517" s="5" t="s">
        <v>26</v>
      </c>
      <c r="X517" s="22">
        <v>45266</v>
      </c>
      <c r="Y517" s="25" t="str">
        <f t="shared" si="16"/>
        <v>December</v>
      </c>
      <c r="Z517" s="25" t="str">
        <f t="shared" si="17"/>
        <v>2023</v>
      </c>
      <c r="AA517" s="6">
        <v>45093</v>
      </c>
    </row>
    <row r="518" spans="1:27">
      <c r="A518" s="1">
        <v>517</v>
      </c>
      <c r="B518" s="1" t="s">
        <v>2041</v>
      </c>
      <c r="C518" s="1" t="s">
        <v>1</v>
      </c>
      <c r="D518" s="1" t="s">
        <v>2042</v>
      </c>
      <c r="E518" s="1" t="s">
        <v>2043</v>
      </c>
      <c r="F518" s="1" t="s">
        <v>395</v>
      </c>
      <c r="G518" s="1" t="s">
        <v>195</v>
      </c>
      <c r="H518" s="1" t="s">
        <v>196</v>
      </c>
      <c r="I518" s="1" t="s">
        <v>7</v>
      </c>
      <c r="J518" s="1" t="s">
        <v>77</v>
      </c>
      <c r="K518" s="1" t="s">
        <v>2044</v>
      </c>
      <c r="L518" s="1" t="s">
        <v>10</v>
      </c>
      <c r="M518" s="1" t="s">
        <v>79</v>
      </c>
      <c r="N518" s="1" t="s">
        <v>2045</v>
      </c>
      <c r="O518" s="1">
        <v>29.07</v>
      </c>
      <c r="P518" s="1">
        <v>3</v>
      </c>
      <c r="Q518" s="1">
        <v>14.49</v>
      </c>
      <c r="R518" s="1">
        <v>3.76</v>
      </c>
      <c r="S518" s="1" t="s">
        <v>462</v>
      </c>
      <c r="T518" s="1">
        <v>520</v>
      </c>
      <c r="U518" s="1" t="s">
        <v>1708</v>
      </c>
      <c r="V518" s="1" t="s">
        <v>1718</v>
      </c>
      <c r="W518" s="2" t="s">
        <v>26</v>
      </c>
      <c r="X518" s="21">
        <v>45481</v>
      </c>
      <c r="Y518" s="25" t="str">
        <f t="shared" si="16"/>
        <v>July</v>
      </c>
      <c r="Z518" s="25" t="str">
        <f t="shared" si="17"/>
        <v>2024</v>
      </c>
      <c r="AA518" s="3">
        <v>45634</v>
      </c>
    </row>
    <row r="519" spans="1:27">
      <c r="A519" s="4">
        <v>518</v>
      </c>
      <c r="B519" s="4" t="s">
        <v>2041</v>
      </c>
      <c r="C519" s="4" t="s">
        <v>1</v>
      </c>
      <c r="D519" s="4" t="s">
        <v>2042</v>
      </c>
      <c r="E519" s="4" t="s">
        <v>2043</v>
      </c>
      <c r="F519" s="4" t="s">
        <v>395</v>
      </c>
      <c r="G519" s="4" t="s">
        <v>195</v>
      </c>
      <c r="H519" s="4" t="s">
        <v>196</v>
      </c>
      <c r="I519" s="4" t="s">
        <v>7</v>
      </c>
      <c r="J519" s="4" t="s">
        <v>77</v>
      </c>
      <c r="K519" s="4" t="s">
        <v>2046</v>
      </c>
      <c r="L519" s="4" t="s">
        <v>10</v>
      </c>
      <c r="M519" s="4" t="s">
        <v>274</v>
      </c>
      <c r="N519" s="4" t="s">
        <v>2047</v>
      </c>
      <c r="O519" s="4">
        <v>3622.29</v>
      </c>
      <c r="P519" s="4">
        <v>7</v>
      </c>
      <c r="Q519" s="4">
        <v>1267.77</v>
      </c>
      <c r="R519" s="4">
        <v>438.89</v>
      </c>
      <c r="S519" s="4" t="s">
        <v>462</v>
      </c>
      <c r="T519" s="4">
        <v>167</v>
      </c>
      <c r="U519" s="4" t="s">
        <v>1708</v>
      </c>
      <c r="V519" s="4" t="s">
        <v>1709</v>
      </c>
      <c r="W519" s="5" t="s">
        <v>16</v>
      </c>
      <c r="X519" s="22">
        <v>45452</v>
      </c>
      <c r="Y519" s="25" t="str">
        <f t="shared" si="16"/>
        <v>June</v>
      </c>
      <c r="Z519" s="25" t="str">
        <f t="shared" si="17"/>
        <v>2024</v>
      </c>
      <c r="AA519" s="6">
        <v>45548</v>
      </c>
    </row>
    <row r="520" spans="1:27">
      <c r="A520" s="1">
        <v>519</v>
      </c>
      <c r="B520" s="1" t="s">
        <v>2048</v>
      </c>
      <c r="C520" s="1" t="s">
        <v>1</v>
      </c>
      <c r="D520" s="1" t="s">
        <v>2049</v>
      </c>
      <c r="E520" s="1" t="s">
        <v>2050</v>
      </c>
      <c r="F520" s="1" t="s">
        <v>395</v>
      </c>
      <c r="G520" s="1" t="s">
        <v>138</v>
      </c>
      <c r="H520" s="1" t="s">
        <v>6</v>
      </c>
      <c r="I520" s="1" t="s">
        <v>7</v>
      </c>
      <c r="J520" s="1" t="s">
        <v>8</v>
      </c>
      <c r="K520" s="1" t="s">
        <v>663</v>
      </c>
      <c r="L520" s="1" t="s">
        <v>10</v>
      </c>
      <c r="M520" s="1" t="s">
        <v>115</v>
      </c>
      <c r="N520" s="1" t="s">
        <v>664</v>
      </c>
      <c r="O520" s="1">
        <v>121.23</v>
      </c>
      <c r="P520" s="1">
        <v>9</v>
      </c>
      <c r="Q520" s="1">
        <v>8.3699999999999992</v>
      </c>
      <c r="R520" s="1">
        <v>7.64</v>
      </c>
      <c r="S520" s="1" t="s">
        <v>462</v>
      </c>
      <c r="T520" s="1">
        <v>315</v>
      </c>
      <c r="U520" s="1" t="s">
        <v>1708</v>
      </c>
      <c r="V520" s="1" t="s">
        <v>1718</v>
      </c>
      <c r="W520" s="2" t="s">
        <v>16</v>
      </c>
      <c r="X520" s="21">
        <v>45399</v>
      </c>
      <c r="Y520" s="25" t="str">
        <f t="shared" si="16"/>
        <v>April</v>
      </c>
      <c r="Z520" s="25" t="str">
        <f t="shared" si="17"/>
        <v>2024</v>
      </c>
      <c r="AA520" s="3">
        <v>45404</v>
      </c>
    </row>
    <row r="521" spans="1:27">
      <c r="A521" s="4">
        <v>520</v>
      </c>
      <c r="B521" s="4" t="s">
        <v>1398</v>
      </c>
      <c r="C521" s="4" t="s">
        <v>1</v>
      </c>
      <c r="D521" s="4" t="s">
        <v>1399</v>
      </c>
      <c r="E521" s="4" t="s">
        <v>1400</v>
      </c>
      <c r="F521" s="4" t="s">
        <v>4</v>
      </c>
      <c r="G521" s="4" t="s">
        <v>459</v>
      </c>
      <c r="H521" s="4" t="s">
        <v>62</v>
      </c>
      <c r="I521" s="4" t="s">
        <v>7</v>
      </c>
      <c r="J521" s="4" t="s">
        <v>8</v>
      </c>
      <c r="K521" s="4" t="s">
        <v>2051</v>
      </c>
      <c r="L521" s="4" t="s">
        <v>10</v>
      </c>
      <c r="M521" s="4" t="s">
        <v>274</v>
      </c>
      <c r="N521" s="4" t="s">
        <v>2052</v>
      </c>
      <c r="O521" s="4">
        <v>2249.16</v>
      </c>
      <c r="P521" s="4">
        <v>4</v>
      </c>
      <c r="Q521" s="4">
        <v>224.88</v>
      </c>
      <c r="R521" s="4">
        <v>311.14</v>
      </c>
      <c r="S521" s="4" t="s">
        <v>462</v>
      </c>
      <c r="T521" s="4">
        <v>679</v>
      </c>
      <c r="U521" s="4" t="s">
        <v>1708</v>
      </c>
      <c r="V521" s="4" t="s">
        <v>1712</v>
      </c>
      <c r="W521" s="5" t="s">
        <v>26</v>
      </c>
      <c r="X521" s="22">
        <v>44368</v>
      </c>
      <c r="Y521" s="25" t="str">
        <f t="shared" si="16"/>
        <v>June</v>
      </c>
      <c r="Z521" s="25" t="str">
        <f t="shared" si="17"/>
        <v>2021</v>
      </c>
      <c r="AA521" s="6">
        <v>44372</v>
      </c>
    </row>
    <row r="522" spans="1:27">
      <c r="A522" s="1">
        <v>521</v>
      </c>
      <c r="B522" s="1" t="s">
        <v>2053</v>
      </c>
      <c r="C522" s="1" t="s">
        <v>1</v>
      </c>
      <c r="D522" s="1" t="s">
        <v>2</v>
      </c>
      <c r="E522" s="1" t="s">
        <v>3</v>
      </c>
      <c r="F522" s="1" t="s">
        <v>4</v>
      </c>
      <c r="G522" s="1" t="s">
        <v>575</v>
      </c>
      <c r="H522" s="1" t="s">
        <v>96</v>
      </c>
      <c r="I522" s="1" t="s">
        <v>7</v>
      </c>
      <c r="J522" s="1" t="s">
        <v>8</v>
      </c>
      <c r="K522" s="1" t="s">
        <v>706</v>
      </c>
      <c r="L522" s="1" t="s">
        <v>10</v>
      </c>
      <c r="M522" s="1" t="s">
        <v>79</v>
      </c>
      <c r="N522" s="1" t="s">
        <v>707</v>
      </c>
      <c r="O522" s="1">
        <v>39.6</v>
      </c>
      <c r="P522" s="1">
        <v>3</v>
      </c>
      <c r="Q522" s="1">
        <v>12.6</v>
      </c>
      <c r="R522" s="1">
        <v>7.14</v>
      </c>
      <c r="S522" s="1" t="s">
        <v>462</v>
      </c>
      <c r="T522" s="1">
        <v>562</v>
      </c>
      <c r="U522" s="1" t="s">
        <v>1708</v>
      </c>
      <c r="V522" s="1" t="s">
        <v>1718</v>
      </c>
      <c r="W522" s="2" t="s">
        <v>26</v>
      </c>
      <c r="X522" s="21">
        <v>45291</v>
      </c>
      <c r="Y522" s="25" t="str">
        <f t="shared" si="16"/>
        <v>December</v>
      </c>
      <c r="Z522" s="25" t="str">
        <f t="shared" si="17"/>
        <v>2023</v>
      </c>
      <c r="AA522" s="3">
        <v>45383</v>
      </c>
    </row>
    <row r="523" spans="1:27">
      <c r="A523" s="4">
        <v>522</v>
      </c>
      <c r="B523" s="4" t="s">
        <v>537</v>
      </c>
      <c r="C523" s="4" t="s">
        <v>1</v>
      </c>
      <c r="D523" s="4" t="s">
        <v>538</v>
      </c>
      <c r="E523" s="4" t="s">
        <v>539</v>
      </c>
      <c r="F523" s="4" t="s">
        <v>4</v>
      </c>
      <c r="G523" s="4" t="s">
        <v>540</v>
      </c>
      <c r="H523" s="4" t="s">
        <v>314</v>
      </c>
      <c r="I523" s="4" t="s">
        <v>7</v>
      </c>
      <c r="J523" s="4" t="s">
        <v>32</v>
      </c>
      <c r="K523" s="4" t="s">
        <v>2054</v>
      </c>
      <c r="L523" s="4" t="s">
        <v>10</v>
      </c>
      <c r="M523" s="4" t="s">
        <v>64</v>
      </c>
      <c r="N523" s="4" t="s">
        <v>2055</v>
      </c>
      <c r="O523" s="4">
        <v>93.24</v>
      </c>
      <c r="P523" s="4">
        <v>2</v>
      </c>
      <c r="Q523" s="4">
        <v>29.82</v>
      </c>
      <c r="R523" s="4">
        <v>11.52</v>
      </c>
      <c r="S523" s="4" t="s">
        <v>462</v>
      </c>
      <c r="T523" s="4">
        <v>327</v>
      </c>
      <c r="U523" s="4" t="s">
        <v>1708</v>
      </c>
      <c r="V523" s="4" t="s">
        <v>1722</v>
      </c>
      <c r="W523" s="5" t="s">
        <v>26</v>
      </c>
      <c r="X523" s="22">
        <v>45639</v>
      </c>
      <c r="Y523" s="25" t="str">
        <f t="shared" si="16"/>
        <v>December</v>
      </c>
      <c r="Z523" s="25" t="str">
        <f t="shared" si="17"/>
        <v>2024</v>
      </c>
      <c r="AA523" s="6">
        <v>45644</v>
      </c>
    </row>
    <row r="524" spans="1:27">
      <c r="A524" s="1">
        <v>523</v>
      </c>
      <c r="B524" s="1" t="s">
        <v>1393</v>
      </c>
      <c r="C524" s="1" t="s">
        <v>1</v>
      </c>
      <c r="D524" s="1" t="s">
        <v>1394</v>
      </c>
      <c r="E524" s="1" t="s">
        <v>1395</v>
      </c>
      <c r="F524" s="1" t="s">
        <v>4</v>
      </c>
      <c r="G524" s="1" t="s">
        <v>151</v>
      </c>
      <c r="H524" s="1" t="s">
        <v>113</v>
      </c>
      <c r="I524" s="1" t="s">
        <v>7</v>
      </c>
      <c r="J524" s="1" t="s">
        <v>32</v>
      </c>
      <c r="K524" s="1" t="s">
        <v>2056</v>
      </c>
      <c r="L524" s="1" t="s">
        <v>10</v>
      </c>
      <c r="M524" s="1" t="s">
        <v>115</v>
      </c>
      <c r="N524" s="1" t="s">
        <v>2057</v>
      </c>
      <c r="O524" s="1">
        <v>33.72</v>
      </c>
      <c r="P524" s="1">
        <v>2</v>
      </c>
      <c r="Q524" s="1">
        <v>10.74</v>
      </c>
      <c r="R524" s="1">
        <v>2.87</v>
      </c>
      <c r="S524" s="1" t="s">
        <v>462</v>
      </c>
      <c r="T524" s="1">
        <v>571</v>
      </c>
      <c r="U524" s="1" t="s">
        <v>1708</v>
      </c>
      <c r="V524" s="1" t="s">
        <v>1709</v>
      </c>
      <c r="W524" s="2" t="s">
        <v>16</v>
      </c>
      <c r="X524" s="21">
        <v>45266</v>
      </c>
      <c r="Y524" s="25" t="str">
        <f t="shared" si="16"/>
        <v>December</v>
      </c>
      <c r="Z524" s="25" t="str">
        <f t="shared" si="17"/>
        <v>2023</v>
      </c>
      <c r="AA524" s="3">
        <v>45093</v>
      </c>
    </row>
    <row r="525" spans="1:27">
      <c r="A525" s="4">
        <v>524</v>
      </c>
      <c r="B525" s="4" t="s">
        <v>2058</v>
      </c>
      <c r="C525" s="4" t="s">
        <v>1</v>
      </c>
      <c r="D525" s="4" t="s">
        <v>2059</v>
      </c>
      <c r="E525" s="4" t="s">
        <v>2060</v>
      </c>
      <c r="F525" s="4" t="s">
        <v>4</v>
      </c>
      <c r="G525" s="4" t="s">
        <v>1483</v>
      </c>
      <c r="H525" s="4" t="s">
        <v>62</v>
      </c>
      <c r="I525" s="4" t="s">
        <v>7</v>
      </c>
      <c r="J525" s="4" t="s">
        <v>8</v>
      </c>
      <c r="K525" s="4" t="s">
        <v>1739</v>
      </c>
      <c r="L525" s="4" t="s">
        <v>10</v>
      </c>
      <c r="M525" s="4" t="s">
        <v>64</v>
      </c>
      <c r="N525" s="4" t="s">
        <v>1740</v>
      </c>
      <c r="O525" s="4">
        <v>32.880000000000003</v>
      </c>
      <c r="P525" s="4">
        <v>2</v>
      </c>
      <c r="Q525" s="4">
        <v>4.26</v>
      </c>
      <c r="R525" s="4">
        <v>2.34</v>
      </c>
      <c r="S525" s="4" t="s">
        <v>462</v>
      </c>
      <c r="T525" s="4">
        <v>31</v>
      </c>
      <c r="U525" s="4" t="s">
        <v>1708</v>
      </c>
      <c r="V525" s="4" t="s">
        <v>1712</v>
      </c>
      <c r="W525" s="5" t="s">
        <v>26</v>
      </c>
      <c r="X525" s="22">
        <v>45174</v>
      </c>
      <c r="Y525" s="25" t="str">
        <f t="shared" si="16"/>
        <v>September</v>
      </c>
      <c r="Z525" s="25" t="str">
        <f t="shared" si="17"/>
        <v>2023</v>
      </c>
      <c r="AA525" s="6">
        <v>45062</v>
      </c>
    </row>
    <row r="526" spans="1:27">
      <c r="A526" s="1">
        <v>525</v>
      </c>
      <c r="B526" s="1" t="s">
        <v>2061</v>
      </c>
      <c r="C526" s="1" t="s">
        <v>1</v>
      </c>
      <c r="D526" s="1" t="s">
        <v>2062</v>
      </c>
      <c r="E526" s="1" t="s">
        <v>2063</v>
      </c>
      <c r="F526" s="1" t="s">
        <v>4</v>
      </c>
      <c r="G526" s="1" t="s">
        <v>778</v>
      </c>
      <c r="H526" s="1" t="s">
        <v>712</v>
      </c>
      <c r="I526" s="1" t="s">
        <v>7</v>
      </c>
      <c r="J526" s="1" t="s">
        <v>77</v>
      </c>
      <c r="K526" s="1" t="s">
        <v>2064</v>
      </c>
      <c r="L526" s="1" t="s">
        <v>10</v>
      </c>
      <c r="M526" s="1" t="s">
        <v>198</v>
      </c>
      <c r="N526" s="1" t="s">
        <v>2065</v>
      </c>
      <c r="O526" s="1">
        <v>35.700000000000003</v>
      </c>
      <c r="P526" s="1">
        <v>2</v>
      </c>
      <c r="Q526" s="1">
        <v>4.62</v>
      </c>
      <c r="R526" s="1">
        <v>5.51</v>
      </c>
      <c r="S526" s="1" t="s">
        <v>462</v>
      </c>
      <c r="T526" s="1">
        <v>682</v>
      </c>
      <c r="U526" s="1" t="s">
        <v>1708</v>
      </c>
      <c r="V526" s="1" t="s">
        <v>1709</v>
      </c>
      <c r="W526" s="2" t="s">
        <v>16</v>
      </c>
      <c r="X526" s="21">
        <v>45428</v>
      </c>
      <c r="Y526" s="25" t="str">
        <f t="shared" si="16"/>
        <v>May</v>
      </c>
      <c r="Z526" s="25" t="str">
        <f t="shared" si="17"/>
        <v>2024</v>
      </c>
      <c r="AA526" s="3">
        <v>45434</v>
      </c>
    </row>
    <row r="527" spans="1:27">
      <c r="A527" s="4">
        <v>526</v>
      </c>
      <c r="B527" s="4" t="s">
        <v>2066</v>
      </c>
      <c r="C527" s="4" t="s">
        <v>1</v>
      </c>
      <c r="D527" s="4" t="s">
        <v>2067</v>
      </c>
      <c r="E527" s="4" t="s">
        <v>2068</v>
      </c>
      <c r="F527" s="4" t="s">
        <v>4</v>
      </c>
      <c r="G527" s="4" t="s">
        <v>138</v>
      </c>
      <c r="H527" s="4" t="s">
        <v>6</v>
      </c>
      <c r="I527" s="4" t="s">
        <v>7</v>
      </c>
      <c r="J527" s="4" t="s">
        <v>8</v>
      </c>
      <c r="K527" s="4" t="s">
        <v>2069</v>
      </c>
      <c r="L527" s="4" t="s">
        <v>10</v>
      </c>
      <c r="M527" s="4" t="s">
        <v>198</v>
      </c>
      <c r="N527" s="4" t="s">
        <v>2070</v>
      </c>
      <c r="O527" s="4">
        <v>37.86</v>
      </c>
      <c r="P527" s="4">
        <v>2</v>
      </c>
      <c r="Q527" s="4">
        <v>16.98</v>
      </c>
      <c r="R527" s="4">
        <v>3.06</v>
      </c>
      <c r="S527" s="4" t="s">
        <v>462</v>
      </c>
      <c r="T527" s="4">
        <v>96</v>
      </c>
      <c r="U527" s="4" t="s">
        <v>1708</v>
      </c>
      <c r="V527" s="4" t="s">
        <v>1712</v>
      </c>
      <c r="W527" s="5" t="s">
        <v>16</v>
      </c>
      <c r="X527" s="22">
        <v>44405</v>
      </c>
      <c r="Y527" s="25" t="str">
        <f t="shared" si="16"/>
        <v>July</v>
      </c>
      <c r="Z527" s="25" t="str">
        <f t="shared" si="17"/>
        <v>2021</v>
      </c>
      <c r="AA527" s="6">
        <v>44235</v>
      </c>
    </row>
    <row r="528" spans="1:27">
      <c r="A528" s="1">
        <v>527</v>
      </c>
      <c r="B528" s="1" t="s">
        <v>2071</v>
      </c>
      <c r="C528" s="1" t="s">
        <v>1</v>
      </c>
      <c r="D528" s="1" t="s">
        <v>2072</v>
      </c>
      <c r="E528" s="1" t="s">
        <v>2073</v>
      </c>
      <c r="F528" s="1" t="s">
        <v>4</v>
      </c>
      <c r="G528" s="1" t="s">
        <v>5</v>
      </c>
      <c r="H528" s="1" t="s">
        <v>6</v>
      </c>
      <c r="I528" s="1" t="s">
        <v>7</v>
      </c>
      <c r="J528" s="1" t="s">
        <v>8</v>
      </c>
      <c r="K528" s="1" t="s">
        <v>946</v>
      </c>
      <c r="L528" s="1" t="s">
        <v>10</v>
      </c>
      <c r="M528" s="1" t="s">
        <v>49</v>
      </c>
      <c r="N528" s="1" t="s">
        <v>947</v>
      </c>
      <c r="O528" s="1">
        <v>1187.6400000000001</v>
      </c>
      <c r="P528" s="1">
        <v>6</v>
      </c>
      <c r="Q528" s="1">
        <v>213.66</v>
      </c>
      <c r="R528" s="1">
        <v>127.81</v>
      </c>
      <c r="S528" s="1" t="s">
        <v>462</v>
      </c>
      <c r="T528" s="1">
        <v>703</v>
      </c>
      <c r="U528" s="1" t="s">
        <v>1708</v>
      </c>
      <c r="V528" s="1" t="s">
        <v>1718</v>
      </c>
      <c r="W528" s="2" t="s">
        <v>26</v>
      </c>
      <c r="X528" s="21">
        <v>45316</v>
      </c>
      <c r="Y528" s="25" t="str">
        <f t="shared" si="16"/>
        <v>January</v>
      </c>
      <c r="Z528" s="25" t="str">
        <f t="shared" si="17"/>
        <v>2024</v>
      </c>
      <c r="AA528" s="3">
        <v>45320</v>
      </c>
    </row>
    <row r="529" spans="1:27">
      <c r="A529" s="4">
        <v>528</v>
      </c>
      <c r="B529" s="4" t="s">
        <v>2074</v>
      </c>
      <c r="C529" s="4" t="s">
        <v>1</v>
      </c>
      <c r="D529" s="4" t="s">
        <v>845</v>
      </c>
      <c r="E529" s="4" t="s">
        <v>846</v>
      </c>
      <c r="F529" s="4" t="s">
        <v>4</v>
      </c>
      <c r="G529" s="4" t="s">
        <v>518</v>
      </c>
      <c r="H529" s="4" t="s">
        <v>519</v>
      </c>
      <c r="I529" s="4" t="s">
        <v>7</v>
      </c>
      <c r="J529" s="4" t="s">
        <v>32</v>
      </c>
      <c r="K529" s="4" t="s">
        <v>2075</v>
      </c>
      <c r="L529" s="4" t="s">
        <v>10</v>
      </c>
      <c r="M529" s="4" t="s">
        <v>49</v>
      </c>
      <c r="N529" s="4" t="s">
        <v>2076</v>
      </c>
      <c r="O529" s="4">
        <v>93.51</v>
      </c>
      <c r="P529" s="4">
        <v>3</v>
      </c>
      <c r="Q529" s="4">
        <v>2.79</v>
      </c>
      <c r="R529" s="4">
        <v>12.43</v>
      </c>
      <c r="S529" s="4" t="s">
        <v>462</v>
      </c>
      <c r="T529" s="4">
        <v>571</v>
      </c>
      <c r="U529" s="4" t="s">
        <v>1708</v>
      </c>
      <c r="V529" s="4" t="s">
        <v>1722</v>
      </c>
      <c r="W529" s="5" t="s">
        <v>16</v>
      </c>
      <c r="X529" s="22">
        <v>45420</v>
      </c>
      <c r="Y529" s="25" t="str">
        <f t="shared" si="16"/>
        <v>May</v>
      </c>
      <c r="Z529" s="25" t="str">
        <f t="shared" si="17"/>
        <v>2024</v>
      </c>
      <c r="AA529" s="6">
        <v>45634</v>
      </c>
    </row>
    <row r="530" spans="1:27">
      <c r="A530" s="1">
        <v>529</v>
      </c>
      <c r="B530" s="1" t="s">
        <v>2077</v>
      </c>
      <c r="C530" s="1" t="s">
        <v>1</v>
      </c>
      <c r="D530" s="1" t="s">
        <v>2078</v>
      </c>
      <c r="E530" s="1" t="s">
        <v>2079</v>
      </c>
      <c r="F530" s="1" t="s">
        <v>4</v>
      </c>
      <c r="G530" s="1" t="s">
        <v>826</v>
      </c>
      <c r="H530" s="1" t="s">
        <v>6</v>
      </c>
      <c r="I530" s="1" t="s">
        <v>7</v>
      </c>
      <c r="J530" s="1" t="s">
        <v>8</v>
      </c>
      <c r="K530" s="1" t="s">
        <v>2080</v>
      </c>
      <c r="L530" s="1" t="s">
        <v>10</v>
      </c>
      <c r="M530" s="1" t="s">
        <v>49</v>
      </c>
      <c r="N530" s="1" t="s">
        <v>2081</v>
      </c>
      <c r="O530" s="1">
        <v>33.96</v>
      </c>
      <c r="P530" s="1">
        <v>2</v>
      </c>
      <c r="Q530" s="1">
        <v>5.04</v>
      </c>
      <c r="R530" s="1">
        <v>4.5199999999999996</v>
      </c>
      <c r="S530" s="1" t="s">
        <v>462</v>
      </c>
      <c r="T530" s="1">
        <v>717</v>
      </c>
      <c r="U530" s="1" t="s">
        <v>1708</v>
      </c>
      <c r="V530" s="1" t="s">
        <v>1709</v>
      </c>
      <c r="W530" s="2" t="s">
        <v>26</v>
      </c>
      <c r="X530" s="21">
        <v>45008</v>
      </c>
      <c r="Y530" s="25" t="str">
        <f t="shared" si="16"/>
        <v>March</v>
      </c>
      <c r="Z530" s="25" t="str">
        <f t="shared" si="17"/>
        <v>2023</v>
      </c>
      <c r="AA530" s="3">
        <v>45012</v>
      </c>
    </row>
    <row r="531" spans="1:27">
      <c r="A531" s="4">
        <v>530</v>
      </c>
      <c r="B531" s="4" t="s">
        <v>1380</v>
      </c>
      <c r="C531" s="4" t="s">
        <v>1</v>
      </c>
      <c r="D531" s="4" t="s">
        <v>1381</v>
      </c>
      <c r="E531" s="4" t="s">
        <v>1382</v>
      </c>
      <c r="F531" s="4" t="s">
        <v>4</v>
      </c>
      <c r="G531" s="4" t="s">
        <v>203</v>
      </c>
      <c r="H531" s="4" t="s">
        <v>204</v>
      </c>
      <c r="I531" s="4" t="s">
        <v>7</v>
      </c>
      <c r="J531" s="4" t="s">
        <v>77</v>
      </c>
      <c r="K531" s="4" t="s">
        <v>2082</v>
      </c>
      <c r="L531" s="4" t="s">
        <v>10</v>
      </c>
      <c r="M531" s="4" t="s">
        <v>11</v>
      </c>
      <c r="N531" s="4" t="s">
        <v>2083</v>
      </c>
      <c r="O531" s="4">
        <v>255.45</v>
      </c>
      <c r="P531" s="4">
        <v>5</v>
      </c>
      <c r="Q531" s="4">
        <v>28.05</v>
      </c>
      <c r="R531" s="4">
        <v>16.86</v>
      </c>
      <c r="S531" s="4" t="s">
        <v>462</v>
      </c>
      <c r="T531" s="4">
        <v>446</v>
      </c>
      <c r="U531" s="4" t="s">
        <v>1708</v>
      </c>
      <c r="V531" s="4" t="s">
        <v>1712</v>
      </c>
      <c r="W531" s="5" t="s">
        <v>26</v>
      </c>
      <c r="X531" s="22">
        <v>44661</v>
      </c>
      <c r="Y531" s="25" t="str">
        <f t="shared" si="16"/>
        <v>April</v>
      </c>
      <c r="Z531" s="25" t="str">
        <f t="shared" si="17"/>
        <v>2022</v>
      </c>
      <c r="AA531" s="6">
        <v>44814</v>
      </c>
    </row>
    <row r="532" spans="1:27">
      <c r="A532" s="1">
        <v>531</v>
      </c>
      <c r="B532" s="1" t="s">
        <v>2084</v>
      </c>
      <c r="C532" s="1" t="s">
        <v>1</v>
      </c>
      <c r="D532" s="1" t="s">
        <v>1629</v>
      </c>
      <c r="E532" s="1" t="s">
        <v>1630</v>
      </c>
      <c r="F532" s="1" t="s">
        <v>4</v>
      </c>
      <c r="G532" s="1" t="s">
        <v>246</v>
      </c>
      <c r="H532" s="1" t="s">
        <v>31</v>
      </c>
      <c r="I532" s="1" t="s">
        <v>7</v>
      </c>
      <c r="J532" s="1" t="s">
        <v>32</v>
      </c>
      <c r="K532" s="1" t="s">
        <v>160</v>
      </c>
      <c r="L532" s="1" t="s">
        <v>10</v>
      </c>
      <c r="M532" s="1" t="s">
        <v>11</v>
      </c>
      <c r="N532" s="1" t="s">
        <v>161</v>
      </c>
      <c r="O532" s="1">
        <v>15.48</v>
      </c>
      <c r="P532" s="1">
        <v>4</v>
      </c>
      <c r="Q532" s="1">
        <v>7.32</v>
      </c>
      <c r="R532" s="1">
        <v>1.06</v>
      </c>
      <c r="S532" s="1" t="s">
        <v>462</v>
      </c>
      <c r="T532" s="1">
        <v>256</v>
      </c>
      <c r="U532" s="1" t="s">
        <v>1708</v>
      </c>
      <c r="V532" s="1" t="s">
        <v>1709</v>
      </c>
      <c r="W532" s="2" t="s">
        <v>16</v>
      </c>
      <c r="X532" s="21">
        <v>44547</v>
      </c>
      <c r="Y532" s="25" t="str">
        <f t="shared" si="16"/>
        <v>December</v>
      </c>
      <c r="Z532" s="25" t="str">
        <f t="shared" si="17"/>
        <v>2021</v>
      </c>
      <c r="AA532" s="3">
        <v>44551</v>
      </c>
    </row>
    <row r="533" spans="1:27">
      <c r="A533" s="4">
        <v>532</v>
      </c>
      <c r="B533" s="4" t="s">
        <v>2085</v>
      </c>
      <c r="C533" s="4" t="s">
        <v>1</v>
      </c>
      <c r="D533" s="4" t="s">
        <v>2086</v>
      </c>
      <c r="E533" s="4" t="s">
        <v>2087</v>
      </c>
      <c r="F533" s="4" t="s">
        <v>4</v>
      </c>
      <c r="G533" s="4" t="s">
        <v>254</v>
      </c>
      <c r="H533" s="4" t="s">
        <v>254</v>
      </c>
      <c r="I533" s="4" t="s">
        <v>7</v>
      </c>
      <c r="J533" s="4" t="s">
        <v>77</v>
      </c>
      <c r="K533" s="4" t="s">
        <v>2088</v>
      </c>
      <c r="L533" s="4" t="s">
        <v>10</v>
      </c>
      <c r="M533" s="4" t="s">
        <v>49</v>
      </c>
      <c r="N533" s="4" t="s">
        <v>2089</v>
      </c>
      <c r="O533" s="4">
        <v>248.64</v>
      </c>
      <c r="P533" s="4">
        <v>4</v>
      </c>
      <c r="Q533" s="4">
        <v>84.48</v>
      </c>
      <c r="R533" s="4">
        <v>20.69</v>
      </c>
      <c r="S533" s="4" t="s">
        <v>571</v>
      </c>
      <c r="T533" s="4">
        <v>91</v>
      </c>
      <c r="U533" s="4" t="s">
        <v>1708</v>
      </c>
      <c r="V533" s="4" t="s">
        <v>1712</v>
      </c>
      <c r="W533" s="5" t="s">
        <v>16</v>
      </c>
      <c r="X533" s="22">
        <v>45003</v>
      </c>
      <c r="Y533" s="25" t="str">
        <f t="shared" si="16"/>
        <v>March</v>
      </c>
      <c r="Z533" s="25" t="str">
        <f t="shared" si="17"/>
        <v>2023</v>
      </c>
      <c r="AA533" s="6">
        <v>45007</v>
      </c>
    </row>
    <row r="534" spans="1:27">
      <c r="A534" s="1">
        <v>533</v>
      </c>
      <c r="B534" s="1" t="s">
        <v>1325</v>
      </c>
      <c r="C534" s="1" t="s">
        <v>1</v>
      </c>
      <c r="D534" s="1" t="s">
        <v>143</v>
      </c>
      <c r="E534" s="1" t="s">
        <v>144</v>
      </c>
      <c r="F534" s="1" t="s">
        <v>4</v>
      </c>
      <c r="G534" s="1" t="s">
        <v>1326</v>
      </c>
      <c r="H534" s="1" t="s">
        <v>754</v>
      </c>
      <c r="I534" s="1" t="s">
        <v>7</v>
      </c>
      <c r="J534" s="1" t="s">
        <v>22</v>
      </c>
      <c r="K534" s="1" t="s">
        <v>2090</v>
      </c>
      <c r="L534" s="1" t="s">
        <v>10</v>
      </c>
      <c r="M534" s="1" t="s">
        <v>79</v>
      </c>
      <c r="N534" s="1" t="s">
        <v>2091</v>
      </c>
      <c r="O534" s="1">
        <v>54.6</v>
      </c>
      <c r="P534" s="1">
        <v>5</v>
      </c>
      <c r="Q534" s="1">
        <v>18.45</v>
      </c>
      <c r="R534" s="1">
        <v>8.98</v>
      </c>
      <c r="S534" s="1" t="s">
        <v>571</v>
      </c>
      <c r="T534" s="1">
        <v>719</v>
      </c>
      <c r="U534" s="1" t="s">
        <v>1708</v>
      </c>
      <c r="V534" s="1" t="s">
        <v>1718</v>
      </c>
      <c r="W534" s="2" t="s">
        <v>16</v>
      </c>
      <c r="X534" s="21">
        <v>44236</v>
      </c>
      <c r="Y534" s="25" t="str">
        <f t="shared" si="16"/>
        <v>February</v>
      </c>
      <c r="Z534" s="25" t="str">
        <f t="shared" si="17"/>
        <v>2021</v>
      </c>
      <c r="AA534" s="3">
        <v>44386</v>
      </c>
    </row>
    <row r="535" spans="1:27">
      <c r="A535" s="4">
        <v>534</v>
      </c>
      <c r="B535" s="4" t="s">
        <v>1320</v>
      </c>
      <c r="C535" s="4" t="s">
        <v>1</v>
      </c>
      <c r="D535" s="4" t="s">
        <v>1321</v>
      </c>
      <c r="E535" s="4" t="s">
        <v>1322</v>
      </c>
      <c r="F535" s="4" t="s">
        <v>285</v>
      </c>
      <c r="G535" s="4" t="s">
        <v>605</v>
      </c>
      <c r="H535" s="4" t="s">
        <v>76</v>
      </c>
      <c r="I535" s="4" t="s">
        <v>7</v>
      </c>
      <c r="J535" s="4" t="s">
        <v>77</v>
      </c>
      <c r="K535" s="4" t="s">
        <v>1941</v>
      </c>
      <c r="L535" s="4" t="s">
        <v>10</v>
      </c>
      <c r="M535" s="4" t="s">
        <v>79</v>
      </c>
      <c r="N535" s="4" t="s">
        <v>1942</v>
      </c>
      <c r="O535" s="4">
        <v>56.7</v>
      </c>
      <c r="P535" s="4">
        <v>5</v>
      </c>
      <c r="Q535" s="4">
        <v>12.45</v>
      </c>
      <c r="R535" s="4">
        <v>6.79</v>
      </c>
      <c r="S535" s="4" t="s">
        <v>571</v>
      </c>
      <c r="T535" s="4">
        <v>274</v>
      </c>
      <c r="U535" s="4" t="s">
        <v>1708</v>
      </c>
      <c r="V535" s="4" t="s">
        <v>1722</v>
      </c>
      <c r="W535" s="5" t="s">
        <v>26</v>
      </c>
      <c r="X535" s="22">
        <v>44731</v>
      </c>
      <c r="Y535" s="25" t="str">
        <f t="shared" si="16"/>
        <v>June</v>
      </c>
      <c r="Z535" s="25" t="str">
        <f t="shared" si="17"/>
        <v>2022</v>
      </c>
      <c r="AA535" s="6">
        <v>44737</v>
      </c>
    </row>
    <row r="536" spans="1:27">
      <c r="A536" s="1">
        <v>535</v>
      </c>
      <c r="B536" s="1" t="s">
        <v>1325</v>
      </c>
      <c r="C536" s="1" t="s">
        <v>1</v>
      </c>
      <c r="D536" s="1" t="s">
        <v>143</v>
      </c>
      <c r="E536" s="1" t="s">
        <v>144</v>
      </c>
      <c r="F536" s="1" t="s">
        <v>4</v>
      </c>
      <c r="G536" s="1" t="s">
        <v>1326</v>
      </c>
      <c r="H536" s="1" t="s">
        <v>754</v>
      </c>
      <c r="I536" s="1" t="s">
        <v>7</v>
      </c>
      <c r="J536" s="1" t="s">
        <v>22</v>
      </c>
      <c r="K536" s="1" t="s">
        <v>2034</v>
      </c>
      <c r="L536" s="1" t="s">
        <v>10</v>
      </c>
      <c r="M536" s="1" t="s">
        <v>64</v>
      </c>
      <c r="N536" s="1" t="s">
        <v>2035</v>
      </c>
      <c r="O536" s="1">
        <v>56.52</v>
      </c>
      <c r="P536" s="1">
        <v>3</v>
      </c>
      <c r="Q536" s="1">
        <v>5.58</v>
      </c>
      <c r="R536" s="1">
        <v>8.42</v>
      </c>
      <c r="S536" s="1" t="s">
        <v>571</v>
      </c>
      <c r="T536" s="1">
        <v>603</v>
      </c>
      <c r="U536" s="1" t="s">
        <v>1708</v>
      </c>
      <c r="V536" s="1" t="s">
        <v>1722</v>
      </c>
      <c r="W536" s="2" t="s">
        <v>16</v>
      </c>
      <c r="X536" s="21">
        <v>45168</v>
      </c>
      <c r="Y536" s="25" t="str">
        <f t="shared" si="16"/>
        <v>August</v>
      </c>
      <c r="Z536" s="25" t="str">
        <f t="shared" si="17"/>
        <v>2023</v>
      </c>
      <c r="AA536" s="3">
        <v>45055</v>
      </c>
    </row>
    <row r="537" spans="1:27">
      <c r="A537" s="4">
        <v>536</v>
      </c>
      <c r="B537" s="4" t="s">
        <v>2092</v>
      </c>
      <c r="C537" s="4" t="s">
        <v>1</v>
      </c>
      <c r="D537" s="4" t="s">
        <v>911</v>
      </c>
      <c r="E537" s="4" t="s">
        <v>912</v>
      </c>
      <c r="F537" s="4" t="s">
        <v>4</v>
      </c>
      <c r="G537" s="4" t="s">
        <v>466</v>
      </c>
      <c r="H537" s="4" t="s">
        <v>204</v>
      </c>
      <c r="I537" s="4" t="s">
        <v>7</v>
      </c>
      <c r="J537" s="4" t="s">
        <v>77</v>
      </c>
      <c r="K537" s="4" t="s">
        <v>2093</v>
      </c>
      <c r="L537" s="4" t="s">
        <v>10</v>
      </c>
      <c r="M537" s="4" t="s">
        <v>98</v>
      </c>
      <c r="N537" s="4" t="s">
        <v>2094</v>
      </c>
      <c r="O537" s="4">
        <v>31.59</v>
      </c>
      <c r="P537" s="4">
        <v>3</v>
      </c>
      <c r="Q537" s="4">
        <v>0.9</v>
      </c>
      <c r="R537" s="4">
        <v>2.46</v>
      </c>
      <c r="S537" s="4" t="s">
        <v>571</v>
      </c>
      <c r="T537" s="4">
        <v>798</v>
      </c>
      <c r="U537" s="4" t="s">
        <v>1708</v>
      </c>
      <c r="V537" s="4" t="s">
        <v>1712</v>
      </c>
      <c r="W537" s="5" t="s">
        <v>16</v>
      </c>
      <c r="X537" s="22">
        <v>45313</v>
      </c>
      <c r="Y537" s="25" t="str">
        <f t="shared" si="16"/>
        <v>January</v>
      </c>
      <c r="Z537" s="25" t="str">
        <f t="shared" si="17"/>
        <v>2024</v>
      </c>
      <c r="AA537" s="6">
        <v>45317</v>
      </c>
    </row>
    <row r="538" spans="1:27">
      <c r="A538" s="1">
        <v>537</v>
      </c>
      <c r="B538" s="1" t="s">
        <v>2095</v>
      </c>
      <c r="C538" s="1" t="s">
        <v>1</v>
      </c>
      <c r="D538" s="1" t="s">
        <v>2096</v>
      </c>
      <c r="E538" s="1" t="s">
        <v>2097</v>
      </c>
      <c r="F538" s="1" t="s">
        <v>4</v>
      </c>
      <c r="G538" s="1" t="s">
        <v>2098</v>
      </c>
      <c r="H538" s="1" t="s">
        <v>62</v>
      </c>
      <c r="I538" s="1" t="s">
        <v>7</v>
      </c>
      <c r="J538" s="1" t="s">
        <v>8</v>
      </c>
      <c r="K538" s="1" t="s">
        <v>2099</v>
      </c>
      <c r="L538" s="1" t="s">
        <v>10</v>
      </c>
      <c r="M538" s="1" t="s">
        <v>64</v>
      </c>
      <c r="N538" s="1" t="s">
        <v>2100</v>
      </c>
      <c r="O538" s="1">
        <v>95.64</v>
      </c>
      <c r="P538" s="1">
        <v>2</v>
      </c>
      <c r="Q538" s="1">
        <v>14.34</v>
      </c>
      <c r="R538" s="1">
        <v>12.85</v>
      </c>
      <c r="S538" s="1" t="s">
        <v>571</v>
      </c>
      <c r="T538" s="1">
        <v>127</v>
      </c>
      <c r="U538" s="1" t="s">
        <v>1708</v>
      </c>
      <c r="V538" s="1" t="s">
        <v>1722</v>
      </c>
      <c r="W538" s="2" t="s">
        <v>26</v>
      </c>
      <c r="X538" s="21">
        <v>44454</v>
      </c>
      <c r="Y538" s="25" t="str">
        <f t="shared" si="16"/>
        <v>September</v>
      </c>
      <c r="Z538" s="25" t="str">
        <f t="shared" si="17"/>
        <v>2021</v>
      </c>
      <c r="AA538" s="3">
        <v>44459</v>
      </c>
    </row>
    <row r="539" spans="1:27">
      <c r="A539" s="4">
        <v>538</v>
      </c>
      <c r="B539" s="4" t="s">
        <v>647</v>
      </c>
      <c r="C539" s="4" t="s">
        <v>592</v>
      </c>
      <c r="D539" s="4" t="s">
        <v>648</v>
      </c>
      <c r="E539" s="4" t="s">
        <v>649</v>
      </c>
      <c r="F539" s="4" t="s">
        <v>395</v>
      </c>
      <c r="G539" s="4" t="s">
        <v>650</v>
      </c>
      <c r="H539" s="4" t="s">
        <v>62</v>
      </c>
      <c r="I539" s="4" t="s">
        <v>7</v>
      </c>
      <c r="J539" s="4" t="s">
        <v>8</v>
      </c>
      <c r="K539" s="4" t="s">
        <v>2101</v>
      </c>
      <c r="L539" s="4" t="s">
        <v>10</v>
      </c>
      <c r="M539" s="4" t="s">
        <v>198</v>
      </c>
      <c r="N539" s="4" t="s">
        <v>1978</v>
      </c>
      <c r="O539" s="4">
        <v>232.08</v>
      </c>
      <c r="P539" s="4">
        <v>8</v>
      </c>
      <c r="Q539" s="4">
        <v>48.72</v>
      </c>
      <c r="R539" s="4">
        <v>25.86</v>
      </c>
      <c r="S539" s="4" t="s">
        <v>13</v>
      </c>
      <c r="T539" s="4">
        <v>73</v>
      </c>
      <c r="U539" s="4" t="s">
        <v>1708</v>
      </c>
      <c r="V539" s="4" t="s">
        <v>1718</v>
      </c>
      <c r="W539" s="5" t="s">
        <v>16</v>
      </c>
      <c r="X539" s="22">
        <v>44907</v>
      </c>
      <c r="Y539" s="25" t="str">
        <f t="shared" si="16"/>
        <v>December</v>
      </c>
      <c r="Z539" s="25" t="str">
        <f t="shared" si="17"/>
        <v>2022</v>
      </c>
      <c r="AA539" s="6">
        <v>44913</v>
      </c>
    </row>
    <row r="540" spans="1:27">
      <c r="A540" s="1">
        <v>539</v>
      </c>
      <c r="B540" s="1" t="s">
        <v>2102</v>
      </c>
      <c r="C540" s="1" t="s">
        <v>592</v>
      </c>
      <c r="D540" s="1" t="s">
        <v>2103</v>
      </c>
      <c r="E540" s="1" t="s">
        <v>2104</v>
      </c>
      <c r="F540" s="1" t="s">
        <v>395</v>
      </c>
      <c r="G540" s="1" t="s">
        <v>2105</v>
      </c>
      <c r="H540" s="1" t="s">
        <v>62</v>
      </c>
      <c r="I540" s="1" t="s">
        <v>7</v>
      </c>
      <c r="J540" s="1" t="s">
        <v>8</v>
      </c>
      <c r="K540" s="1" t="s">
        <v>719</v>
      </c>
      <c r="L540" s="1" t="s">
        <v>10</v>
      </c>
      <c r="M540" s="1" t="s">
        <v>49</v>
      </c>
      <c r="N540" s="1" t="s">
        <v>720</v>
      </c>
      <c r="O540" s="1">
        <v>120</v>
      </c>
      <c r="P540" s="1">
        <v>5</v>
      </c>
      <c r="Q540" s="1">
        <v>7.2</v>
      </c>
      <c r="R540" s="1">
        <v>28.18</v>
      </c>
      <c r="S540" s="1" t="s">
        <v>462</v>
      </c>
      <c r="T540" s="1">
        <v>281</v>
      </c>
      <c r="U540" s="1" t="s">
        <v>1708</v>
      </c>
      <c r="V540" s="1" t="s">
        <v>1722</v>
      </c>
      <c r="W540" s="2" t="s">
        <v>26</v>
      </c>
      <c r="X540" s="21">
        <v>45517</v>
      </c>
      <c r="Y540" s="25" t="str">
        <f t="shared" si="16"/>
        <v>August</v>
      </c>
      <c r="Z540" s="25" t="str">
        <f t="shared" si="17"/>
        <v>2024</v>
      </c>
      <c r="AA540" s="3">
        <v>45523</v>
      </c>
    </row>
    <row r="541" spans="1:27">
      <c r="A541" s="4">
        <v>540</v>
      </c>
      <c r="B541" s="4" t="s">
        <v>2106</v>
      </c>
      <c r="C541" s="4" t="s">
        <v>592</v>
      </c>
      <c r="D541" s="4" t="s">
        <v>2107</v>
      </c>
      <c r="E541" s="4" t="s">
        <v>2108</v>
      </c>
      <c r="F541" s="4" t="s">
        <v>395</v>
      </c>
      <c r="G541" s="4" t="s">
        <v>1326</v>
      </c>
      <c r="H541" s="4" t="s">
        <v>754</v>
      </c>
      <c r="I541" s="4" t="s">
        <v>7</v>
      </c>
      <c r="J541" s="4" t="s">
        <v>22</v>
      </c>
      <c r="K541" s="4" t="s">
        <v>2109</v>
      </c>
      <c r="L541" s="4" t="s">
        <v>10</v>
      </c>
      <c r="M541" s="4" t="s">
        <v>105</v>
      </c>
      <c r="N541" s="4" t="s">
        <v>2110</v>
      </c>
      <c r="O541" s="4">
        <v>143.4</v>
      </c>
      <c r="P541" s="4">
        <v>5</v>
      </c>
      <c r="Q541" s="4">
        <v>51.6</v>
      </c>
      <c r="R541" s="4">
        <v>25.34</v>
      </c>
      <c r="S541" s="4" t="s">
        <v>636</v>
      </c>
      <c r="T541" s="4">
        <v>540</v>
      </c>
      <c r="U541" s="4" t="s">
        <v>1708</v>
      </c>
      <c r="V541" s="4" t="s">
        <v>1709</v>
      </c>
      <c r="W541" s="5" t="s">
        <v>16</v>
      </c>
      <c r="X541" s="22">
        <v>44236</v>
      </c>
      <c r="Y541" s="25" t="str">
        <f t="shared" si="16"/>
        <v>February</v>
      </c>
      <c r="Z541" s="25" t="str">
        <f t="shared" si="17"/>
        <v>2021</v>
      </c>
      <c r="AA541" s="6">
        <v>44386</v>
      </c>
    </row>
    <row r="542" spans="1:27">
      <c r="A542" s="1">
        <v>541</v>
      </c>
      <c r="B542" s="1" t="s">
        <v>637</v>
      </c>
      <c r="C542" s="1" t="s">
        <v>602</v>
      </c>
      <c r="D542" s="1" t="s">
        <v>638</v>
      </c>
      <c r="E542" s="1" t="s">
        <v>639</v>
      </c>
      <c r="F542" s="1" t="s">
        <v>395</v>
      </c>
      <c r="G542" s="1" t="s">
        <v>132</v>
      </c>
      <c r="H542" s="1" t="s">
        <v>31</v>
      </c>
      <c r="I542" s="1" t="s">
        <v>7</v>
      </c>
      <c r="J542" s="1" t="s">
        <v>32</v>
      </c>
      <c r="K542" s="1" t="s">
        <v>2111</v>
      </c>
      <c r="L542" s="1" t="s">
        <v>10</v>
      </c>
      <c r="M542" s="1" t="s">
        <v>98</v>
      </c>
      <c r="N542" s="1" t="s">
        <v>2112</v>
      </c>
      <c r="O542" s="1">
        <v>96.45</v>
      </c>
      <c r="P542" s="1">
        <v>5</v>
      </c>
      <c r="Q542" s="1">
        <v>38.549999999999997</v>
      </c>
      <c r="R542" s="1">
        <v>5.19</v>
      </c>
      <c r="S542" s="1" t="s">
        <v>462</v>
      </c>
      <c r="T542" s="1">
        <v>207</v>
      </c>
      <c r="U542" s="1" t="s">
        <v>1708</v>
      </c>
      <c r="V542" s="1" t="s">
        <v>1712</v>
      </c>
      <c r="W542" s="2" t="s">
        <v>16</v>
      </c>
      <c r="X542" s="21">
        <v>45477</v>
      </c>
      <c r="Y542" s="25" t="str">
        <f t="shared" si="16"/>
        <v>July</v>
      </c>
      <c r="Z542" s="25" t="str">
        <f t="shared" si="17"/>
        <v>2024</v>
      </c>
      <c r="AA542" s="3">
        <v>45600</v>
      </c>
    </row>
    <row r="543" spans="1:27">
      <c r="A543" s="4">
        <v>542</v>
      </c>
      <c r="B543" s="4" t="s">
        <v>613</v>
      </c>
      <c r="C543" s="4" t="s">
        <v>592</v>
      </c>
      <c r="D543" s="4" t="s">
        <v>614</v>
      </c>
      <c r="E543" s="4" t="s">
        <v>615</v>
      </c>
      <c r="F543" s="4" t="s">
        <v>395</v>
      </c>
      <c r="G543" s="4" t="s">
        <v>224</v>
      </c>
      <c r="H543" s="4" t="s">
        <v>225</v>
      </c>
      <c r="I543" s="4" t="s">
        <v>7</v>
      </c>
      <c r="J543" s="4" t="s">
        <v>22</v>
      </c>
      <c r="K543" s="4" t="s">
        <v>1903</v>
      </c>
      <c r="L543" s="4" t="s">
        <v>10</v>
      </c>
      <c r="M543" s="4" t="s">
        <v>64</v>
      </c>
      <c r="N543" s="4" t="s">
        <v>1904</v>
      </c>
      <c r="O543" s="4">
        <v>194.64</v>
      </c>
      <c r="P543" s="4">
        <v>4</v>
      </c>
      <c r="Q543" s="4">
        <v>9.7200000000000006</v>
      </c>
      <c r="R543" s="4">
        <v>12.73</v>
      </c>
      <c r="S543" s="4" t="s">
        <v>13</v>
      </c>
      <c r="T543" s="4">
        <v>677</v>
      </c>
      <c r="U543" s="4" t="s">
        <v>1708</v>
      </c>
      <c r="V543" s="4" t="s">
        <v>1718</v>
      </c>
      <c r="W543" s="5" t="s">
        <v>16</v>
      </c>
      <c r="X543" s="22">
        <v>44467</v>
      </c>
      <c r="Y543" s="25" t="str">
        <f t="shared" si="16"/>
        <v>September</v>
      </c>
      <c r="Z543" s="25" t="str">
        <f t="shared" si="17"/>
        <v>2021</v>
      </c>
      <c r="AA543" s="6">
        <v>44237</v>
      </c>
    </row>
    <row r="544" spans="1:27">
      <c r="A544" s="1">
        <v>543</v>
      </c>
      <c r="B544" s="1" t="s">
        <v>630</v>
      </c>
      <c r="C544" s="1" t="s">
        <v>592</v>
      </c>
      <c r="D544" s="1" t="s">
        <v>631</v>
      </c>
      <c r="E544" s="1" t="s">
        <v>632</v>
      </c>
      <c r="F544" s="1" t="s">
        <v>395</v>
      </c>
      <c r="G544" s="1" t="s">
        <v>633</v>
      </c>
      <c r="H544" s="1" t="s">
        <v>314</v>
      </c>
      <c r="I544" s="1" t="s">
        <v>7</v>
      </c>
      <c r="J544" s="1" t="s">
        <v>32</v>
      </c>
      <c r="K544" s="1" t="s">
        <v>2113</v>
      </c>
      <c r="L544" s="1" t="s">
        <v>10</v>
      </c>
      <c r="M544" s="1" t="s">
        <v>49</v>
      </c>
      <c r="N544" s="1" t="s">
        <v>2114</v>
      </c>
      <c r="O544" s="1">
        <v>596.70000000000005</v>
      </c>
      <c r="P544" s="1">
        <v>3</v>
      </c>
      <c r="Q544" s="1">
        <v>83.52</v>
      </c>
      <c r="R544" s="1">
        <v>136.27000000000001</v>
      </c>
      <c r="S544" s="1" t="s">
        <v>636</v>
      </c>
      <c r="T544" s="1">
        <v>560</v>
      </c>
      <c r="U544" s="1" t="s">
        <v>1708</v>
      </c>
      <c r="V544" s="1" t="s">
        <v>1722</v>
      </c>
      <c r="W544" s="2" t="s">
        <v>16</v>
      </c>
      <c r="X544" s="21">
        <v>44454</v>
      </c>
      <c r="Y544" s="25" t="str">
        <f t="shared" si="16"/>
        <v>September</v>
      </c>
      <c r="Z544" s="25" t="str">
        <f t="shared" si="17"/>
        <v>2021</v>
      </c>
      <c r="AA544" s="3">
        <v>44459</v>
      </c>
    </row>
    <row r="545" spans="1:27">
      <c r="A545" s="4">
        <v>544</v>
      </c>
      <c r="B545" s="4" t="s">
        <v>613</v>
      </c>
      <c r="C545" s="4" t="s">
        <v>592</v>
      </c>
      <c r="D545" s="4" t="s">
        <v>614</v>
      </c>
      <c r="E545" s="4" t="s">
        <v>615</v>
      </c>
      <c r="F545" s="4" t="s">
        <v>395</v>
      </c>
      <c r="G545" s="4" t="s">
        <v>224</v>
      </c>
      <c r="H545" s="4" t="s">
        <v>225</v>
      </c>
      <c r="I545" s="4" t="s">
        <v>7</v>
      </c>
      <c r="J545" s="4" t="s">
        <v>22</v>
      </c>
      <c r="K545" s="4" t="s">
        <v>2115</v>
      </c>
      <c r="L545" s="4" t="s">
        <v>10</v>
      </c>
      <c r="M545" s="4" t="s">
        <v>49</v>
      </c>
      <c r="N545" s="4" t="s">
        <v>2116</v>
      </c>
      <c r="O545" s="4">
        <v>170.73</v>
      </c>
      <c r="P545" s="4">
        <v>3</v>
      </c>
      <c r="Q545" s="4">
        <v>80.19</v>
      </c>
      <c r="R545" s="4">
        <v>16.75</v>
      </c>
      <c r="S545" s="4" t="s">
        <v>13</v>
      </c>
      <c r="T545" s="4">
        <v>485</v>
      </c>
      <c r="U545" s="4" t="s">
        <v>1708</v>
      </c>
      <c r="V545" s="4" t="s">
        <v>1709</v>
      </c>
      <c r="W545" s="5" t="s">
        <v>16</v>
      </c>
      <c r="X545" s="22">
        <v>45129</v>
      </c>
      <c r="Y545" s="25" t="str">
        <f t="shared" si="16"/>
        <v>July</v>
      </c>
      <c r="Z545" s="25" t="str">
        <f t="shared" si="17"/>
        <v>2023</v>
      </c>
      <c r="AA545" s="6">
        <v>45133</v>
      </c>
    </row>
    <row r="546" spans="1:27">
      <c r="A546" s="1">
        <v>545</v>
      </c>
      <c r="B546" s="1" t="s">
        <v>637</v>
      </c>
      <c r="C546" s="1" t="s">
        <v>602</v>
      </c>
      <c r="D546" s="1" t="s">
        <v>638</v>
      </c>
      <c r="E546" s="1" t="s">
        <v>639</v>
      </c>
      <c r="F546" s="1" t="s">
        <v>395</v>
      </c>
      <c r="G546" s="1" t="s">
        <v>132</v>
      </c>
      <c r="H546" s="1" t="s">
        <v>31</v>
      </c>
      <c r="I546" s="1" t="s">
        <v>7</v>
      </c>
      <c r="J546" s="1" t="s">
        <v>32</v>
      </c>
      <c r="K546" s="1" t="s">
        <v>2117</v>
      </c>
      <c r="L546" s="1" t="s">
        <v>10</v>
      </c>
      <c r="M546" s="1" t="s">
        <v>115</v>
      </c>
      <c r="N546" s="1" t="s">
        <v>2118</v>
      </c>
      <c r="O546" s="1">
        <v>46.71</v>
      </c>
      <c r="P546" s="1">
        <v>3</v>
      </c>
      <c r="Q546" s="1">
        <v>19.53</v>
      </c>
      <c r="R546" s="1">
        <v>5.24</v>
      </c>
      <c r="S546" s="1" t="s">
        <v>462</v>
      </c>
      <c r="T546" s="1">
        <v>191</v>
      </c>
      <c r="U546" s="1" t="s">
        <v>1708</v>
      </c>
      <c r="V546" s="1" t="s">
        <v>1718</v>
      </c>
      <c r="W546" s="2" t="s">
        <v>26</v>
      </c>
      <c r="X546" s="21">
        <v>45560</v>
      </c>
      <c r="Y546" s="25" t="str">
        <f t="shared" si="16"/>
        <v>September</v>
      </c>
      <c r="Z546" s="25" t="str">
        <f t="shared" si="17"/>
        <v>2024</v>
      </c>
      <c r="AA546" s="3">
        <v>45564</v>
      </c>
    </row>
    <row r="547" spans="1:27">
      <c r="A547" s="4">
        <v>546</v>
      </c>
      <c r="B547" s="4" t="s">
        <v>2119</v>
      </c>
      <c r="C547" s="4" t="s">
        <v>654</v>
      </c>
      <c r="D547" s="4" t="s">
        <v>2042</v>
      </c>
      <c r="E547" s="4" t="s">
        <v>2043</v>
      </c>
      <c r="F547" s="4" t="s">
        <v>395</v>
      </c>
      <c r="G547" s="4" t="s">
        <v>1995</v>
      </c>
      <c r="H547" s="4" t="s">
        <v>1995</v>
      </c>
      <c r="I547" s="4" t="s">
        <v>7</v>
      </c>
      <c r="J547" s="4" t="s">
        <v>77</v>
      </c>
      <c r="K547" s="4" t="s">
        <v>2120</v>
      </c>
      <c r="L547" s="4" t="s">
        <v>10</v>
      </c>
      <c r="M547" s="4" t="s">
        <v>79</v>
      </c>
      <c r="N547" s="4" t="s">
        <v>2121</v>
      </c>
      <c r="O547" s="4">
        <v>20.25</v>
      </c>
      <c r="P547" s="4">
        <v>3</v>
      </c>
      <c r="Q547" s="4">
        <v>5.67</v>
      </c>
      <c r="R547" s="4">
        <v>2.66</v>
      </c>
      <c r="S547" s="4" t="s">
        <v>462</v>
      </c>
      <c r="T547" s="4">
        <v>749</v>
      </c>
      <c r="U547" s="4" t="s">
        <v>1708</v>
      </c>
      <c r="V547" s="4" t="s">
        <v>1722</v>
      </c>
      <c r="W547" s="5" t="s">
        <v>16</v>
      </c>
      <c r="X547" s="22">
        <v>45378</v>
      </c>
      <c r="Y547" s="25" t="str">
        <f t="shared" si="16"/>
        <v>March</v>
      </c>
      <c r="Z547" s="25" t="str">
        <f t="shared" si="17"/>
        <v>2024</v>
      </c>
      <c r="AA547" s="6">
        <v>45326</v>
      </c>
    </row>
    <row r="548" spans="1:27">
      <c r="A548" s="1">
        <v>547</v>
      </c>
      <c r="B548" s="1" t="s">
        <v>1268</v>
      </c>
      <c r="C548" s="1" t="s">
        <v>654</v>
      </c>
      <c r="D548" s="1" t="s">
        <v>1269</v>
      </c>
      <c r="E548" s="1" t="s">
        <v>1270</v>
      </c>
      <c r="F548" s="1" t="s">
        <v>395</v>
      </c>
      <c r="G548" s="1" t="s">
        <v>459</v>
      </c>
      <c r="H548" s="1" t="s">
        <v>62</v>
      </c>
      <c r="I548" s="1" t="s">
        <v>7</v>
      </c>
      <c r="J548" s="1" t="s">
        <v>8</v>
      </c>
      <c r="K548" s="1" t="s">
        <v>2122</v>
      </c>
      <c r="L548" s="1" t="s">
        <v>10</v>
      </c>
      <c r="M548" s="1" t="s">
        <v>115</v>
      </c>
      <c r="N548" s="1" t="s">
        <v>2123</v>
      </c>
      <c r="O548" s="1">
        <v>40.98</v>
      </c>
      <c r="P548" s="1">
        <v>2</v>
      </c>
      <c r="Q548" s="1">
        <v>17.16</v>
      </c>
      <c r="R548" s="1">
        <v>6.3</v>
      </c>
      <c r="S548" s="1" t="s">
        <v>13</v>
      </c>
      <c r="T548" s="1">
        <v>373</v>
      </c>
      <c r="U548" s="1" t="s">
        <v>1708</v>
      </c>
      <c r="V548" s="1" t="s">
        <v>1709</v>
      </c>
      <c r="W548" s="2" t="s">
        <v>16</v>
      </c>
      <c r="X548" s="21">
        <v>45614</v>
      </c>
      <c r="Y548" s="25" t="str">
        <f t="shared" si="16"/>
        <v>November</v>
      </c>
      <c r="Z548" s="25" t="str">
        <f t="shared" si="17"/>
        <v>2024</v>
      </c>
      <c r="AA548" s="3">
        <v>45618</v>
      </c>
    </row>
    <row r="549" spans="1:27">
      <c r="A549" s="4">
        <v>548</v>
      </c>
      <c r="B549" s="4" t="s">
        <v>2124</v>
      </c>
      <c r="C549" s="4" t="s">
        <v>654</v>
      </c>
      <c r="D549" s="4" t="s">
        <v>2125</v>
      </c>
      <c r="E549" s="4" t="s">
        <v>2126</v>
      </c>
      <c r="F549" s="4" t="s">
        <v>395</v>
      </c>
      <c r="G549" s="4" t="s">
        <v>402</v>
      </c>
      <c r="H549" s="4" t="s">
        <v>55</v>
      </c>
      <c r="I549" s="4" t="s">
        <v>7</v>
      </c>
      <c r="J549" s="4" t="s">
        <v>8</v>
      </c>
      <c r="K549" s="4" t="s">
        <v>2127</v>
      </c>
      <c r="L549" s="4" t="s">
        <v>10</v>
      </c>
      <c r="M549" s="4" t="s">
        <v>79</v>
      </c>
      <c r="N549" s="4" t="s">
        <v>2128</v>
      </c>
      <c r="O549" s="4">
        <v>21.78</v>
      </c>
      <c r="P549" s="4">
        <v>2</v>
      </c>
      <c r="Q549" s="4">
        <v>10.86</v>
      </c>
      <c r="R549" s="4">
        <v>2.4300000000000002</v>
      </c>
      <c r="S549" s="4" t="s">
        <v>636</v>
      </c>
      <c r="T549" s="4">
        <v>225</v>
      </c>
      <c r="U549" s="4" t="s">
        <v>1708</v>
      </c>
      <c r="V549" s="4" t="s">
        <v>1712</v>
      </c>
      <c r="W549" s="5" t="s">
        <v>26</v>
      </c>
      <c r="X549" s="22">
        <v>45168</v>
      </c>
      <c r="Y549" s="25" t="str">
        <f t="shared" si="16"/>
        <v>August</v>
      </c>
      <c r="Z549" s="25" t="str">
        <f t="shared" si="17"/>
        <v>2023</v>
      </c>
      <c r="AA549" s="6">
        <v>45055</v>
      </c>
    </row>
    <row r="550" spans="1:27">
      <c r="A550" s="1">
        <v>549</v>
      </c>
      <c r="B550" s="1" t="s">
        <v>2129</v>
      </c>
      <c r="C550" s="1" t="s">
        <v>592</v>
      </c>
      <c r="D550" s="1" t="s">
        <v>2130</v>
      </c>
      <c r="E550" s="1" t="s">
        <v>2131</v>
      </c>
      <c r="F550" s="1" t="s">
        <v>395</v>
      </c>
      <c r="G550" s="1" t="s">
        <v>103</v>
      </c>
      <c r="H550" s="1" t="s">
        <v>55</v>
      </c>
      <c r="I550" s="1" t="s">
        <v>7</v>
      </c>
      <c r="J550" s="1" t="s">
        <v>8</v>
      </c>
      <c r="K550" s="1" t="s">
        <v>2132</v>
      </c>
      <c r="L550" s="1" t="s">
        <v>10</v>
      </c>
      <c r="M550" s="1" t="s">
        <v>49</v>
      </c>
      <c r="N550" s="1" t="s">
        <v>2133</v>
      </c>
      <c r="O550" s="1">
        <v>46.5</v>
      </c>
      <c r="P550" s="1">
        <v>2</v>
      </c>
      <c r="Q550" s="1">
        <v>9.3000000000000007</v>
      </c>
      <c r="R550" s="1">
        <v>5.34</v>
      </c>
      <c r="S550" s="1" t="s">
        <v>13</v>
      </c>
      <c r="T550" s="1">
        <v>370</v>
      </c>
      <c r="U550" s="1" t="s">
        <v>1708</v>
      </c>
      <c r="V550" s="1" t="s">
        <v>1718</v>
      </c>
      <c r="W550" s="2" t="s">
        <v>26</v>
      </c>
      <c r="X550" s="21">
        <v>45061</v>
      </c>
      <c r="Y550" s="25" t="str">
        <f t="shared" si="16"/>
        <v>May</v>
      </c>
      <c r="Z550" s="25" t="str">
        <f t="shared" si="17"/>
        <v>2023</v>
      </c>
      <c r="AA550" s="3">
        <v>45066</v>
      </c>
    </row>
    <row r="551" spans="1:27">
      <c r="A551" s="4">
        <v>550</v>
      </c>
      <c r="B551" s="4" t="s">
        <v>2134</v>
      </c>
      <c r="C551" s="4" t="s">
        <v>654</v>
      </c>
      <c r="D551" s="4" t="s">
        <v>2135</v>
      </c>
      <c r="E551" s="4" t="s">
        <v>2136</v>
      </c>
      <c r="F551" s="4" t="s">
        <v>285</v>
      </c>
      <c r="G551" s="4" t="s">
        <v>254</v>
      </c>
      <c r="H551" s="4" t="s">
        <v>254</v>
      </c>
      <c r="I551" s="4" t="s">
        <v>7</v>
      </c>
      <c r="J551" s="4" t="s">
        <v>77</v>
      </c>
      <c r="K551" s="4" t="s">
        <v>2137</v>
      </c>
      <c r="L551" s="4" t="s">
        <v>10</v>
      </c>
      <c r="M551" s="4" t="s">
        <v>198</v>
      </c>
      <c r="N551" s="4" t="s">
        <v>2138</v>
      </c>
      <c r="O551" s="4">
        <v>163.62</v>
      </c>
      <c r="P551" s="4">
        <v>3</v>
      </c>
      <c r="Q551" s="4">
        <v>78.48</v>
      </c>
      <c r="R551" s="4">
        <v>8.1300000000000008</v>
      </c>
      <c r="S551" s="4" t="s">
        <v>462</v>
      </c>
      <c r="T551" s="4">
        <v>510</v>
      </c>
      <c r="U551" s="4" t="s">
        <v>1708</v>
      </c>
      <c r="V551" s="4" t="s">
        <v>1722</v>
      </c>
      <c r="W551" s="5" t="s">
        <v>16</v>
      </c>
      <c r="X551" s="22">
        <v>44854</v>
      </c>
      <c r="Y551" s="25" t="str">
        <f t="shared" si="16"/>
        <v>October</v>
      </c>
      <c r="Z551" s="25" t="str">
        <f t="shared" si="17"/>
        <v>2022</v>
      </c>
      <c r="AA551" s="6">
        <v>44858</v>
      </c>
    </row>
    <row r="552" spans="1:27">
      <c r="A552" s="1">
        <v>551</v>
      </c>
      <c r="B552" s="1" t="s">
        <v>2139</v>
      </c>
      <c r="C552" s="1" t="s">
        <v>654</v>
      </c>
      <c r="D552" s="1" t="s">
        <v>2140</v>
      </c>
      <c r="E552" s="1" t="s">
        <v>2141</v>
      </c>
      <c r="F552" s="1" t="s">
        <v>285</v>
      </c>
      <c r="G552" s="1" t="s">
        <v>753</v>
      </c>
      <c r="H552" s="1" t="s">
        <v>754</v>
      </c>
      <c r="I552" s="1" t="s">
        <v>7</v>
      </c>
      <c r="J552" s="1" t="s">
        <v>22</v>
      </c>
      <c r="K552" s="1" t="s">
        <v>2142</v>
      </c>
      <c r="L552" s="1" t="s">
        <v>10</v>
      </c>
      <c r="M552" s="1" t="s">
        <v>11</v>
      </c>
      <c r="N552" s="1" t="s">
        <v>2143</v>
      </c>
      <c r="O552" s="1">
        <v>362.46</v>
      </c>
      <c r="P552" s="1">
        <v>7</v>
      </c>
      <c r="Q552" s="1">
        <v>36.119999999999997</v>
      </c>
      <c r="R552" s="1">
        <v>50.46</v>
      </c>
      <c r="S552" s="1" t="s">
        <v>13</v>
      </c>
      <c r="T552" s="1">
        <v>184</v>
      </c>
      <c r="U552" s="1" t="s">
        <v>1708</v>
      </c>
      <c r="V552" s="1" t="s">
        <v>1709</v>
      </c>
      <c r="W552" s="2" t="s">
        <v>16</v>
      </c>
      <c r="X552" s="21">
        <v>44571</v>
      </c>
      <c r="Y552" s="25" t="str">
        <f t="shared" si="16"/>
        <v>January</v>
      </c>
      <c r="Z552" s="25" t="str">
        <f t="shared" si="17"/>
        <v>2022</v>
      </c>
      <c r="AA552" s="3">
        <v>44752</v>
      </c>
    </row>
    <row r="553" spans="1:27">
      <c r="A553" s="4">
        <v>552</v>
      </c>
      <c r="B553" s="4" t="s">
        <v>1144</v>
      </c>
      <c r="C553" s="4" t="s">
        <v>602</v>
      </c>
      <c r="D553" s="4" t="s">
        <v>709</v>
      </c>
      <c r="E553" s="4" t="s">
        <v>710</v>
      </c>
      <c r="F553" s="4" t="s">
        <v>285</v>
      </c>
      <c r="G553" s="4" t="s">
        <v>75</v>
      </c>
      <c r="H553" s="4" t="s">
        <v>76</v>
      </c>
      <c r="I553" s="4" t="s">
        <v>7</v>
      </c>
      <c r="J553" s="4" t="s">
        <v>77</v>
      </c>
      <c r="K553" s="4" t="s">
        <v>842</v>
      </c>
      <c r="L553" s="4" t="s">
        <v>10</v>
      </c>
      <c r="M553" s="4" t="s">
        <v>115</v>
      </c>
      <c r="N553" s="4" t="s">
        <v>843</v>
      </c>
      <c r="O553" s="4">
        <v>183.75</v>
      </c>
      <c r="P553" s="4">
        <v>7</v>
      </c>
      <c r="Q553" s="4">
        <v>64.260000000000005</v>
      </c>
      <c r="R553" s="4">
        <v>34.119999999999997</v>
      </c>
      <c r="S553" s="4" t="s">
        <v>636</v>
      </c>
      <c r="T553" s="4">
        <v>212</v>
      </c>
      <c r="U553" s="4" t="s">
        <v>1708</v>
      </c>
      <c r="V553" s="4" t="s">
        <v>1712</v>
      </c>
      <c r="W553" s="5" t="s">
        <v>26</v>
      </c>
      <c r="X553" s="22">
        <v>45279</v>
      </c>
      <c r="Y553" s="25" t="str">
        <f t="shared" si="16"/>
        <v>December</v>
      </c>
      <c r="Z553" s="25" t="str">
        <f t="shared" si="17"/>
        <v>2023</v>
      </c>
      <c r="AA553" s="6">
        <v>45286</v>
      </c>
    </row>
    <row r="554" spans="1:27">
      <c r="A554" s="1">
        <v>553</v>
      </c>
      <c r="B554" s="1" t="s">
        <v>683</v>
      </c>
      <c r="C554" s="1" t="s">
        <v>602</v>
      </c>
      <c r="D554" s="1" t="s">
        <v>684</v>
      </c>
      <c r="E554" s="1" t="s">
        <v>685</v>
      </c>
      <c r="F554" s="1" t="s">
        <v>285</v>
      </c>
      <c r="G554" s="1" t="s">
        <v>686</v>
      </c>
      <c r="H554" s="1" t="s">
        <v>62</v>
      </c>
      <c r="I554" s="1" t="s">
        <v>7</v>
      </c>
      <c r="J554" s="1" t="s">
        <v>8</v>
      </c>
      <c r="K554" s="1" t="s">
        <v>2144</v>
      </c>
      <c r="L554" s="1" t="s">
        <v>10</v>
      </c>
      <c r="M554" s="1" t="s">
        <v>79</v>
      </c>
      <c r="N554" s="1" t="s">
        <v>2145</v>
      </c>
      <c r="O554" s="1">
        <v>61.95</v>
      </c>
      <c r="P554" s="1">
        <v>7</v>
      </c>
      <c r="Q554" s="1">
        <v>7.35</v>
      </c>
      <c r="R554" s="1">
        <v>12.7</v>
      </c>
      <c r="S554" s="1" t="s">
        <v>13</v>
      </c>
      <c r="T554" s="1">
        <v>484</v>
      </c>
      <c r="U554" s="1" t="s">
        <v>1708</v>
      </c>
      <c r="V554" s="1" t="s">
        <v>1718</v>
      </c>
      <c r="W554" s="2" t="s">
        <v>26</v>
      </c>
      <c r="X554" s="21">
        <v>44910</v>
      </c>
      <c r="Y554" s="25" t="str">
        <f t="shared" si="16"/>
        <v>December</v>
      </c>
      <c r="Z554" s="25" t="str">
        <f t="shared" si="17"/>
        <v>2022</v>
      </c>
      <c r="AA554" s="3">
        <v>44914</v>
      </c>
    </row>
    <row r="555" spans="1:27">
      <c r="A555" s="4">
        <v>554</v>
      </c>
      <c r="B555" s="4" t="s">
        <v>694</v>
      </c>
      <c r="C555" s="4" t="s">
        <v>602</v>
      </c>
      <c r="D555" s="4" t="s">
        <v>695</v>
      </c>
      <c r="E555" s="4" t="s">
        <v>696</v>
      </c>
      <c r="F555" s="4" t="s">
        <v>285</v>
      </c>
      <c r="G555" s="4" t="s">
        <v>593</v>
      </c>
      <c r="H555" s="4" t="s">
        <v>484</v>
      </c>
      <c r="I555" s="4" t="s">
        <v>7</v>
      </c>
      <c r="J555" s="4" t="s">
        <v>22</v>
      </c>
      <c r="K555" s="4" t="s">
        <v>2146</v>
      </c>
      <c r="L555" s="4" t="s">
        <v>10</v>
      </c>
      <c r="M555" s="4" t="s">
        <v>274</v>
      </c>
      <c r="N555" s="4" t="s">
        <v>2147</v>
      </c>
      <c r="O555" s="4">
        <v>4001.04</v>
      </c>
      <c r="P555" s="4">
        <v>8</v>
      </c>
      <c r="Q555" s="4">
        <v>1440.24</v>
      </c>
      <c r="R555" s="4">
        <v>439.65</v>
      </c>
      <c r="S555" s="4" t="s">
        <v>13</v>
      </c>
      <c r="T555" s="4">
        <v>725</v>
      </c>
      <c r="U555" s="4" t="s">
        <v>1708</v>
      </c>
      <c r="V555" s="4" t="s">
        <v>1722</v>
      </c>
      <c r="W555" s="5" t="s">
        <v>16</v>
      </c>
      <c r="X555" s="22">
        <v>45655</v>
      </c>
      <c r="Y555" s="25" t="str">
        <f t="shared" si="16"/>
        <v>December</v>
      </c>
      <c r="Z555" s="25" t="str">
        <f t="shared" si="17"/>
        <v>2024</v>
      </c>
      <c r="AA555" s="6">
        <v>45689</v>
      </c>
    </row>
    <row r="556" spans="1:27">
      <c r="A556" s="1">
        <v>555</v>
      </c>
      <c r="B556" s="1" t="s">
        <v>2148</v>
      </c>
      <c r="C556" s="1" t="s">
        <v>602</v>
      </c>
      <c r="D556" s="1" t="s">
        <v>2149</v>
      </c>
      <c r="E556" s="1" t="s">
        <v>2150</v>
      </c>
      <c r="F556" s="1" t="s">
        <v>285</v>
      </c>
      <c r="G556" s="1" t="s">
        <v>726</v>
      </c>
      <c r="H556" s="1" t="s">
        <v>76</v>
      </c>
      <c r="I556" s="1" t="s">
        <v>7</v>
      </c>
      <c r="J556" s="1" t="s">
        <v>77</v>
      </c>
      <c r="K556" s="1" t="s">
        <v>190</v>
      </c>
      <c r="L556" s="1" t="s">
        <v>10</v>
      </c>
      <c r="M556" s="1" t="s">
        <v>115</v>
      </c>
      <c r="N556" s="1" t="s">
        <v>191</v>
      </c>
      <c r="O556" s="1">
        <v>84.45</v>
      </c>
      <c r="P556" s="1">
        <v>5</v>
      </c>
      <c r="Q556" s="1">
        <v>17.7</v>
      </c>
      <c r="R556" s="1">
        <v>14.45</v>
      </c>
      <c r="S556" s="1" t="s">
        <v>462</v>
      </c>
      <c r="T556" s="1">
        <v>200</v>
      </c>
      <c r="U556" s="1" t="s">
        <v>1708</v>
      </c>
      <c r="V556" s="1" t="s">
        <v>1712</v>
      </c>
      <c r="W556" s="2" t="s">
        <v>26</v>
      </c>
      <c r="X556" s="21">
        <v>45054</v>
      </c>
      <c r="Y556" s="25" t="str">
        <f t="shared" si="16"/>
        <v>May</v>
      </c>
      <c r="Z556" s="25" t="str">
        <f t="shared" si="17"/>
        <v>2023</v>
      </c>
      <c r="AA556" s="3">
        <v>45177</v>
      </c>
    </row>
    <row r="557" spans="1:27">
      <c r="A557" s="4">
        <v>556</v>
      </c>
      <c r="B557" s="4" t="s">
        <v>2151</v>
      </c>
      <c r="C557" s="4" t="s">
        <v>602</v>
      </c>
      <c r="D557" s="4" t="s">
        <v>2030</v>
      </c>
      <c r="E557" s="4" t="s">
        <v>2031</v>
      </c>
      <c r="F557" s="4" t="s">
        <v>285</v>
      </c>
      <c r="G557" s="4" t="s">
        <v>203</v>
      </c>
      <c r="H557" s="4" t="s">
        <v>204</v>
      </c>
      <c r="I557" s="4" t="s">
        <v>7</v>
      </c>
      <c r="J557" s="4" t="s">
        <v>77</v>
      </c>
      <c r="K557" s="4" t="s">
        <v>2152</v>
      </c>
      <c r="L557" s="4" t="s">
        <v>10</v>
      </c>
      <c r="M557" s="4" t="s">
        <v>115</v>
      </c>
      <c r="N557" s="4" t="s">
        <v>2153</v>
      </c>
      <c r="O557" s="4">
        <v>122.76</v>
      </c>
      <c r="P557" s="4">
        <v>4</v>
      </c>
      <c r="Q557" s="4">
        <v>42.96</v>
      </c>
      <c r="R557" s="4">
        <v>46.65</v>
      </c>
      <c r="S557" s="4" t="s">
        <v>636</v>
      </c>
      <c r="T557" s="4">
        <v>300</v>
      </c>
      <c r="U557" s="4" t="s">
        <v>1708</v>
      </c>
      <c r="V557" s="4" t="s">
        <v>1718</v>
      </c>
      <c r="W557" s="5" t="s">
        <v>16</v>
      </c>
      <c r="X557" s="22">
        <v>45614</v>
      </c>
      <c r="Y557" s="25" t="str">
        <f t="shared" si="16"/>
        <v>November</v>
      </c>
      <c r="Z557" s="25" t="str">
        <f t="shared" si="17"/>
        <v>2024</v>
      </c>
      <c r="AA557" s="6">
        <v>45618</v>
      </c>
    </row>
    <row r="558" spans="1:27">
      <c r="A558" s="1">
        <v>557</v>
      </c>
      <c r="B558" s="1" t="s">
        <v>1236</v>
      </c>
      <c r="C558" s="1" t="s">
        <v>602</v>
      </c>
      <c r="D558" s="1" t="s">
        <v>1237</v>
      </c>
      <c r="E558" s="1" t="s">
        <v>1238</v>
      </c>
      <c r="F558" s="1" t="s">
        <v>285</v>
      </c>
      <c r="G558" s="1" t="s">
        <v>686</v>
      </c>
      <c r="H558" s="1" t="s">
        <v>62</v>
      </c>
      <c r="I558" s="1" t="s">
        <v>7</v>
      </c>
      <c r="J558" s="1" t="s">
        <v>8</v>
      </c>
      <c r="K558" s="1" t="s">
        <v>2154</v>
      </c>
      <c r="L558" s="1" t="s">
        <v>10</v>
      </c>
      <c r="M558" s="1" t="s">
        <v>105</v>
      </c>
      <c r="N558" s="1" t="s">
        <v>2155</v>
      </c>
      <c r="O558" s="1">
        <v>168.6</v>
      </c>
      <c r="P558" s="1">
        <v>4</v>
      </c>
      <c r="Q558" s="1">
        <v>70.8</v>
      </c>
      <c r="R558" s="1">
        <v>8.4</v>
      </c>
      <c r="S558" s="1" t="s">
        <v>462</v>
      </c>
      <c r="T558" s="1">
        <v>198</v>
      </c>
      <c r="U558" s="1" t="s">
        <v>1708</v>
      </c>
      <c r="V558" s="1" t="s">
        <v>1722</v>
      </c>
      <c r="W558" s="2" t="s">
        <v>16</v>
      </c>
      <c r="X558" s="21">
        <v>45109</v>
      </c>
      <c r="Y558" s="25" t="str">
        <f t="shared" si="16"/>
        <v>July</v>
      </c>
      <c r="Z558" s="25" t="str">
        <f t="shared" si="17"/>
        <v>2023</v>
      </c>
      <c r="AA558" s="3">
        <v>45232</v>
      </c>
    </row>
    <row r="559" spans="1:27">
      <c r="A559" s="4">
        <v>558</v>
      </c>
      <c r="B559" s="4" t="s">
        <v>1154</v>
      </c>
      <c r="C559" s="4" t="s">
        <v>602</v>
      </c>
      <c r="D559" s="4" t="s">
        <v>1155</v>
      </c>
      <c r="E559" s="4" t="s">
        <v>1156</v>
      </c>
      <c r="F559" s="4" t="s">
        <v>285</v>
      </c>
      <c r="G559" s="4" t="s">
        <v>459</v>
      </c>
      <c r="H559" s="4" t="s">
        <v>62</v>
      </c>
      <c r="I559" s="4" t="s">
        <v>7</v>
      </c>
      <c r="J559" s="4" t="s">
        <v>8</v>
      </c>
      <c r="K559" s="4" t="s">
        <v>2156</v>
      </c>
      <c r="L559" s="4" t="s">
        <v>10</v>
      </c>
      <c r="M559" s="4" t="s">
        <v>11</v>
      </c>
      <c r="N559" s="4" t="s">
        <v>2157</v>
      </c>
      <c r="O559" s="4">
        <v>152.63999999999999</v>
      </c>
      <c r="P559" s="4">
        <v>3</v>
      </c>
      <c r="Q559" s="4">
        <v>0</v>
      </c>
      <c r="R559" s="4">
        <v>31.14</v>
      </c>
      <c r="S559" s="4" t="s">
        <v>13</v>
      </c>
      <c r="T559" s="4">
        <v>443</v>
      </c>
      <c r="U559" s="4" t="s">
        <v>1708</v>
      </c>
      <c r="V559" s="4" t="s">
        <v>1709</v>
      </c>
      <c r="W559" s="5" t="s">
        <v>16</v>
      </c>
      <c r="X559" s="22">
        <v>45634</v>
      </c>
      <c r="Y559" s="25" t="str">
        <f t="shared" si="16"/>
        <v>December</v>
      </c>
      <c r="Z559" s="25" t="str">
        <f t="shared" si="17"/>
        <v>2024</v>
      </c>
      <c r="AA559" s="6">
        <v>45520</v>
      </c>
    </row>
    <row r="560" spans="1:27">
      <c r="A560" s="1">
        <v>559</v>
      </c>
      <c r="B560" s="1" t="s">
        <v>708</v>
      </c>
      <c r="C560" s="1" t="s">
        <v>602</v>
      </c>
      <c r="D560" s="1" t="s">
        <v>709</v>
      </c>
      <c r="E560" s="1" t="s">
        <v>710</v>
      </c>
      <c r="F560" s="1" t="s">
        <v>285</v>
      </c>
      <c r="G560" s="1" t="s">
        <v>711</v>
      </c>
      <c r="H560" s="1" t="s">
        <v>712</v>
      </c>
      <c r="I560" s="1" t="s">
        <v>7</v>
      </c>
      <c r="J560" s="1" t="s">
        <v>77</v>
      </c>
      <c r="K560" s="1" t="s">
        <v>78</v>
      </c>
      <c r="L560" s="1" t="s">
        <v>10</v>
      </c>
      <c r="M560" s="1" t="s">
        <v>79</v>
      </c>
      <c r="N560" s="1" t="s">
        <v>80</v>
      </c>
      <c r="O560" s="1">
        <v>10.8</v>
      </c>
      <c r="P560" s="1">
        <v>1</v>
      </c>
      <c r="Q560" s="1">
        <v>0.63</v>
      </c>
      <c r="R560" s="1">
        <v>1.42</v>
      </c>
      <c r="S560" s="1" t="s">
        <v>13</v>
      </c>
      <c r="T560" s="1">
        <v>163</v>
      </c>
      <c r="U560" s="1" t="s">
        <v>1708</v>
      </c>
      <c r="V560" s="1" t="s">
        <v>1712</v>
      </c>
      <c r="W560" s="2" t="s">
        <v>16</v>
      </c>
      <c r="X560" s="21">
        <v>45112</v>
      </c>
      <c r="Y560" s="25" t="str">
        <f t="shared" si="16"/>
        <v>July</v>
      </c>
      <c r="Z560" s="25" t="str">
        <f t="shared" si="17"/>
        <v>2023</v>
      </c>
      <c r="AA560" s="3">
        <v>45059</v>
      </c>
    </row>
    <row r="561" spans="1:27">
      <c r="A561" s="4">
        <v>560</v>
      </c>
      <c r="B561" s="4" t="s">
        <v>2151</v>
      </c>
      <c r="C561" s="4" t="s">
        <v>602</v>
      </c>
      <c r="D561" s="4" t="s">
        <v>2030</v>
      </c>
      <c r="E561" s="4" t="s">
        <v>2031</v>
      </c>
      <c r="F561" s="4" t="s">
        <v>285</v>
      </c>
      <c r="G561" s="4" t="s">
        <v>203</v>
      </c>
      <c r="H561" s="4" t="s">
        <v>204</v>
      </c>
      <c r="I561" s="4" t="s">
        <v>7</v>
      </c>
      <c r="J561" s="4" t="s">
        <v>77</v>
      </c>
      <c r="K561" s="4" t="s">
        <v>2158</v>
      </c>
      <c r="L561" s="4" t="s">
        <v>10</v>
      </c>
      <c r="M561" s="4" t="s">
        <v>64</v>
      </c>
      <c r="N561" s="4" t="s">
        <v>2159</v>
      </c>
      <c r="O561" s="4">
        <v>6</v>
      </c>
      <c r="P561" s="4">
        <v>1</v>
      </c>
      <c r="Q561" s="4">
        <v>1.26</v>
      </c>
      <c r="R561" s="4">
        <v>1.17</v>
      </c>
      <c r="S561" s="4" t="s">
        <v>636</v>
      </c>
      <c r="T561" s="4">
        <v>407</v>
      </c>
      <c r="U561" s="4" t="s">
        <v>1708</v>
      </c>
      <c r="V561" s="4" t="s">
        <v>1718</v>
      </c>
      <c r="W561" s="5" t="s">
        <v>26</v>
      </c>
      <c r="X561" s="22">
        <v>45477</v>
      </c>
      <c r="Y561" s="25" t="str">
        <f t="shared" si="16"/>
        <v>July</v>
      </c>
      <c r="Z561" s="25" t="str">
        <f t="shared" si="17"/>
        <v>2024</v>
      </c>
      <c r="AA561" s="6">
        <v>45600</v>
      </c>
    </row>
    <row r="562" spans="1:27">
      <c r="A562" s="1">
        <v>561</v>
      </c>
      <c r="B562" s="1" t="s">
        <v>1027</v>
      </c>
      <c r="C562" s="1" t="s">
        <v>602</v>
      </c>
      <c r="D562" s="1" t="s">
        <v>1028</v>
      </c>
      <c r="E562" s="1" t="s">
        <v>1029</v>
      </c>
      <c r="F562" s="1" t="s">
        <v>285</v>
      </c>
      <c r="G562" s="1" t="s">
        <v>254</v>
      </c>
      <c r="H562" s="1" t="s">
        <v>254</v>
      </c>
      <c r="I562" s="1" t="s">
        <v>7</v>
      </c>
      <c r="J562" s="1" t="s">
        <v>77</v>
      </c>
      <c r="K562" s="1" t="s">
        <v>2160</v>
      </c>
      <c r="L562" s="1" t="s">
        <v>10</v>
      </c>
      <c r="M562" s="1" t="s">
        <v>198</v>
      </c>
      <c r="N562" s="1" t="s">
        <v>2161</v>
      </c>
      <c r="O562" s="1">
        <v>97.74</v>
      </c>
      <c r="P562" s="1">
        <v>2</v>
      </c>
      <c r="Q562" s="1">
        <v>21.48</v>
      </c>
      <c r="R562" s="1">
        <v>28.31</v>
      </c>
      <c r="S562" s="1" t="s">
        <v>636</v>
      </c>
      <c r="T562" s="1">
        <v>627</v>
      </c>
      <c r="U562" s="1" t="s">
        <v>1708</v>
      </c>
      <c r="V562" s="1" t="s">
        <v>1722</v>
      </c>
      <c r="W562" s="2" t="s">
        <v>26</v>
      </c>
      <c r="X562" s="21">
        <v>44854</v>
      </c>
      <c r="Y562" s="25" t="str">
        <f t="shared" si="16"/>
        <v>October</v>
      </c>
      <c r="Z562" s="25" t="str">
        <f t="shared" si="17"/>
        <v>2022</v>
      </c>
      <c r="AA562" s="3">
        <v>44858</v>
      </c>
    </row>
    <row r="563" spans="1:27">
      <c r="A563" s="4">
        <v>562</v>
      </c>
      <c r="B563" s="4" t="s">
        <v>694</v>
      </c>
      <c r="C563" s="4" t="s">
        <v>602</v>
      </c>
      <c r="D563" s="4" t="s">
        <v>695</v>
      </c>
      <c r="E563" s="4" t="s">
        <v>696</v>
      </c>
      <c r="F563" s="4" t="s">
        <v>285</v>
      </c>
      <c r="G563" s="4" t="s">
        <v>593</v>
      </c>
      <c r="H563" s="4" t="s">
        <v>484</v>
      </c>
      <c r="I563" s="4" t="s">
        <v>7</v>
      </c>
      <c r="J563" s="4" t="s">
        <v>22</v>
      </c>
      <c r="K563" s="4" t="s">
        <v>2162</v>
      </c>
      <c r="L563" s="4" t="s">
        <v>10</v>
      </c>
      <c r="M563" s="4" t="s">
        <v>11</v>
      </c>
      <c r="N563" s="4" t="s">
        <v>2163</v>
      </c>
      <c r="O563" s="4">
        <v>25.14</v>
      </c>
      <c r="P563" s="4">
        <v>2</v>
      </c>
      <c r="Q563" s="4">
        <v>0.48</v>
      </c>
      <c r="R563" s="4">
        <v>2.31</v>
      </c>
      <c r="S563" s="4" t="s">
        <v>13</v>
      </c>
      <c r="T563" s="4">
        <v>441</v>
      </c>
      <c r="U563" s="4" t="s">
        <v>1708</v>
      </c>
      <c r="V563" s="4" t="s">
        <v>1712</v>
      </c>
      <c r="W563" s="5" t="s">
        <v>26</v>
      </c>
      <c r="X563" s="22">
        <v>44625</v>
      </c>
      <c r="Y563" s="25" t="str">
        <f t="shared" si="16"/>
        <v>March</v>
      </c>
      <c r="Z563" s="25" t="str">
        <f t="shared" si="17"/>
        <v>2022</v>
      </c>
      <c r="AA563" s="6">
        <v>44809</v>
      </c>
    </row>
    <row r="564" spans="1:27">
      <c r="A564" s="1">
        <v>563</v>
      </c>
      <c r="B564" s="1" t="s">
        <v>2164</v>
      </c>
      <c r="C564" s="1" t="s">
        <v>602</v>
      </c>
      <c r="D564" s="1" t="s">
        <v>1492</v>
      </c>
      <c r="E564" s="1" t="s">
        <v>1493</v>
      </c>
      <c r="F564" s="1" t="s">
        <v>285</v>
      </c>
      <c r="G564" s="1" t="s">
        <v>496</v>
      </c>
      <c r="H564" s="1" t="s">
        <v>6</v>
      </c>
      <c r="I564" s="1" t="s">
        <v>7</v>
      </c>
      <c r="J564" s="1" t="s">
        <v>8</v>
      </c>
      <c r="K564" s="1" t="s">
        <v>107</v>
      </c>
      <c r="L564" s="1" t="s">
        <v>10</v>
      </c>
      <c r="M564" s="1" t="s">
        <v>105</v>
      </c>
      <c r="N564" s="1" t="s">
        <v>108</v>
      </c>
      <c r="O564" s="1">
        <v>73.02</v>
      </c>
      <c r="P564" s="1">
        <v>2</v>
      </c>
      <c r="Q564" s="1">
        <v>9.48</v>
      </c>
      <c r="R564" s="1">
        <v>0.95</v>
      </c>
      <c r="S564" s="1" t="s">
        <v>462</v>
      </c>
      <c r="T564" s="1">
        <v>7</v>
      </c>
      <c r="U564" s="1" t="s">
        <v>1708</v>
      </c>
      <c r="V564" s="1" t="s">
        <v>1718</v>
      </c>
      <c r="W564" s="2" t="s">
        <v>16</v>
      </c>
      <c r="X564" s="21">
        <v>45460</v>
      </c>
      <c r="Y564" s="25" t="str">
        <f t="shared" si="16"/>
        <v>June</v>
      </c>
      <c r="Z564" s="25" t="str">
        <f t="shared" si="17"/>
        <v>2024</v>
      </c>
      <c r="AA564" s="3">
        <v>45466</v>
      </c>
    </row>
    <row r="565" spans="1:27">
      <c r="A565" s="4">
        <v>564</v>
      </c>
      <c r="B565" s="4" t="s">
        <v>2165</v>
      </c>
      <c r="C565" s="4" t="s">
        <v>592</v>
      </c>
      <c r="D565" s="4" t="s">
        <v>2166</v>
      </c>
      <c r="E565" s="4" t="s">
        <v>2167</v>
      </c>
      <c r="F565" s="4" t="s">
        <v>285</v>
      </c>
      <c r="G565" s="4" t="s">
        <v>459</v>
      </c>
      <c r="H565" s="4" t="s">
        <v>62</v>
      </c>
      <c r="I565" s="4" t="s">
        <v>7</v>
      </c>
      <c r="J565" s="4" t="s">
        <v>8</v>
      </c>
      <c r="K565" s="4" t="s">
        <v>2168</v>
      </c>
      <c r="L565" s="4" t="s">
        <v>10</v>
      </c>
      <c r="M565" s="4" t="s">
        <v>79</v>
      </c>
      <c r="N565" s="4" t="s">
        <v>2169</v>
      </c>
      <c r="O565" s="4">
        <v>34.47</v>
      </c>
      <c r="P565" s="4">
        <v>3</v>
      </c>
      <c r="Q565" s="4">
        <v>1.35</v>
      </c>
      <c r="R565" s="4">
        <v>9.23</v>
      </c>
      <c r="S565" s="4" t="s">
        <v>636</v>
      </c>
      <c r="T565" s="4">
        <v>254</v>
      </c>
      <c r="U565" s="4" t="s">
        <v>1708</v>
      </c>
      <c r="V565" s="4" t="s">
        <v>1709</v>
      </c>
      <c r="W565" s="5" t="s">
        <v>16</v>
      </c>
      <c r="X565" s="22">
        <v>44787</v>
      </c>
      <c r="Y565" s="25" t="str">
        <f t="shared" si="16"/>
        <v>August</v>
      </c>
      <c r="Z565" s="25" t="str">
        <f t="shared" si="17"/>
        <v>2022</v>
      </c>
      <c r="AA565" s="6">
        <v>44792</v>
      </c>
    </row>
    <row r="566" spans="1:27">
      <c r="A566" s="1">
        <v>565</v>
      </c>
      <c r="B566" s="1" t="s">
        <v>2170</v>
      </c>
      <c r="C566" s="1" t="s">
        <v>592</v>
      </c>
      <c r="D566" s="1" t="s">
        <v>2171</v>
      </c>
      <c r="E566" s="1" t="s">
        <v>2172</v>
      </c>
      <c r="F566" s="1" t="s">
        <v>285</v>
      </c>
      <c r="G566" s="1" t="s">
        <v>730</v>
      </c>
      <c r="H566" s="1" t="s">
        <v>47</v>
      </c>
      <c r="I566" s="1" t="s">
        <v>7</v>
      </c>
      <c r="J566" s="1" t="s">
        <v>32</v>
      </c>
      <c r="K566" s="1" t="s">
        <v>2173</v>
      </c>
      <c r="L566" s="1" t="s">
        <v>10</v>
      </c>
      <c r="M566" s="1" t="s">
        <v>79</v>
      </c>
      <c r="N566" s="1" t="s">
        <v>2174</v>
      </c>
      <c r="O566" s="1">
        <v>26.82</v>
      </c>
      <c r="P566" s="1">
        <v>3</v>
      </c>
      <c r="Q566" s="1">
        <v>7.74</v>
      </c>
      <c r="R566" s="1">
        <v>3.62</v>
      </c>
      <c r="S566" s="1" t="s">
        <v>462</v>
      </c>
      <c r="T566" s="1">
        <v>555</v>
      </c>
      <c r="U566" s="1" t="s">
        <v>1708</v>
      </c>
      <c r="V566" s="1" t="s">
        <v>1712</v>
      </c>
      <c r="W566" s="2" t="s">
        <v>16</v>
      </c>
      <c r="X566" s="21">
        <v>45476</v>
      </c>
      <c r="Y566" s="25" t="str">
        <f t="shared" si="16"/>
        <v>July</v>
      </c>
      <c r="Z566" s="25" t="str">
        <f t="shared" si="17"/>
        <v>2024</v>
      </c>
      <c r="AA566" s="3">
        <v>45599</v>
      </c>
    </row>
    <row r="567" spans="1:27">
      <c r="A567" s="4">
        <v>566</v>
      </c>
      <c r="B567" s="4" t="s">
        <v>2175</v>
      </c>
      <c r="C567" s="4" t="s">
        <v>592</v>
      </c>
      <c r="D567" s="4" t="s">
        <v>2140</v>
      </c>
      <c r="E567" s="4" t="s">
        <v>2141</v>
      </c>
      <c r="F567" s="4" t="s">
        <v>285</v>
      </c>
      <c r="G567" s="4" t="s">
        <v>246</v>
      </c>
      <c r="H567" s="4" t="s">
        <v>31</v>
      </c>
      <c r="I567" s="4" t="s">
        <v>7</v>
      </c>
      <c r="J567" s="4" t="s">
        <v>32</v>
      </c>
      <c r="K567" s="4" t="s">
        <v>2176</v>
      </c>
      <c r="L567" s="4" t="s">
        <v>10</v>
      </c>
      <c r="M567" s="4" t="s">
        <v>198</v>
      </c>
      <c r="N567" s="4" t="s">
        <v>2177</v>
      </c>
      <c r="O567" s="4">
        <v>66.33</v>
      </c>
      <c r="P567" s="4">
        <v>3</v>
      </c>
      <c r="Q567" s="4">
        <v>0</v>
      </c>
      <c r="R567" s="4">
        <v>2.65</v>
      </c>
      <c r="S567" s="4" t="s">
        <v>13</v>
      </c>
      <c r="T567" s="4">
        <v>698</v>
      </c>
      <c r="U567" s="4" t="s">
        <v>1708</v>
      </c>
      <c r="V567" s="4" t="s">
        <v>1718</v>
      </c>
      <c r="W567" s="5" t="s">
        <v>16</v>
      </c>
      <c r="X567" s="22">
        <v>44236</v>
      </c>
      <c r="Y567" s="25" t="str">
        <f t="shared" si="16"/>
        <v>February</v>
      </c>
      <c r="Z567" s="25" t="str">
        <f t="shared" si="17"/>
        <v>2021</v>
      </c>
      <c r="AA567" s="6">
        <v>44386</v>
      </c>
    </row>
    <row r="568" spans="1:27">
      <c r="A568" s="1">
        <v>567</v>
      </c>
      <c r="B568" s="1" t="s">
        <v>2178</v>
      </c>
      <c r="C568" s="1" t="s">
        <v>592</v>
      </c>
      <c r="D568" s="1" t="s">
        <v>2179</v>
      </c>
      <c r="E568" s="1" t="s">
        <v>2180</v>
      </c>
      <c r="F568" s="1" t="s">
        <v>285</v>
      </c>
      <c r="G568" s="1" t="s">
        <v>1574</v>
      </c>
      <c r="H568" s="1" t="s">
        <v>484</v>
      </c>
      <c r="I568" s="1" t="s">
        <v>7</v>
      </c>
      <c r="J568" s="1" t="s">
        <v>22</v>
      </c>
      <c r="K568" s="1" t="s">
        <v>2181</v>
      </c>
      <c r="L568" s="1" t="s">
        <v>10</v>
      </c>
      <c r="M568" s="1" t="s">
        <v>105</v>
      </c>
      <c r="N568" s="1" t="s">
        <v>2182</v>
      </c>
      <c r="O568" s="1">
        <v>33.39</v>
      </c>
      <c r="P568" s="1">
        <v>3</v>
      </c>
      <c r="Q568" s="1">
        <v>4.32</v>
      </c>
      <c r="R568" s="1">
        <v>1.5</v>
      </c>
      <c r="S568" s="1" t="s">
        <v>13</v>
      </c>
      <c r="T568" s="1">
        <v>166</v>
      </c>
      <c r="U568" s="1" t="s">
        <v>1708</v>
      </c>
      <c r="V568" s="1" t="s">
        <v>1722</v>
      </c>
      <c r="W568" s="2" t="s">
        <v>16</v>
      </c>
      <c r="X568" s="21">
        <v>45109</v>
      </c>
      <c r="Y568" s="25" t="str">
        <f t="shared" si="16"/>
        <v>July</v>
      </c>
      <c r="Z568" s="25" t="str">
        <f t="shared" si="17"/>
        <v>2023</v>
      </c>
      <c r="AA568" s="3">
        <v>45232</v>
      </c>
    </row>
    <row r="569" spans="1:27">
      <c r="A569" s="4">
        <v>568</v>
      </c>
      <c r="B569" s="4" t="s">
        <v>2183</v>
      </c>
      <c r="C569" s="4" t="s">
        <v>592</v>
      </c>
      <c r="D569" s="4" t="s">
        <v>1122</v>
      </c>
      <c r="E569" s="4" t="s">
        <v>1123</v>
      </c>
      <c r="F569" s="4" t="s">
        <v>285</v>
      </c>
      <c r="G569" s="4" t="s">
        <v>2004</v>
      </c>
      <c r="H569" s="4" t="s">
        <v>76</v>
      </c>
      <c r="I569" s="4" t="s">
        <v>7</v>
      </c>
      <c r="J569" s="4" t="s">
        <v>77</v>
      </c>
      <c r="K569" s="4" t="s">
        <v>670</v>
      </c>
      <c r="L569" s="4" t="s">
        <v>10</v>
      </c>
      <c r="M569" s="4" t="s">
        <v>105</v>
      </c>
      <c r="N569" s="4" t="s">
        <v>671</v>
      </c>
      <c r="O569" s="4">
        <v>198.84</v>
      </c>
      <c r="P569" s="4">
        <v>4</v>
      </c>
      <c r="Q569" s="4">
        <v>63.6</v>
      </c>
      <c r="R569" s="4">
        <v>19.16</v>
      </c>
      <c r="S569" s="4" t="s">
        <v>13</v>
      </c>
      <c r="T569" s="4">
        <v>330</v>
      </c>
      <c r="U569" s="4" t="s">
        <v>1708</v>
      </c>
      <c r="V569" s="4" t="s">
        <v>1712</v>
      </c>
      <c r="W569" s="5" t="s">
        <v>26</v>
      </c>
      <c r="X569" s="22">
        <v>45560</v>
      </c>
      <c r="Y569" s="25" t="str">
        <f t="shared" si="16"/>
        <v>September</v>
      </c>
      <c r="Z569" s="25" t="str">
        <f t="shared" si="17"/>
        <v>2024</v>
      </c>
      <c r="AA569" s="6">
        <v>45564</v>
      </c>
    </row>
    <row r="570" spans="1:27">
      <c r="A570" s="1">
        <v>569</v>
      </c>
      <c r="B570" s="1" t="s">
        <v>759</v>
      </c>
      <c r="C570" s="1" t="s">
        <v>592</v>
      </c>
      <c r="D570" s="1" t="s">
        <v>760</v>
      </c>
      <c r="E570" s="1" t="s">
        <v>761</v>
      </c>
      <c r="F570" s="1" t="s">
        <v>285</v>
      </c>
      <c r="G570" s="1" t="s">
        <v>138</v>
      </c>
      <c r="H570" s="1" t="s">
        <v>6</v>
      </c>
      <c r="I570" s="1" t="s">
        <v>7</v>
      </c>
      <c r="J570" s="1" t="s">
        <v>8</v>
      </c>
      <c r="K570" s="1" t="s">
        <v>107</v>
      </c>
      <c r="L570" s="1" t="s">
        <v>10</v>
      </c>
      <c r="M570" s="1" t="s">
        <v>105</v>
      </c>
      <c r="N570" s="1" t="s">
        <v>108</v>
      </c>
      <c r="O570" s="1">
        <v>146.04</v>
      </c>
      <c r="P570" s="1">
        <v>4</v>
      </c>
      <c r="Q570" s="1">
        <v>18.96</v>
      </c>
      <c r="R570" s="1">
        <v>15.55</v>
      </c>
      <c r="S570" s="1" t="s">
        <v>13</v>
      </c>
      <c r="T570" s="1">
        <v>323</v>
      </c>
      <c r="U570" s="1" t="s">
        <v>1708</v>
      </c>
      <c r="V570" s="1" t="s">
        <v>1718</v>
      </c>
      <c r="W570" s="2" t="s">
        <v>26</v>
      </c>
      <c r="X570" s="21">
        <v>45388</v>
      </c>
      <c r="Y570" s="25" t="str">
        <f t="shared" si="16"/>
        <v>April</v>
      </c>
      <c r="Z570" s="25" t="str">
        <f t="shared" si="17"/>
        <v>2024</v>
      </c>
      <c r="AA570" s="3">
        <v>45571</v>
      </c>
    </row>
    <row r="571" spans="1:27">
      <c r="A571" s="4">
        <v>570</v>
      </c>
      <c r="B571" s="4" t="s">
        <v>759</v>
      </c>
      <c r="C571" s="4" t="s">
        <v>592</v>
      </c>
      <c r="D571" s="4" t="s">
        <v>760</v>
      </c>
      <c r="E571" s="4" t="s">
        <v>761</v>
      </c>
      <c r="F571" s="4" t="s">
        <v>285</v>
      </c>
      <c r="G571" s="4" t="s">
        <v>138</v>
      </c>
      <c r="H571" s="4" t="s">
        <v>6</v>
      </c>
      <c r="I571" s="4" t="s">
        <v>7</v>
      </c>
      <c r="J571" s="4" t="s">
        <v>8</v>
      </c>
      <c r="K571" s="4" t="s">
        <v>2184</v>
      </c>
      <c r="L571" s="4" t="s">
        <v>10</v>
      </c>
      <c r="M571" s="4" t="s">
        <v>79</v>
      </c>
      <c r="N571" s="4" t="s">
        <v>2185</v>
      </c>
      <c r="O571" s="4">
        <v>45.12</v>
      </c>
      <c r="P571" s="4">
        <v>4</v>
      </c>
      <c r="Q571" s="4">
        <v>21.12</v>
      </c>
      <c r="R571" s="4">
        <v>3.86</v>
      </c>
      <c r="S571" s="4" t="s">
        <v>13</v>
      </c>
      <c r="T571" s="4">
        <v>495</v>
      </c>
      <c r="U571" s="4" t="s">
        <v>1708</v>
      </c>
      <c r="V571" s="4" t="s">
        <v>1722</v>
      </c>
      <c r="W571" s="5" t="s">
        <v>26</v>
      </c>
      <c r="X571" s="22">
        <v>45008</v>
      </c>
      <c r="Y571" s="25" t="str">
        <f t="shared" si="16"/>
        <v>March</v>
      </c>
      <c r="Z571" s="25" t="str">
        <f t="shared" si="17"/>
        <v>2023</v>
      </c>
      <c r="AA571" s="6">
        <v>45012</v>
      </c>
    </row>
    <row r="572" spans="1:27">
      <c r="A572" s="1">
        <v>571</v>
      </c>
      <c r="B572" s="1" t="s">
        <v>1126</v>
      </c>
      <c r="C572" s="1" t="s">
        <v>592</v>
      </c>
      <c r="D572" s="1" t="s">
        <v>1127</v>
      </c>
      <c r="E572" s="1" t="s">
        <v>1128</v>
      </c>
      <c r="F572" s="1" t="s">
        <v>285</v>
      </c>
      <c r="G572" s="1" t="s">
        <v>170</v>
      </c>
      <c r="H572" s="1" t="s">
        <v>62</v>
      </c>
      <c r="I572" s="1" t="s">
        <v>7</v>
      </c>
      <c r="J572" s="1" t="s">
        <v>8</v>
      </c>
      <c r="K572" s="1" t="s">
        <v>320</v>
      </c>
      <c r="L572" s="1" t="s">
        <v>10</v>
      </c>
      <c r="M572" s="1" t="s">
        <v>49</v>
      </c>
      <c r="N572" s="1" t="s">
        <v>321</v>
      </c>
      <c r="O572" s="1">
        <v>984.9</v>
      </c>
      <c r="P572" s="1">
        <v>5</v>
      </c>
      <c r="Q572" s="1">
        <v>423.45</v>
      </c>
      <c r="R572" s="1">
        <v>98.02</v>
      </c>
      <c r="S572" s="1" t="s">
        <v>13</v>
      </c>
      <c r="T572" s="1">
        <v>566</v>
      </c>
      <c r="U572" s="1" t="s">
        <v>1708</v>
      </c>
      <c r="V572" s="1" t="s">
        <v>1709</v>
      </c>
      <c r="W572" s="2" t="s">
        <v>26</v>
      </c>
      <c r="X572" s="21">
        <v>44573</v>
      </c>
      <c r="Y572" s="25" t="str">
        <f t="shared" si="16"/>
        <v>January</v>
      </c>
      <c r="Z572" s="25" t="str">
        <f t="shared" si="17"/>
        <v>2022</v>
      </c>
      <c r="AA572" s="3">
        <v>44754</v>
      </c>
    </row>
    <row r="573" spans="1:27">
      <c r="A573" s="4">
        <v>572</v>
      </c>
      <c r="B573" s="4" t="s">
        <v>1121</v>
      </c>
      <c r="C573" s="4" t="s">
        <v>592</v>
      </c>
      <c r="D573" s="4" t="s">
        <v>1122</v>
      </c>
      <c r="E573" s="4" t="s">
        <v>1123</v>
      </c>
      <c r="F573" s="4" t="s">
        <v>285</v>
      </c>
      <c r="G573" s="4" t="s">
        <v>254</v>
      </c>
      <c r="H573" s="4" t="s">
        <v>254</v>
      </c>
      <c r="I573" s="4" t="s">
        <v>7</v>
      </c>
      <c r="J573" s="4" t="s">
        <v>77</v>
      </c>
      <c r="K573" s="4" t="s">
        <v>2186</v>
      </c>
      <c r="L573" s="4" t="s">
        <v>10</v>
      </c>
      <c r="M573" s="4" t="s">
        <v>79</v>
      </c>
      <c r="N573" s="4" t="s">
        <v>2187</v>
      </c>
      <c r="O573" s="4">
        <v>49.35</v>
      </c>
      <c r="P573" s="4">
        <v>5</v>
      </c>
      <c r="Q573" s="4">
        <v>0.45</v>
      </c>
      <c r="R573" s="4">
        <v>12.23</v>
      </c>
      <c r="S573" s="4" t="s">
        <v>636</v>
      </c>
      <c r="T573" s="4">
        <v>609</v>
      </c>
      <c r="U573" s="4" t="s">
        <v>1708</v>
      </c>
      <c r="V573" s="4" t="s">
        <v>1712</v>
      </c>
      <c r="W573" s="5" t="s">
        <v>16</v>
      </c>
      <c r="X573" s="22">
        <v>45303</v>
      </c>
      <c r="Y573" s="25" t="str">
        <f t="shared" si="16"/>
        <v>January</v>
      </c>
      <c r="Z573" s="25" t="str">
        <f t="shared" si="17"/>
        <v>2024</v>
      </c>
      <c r="AA573" s="6">
        <v>45424</v>
      </c>
    </row>
    <row r="574" spans="1:27">
      <c r="A574" s="1">
        <v>573</v>
      </c>
      <c r="B574" s="1" t="s">
        <v>2188</v>
      </c>
      <c r="C574" s="1" t="s">
        <v>592</v>
      </c>
      <c r="D574" s="1" t="s">
        <v>383</v>
      </c>
      <c r="E574" s="1" t="s">
        <v>384</v>
      </c>
      <c r="F574" s="1" t="s">
        <v>285</v>
      </c>
      <c r="G574" s="1" t="s">
        <v>120</v>
      </c>
      <c r="H574" s="1" t="s">
        <v>21</v>
      </c>
      <c r="I574" s="1" t="s">
        <v>7</v>
      </c>
      <c r="J574" s="1" t="s">
        <v>22</v>
      </c>
      <c r="K574" s="1" t="s">
        <v>2158</v>
      </c>
      <c r="L574" s="1" t="s">
        <v>10</v>
      </c>
      <c r="M574" s="1" t="s">
        <v>64</v>
      </c>
      <c r="N574" s="1" t="s">
        <v>2159</v>
      </c>
      <c r="O574" s="1">
        <v>30</v>
      </c>
      <c r="P574" s="1">
        <v>5</v>
      </c>
      <c r="Q574" s="1">
        <v>6.3</v>
      </c>
      <c r="R574" s="1">
        <v>3.46</v>
      </c>
      <c r="S574" s="1" t="s">
        <v>462</v>
      </c>
      <c r="T574" s="1">
        <v>304</v>
      </c>
      <c r="U574" s="1" t="s">
        <v>1708</v>
      </c>
      <c r="V574" s="1" t="s">
        <v>1718</v>
      </c>
      <c r="W574" s="2" t="s">
        <v>26</v>
      </c>
      <c r="X574" s="21">
        <v>44787</v>
      </c>
      <c r="Y574" s="25" t="str">
        <f t="shared" si="16"/>
        <v>August</v>
      </c>
      <c r="Z574" s="25" t="str">
        <f t="shared" si="17"/>
        <v>2022</v>
      </c>
      <c r="AA574" s="3">
        <v>44792</v>
      </c>
    </row>
    <row r="575" spans="1:27">
      <c r="A575" s="4">
        <v>574</v>
      </c>
      <c r="B575" s="4" t="s">
        <v>2189</v>
      </c>
      <c r="C575" s="4" t="s">
        <v>592</v>
      </c>
      <c r="D575" s="4" t="s">
        <v>2190</v>
      </c>
      <c r="E575" s="4" t="s">
        <v>2191</v>
      </c>
      <c r="F575" s="4" t="s">
        <v>285</v>
      </c>
      <c r="G575" s="4" t="s">
        <v>2192</v>
      </c>
      <c r="H575" s="4" t="s">
        <v>806</v>
      </c>
      <c r="I575" s="4" t="s">
        <v>7</v>
      </c>
      <c r="J575" s="4" t="s">
        <v>22</v>
      </c>
      <c r="K575" s="4" t="s">
        <v>2032</v>
      </c>
      <c r="L575" s="4" t="s">
        <v>10</v>
      </c>
      <c r="M575" s="4" t="s">
        <v>49</v>
      </c>
      <c r="N575" s="4" t="s">
        <v>2033</v>
      </c>
      <c r="O575" s="4">
        <v>1865.97</v>
      </c>
      <c r="P575" s="4">
        <v>9</v>
      </c>
      <c r="Q575" s="4">
        <v>802.17</v>
      </c>
      <c r="R575" s="4">
        <v>413.95</v>
      </c>
      <c r="S575" s="4" t="s">
        <v>636</v>
      </c>
      <c r="T575" s="4">
        <v>516</v>
      </c>
      <c r="U575" s="4" t="s">
        <v>1708</v>
      </c>
      <c r="V575" s="4" t="s">
        <v>1722</v>
      </c>
      <c r="W575" s="5" t="s">
        <v>26</v>
      </c>
      <c r="X575" s="22">
        <v>45403</v>
      </c>
      <c r="Y575" s="25" t="str">
        <f t="shared" si="16"/>
        <v>April</v>
      </c>
      <c r="Z575" s="25" t="str">
        <f t="shared" si="17"/>
        <v>2024</v>
      </c>
      <c r="AA575" s="6">
        <v>45407</v>
      </c>
    </row>
    <row r="576" spans="1:27">
      <c r="A576" s="1">
        <v>575</v>
      </c>
      <c r="B576" s="1" t="s">
        <v>2193</v>
      </c>
      <c r="C576" s="1" t="s">
        <v>592</v>
      </c>
      <c r="D576" s="1" t="s">
        <v>1160</v>
      </c>
      <c r="E576" s="1" t="s">
        <v>1161</v>
      </c>
      <c r="F576" s="1" t="s">
        <v>285</v>
      </c>
      <c r="G576" s="1" t="s">
        <v>496</v>
      </c>
      <c r="H576" s="1" t="s">
        <v>6</v>
      </c>
      <c r="I576" s="1" t="s">
        <v>7</v>
      </c>
      <c r="J576" s="1" t="s">
        <v>8</v>
      </c>
      <c r="K576" s="1" t="s">
        <v>2194</v>
      </c>
      <c r="L576" s="1" t="s">
        <v>10</v>
      </c>
      <c r="M576" s="1" t="s">
        <v>274</v>
      </c>
      <c r="N576" s="1" t="s">
        <v>2195</v>
      </c>
      <c r="O576" s="1">
        <v>169.5</v>
      </c>
      <c r="P576" s="1">
        <v>2</v>
      </c>
      <c r="Q576" s="1">
        <v>15.24</v>
      </c>
      <c r="R576" s="1">
        <v>35.840000000000003</v>
      </c>
      <c r="S576" s="1" t="s">
        <v>636</v>
      </c>
      <c r="T576" s="1">
        <v>730</v>
      </c>
      <c r="U576" s="1" t="s">
        <v>1708</v>
      </c>
      <c r="V576" s="1" t="s">
        <v>1712</v>
      </c>
      <c r="W576" s="2" t="s">
        <v>26</v>
      </c>
      <c r="X576" s="21">
        <v>44907</v>
      </c>
      <c r="Y576" s="25" t="str">
        <f t="shared" si="16"/>
        <v>December</v>
      </c>
      <c r="Z576" s="25" t="str">
        <f t="shared" si="17"/>
        <v>2022</v>
      </c>
      <c r="AA576" s="3">
        <v>44913</v>
      </c>
    </row>
    <row r="577" spans="1:27">
      <c r="A577" s="4">
        <v>576</v>
      </c>
      <c r="B577" s="4" t="s">
        <v>1121</v>
      </c>
      <c r="C577" s="4" t="s">
        <v>592</v>
      </c>
      <c r="D577" s="4" t="s">
        <v>1122</v>
      </c>
      <c r="E577" s="4" t="s">
        <v>1123</v>
      </c>
      <c r="F577" s="4" t="s">
        <v>285</v>
      </c>
      <c r="G577" s="4" t="s">
        <v>254</v>
      </c>
      <c r="H577" s="4" t="s">
        <v>254</v>
      </c>
      <c r="I577" s="4" t="s">
        <v>7</v>
      </c>
      <c r="J577" s="4" t="s">
        <v>77</v>
      </c>
      <c r="K577" s="4" t="s">
        <v>794</v>
      </c>
      <c r="L577" s="4" t="s">
        <v>10</v>
      </c>
      <c r="M577" s="4" t="s">
        <v>11</v>
      </c>
      <c r="N577" s="4" t="s">
        <v>795</v>
      </c>
      <c r="O577" s="4">
        <v>97.68</v>
      </c>
      <c r="P577" s="4">
        <v>2</v>
      </c>
      <c r="Q577" s="4">
        <v>13.62</v>
      </c>
      <c r="R577" s="4">
        <v>20.100000000000001</v>
      </c>
      <c r="S577" s="4" t="s">
        <v>636</v>
      </c>
      <c r="T577" s="4">
        <v>42</v>
      </c>
      <c r="U577" s="4" t="s">
        <v>1708</v>
      </c>
      <c r="V577" s="4" t="s">
        <v>1718</v>
      </c>
      <c r="W577" s="5" t="s">
        <v>26</v>
      </c>
      <c r="X577" s="22">
        <v>45522</v>
      </c>
      <c r="Y577" s="25" t="str">
        <f t="shared" si="16"/>
        <v>August</v>
      </c>
      <c r="Z577" s="25" t="str">
        <f t="shared" si="17"/>
        <v>2024</v>
      </c>
      <c r="AA577" s="6">
        <v>45527</v>
      </c>
    </row>
    <row r="578" spans="1:27">
      <c r="A578" s="1">
        <v>577</v>
      </c>
      <c r="B578" s="1" t="s">
        <v>2196</v>
      </c>
      <c r="C578" s="1" t="s">
        <v>592</v>
      </c>
      <c r="D578" s="1" t="s">
        <v>2197</v>
      </c>
      <c r="E578" s="1" t="s">
        <v>2198</v>
      </c>
      <c r="F578" s="1" t="s">
        <v>285</v>
      </c>
      <c r="G578" s="1" t="s">
        <v>2199</v>
      </c>
      <c r="H578" s="1" t="s">
        <v>55</v>
      </c>
      <c r="I578" s="1" t="s">
        <v>7</v>
      </c>
      <c r="J578" s="1" t="s">
        <v>8</v>
      </c>
      <c r="K578" s="1" t="s">
        <v>2200</v>
      </c>
      <c r="L578" s="1" t="s">
        <v>10</v>
      </c>
      <c r="M578" s="1" t="s">
        <v>115</v>
      </c>
      <c r="N578" s="1" t="s">
        <v>2201</v>
      </c>
      <c r="O578" s="1">
        <v>55.98</v>
      </c>
      <c r="P578" s="1">
        <v>2</v>
      </c>
      <c r="Q578" s="1">
        <v>27.96</v>
      </c>
      <c r="R578" s="1">
        <v>8.5299999999999994</v>
      </c>
      <c r="S578" s="1" t="s">
        <v>636</v>
      </c>
      <c r="T578" s="1">
        <v>712</v>
      </c>
      <c r="U578" s="1" t="s">
        <v>1708</v>
      </c>
      <c r="V578" s="1" t="s">
        <v>1722</v>
      </c>
      <c r="W578" s="2" t="s">
        <v>16</v>
      </c>
      <c r="X578" s="21">
        <v>45143</v>
      </c>
      <c r="Y578" s="25" t="str">
        <f t="shared" si="16"/>
        <v>August</v>
      </c>
      <c r="Z578" s="25" t="str">
        <f t="shared" si="17"/>
        <v>2023</v>
      </c>
      <c r="AA578" s="3">
        <v>45059</v>
      </c>
    </row>
    <row r="579" spans="1:27">
      <c r="A579" s="4">
        <v>578</v>
      </c>
      <c r="B579" s="4" t="s">
        <v>2170</v>
      </c>
      <c r="C579" s="4" t="s">
        <v>592</v>
      </c>
      <c r="D579" s="4" t="s">
        <v>2171</v>
      </c>
      <c r="E579" s="4" t="s">
        <v>2172</v>
      </c>
      <c r="F579" s="4" t="s">
        <v>285</v>
      </c>
      <c r="G579" s="4" t="s">
        <v>730</v>
      </c>
      <c r="H579" s="4" t="s">
        <v>47</v>
      </c>
      <c r="I579" s="4" t="s">
        <v>7</v>
      </c>
      <c r="J579" s="4" t="s">
        <v>32</v>
      </c>
      <c r="K579" s="4" t="s">
        <v>2202</v>
      </c>
      <c r="L579" s="4" t="s">
        <v>10</v>
      </c>
      <c r="M579" s="4" t="s">
        <v>11</v>
      </c>
      <c r="N579" s="4" t="s">
        <v>2203</v>
      </c>
      <c r="O579" s="4">
        <v>100.92</v>
      </c>
      <c r="P579" s="4">
        <v>2</v>
      </c>
      <c r="Q579" s="4">
        <v>45.36</v>
      </c>
      <c r="R579" s="4">
        <v>13.54</v>
      </c>
      <c r="S579" s="4" t="s">
        <v>462</v>
      </c>
      <c r="T579" s="4">
        <v>283</v>
      </c>
      <c r="U579" s="4" t="s">
        <v>1708</v>
      </c>
      <c r="V579" s="4" t="s">
        <v>1709</v>
      </c>
      <c r="W579" s="5" t="s">
        <v>26</v>
      </c>
      <c r="X579" s="22">
        <v>45635</v>
      </c>
      <c r="Y579" s="25" t="str">
        <f t="shared" ref="Y579:Y642" si="18">TEXT(X579,"MMMM")</f>
        <v>December</v>
      </c>
      <c r="Z579" s="25" t="str">
        <f t="shared" ref="Z579:Z642" si="19">TEXT(X579,"YYYY")</f>
        <v>2024</v>
      </c>
      <c r="AA579" s="6">
        <v>45551</v>
      </c>
    </row>
    <row r="580" spans="1:27">
      <c r="A580" s="1">
        <v>579</v>
      </c>
      <c r="B580" s="1" t="s">
        <v>2204</v>
      </c>
      <c r="C580" s="1" t="s">
        <v>592</v>
      </c>
      <c r="D580" s="1" t="s">
        <v>299</v>
      </c>
      <c r="E580" s="1" t="s">
        <v>300</v>
      </c>
      <c r="F580" s="1" t="s">
        <v>285</v>
      </c>
      <c r="G580" s="1" t="s">
        <v>246</v>
      </c>
      <c r="H580" s="1" t="s">
        <v>31</v>
      </c>
      <c r="I580" s="1" t="s">
        <v>7</v>
      </c>
      <c r="J580" s="1" t="s">
        <v>32</v>
      </c>
      <c r="K580" s="1" t="s">
        <v>1950</v>
      </c>
      <c r="L580" s="1" t="s">
        <v>10</v>
      </c>
      <c r="M580" s="1" t="s">
        <v>198</v>
      </c>
      <c r="N580" s="1" t="s">
        <v>1951</v>
      </c>
      <c r="O580" s="1">
        <v>109.8</v>
      </c>
      <c r="P580" s="1">
        <v>2</v>
      </c>
      <c r="Q580" s="1">
        <v>43.92</v>
      </c>
      <c r="R580" s="1">
        <v>9.49</v>
      </c>
      <c r="S580" s="1" t="s">
        <v>13</v>
      </c>
      <c r="T580" s="1">
        <v>139</v>
      </c>
      <c r="U580" s="1" t="s">
        <v>1708</v>
      </c>
      <c r="V580" s="1" t="s">
        <v>1712</v>
      </c>
      <c r="W580" s="2" t="s">
        <v>16</v>
      </c>
      <c r="X580" s="21">
        <v>45595</v>
      </c>
      <c r="Y580" s="25" t="str">
        <f t="shared" si="18"/>
        <v>October</v>
      </c>
      <c r="Z580" s="25" t="str">
        <f t="shared" si="19"/>
        <v>2024</v>
      </c>
      <c r="AA580" s="3">
        <v>45393</v>
      </c>
    </row>
    <row r="581" spans="1:27">
      <c r="A581" s="4">
        <v>580</v>
      </c>
      <c r="B581" s="4" t="s">
        <v>895</v>
      </c>
      <c r="C581" s="4" t="s">
        <v>654</v>
      </c>
      <c r="D581" s="4" t="s">
        <v>896</v>
      </c>
      <c r="E581" s="4" t="s">
        <v>897</v>
      </c>
      <c r="F581" s="4" t="s">
        <v>4</v>
      </c>
      <c r="G581" s="4" t="s">
        <v>778</v>
      </c>
      <c r="H581" s="4" t="s">
        <v>218</v>
      </c>
      <c r="I581" s="4" t="s">
        <v>7</v>
      </c>
      <c r="J581" s="4" t="s">
        <v>77</v>
      </c>
      <c r="K581" s="4" t="s">
        <v>2205</v>
      </c>
      <c r="L581" s="4" t="s">
        <v>10</v>
      </c>
      <c r="M581" s="4" t="s">
        <v>64</v>
      </c>
      <c r="N581" s="4" t="s">
        <v>2035</v>
      </c>
      <c r="O581" s="4">
        <v>76.2</v>
      </c>
      <c r="P581" s="4">
        <v>5</v>
      </c>
      <c r="Q581" s="4">
        <v>10.65</v>
      </c>
      <c r="R581" s="4">
        <v>5.29</v>
      </c>
      <c r="S581" s="4" t="s">
        <v>462</v>
      </c>
      <c r="T581" s="4">
        <v>66</v>
      </c>
      <c r="U581" s="4" t="s">
        <v>1708</v>
      </c>
      <c r="V581" s="4" t="s">
        <v>1722</v>
      </c>
      <c r="W581" s="5" t="s">
        <v>16</v>
      </c>
      <c r="X581" s="22">
        <v>44465</v>
      </c>
      <c r="Y581" s="25" t="str">
        <f t="shared" si="18"/>
        <v>September</v>
      </c>
      <c r="Z581" s="25" t="str">
        <f t="shared" si="19"/>
        <v>2021</v>
      </c>
      <c r="AA581" s="6">
        <v>44469</v>
      </c>
    </row>
    <row r="582" spans="1:27">
      <c r="A582" s="1">
        <v>581</v>
      </c>
      <c r="B582" s="1" t="s">
        <v>2206</v>
      </c>
      <c r="C582" s="1" t="s">
        <v>602</v>
      </c>
      <c r="D582" s="1" t="s">
        <v>2207</v>
      </c>
      <c r="E582" s="1" t="s">
        <v>2208</v>
      </c>
      <c r="F582" s="1" t="s">
        <v>4</v>
      </c>
      <c r="G582" s="1" t="s">
        <v>577</v>
      </c>
      <c r="H582" s="1" t="s">
        <v>113</v>
      </c>
      <c r="I582" s="1" t="s">
        <v>7</v>
      </c>
      <c r="J582" s="1" t="s">
        <v>32</v>
      </c>
      <c r="K582" s="1" t="s">
        <v>2209</v>
      </c>
      <c r="L582" s="1" t="s">
        <v>10</v>
      </c>
      <c r="M582" s="1" t="s">
        <v>105</v>
      </c>
      <c r="N582" s="1" t="s">
        <v>2210</v>
      </c>
      <c r="O582" s="1">
        <v>133.5</v>
      </c>
      <c r="P582" s="1">
        <v>5</v>
      </c>
      <c r="Q582" s="1">
        <v>65.400000000000006</v>
      </c>
      <c r="R582" s="1">
        <v>17.12</v>
      </c>
      <c r="S582" s="1" t="s">
        <v>13</v>
      </c>
      <c r="T582" s="1">
        <v>756</v>
      </c>
      <c r="U582" s="1" t="s">
        <v>1708</v>
      </c>
      <c r="V582" s="1" t="s">
        <v>1712</v>
      </c>
      <c r="W582" s="2" t="s">
        <v>26</v>
      </c>
      <c r="X582" s="21">
        <v>45157</v>
      </c>
      <c r="Y582" s="25" t="str">
        <f t="shared" si="18"/>
        <v>August</v>
      </c>
      <c r="Z582" s="25" t="str">
        <f t="shared" si="19"/>
        <v>2023</v>
      </c>
      <c r="AA582" s="3">
        <v>45163</v>
      </c>
    </row>
    <row r="583" spans="1:27">
      <c r="A583" s="4">
        <v>582</v>
      </c>
      <c r="B583" s="4" t="s">
        <v>916</v>
      </c>
      <c r="C583" s="4" t="s">
        <v>602</v>
      </c>
      <c r="D583" s="4" t="s">
        <v>917</v>
      </c>
      <c r="E583" s="4" t="s">
        <v>918</v>
      </c>
      <c r="F583" s="4" t="s">
        <v>4</v>
      </c>
      <c r="G583" s="4" t="s">
        <v>379</v>
      </c>
      <c r="H583" s="4" t="s">
        <v>196</v>
      </c>
      <c r="I583" s="4" t="s">
        <v>7</v>
      </c>
      <c r="J583" s="4" t="s">
        <v>77</v>
      </c>
      <c r="K583" s="4" t="s">
        <v>1944</v>
      </c>
      <c r="L583" s="4" t="s">
        <v>10</v>
      </c>
      <c r="M583" s="4" t="s">
        <v>79</v>
      </c>
      <c r="N583" s="4" t="s">
        <v>1945</v>
      </c>
      <c r="O583" s="4">
        <v>23.25</v>
      </c>
      <c r="P583" s="4">
        <v>5</v>
      </c>
      <c r="Q583" s="4">
        <v>6.15</v>
      </c>
      <c r="R583" s="4">
        <v>5.49</v>
      </c>
      <c r="S583" s="4" t="s">
        <v>462</v>
      </c>
      <c r="T583" s="4">
        <v>53</v>
      </c>
      <c r="U583" s="4" t="s">
        <v>1708</v>
      </c>
      <c r="V583" s="4" t="s">
        <v>1718</v>
      </c>
      <c r="W583" s="5" t="s">
        <v>16</v>
      </c>
      <c r="X583" s="22">
        <v>45112</v>
      </c>
      <c r="Y583" s="25" t="str">
        <f t="shared" si="18"/>
        <v>July</v>
      </c>
      <c r="Z583" s="25" t="str">
        <f t="shared" si="19"/>
        <v>2023</v>
      </c>
      <c r="AA583" s="6">
        <v>45265</v>
      </c>
    </row>
    <row r="584" spans="1:27">
      <c r="A584" s="1">
        <v>583</v>
      </c>
      <c r="B584" s="1" t="s">
        <v>2211</v>
      </c>
      <c r="C584" s="1" t="s">
        <v>592</v>
      </c>
      <c r="D584" s="1" t="s">
        <v>2212</v>
      </c>
      <c r="E584" s="1" t="s">
        <v>2213</v>
      </c>
      <c r="F584" s="1" t="s">
        <v>4</v>
      </c>
      <c r="G584" s="1" t="s">
        <v>46</v>
      </c>
      <c r="H584" s="1" t="s">
        <v>47</v>
      </c>
      <c r="I584" s="1" t="s">
        <v>7</v>
      </c>
      <c r="J584" s="1" t="s">
        <v>32</v>
      </c>
      <c r="K584" s="1" t="s">
        <v>2214</v>
      </c>
      <c r="L584" s="1" t="s">
        <v>10</v>
      </c>
      <c r="M584" s="1" t="s">
        <v>64</v>
      </c>
      <c r="N584" s="1" t="s">
        <v>2215</v>
      </c>
      <c r="O584" s="1">
        <v>84.75</v>
      </c>
      <c r="P584" s="1">
        <v>5</v>
      </c>
      <c r="Q584" s="1">
        <v>6.75</v>
      </c>
      <c r="R584" s="1">
        <v>11.32</v>
      </c>
      <c r="S584" s="1" t="s">
        <v>636</v>
      </c>
      <c r="T584" s="1">
        <v>85</v>
      </c>
      <c r="U584" s="1" t="s">
        <v>1708</v>
      </c>
      <c r="V584" s="1" t="s">
        <v>1722</v>
      </c>
      <c r="W584" s="2" t="s">
        <v>16</v>
      </c>
      <c r="X584" s="21">
        <v>44870</v>
      </c>
      <c r="Y584" s="25" t="str">
        <f t="shared" si="18"/>
        <v>November</v>
      </c>
      <c r="Z584" s="25" t="str">
        <f t="shared" si="19"/>
        <v>2022</v>
      </c>
      <c r="AA584" s="3">
        <v>44696</v>
      </c>
    </row>
    <row r="585" spans="1:27">
      <c r="A585" s="4">
        <v>584</v>
      </c>
      <c r="B585" s="4" t="s">
        <v>2216</v>
      </c>
      <c r="C585" s="4" t="s">
        <v>592</v>
      </c>
      <c r="D585" s="4" t="s">
        <v>538</v>
      </c>
      <c r="E585" s="4" t="s">
        <v>539</v>
      </c>
      <c r="F585" s="4" t="s">
        <v>4</v>
      </c>
      <c r="G585" s="4" t="s">
        <v>254</v>
      </c>
      <c r="H585" s="4" t="s">
        <v>254</v>
      </c>
      <c r="I585" s="4" t="s">
        <v>7</v>
      </c>
      <c r="J585" s="4" t="s">
        <v>77</v>
      </c>
      <c r="K585" s="4" t="s">
        <v>2075</v>
      </c>
      <c r="L585" s="4" t="s">
        <v>10</v>
      </c>
      <c r="M585" s="4" t="s">
        <v>49</v>
      </c>
      <c r="N585" s="4" t="s">
        <v>2076</v>
      </c>
      <c r="O585" s="4">
        <v>155.85</v>
      </c>
      <c r="P585" s="4">
        <v>5</v>
      </c>
      <c r="Q585" s="4">
        <v>4.6500000000000004</v>
      </c>
      <c r="R585" s="4">
        <v>21.78</v>
      </c>
      <c r="S585" s="4" t="s">
        <v>13</v>
      </c>
      <c r="T585" s="4">
        <v>95</v>
      </c>
      <c r="U585" s="4" t="s">
        <v>1708</v>
      </c>
      <c r="V585" s="4" t="s">
        <v>1709</v>
      </c>
      <c r="W585" s="5" t="s">
        <v>26</v>
      </c>
      <c r="X585" s="22">
        <v>45558</v>
      </c>
      <c r="Y585" s="25" t="str">
        <f t="shared" si="18"/>
        <v>September</v>
      </c>
      <c r="Z585" s="25" t="str">
        <f t="shared" si="19"/>
        <v>2024</v>
      </c>
      <c r="AA585" s="6">
        <v>45562</v>
      </c>
    </row>
    <row r="586" spans="1:27">
      <c r="A586" s="1">
        <v>585</v>
      </c>
      <c r="B586" s="1" t="s">
        <v>2217</v>
      </c>
      <c r="C586" s="1" t="s">
        <v>592</v>
      </c>
      <c r="D586" s="1" t="s">
        <v>2218</v>
      </c>
      <c r="E586" s="1" t="s">
        <v>2219</v>
      </c>
      <c r="F586" s="1" t="s">
        <v>4</v>
      </c>
      <c r="G586" s="1" t="s">
        <v>575</v>
      </c>
      <c r="H586" s="1" t="s">
        <v>96</v>
      </c>
      <c r="I586" s="1" t="s">
        <v>7</v>
      </c>
      <c r="J586" s="1" t="s">
        <v>8</v>
      </c>
      <c r="K586" s="1" t="s">
        <v>2220</v>
      </c>
      <c r="L586" s="1" t="s">
        <v>10</v>
      </c>
      <c r="M586" s="1" t="s">
        <v>198</v>
      </c>
      <c r="N586" s="1" t="s">
        <v>2221</v>
      </c>
      <c r="O586" s="1">
        <v>227.4</v>
      </c>
      <c r="P586" s="1">
        <v>5</v>
      </c>
      <c r="Q586" s="1">
        <v>49.95</v>
      </c>
      <c r="R586" s="1">
        <v>16.600000000000001</v>
      </c>
      <c r="S586" s="1" t="s">
        <v>13</v>
      </c>
      <c r="T586" s="1">
        <v>438</v>
      </c>
      <c r="U586" s="1" t="s">
        <v>1708</v>
      </c>
      <c r="V586" s="1" t="s">
        <v>1718</v>
      </c>
      <c r="W586" s="2" t="s">
        <v>26</v>
      </c>
      <c r="X586" s="21">
        <v>44202</v>
      </c>
      <c r="Y586" s="25" t="str">
        <f t="shared" si="18"/>
        <v>January</v>
      </c>
      <c r="Z586" s="25" t="str">
        <f t="shared" si="19"/>
        <v>2021</v>
      </c>
      <c r="AA586" s="3">
        <v>44353</v>
      </c>
    </row>
    <row r="587" spans="1:27">
      <c r="A587" s="4">
        <v>586</v>
      </c>
      <c r="B587" s="4" t="s">
        <v>2222</v>
      </c>
      <c r="C587" s="4" t="s">
        <v>654</v>
      </c>
      <c r="D587" s="4" t="s">
        <v>193</v>
      </c>
      <c r="E587" s="4" t="s">
        <v>194</v>
      </c>
      <c r="F587" s="4" t="s">
        <v>4</v>
      </c>
      <c r="G587" s="4" t="s">
        <v>427</v>
      </c>
      <c r="H587" s="4" t="s">
        <v>62</v>
      </c>
      <c r="I587" s="4" t="s">
        <v>7</v>
      </c>
      <c r="J587" s="4" t="s">
        <v>8</v>
      </c>
      <c r="K587" s="4" t="s">
        <v>2223</v>
      </c>
      <c r="L587" s="4" t="s">
        <v>10</v>
      </c>
      <c r="M587" s="4" t="s">
        <v>274</v>
      </c>
      <c r="N587" s="4" t="s">
        <v>2224</v>
      </c>
      <c r="O587" s="4">
        <v>1840.68</v>
      </c>
      <c r="P587" s="4">
        <v>6</v>
      </c>
      <c r="Q587" s="4">
        <v>846.54</v>
      </c>
      <c r="R587" s="4">
        <v>2.97</v>
      </c>
      <c r="S587" s="4" t="s">
        <v>13</v>
      </c>
      <c r="T587" s="4">
        <v>128</v>
      </c>
      <c r="U587" s="4" t="s">
        <v>1708</v>
      </c>
      <c r="V587" s="4" t="s">
        <v>1722</v>
      </c>
      <c r="W587" s="5" t="s">
        <v>16</v>
      </c>
      <c r="X587" s="22">
        <v>45070</v>
      </c>
      <c r="Y587" s="25" t="str">
        <f t="shared" si="18"/>
        <v>May</v>
      </c>
      <c r="Z587" s="25" t="str">
        <f t="shared" si="19"/>
        <v>2023</v>
      </c>
      <c r="AA587" s="6">
        <v>45076</v>
      </c>
    </row>
    <row r="588" spans="1:27">
      <c r="A588" s="1">
        <v>587</v>
      </c>
      <c r="B588" s="1" t="s">
        <v>2225</v>
      </c>
      <c r="C588" s="1" t="s">
        <v>602</v>
      </c>
      <c r="D588" s="1" t="s">
        <v>2</v>
      </c>
      <c r="E588" s="1" t="s">
        <v>3</v>
      </c>
      <c r="F588" s="1" t="s">
        <v>4</v>
      </c>
      <c r="G588" s="1" t="s">
        <v>84</v>
      </c>
      <c r="H588" s="1" t="s">
        <v>76</v>
      </c>
      <c r="I588" s="1" t="s">
        <v>7</v>
      </c>
      <c r="J588" s="1" t="s">
        <v>77</v>
      </c>
      <c r="K588" s="1" t="s">
        <v>2226</v>
      </c>
      <c r="L588" s="1" t="s">
        <v>10</v>
      </c>
      <c r="M588" s="1" t="s">
        <v>64</v>
      </c>
      <c r="N588" s="1" t="s">
        <v>2227</v>
      </c>
      <c r="O588" s="1">
        <v>102.24</v>
      </c>
      <c r="P588" s="1">
        <v>6</v>
      </c>
      <c r="Q588" s="1">
        <v>43.92</v>
      </c>
      <c r="R588" s="1">
        <v>41.98</v>
      </c>
      <c r="S588" s="1" t="s">
        <v>636</v>
      </c>
      <c r="T588" s="1">
        <v>70</v>
      </c>
      <c r="U588" s="1" t="s">
        <v>1708</v>
      </c>
      <c r="V588" s="1" t="s">
        <v>1709</v>
      </c>
      <c r="W588" s="2" t="s">
        <v>16</v>
      </c>
      <c r="X588" s="21">
        <v>44739</v>
      </c>
      <c r="Y588" s="25" t="str">
        <f t="shared" si="18"/>
        <v>June</v>
      </c>
      <c r="Z588" s="25" t="str">
        <f t="shared" si="19"/>
        <v>2022</v>
      </c>
      <c r="AA588" s="3">
        <v>44599</v>
      </c>
    </row>
    <row r="589" spans="1:27">
      <c r="A589" s="4">
        <v>588</v>
      </c>
      <c r="B589" s="4" t="s">
        <v>2228</v>
      </c>
      <c r="C589" s="4" t="s">
        <v>602</v>
      </c>
      <c r="D589" s="4" t="s">
        <v>814</v>
      </c>
      <c r="E589" s="4" t="s">
        <v>815</v>
      </c>
      <c r="F589" s="4" t="s">
        <v>4</v>
      </c>
      <c r="G589" s="4" t="s">
        <v>138</v>
      </c>
      <c r="H589" s="4" t="s">
        <v>6</v>
      </c>
      <c r="I589" s="4" t="s">
        <v>7</v>
      </c>
      <c r="J589" s="4" t="s">
        <v>8</v>
      </c>
      <c r="K589" s="4" t="s">
        <v>1928</v>
      </c>
      <c r="L589" s="4" t="s">
        <v>10</v>
      </c>
      <c r="M589" s="4" t="s">
        <v>11</v>
      </c>
      <c r="N589" s="4" t="s">
        <v>1929</v>
      </c>
      <c r="O589" s="4">
        <v>85.14</v>
      </c>
      <c r="P589" s="4">
        <v>6</v>
      </c>
      <c r="Q589" s="4">
        <v>21.24</v>
      </c>
      <c r="R589" s="4">
        <v>15.08</v>
      </c>
      <c r="S589" s="4" t="s">
        <v>13</v>
      </c>
      <c r="T589" s="4">
        <v>361</v>
      </c>
      <c r="U589" s="4" t="s">
        <v>1708</v>
      </c>
      <c r="V589" s="4" t="s">
        <v>1712</v>
      </c>
      <c r="W589" s="5" t="s">
        <v>26</v>
      </c>
      <c r="X589" s="22">
        <v>44265</v>
      </c>
      <c r="Y589" s="25" t="str">
        <f t="shared" si="18"/>
        <v>March</v>
      </c>
      <c r="Z589" s="25" t="str">
        <f t="shared" si="19"/>
        <v>2021</v>
      </c>
      <c r="AA589" s="6">
        <v>44449</v>
      </c>
    </row>
    <row r="590" spans="1:27">
      <c r="A590" s="1">
        <v>589</v>
      </c>
      <c r="B590" s="1" t="s">
        <v>2229</v>
      </c>
      <c r="C590" s="1" t="s">
        <v>592</v>
      </c>
      <c r="D590" s="1" t="s">
        <v>573</v>
      </c>
      <c r="E590" s="1" t="s">
        <v>574</v>
      </c>
      <c r="F590" s="1" t="s">
        <v>4</v>
      </c>
      <c r="G590" s="1" t="s">
        <v>1995</v>
      </c>
      <c r="H590" s="1" t="s">
        <v>1995</v>
      </c>
      <c r="I590" s="1" t="s">
        <v>7</v>
      </c>
      <c r="J590" s="1" t="s">
        <v>77</v>
      </c>
      <c r="K590" s="1" t="s">
        <v>2230</v>
      </c>
      <c r="L590" s="1" t="s">
        <v>10</v>
      </c>
      <c r="M590" s="1" t="s">
        <v>11</v>
      </c>
      <c r="N590" s="1" t="s">
        <v>2231</v>
      </c>
      <c r="O590" s="1">
        <v>52.56</v>
      </c>
      <c r="P590" s="1">
        <v>6</v>
      </c>
      <c r="Q590" s="1">
        <v>18.899999999999999</v>
      </c>
      <c r="R590" s="1">
        <v>7.88</v>
      </c>
      <c r="S590" s="1" t="s">
        <v>636</v>
      </c>
      <c r="T590" s="1">
        <v>467</v>
      </c>
      <c r="U590" s="1" t="s">
        <v>1708</v>
      </c>
      <c r="V590" s="1" t="s">
        <v>1718</v>
      </c>
      <c r="W590" s="2" t="s">
        <v>26</v>
      </c>
      <c r="X590" s="21">
        <v>45236</v>
      </c>
      <c r="Y590" s="25" t="str">
        <f t="shared" si="18"/>
        <v>November</v>
      </c>
      <c r="Z590" s="25" t="str">
        <f t="shared" si="19"/>
        <v>2023</v>
      </c>
      <c r="AA590" s="3">
        <v>45094</v>
      </c>
    </row>
    <row r="591" spans="1:27">
      <c r="A591" s="4">
        <v>590</v>
      </c>
      <c r="B591" s="4" t="s">
        <v>2232</v>
      </c>
      <c r="C591" s="4" t="s">
        <v>602</v>
      </c>
      <c r="D591" s="4" t="s">
        <v>2233</v>
      </c>
      <c r="E591" s="4" t="s">
        <v>2234</v>
      </c>
      <c r="F591" s="4" t="s">
        <v>4</v>
      </c>
      <c r="G591" s="4" t="s">
        <v>2004</v>
      </c>
      <c r="H591" s="4" t="s">
        <v>76</v>
      </c>
      <c r="I591" s="4" t="s">
        <v>7</v>
      </c>
      <c r="J591" s="4" t="s">
        <v>77</v>
      </c>
      <c r="K591" s="4" t="s">
        <v>2235</v>
      </c>
      <c r="L591" s="4" t="s">
        <v>10</v>
      </c>
      <c r="M591" s="4" t="s">
        <v>64</v>
      </c>
      <c r="N591" s="4" t="s">
        <v>2236</v>
      </c>
      <c r="O591" s="4">
        <v>149.72999999999999</v>
      </c>
      <c r="P591" s="4">
        <v>7</v>
      </c>
      <c r="Q591" s="4">
        <v>40.32</v>
      </c>
      <c r="R591" s="4">
        <v>5.34</v>
      </c>
      <c r="S591" s="4" t="s">
        <v>462</v>
      </c>
      <c r="T591" s="4">
        <v>630</v>
      </c>
      <c r="U591" s="4" t="s">
        <v>1708</v>
      </c>
      <c r="V591" s="4" t="s">
        <v>1722</v>
      </c>
      <c r="W591" s="5" t="s">
        <v>26</v>
      </c>
      <c r="X591" s="22">
        <v>45095</v>
      </c>
      <c r="Y591" s="25" t="str">
        <f t="shared" si="18"/>
        <v>June</v>
      </c>
      <c r="Z591" s="25" t="str">
        <f t="shared" si="19"/>
        <v>2023</v>
      </c>
      <c r="AA591" s="6">
        <v>45101</v>
      </c>
    </row>
    <row r="592" spans="1:27">
      <c r="A592" s="1">
        <v>591</v>
      </c>
      <c r="B592" s="1" t="s">
        <v>2237</v>
      </c>
      <c r="C592" s="1" t="s">
        <v>592</v>
      </c>
      <c r="D592" s="1" t="s">
        <v>2238</v>
      </c>
      <c r="E592" s="1" t="s">
        <v>2239</v>
      </c>
      <c r="F592" s="1" t="s">
        <v>4</v>
      </c>
      <c r="G592" s="1" t="s">
        <v>240</v>
      </c>
      <c r="H592" s="1" t="s">
        <v>55</v>
      </c>
      <c r="I592" s="1" t="s">
        <v>7</v>
      </c>
      <c r="J592" s="1" t="s">
        <v>8</v>
      </c>
      <c r="K592" s="1" t="s">
        <v>2240</v>
      </c>
      <c r="L592" s="1" t="s">
        <v>10</v>
      </c>
      <c r="M592" s="1" t="s">
        <v>49</v>
      </c>
      <c r="N592" s="1" t="s">
        <v>2241</v>
      </c>
      <c r="O592" s="1">
        <v>336</v>
      </c>
      <c r="P592" s="1">
        <v>7</v>
      </c>
      <c r="Q592" s="1">
        <v>23.52</v>
      </c>
      <c r="R592" s="1">
        <v>49.25</v>
      </c>
      <c r="S592" s="1" t="s">
        <v>462</v>
      </c>
      <c r="T592" s="1">
        <v>133</v>
      </c>
      <c r="U592" s="1" t="s">
        <v>1708</v>
      </c>
      <c r="V592" s="1" t="s">
        <v>1709</v>
      </c>
      <c r="W592" s="2" t="s">
        <v>16</v>
      </c>
      <c r="X592" s="21">
        <v>45327</v>
      </c>
      <c r="Y592" s="25" t="str">
        <f t="shared" si="18"/>
        <v>February</v>
      </c>
      <c r="Z592" s="25" t="str">
        <f t="shared" si="19"/>
        <v>2024</v>
      </c>
      <c r="AA592" s="3">
        <v>45448</v>
      </c>
    </row>
    <row r="593" spans="1:27">
      <c r="A593" s="4">
        <v>592</v>
      </c>
      <c r="B593" s="4" t="s">
        <v>1283</v>
      </c>
      <c r="C593" s="4" t="s">
        <v>602</v>
      </c>
      <c r="D593" s="4" t="s">
        <v>37</v>
      </c>
      <c r="E593" s="4" t="s">
        <v>38</v>
      </c>
      <c r="F593" s="4" t="s">
        <v>4</v>
      </c>
      <c r="G593" s="4" t="s">
        <v>913</v>
      </c>
      <c r="H593" s="4" t="s">
        <v>55</v>
      </c>
      <c r="I593" s="4" t="s">
        <v>7</v>
      </c>
      <c r="J593" s="4" t="s">
        <v>8</v>
      </c>
      <c r="K593" s="4" t="s">
        <v>2242</v>
      </c>
      <c r="L593" s="4" t="s">
        <v>10</v>
      </c>
      <c r="M593" s="4" t="s">
        <v>198</v>
      </c>
      <c r="N593" s="4" t="s">
        <v>2243</v>
      </c>
      <c r="O593" s="4">
        <v>482.76</v>
      </c>
      <c r="P593" s="4">
        <v>9</v>
      </c>
      <c r="Q593" s="4">
        <v>183.33</v>
      </c>
      <c r="R593" s="4">
        <v>151.37</v>
      </c>
      <c r="S593" s="4" t="s">
        <v>636</v>
      </c>
      <c r="T593" s="4">
        <v>702</v>
      </c>
      <c r="U593" s="4" t="s">
        <v>1708</v>
      </c>
      <c r="V593" s="4" t="s">
        <v>1712</v>
      </c>
      <c r="W593" s="5" t="s">
        <v>16</v>
      </c>
      <c r="X593" s="22">
        <v>45070</v>
      </c>
      <c r="Y593" s="25" t="str">
        <f t="shared" si="18"/>
        <v>May</v>
      </c>
      <c r="Z593" s="25" t="str">
        <f t="shared" si="19"/>
        <v>2023</v>
      </c>
      <c r="AA593" s="6">
        <v>45076</v>
      </c>
    </row>
    <row r="594" spans="1:27">
      <c r="A594" s="1">
        <v>593</v>
      </c>
      <c r="B594" s="1" t="s">
        <v>2244</v>
      </c>
      <c r="C594" s="1" t="s">
        <v>592</v>
      </c>
      <c r="D594" s="1" t="s">
        <v>2245</v>
      </c>
      <c r="E594" s="1" t="s">
        <v>2246</v>
      </c>
      <c r="F594" s="1" t="s">
        <v>4</v>
      </c>
      <c r="G594" s="1" t="s">
        <v>826</v>
      </c>
      <c r="H594" s="1" t="s">
        <v>6</v>
      </c>
      <c r="I594" s="1" t="s">
        <v>7</v>
      </c>
      <c r="J594" s="1" t="s">
        <v>8</v>
      </c>
      <c r="K594" s="1" t="s">
        <v>555</v>
      </c>
      <c r="L594" s="1" t="s">
        <v>10</v>
      </c>
      <c r="M594" s="1" t="s">
        <v>11</v>
      </c>
      <c r="N594" s="1" t="s">
        <v>556</v>
      </c>
      <c r="O594" s="1">
        <v>140.1</v>
      </c>
      <c r="P594" s="1">
        <v>10</v>
      </c>
      <c r="Q594" s="1">
        <v>5.4</v>
      </c>
      <c r="R594" s="1">
        <v>11.55</v>
      </c>
      <c r="S594" s="1" t="s">
        <v>13</v>
      </c>
      <c r="T594" s="1">
        <v>586</v>
      </c>
      <c r="U594" s="1" t="s">
        <v>1708</v>
      </c>
      <c r="V594" s="1" t="s">
        <v>1718</v>
      </c>
      <c r="W594" s="2" t="s">
        <v>26</v>
      </c>
      <c r="X594" s="21">
        <v>44569</v>
      </c>
      <c r="Y594" s="25" t="str">
        <f t="shared" si="18"/>
        <v>January</v>
      </c>
      <c r="Z594" s="25" t="str">
        <f t="shared" si="19"/>
        <v>2022</v>
      </c>
      <c r="AA594" s="3">
        <v>44720</v>
      </c>
    </row>
    <row r="595" spans="1:27">
      <c r="A595" s="4">
        <v>594</v>
      </c>
      <c r="B595" s="4" t="s">
        <v>2211</v>
      </c>
      <c r="C595" s="4" t="s">
        <v>592</v>
      </c>
      <c r="D595" s="4" t="s">
        <v>2212</v>
      </c>
      <c r="E595" s="4" t="s">
        <v>2213</v>
      </c>
      <c r="F595" s="4" t="s">
        <v>4</v>
      </c>
      <c r="G595" s="4" t="s">
        <v>46</v>
      </c>
      <c r="H595" s="4" t="s">
        <v>47</v>
      </c>
      <c r="I595" s="4" t="s">
        <v>7</v>
      </c>
      <c r="J595" s="4" t="s">
        <v>32</v>
      </c>
      <c r="K595" s="4" t="s">
        <v>2247</v>
      </c>
      <c r="L595" s="4" t="s">
        <v>10</v>
      </c>
      <c r="M595" s="4" t="s">
        <v>11</v>
      </c>
      <c r="N595" s="4" t="s">
        <v>2248</v>
      </c>
      <c r="O595" s="4">
        <v>60.3</v>
      </c>
      <c r="P595" s="4">
        <v>10</v>
      </c>
      <c r="Q595" s="4">
        <v>1.8</v>
      </c>
      <c r="R595" s="4">
        <v>8.69</v>
      </c>
      <c r="S595" s="4" t="s">
        <v>636</v>
      </c>
      <c r="T595" s="4">
        <v>743</v>
      </c>
      <c r="U595" s="4" t="s">
        <v>1708</v>
      </c>
      <c r="V595" s="4" t="s">
        <v>1722</v>
      </c>
      <c r="W595" s="5" t="s">
        <v>26</v>
      </c>
      <c r="X595" s="22">
        <v>45070</v>
      </c>
      <c r="Y595" s="25" t="str">
        <f t="shared" si="18"/>
        <v>May</v>
      </c>
      <c r="Z595" s="25" t="str">
        <f t="shared" si="19"/>
        <v>2023</v>
      </c>
      <c r="AA595" s="6">
        <v>45075</v>
      </c>
    </row>
    <row r="596" spans="1:27">
      <c r="A596" s="1">
        <v>595</v>
      </c>
      <c r="B596" s="1" t="s">
        <v>2249</v>
      </c>
      <c r="C596" s="1" t="s">
        <v>592</v>
      </c>
      <c r="D596" s="1" t="s">
        <v>896</v>
      </c>
      <c r="E596" s="1" t="s">
        <v>897</v>
      </c>
      <c r="F596" s="1" t="s">
        <v>4</v>
      </c>
      <c r="G596" s="1" t="s">
        <v>490</v>
      </c>
      <c r="H596" s="1" t="s">
        <v>62</v>
      </c>
      <c r="I596" s="1" t="s">
        <v>7</v>
      </c>
      <c r="J596" s="1" t="s">
        <v>8</v>
      </c>
      <c r="K596" s="1" t="s">
        <v>2168</v>
      </c>
      <c r="L596" s="1" t="s">
        <v>10</v>
      </c>
      <c r="M596" s="1" t="s">
        <v>79</v>
      </c>
      <c r="N596" s="1" t="s">
        <v>2169</v>
      </c>
      <c r="O596" s="1">
        <v>68.94</v>
      </c>
      <c r="P596" s="1">
        <v>12</v>
      </c>
      <c r="Q596" s="1">
        <v>-63.54</v>
      </c>
      <c r="R596" s="1">
        <v>16.72</v>
      </c>
      <c r="S596" s="1" t="s">
        <v>636</v>
      </c>
      <c r="T596" s="1">
        <v>501</v>
      </c>
      <c r="U596" s="1" t="s">
        <v>1708</v>
      </c>
      <c r="V596" s="1" t="s">
        <v>1709</v>
      </c>
      <c r="W596" s="2" t="s">
        <v>16</v>
      </c>
      <c r="X596" s="21">
        <v>44783</v>
      </c>
      <c r="Y596" s="25" t="str">
        <f t="shared" si="18"/>
        <v>August</v>
      </c>
      <c r="Z596" s="25" t="str">
        <f t="shared" si="19"/>
        <v>2022</v>
      </c>
      <c r="AA596" s="3">
        <v>44847</v>
      </c>
    </row>
    <row r="597" spans="1:27">
      <c r="A597" s="4">
        <v>596</v>
      </c>
      <c r="B597" s="4" t="s">
        <v>2222</v>
      </c>
      <c r="C597" s="4" t="s">
        <v>654</v>
      </c>
      <c r="D597" s="4" t="s">
        <v>193</v>
      </c>
      <c r="E597" s="4" t="s">
        <v>194</v>
      </c>
      <c r="F597" s="4" t="s">
        <v>4</v>
      </c>
      <c r="G597" s="4" t="s">
        <v>427</v>
      </c>
      <c r="H597" s="4" t="s">
        <v>62</v>
      </c>
      <c r="I597" s="4" t="s">
        <v>7</v>
      </c>
      <c r="J597" s="4" t="s">
        <v>8</v>
      </c>
      <c r="K597" s="4" t="s">
        <v>2250</v>
      </c>
      <c r="L597" s="4" t="s">
        <v>10</v>
      </c>
      <c r="M597" s="4" t="s">
        <v>49</v>
      </c>
      <c r="N597" s="4" t="s">
        <v>2251</v>
      </c>
      <c r="O597" s="4">
        <v>105.6</v>
      </c>
      <c r="P597" s="4">
        <v>4</v>
      </c>
      <c r="Q597" s="4">
        <v>39</v>
      </c>
      <c r="R597" s="4">
        <v>20.95</v>
      </c>
      <c r="S597" s="4" t="s">
        <v>13</v>
      </c>
      <c r="T597" s="4">
        <v>199</v>
      </c>
      <c r="U597" s="4" t="s">
        <v>1708</v>
      </c>
      <c r="V597" s="4" t="s">
        <v>1712</v>
      </c>
      <c r="W597" s="5" t="s">
        <v>26</v>
      </c>
      <c r="X597" s="22">
        <v>45248</v>
      </c>
      <c r="Y597" s="25" t="str">
        <f t="shared" si="18"/>
        <v>November</v>
      </c>
      <c r="Z597" s="25" t="str">
        <f t="shared" si="19"/>
        <v>2023</v>
      </c>
      <c r="AA597" s="6">
        <v>45253</v>
      </c>
    </row>
    <row r="598" spans="1:27">
      <c r="A598" s="1">
        <v>597</v>
      </c>
      <c r="B598" s="1" t="s">
        <v>2252</v>
      </c>
      <c r="C598" s="1" t="s">
        <v>592</v>
      </c>
      <c r="D598" s="1" t="s">
        <v>216</v>
      </c>
      <c r="E598" s="1" t="s">
        <v>217</v>
      </c>
      <c r="F598" s="1" t="s">
        <v>4</v>
      </c>
      <c r="G598" s="1" t="s">
        <v>61</v>
      </c>
      <c r="H598" s="1" t="s">
        <v>62</v>
      </c>
      <c r="I598" s="1" t="s">
        <v>7</v>
      </c>
      <c r="J598" s="1" t="s">
        <v>8</v>
      </c>
      <c r="K598" s="1" t="s">
        <v>2253</v>
      </c>
      <c r="L598" s="1" t="s">
        <v>10</v>
      </c>
      <c r="M598" s="1" t="s">
        <v>105</v>
      </c>
      <c r="N598" s="1" t="s">
        <v>2254</v>
      </c>
      <c r="O598" s="1">
        <v>118.2</v>
      </c>
      <c r="P598" s="1">
        <v>4</v>
      </c>
      <c r="Q598" s="1">
        <v>48.36</v>
      </c>
      <c r="R598" s="1">
        <v>12.87</v>
      </c>
      <c r="S598" s="1" t="s">
        <v>13</v>
      </c>
      <c r="T598" s="1">
        <v>503</v>
      </c>
      <c r="U598" s="1" t="s">
        <v>1708</v>
      </c>
      <c r="V598" s="1" t="s">
        <v>1718</v>
      </c>
      <c r="W598" s="2" t="s">
        <v>26</v>
      </c>
      <c r="X598" s="21">
        <v>45191</v>
      </c>
      <c r="Y598" s="25" t="str">
        <f t="shared" si="18"/>
        <v>September</v>
      </c>
      <c r="Z598" s="25" t="str">
        <f t="shared" si="19"/>
        <v>2023</v>
      </c>
      <c r="AA598" s="3">
        <v>45197</v>
      </c>
    </row>
    <row r="599" spans="1:27">
      <c r="A599" s="4">
        <v>598</v>
      </c>
      <c r="B599" s="4" t="s">
        <v>889</v>
      </c>
      <c r="C599" s="4" t="s">
        <v>592</v>
      </c>
      <c r="D599" s="4" t="s">
        <v>890</v>
      </c>
      <c r="E599" s="4" t="s">
        <v>891</v>
      </c>
      <c r="F599" s="4" t="s">
        <v>4</v>
      </c>
      <c r="G599" s="4" t="s">
        <v>892</v>
      </c>
      <c r="H599" s="4" t="s">
        <v>62</v>
      </c>
      <c r="I599" s="4" t="s">
        <v>7</v>
      </c>
      <c r="J599" s="4" t="s">
        <v>8</v>
      </c>
      <c r="K599" s="4" t="s">
        <v>755</v>
      </c>
      <c r="L599" s="4" t="s">
        <v>10</v>
      </c>
      <c r="M599" s="4" t="s">
        <v>98</v>
      </c>
      <c r="N599" s="4" t="s">
        <v>756</v>
      </c>
      <c r="O599" s="4">
        <v>47.52</v>
      </c>
      <c r="P599" s="4">
        <v>4</v>
      </c>
      <c r="Q599" s="4">
        <v>19.440000000000001</v>
      </c>
      <c r="R599" s="4">
        <v>6.17</v>
      </c>
      <c r="S599" s="4" t="s">
        <v>462</v>
      </c>
      <c r="T599" s="4">
        <v>716</v>
      </c>
      <c r="U599" s="4" t="s">
        <v>1708</v>
      </c>
      <c r="V599" s="4" t="s">
        <v>1722</v>
      </c>
      <c r="W599" s="5" t="s">
        <v>16</v>
      </c>
      <c r="X599" s="22">
        <v>44233</v>
      </c>
      <c r="Y599" s="25" t="str">
        <f t="shared" si="18"/>
        <v>February</v>
      </c>
      <c r="Z599" s="25" t="str">
        <f t="shared" si="19"/>
        <v>2021</v>
      </c>
      <c r="AA599" s="6">
        <v>44383</v>
      </c>
    </row>
    <row r="600" spans="1:27">
      <c r="A600" s="1">
        <v>599</v>
      </c>
      <c r="B600" s="1" t="s">
        <v>2255</v>
      </c>
      <c r="C600" s="1" t="s">
        <v>592</v>
      </c>
      <c r="D600" s="1" t="s">
        <v>1038</v>
      </c>
      <c r="E600" s="1" t="s">
        <v>1039</v>
      </c>
      <c r="F600" s="1" t="s">
        <v>4</v>
      </c>
      <c r="G600" s="1" t="s">
        <v>313</v>
      </c>
      <c r="H600" s="1" t="s">
        <v>314</v>
      </c>
      <c r="I600" s="1" t="s">
        <v>7</v>
      </c>
      <c r="J600" s="1" t="s">
        <v>32</v>
      </c>
      <c r="K600" s="1" t="s">
        <v>1939</v>
      </c>
      <c r="L600" s="1" t="s">
        <v>10</v>
      </c>
      <c r="M600" s="1" t="s">
        <v>98</v>
      </c>
      <c r="N600" s="1" t="s">
        <v>1940</v>
      </c>
      <c r="O600" s="1">
        <v>51.84</v>
      </c>
      <c r="P600" s="1">
        <v>4</v>
      </c>
      <c r="Q600" s="1">
        <v>16.559999999999999</v>
      </c>
      <c r="R600" s="1">
        <v>5.96</v>
      </c>
      <c r="S600" s="1" t="s">
        <v>13</v>
      </c>
      <c r="T600" s="1">
        <v>311</v>
      </c>
      <c r="U600" s="1" t="s">
        <v>1708</v>
      </c>
      <c r="V600" s="1" t="s">
        <v>1709</v>
      </c>
      <c r="W600" s="2" t="s">
        <v>16</v>
      </c>
      <c r="X600" s="21">
        <v>45595</v>
      </c>
      <c r="Y600" s="25" t="str">
        <f t="shared" si="18"/>
        <v>October</v>
      </c>
      <c r="Z600" s="25" t="str">
        <f t="shared" si="19"/>
        <v>2024</v>
      </c>
      <c r="AA600" s="3">
        <v>45393</v>
      </c>
    </row>
    <row r="601" spans="1:27">
      <c r="A601" s="4">
        <v>600</v>
      </c>
      <c r="B601" s="4" t="s">
        <v>2256</v>
      </c>
      <c r="C601" s="4" t="s">
        <v>592</v>
      </c>
      <c r="D601" s="4" t="s">
        <v>2257</v>
      </c>
      <c r="E601" s="4" t="s">
        <v>2258</v>
      </c>
      <c r="F601" s="4" t="s">
        <v>4</v>
      </c>
      <c r="G601" s="4" t="s">
        <v>593</v>
      </c>
      <c r="H601" s="4" t="s">
        <v>62</v>
      </c>
      <c r="I601" s="4" t="s">
        <v>7</v>
      </c>
      <c r="J601" s="4" t="s">
        <v>8</v>
      </c>
      <c r="K601" s="4" t="s">
        <v>2259</v>
      </c>
      <c r="L601" s="4" t="s">
        <v>10</v>
      </c>
      <c r="M601" s="4" t="s">
        <v>49</v>
      </c>
      <c r="N601" s="4" t="s">
        <v>2260</v>
      </c>
      <c r="O601" s="4">
        <v>231.36</v>
      </c>
      <c r="P601" s="4">
        <v>4</v>
      </c>
      <c r="Q601" s="4">
        <v>64.680000000000007</v>
      </c>
      <c r="R601" s="4">
        <v>68.55</v>
      </c>
      <c r="S601" s="4" t="s">
        <v>636</v>
      </c>
      <c r="T601" s="4">
        <v>510</v>
      </c>
      <c r="U601" s="4" t="s">
        <v>1708</v>
      </c>
      <c r="V601" s="4" t="s">
        <v>1718</v>
      </c>
      <c r="W601" s="5" t="s">
        <v>16</v>
      </c>
      <c r="X601" s="22">
        <v>44465</v>
      </c>
      <c r="Y601" s="25" t="str">
        <f t="shared" si="18"/>
        <v>September</v>
      </c>
      <c r="Z601" s="25" t="str">
        <f t="shared" si="19"/>
        <v>2021</v>
      </c>
      <c r="AA601" s="6">
        <v>44469</v>
      </c>
    </row>
    <row r="602" spans="1:27">
      <c r="A602" s="1">
        <v>601</v>
      </c>
      <c r="B602" s="1" t="s">
        <v>2252</v>
      </c>
      <c r="C602" s="1" t="s">
        <v>592</v>
      </c>
      <c r="D602" s="1" t="s">
        <v>216</v>
      </c>
      <c r="E602" s="1" t="s">
        <v>217</v>
      </c>
      <c r="F602" s="1" t="s">
        <v>4</v>
      </c>
      <c r="G602" s="1" t="s">
        <v>61</v>
      </c>
      <c r="H602" s="1" t="s">
        <v>62</v>
      </c>
      <c r="I602" s="1" t="s">
        <v>7</v>
      </c>
      <c r="J602" s="1" t="s">
        <v>8</v>
      </c>
      <c r="K602" s="1" t="s">
        <v>391</v>
      </c>
      <c r="L602" s="1" t="s">
        <v>10</v>
      </c>
      <c r="M602" s="1" t="s">
        <v>11</v>
      </c>
      <c r="N602" s="1" t="s">
        <v>229</v>
      </c>
      <c r="O602" s="1">
        <v>33.479999999999997</v>
      </c>
      <c r="P602" s="1">
        <v>4</v>
      </c>
      <c r="Q602" s="1">
        <v>1.32</v>
      </c>
      <c r="R602" s="1">
        <v>3.93</v>
      </c>
      <c r="S602" s="1" t="s">
        <v>13</v>
      </c>
      <c r="T602" s="1">
        <v>80</v>
      </c>
      <c r="U602" s="1" t="s">
        <v>1708</v>
      </c>
      <c r="V602" s="1" t="s">
        <v>1722</v>
      </c>
      <c r="W602" s="2" t="s">
        <v>16</v>
      </c>
      <c r="X602" s="21">
        <v>45286</v>
      </c>
      <c r="Y602" s="25" t="str">
        <f t="shared" si="18"/>
        <v>December</v>
      </c>
      <c r="Z602" s="25" t="str">
        <f t="shared" si="19"/>
        <v>2023</v>
      </c>
      <c r="AA602" s="3">
        <v>45290</v>
      </c>
    </row>
    <row r="603" spans="1:27">
      <c r="A603" s="4">
        <v>602</v>
      </c>
      <c r="B603" s="4" t="s">
        <v>1043</v>
      </c>
      <c r="C603" s="4" t="s">
        <v>654</v>
      </c>
      <c r="D603" s="4" t="s">
        <v>1044</v>
      </c>
      <c r="E603" s="4" t="s">
        <v>1045</v>
      </c>
      <c r="F603" s="4" t="s">
        <v>4</v>
      </c>
      <c r="G603" s="4" t="s">
        <v>1046</v>
      </c>
      <c r="H603" s="4" t="s">
        <v>31</v>
      </c>
      <c r="I603" s="4" t="s">
        <v>7</v>
      </c>
      <c r="J603" s="4" t="s">
        <v>32</v>
      </c>
      <c r="K603" s="4" t="s">
        <v>589</v>
      </c>
      <c r="L603" s="4" t="s">
        <v>10</v>
      </c>
      <c r="M603" s="4" t="s">
        <v>64</v>
      </c>
      <c r="N603" s="4" t="s">
        <v>590</v>
      </c>
      <c r="O603" s="4">
        <v>138.69</v>
      </c>
      <c r="P603" s="4">
        <v>3</v>
      </c>
      <c r="Q603" s="4">
        <v>51.3</v>
      </c>
      <c r="R603" s="4">
        <v>10.77</v>
      </c>
      <c r="S603" s="4" t="s">
        <v>13</v>
      </c>
      <c r="T603" s="4">
        <v>504</v>
      </c>
      <c r="U603" s="4" t="s">
        <v>1708</v>
      </c>
      <c r="V603" s="4" t="s">
        <v>1709</v>
      </c>
      <c r="W603" s="5" t="s">
        <v>16</v>
      </c>
      <c r="X603" s="22">
        <v>44688</v>
      </c>
      <c r="Y603" s="25" t="str">
        <f t="shared" si="18"/>
        <v>May</v>
      </c>
      <c r="Z603" s="25" t="str">
        <f t="shared" si="19"/>
        <v>2022</v>
      </c>
      <c r="AA603" s="6">
        <v>44902</v>
      </c>
    </row>
    <row r="604" spans="1:27">
      <c r="A604" s="1">
        <v>603</v>
      </c>
      <c r="B604" s="1" t="s">
        <v>1260</v>
      </c>
      <c r="C604" s="1" t="s">
        <v>654</v>
      </c>
      <c r="D604" s="1" t="s">
        <v>1167</v>
      </c>
      <c r="E604" s="1" t="s">
        <v>1168</v>
      </c>
      <c r="F604" s="1" t="s">
        <v>4</v>
      </c>
      <c r="G604" s="1" t="s">
        <v>726</v>
      </c>
      <c r="H604" s="1" t="s">
        <v>76</v>
      </c>
      <c r="I604" s="1" t="s">
        <v>7</v>
      </c>
      <c r="J604" s="1" t="s">
        <v>77</v>
      </c>
      <c r="K604" s="1" t="s">
        <v>1760</v>
      </c>
      <c r="L604" s="1" t="s">
        <v>10</v>
      </c>
      <c r="M604" s="1" t="s">
        <v>115</v>
      </c>
      <c r="N604" s="1" t="s">
        <v>1761</v>
      </c>
      <c r="O604" s="1">
        <v>54.27</v>
      </c>
      <c r="P604" s="1">
        <v>3</v>
      </c>
      <c r="Q604" s="1">
        <v>17.28</v>
      </c>
      <c r="R604" s="1">
        <v>4.22</v>
      </c>
      <c r="S604" s="1" t="s">
        <v>462</v>
      </c>
      <c r="T604" s="1">
        <v>545</v>
      </c>
      <c r="U604" s="1" t="s">
        <v>1708</v>
      </c>
      <c r="V604" s="1" t="s">
        <v>1712</v>
      </c>
      <c r="W604" s="2" t="s">
        <v>16</v>
      </c>
      <c r="X604" s="21">
        <v>44783</v>
      </c>
      <c r="Y604" s="25" t="str">
        <f t="shared" si="18"/>
        <v>August</v>
      </c>
      <c r="Z604" s="25" t="str">
        <f t="shared" si="19"/>
        <v>2022</v>
      </c>
      <c r="AA604" s="3">
        <v>44847</v>
      </c>
    </row>
    <row r="605" spans="1:27">
      <c r="A605" s="4">
        <v>604</v>
      </c>
      <c r="B605" s="4" t="s">
        <v>2261</v>
      </c>
      <c r="C605" s="4" t="s">
        <v>602</v>
      </c>
      <c r="D605" s="4" t="s">
        <v>1081</v>
      </c>
      <c r="E605" s="4" t="s">
        <v>1082</v>
      </c>
      <c r="F605" s="4" t="s">
        <v>4</v>
      </c>
      <c r="G605" s="4" t="s">
        <v>483</v>
      </c>
      <c r="H605" s="4" t="s">
        <v>484</v>
      </c>
      <c r="I605" s="4" t="s">
        <v>7</v>
      </c>
      <c r="J605" s="4" t="s">
        <v>22</v>
      </c>
      <c r="K605" s="4" t="s">
        <v>1939</v>
      </c>
      <c r="L605" s="4" t="s">
        <v>10</v>
      </c>
      <c r="M605" s="4" t="s">
        <v>98</v>
      </c>
      <c r="N605" s="4" t="s">
        <v>1940</v>
      </c>
      <c r="O605" s="4">
        <v>38.880000000000003</v>
      </c>
      <c r="P605" s="4">
        <v>3</v>
      </c>
      <c r="Q605" s="4">
        <v>12.42</v>
      </c>
      <c r="R605" s="4">
        <v>11.1</v>
      </c>
      <c r="S605" s="4" t="s">
        <v>462</v>
      </c>
      <c r="T605" s="4">
        <v>710</v>
      </c>
      <c r="U605" s="4" t="s">
        <v>1708</v>
      </c>
      <c r="V605" s="4" t="s">
        <v>1718</v>
      </c>
      <c r="W605" s="5" t="s">
        <v>16</v>
      </c>
      <c r="X605" s="22">
        <v>45532</v>
      </c>
      <c r="Y605" s="25" t="str">
        <f t="shared" si="18"/>
        <v>August</v>
      </c>
      <c r="Z605" s="25" t="str">
        <f t="shared" si="19"/>
        <v>2024</v>
      </c>
      <c r="AA605" s="6">
        <v>45300</v>
      </c>
    </row>
    <row r="606" spans="1:27">
      <c r="A606" s="1">
        <v>605</v>
      </c>
      <c r="B606" s="1" t="s">
        <v>2262</v>
      </c>
      <c r="C606" s="1" t="s">
        <v>602</v>
      </c>
      <c r="D606" s="1" t="s">
        <v>1724</v>
      </c>
      <c r="E606" s="1" t="s">
        <v>1725</v>
      </c>
      <c r="F606" s="1" t="s">
        <v>4</v>
      </c>
      <c r="G606" s="1" t="s">
        <v>357</v>
      </c>
      <c r="H606" s="1" t="s">
        <v>113</v>
      </c>
      <c r="I606" s="1" t="s">
        <v>7</v>
      </c>
      <c r="J606" s="1" t="s">
        <v>32</v>
      </c>
      <c r="K606" s="1" t="s">
        <v>2263</v>
      </c>
      <c r="L606" s="1" t="s">
        <v>10</v>
      </c>
      <c r="M606" s="1" t="s">
        <v>98</v>
      </c>
      <c r="N606" s="1" t="s">
        <v>2264</v>
      </c>
      <c r="O606" s="1">
        <v>32.4</v>
      </c>
      <c r="P606" s="1">
        <v>3</v>
      </c>
      <c r="Q606" s="1">
        <v>11.97</v>
      </c>
      <c r="R606" s="1">
        <v>9</v>
      </c>
      <c r="S606" s="1" t="s">
        <v>636</v>
      </c>
      <c r="T606" s="1">
        <v>58</v>
      </c>
      <c r="U606" s="1" t="s">
        <v>1708</v>
      </c>
      <c r="V606" s="1" t="s">
        <v>1722</v>
      </c>
      <c r="W606" s="2" t="s">
        <v>16</v>
      </c>
      <c r="X606" s="21">
        <v>44569</v>
      </c>
      <c r="Y606" s="25" t="str">
        <f t="shared" si="18"/>
        <v>January</v>
      </c>
      <c r="Z606" s="25" t="str">
        <f t="shared" si="19"/>
        <v>2022</v>
      </c>
      <c r="AA606" s="3">
        <v>44720</v>
      </c>
    </row>
    <row r="607" spans="1:27">
      <c r="A607" s="4">
        <v>606</v>
      </c>
      <c r="B607" s="4" t="s">
        <v>1071</v>
      </c>
      <c r="C607" s="4" t="s">
        <v>592</v>
      </c>
      <c r="D607" s="4" t="s">
        <v>1072</v>
      </c>
      <c r="E607" s="4" t="s">
        <v>1073</v>
      </c>
      <c r="F607" s="4" t="s">
        <v>4</v>
      </c>
      <c r="G607" s="4" t="s">
        <v>1074</v>
      </c>
      <c r="H607" s="4" t="s">
        <v>96</v>
      </c>
      <c r="I607" s="4" t="s">
        <v>7</v>
      </c>
      <c r="J607" s="4" t="s">
        <v>8</v>
      </c>
      <c r="K607" s="4" t="s">
        <v>2181</v>
      </c>
      <c r="L607" s="4" t="s">
        <v>10</v>
      </c>
      <c r="M607" s="4" t="s">
        <v>105</v>
      </c>
      <c r="N607" s="4" t="s">
        <v>2182</v>
      </c>
      <c r="O607" s="4">
        <v>33.39</v>
      </c>
      <c r="P607" s="4">
        <v>3</v>
      </c>
      <c r="Q607" s="4">
        <v>4.32</v>
      </c>
      <c r="R607" s="4">
        <v>2.93</v>
      </c>
      <c r="S607" s="4" t="s">
        <v>13</v>
      </c>
      <c r="T607" s="4">
        <v>647</v>
      </c>
      <c r="U607" s="4" t="s">
        <v>1708</v>
      </c>
      <c r="V607" s="4" t="s">
        <v>1709</v>
      </c>
      <c r="W607" s="5" t="s">
        <v>26</v>
      </c>
      <c r="X607" s="22">
        <v>45108</v>
      </c>
      <c r="Y607" s="25" t="str">
        <f t="shared" si="18"/>
        <v>July</v>
      </c>
      <c r="Z607" s="25" t="str">
        <f t="shared" si="19"/>
        <v>2023</v>
      </c>
      <c r="AA607" s="6">
        <v>44939</v>
      </c>
    </row>
    <row r="608" spans="1:27">
      <c r="A608" s="1">
        <v>607</v>
      </c>
      <c r="B608" s="1" t="s">
        <v>2265</v>
      </c>
      <c r="C608" s="1" t="s">
        <v>592</v>
      </c>
      <c r="D608" s="1" t="s">
        <v>2266</v>
      </c>
      <c r="E608" s="1" t="s">
        <v>2267</v>
      </c>
      <c r="F608" s="1" t="s">
        <v>4</v>
      </c>
      <c r="G608" s="1" t="s">
        <v>1911</v>
      </c>
      <c r="H608" s="1" t="s">
        <v>62</v>
      </c>
      <c r="I608" s="1" t="s">
        <v>7</v>
      </c>
      <c r="J608" s="1" t="s">
        <v>8</v>
      </c>
      <c r="K608" s="1" t="s">
        <v>2268</v>
      </c>
      <c r="L608" s="1" t="s">
        <v>10</v>
      </c>
      <c r="M608" s="1" t="s">
        <v>115</v>
      </c>
      <c r="N608" s="1" t="s">
        <v>2269</v>
      </c>
      <c r="O608" s="1">
        <v>85.23</v>
      </c>
      <c r="P608" s="1">
        <v>3</v>
      </c>
      <c r="Q608" s="1">
        <v>16.11</v>
      </c>
      <c r="R608" s="1">
        <v>25.14</v>
      </c>
      <c r="S608" s="1" t="s">
        <v>636</v>
      </c>
      <c r="T608" s="1">
        <v>124</v>
      </c>
      <c r="U608" s="1" t="s">
        <v>1708</v>
      </c>
      <c r="V608" s="1" t="s">
        <v>1712</v>
      </c>
      <c r="W608" s="2" t="s">
        <v>16</v>
      </c>
      <c r="X608" s="21">
        <v>45327</v>
      </c>
      <c r="Y608" s="25" t="str">
        <f t="shared" si="18"/>
        <v>February</v>
      </c>
      <c r="Z608" s="25" t="str">
        <f t="shared" si="19"/>
        <v>2024</v>
      </c>
      <c r="AA608" s="3">
        <v>45448</v>
      </c>
    </row>
    <row r="609" spans="1:27">
      <c r="A609" s="4">
        <v>608</v>
      </c>
      <c r="B609" s="4" t="s">
        <v>948</v>
      </c>
      <c r="C609" s="4" t="s">
        <v>592</v>
      </c>
      <c r="D609" s="4" t="s">
        <v>949</v>
      </c>
      <c r="E609" s="4" t="s">
        <v>950</v>
      </c>
      <c r="F609" s="4" t="s">
        <v>4</v>
      </c>
      <c r="G609" s="4" t="s">
        <v>427</v>
      </c>
      <c r="H609" s="4" t="s">
        <v>62</v>
      </c>
      <c r="I609" s="4" t="s">
        <v>7</v>
      </c>
      <c r="J609" s="4" t="s">
        <v>8</v>
      </c>
      <c r="K609" s="4" t="s">
        <v>2270</v>
      </c>
      <c r="L609" s="4" t="s">
        <v>10</v>
      </c>
      <c r="M609" s="4" t="s">
        <v>115</v>
      </c>
      <c r="N609" s="4" t="s">
        <v>2271</v>
      </c>
      <c r="O609" s="4">
        <v>144.99</v>
      </c>
      <c r="P609" s="4">
        <v>3</v>
      </c>
      <c r="Q609" s="4">
        <v>12.96</v>
      </c>
      <c r="R609" s="4">
        <v>12.77</v>
      </c>
      <c r="S609" s="4" t="s">
        <v>462</v>
      </c>
      <c r="T609" s="4">
        <v>414</v>
      </c>
      <c r="U609" s="4" t="s">
        <v>1708</v>
      </c>
      <c r="V609" s="4" t="s">
        <v>1718</v>
      </c>
      <c r="W609" s="5" t="s">
        <v>16</v>
      </c>
      <c r="X609" s="22">
        <v>44236</v>
      </c>
      <c r="Y609" s="25" t="str">
        <f t="shared" si="18"/>
        <v>February</v>
      </c>
      <c r="Z609" s="25" t="str">
        <f t="shared" si="19"/>
        <v>2021</v>
      </c>
      <c r="AA609" s="6">
        <v>44356</v>
      </c>
    </row>
    <row r="610" spans="1:27">
      <c r="A610" s="1">
        <v>609</v>
      </c>
      <c r="B610" s="1" t="s">
        <v>2272</v>
      </c>
      <c r="C610" s="1" t="s">
        <v>592</v>
      </c>
      <c r="D610" s="1" t="s">
        <v>2273</v>
      </c>
      <c r="E610" s="1" t="s">
        <v>2274</v>
      </c>
      <c r="F610" s="1" t="s">
        <v>4</v>
      </c>
      <c r="G610" s="1" t="s">
        <v>790</v>
      </c>
      <c r="H610" s="1" t="s">
        <v>76</v>
      </c>
      <c r="I610" s="1" t="s">
        <v>7</v>
      </c>
      <c r="J610" s="1" t="s">
        <v>77</v>
      </c>
      <c r="K610" s="1" t="s">
        <v>2275</v>
      </c>
      <c r="L610" s="1" t="s">
        <v>10</v>
      </c>
      <c r="M610" s="1" t="s">
        <v>79</v>
      </c>
      <c r="N610" s="1" t="s">
        <v>2276</v>
      </c>
      <c r="O610" s="1">
        <v>32.130000000000003</v>
      </c>
      <c r="P610" s="1">
        <v>3</v>
      </c>
      <c r="Q610" s="1">
        <v>3.78</v>
      </c>
      <c r="R610" s="1">
        <v>3.84</v>
      </c>
      <c r="S610" s="1" t="s">
        <v>13</v>
      </c>
      <c r="T610" s="1">
        <v>565</v>
      </c>
      <c r="U610" s="1" t="s">
        <v>1708</v>
      </c>
      <c r="V610" s="1" t="s">
        <v>1722</v>
      </c>
      <c r="W610" s="2" t="s">
        <v>16</v>
      </c>
      <c r="X610" s="21">
        <v>45000</v>
      </c>
      <c r="Y610" s="25" t="str">
        <f t="shared" si="18"/>
        <v>March</v>
      </c>
      <c r="Z610" s="25" t="str">
        <f t="shared" si="19"/>
        <v>2023</v>
      </c>
      <c r="AA610" s="3">
        <v>45004</v>
      </c>
    </row>
    <row r="611" spans="1:27">
      <c r="A611" s="4">
        <v>610</v>
      </c>
      <c r="B611" s="4" t="s">
        <v>948</v>
      </c>
      <c r="C611" s="4" t="s">
        <v>592</v>
      </c>
      <c r="D611" s="4" t="s">
        <v>949</v>
      </c>
      <c r="E611" s="4" t="s">
        <v>950</v>
      </c>
      <c r="F611" s="4" t="s">
        <v>4</v>
      </c>
      <c r="G611" s="4" t="s">
        <v>427</v>
      </c>
      <c r="H611" s="4" t="s">
        <v>62</v>
      </c>
      <c r="I611" s="4" t="s">
        <v>7</v>
      </c>
      <c r="J611" s="4" t="s">
        <v>8</v>
      </c>
      <c r="K611" s="4" t="s">
        <v>2173</v>
      </c>
      <c r="L611" s="4" t="s">
        <v>10</v>
      </c>
      <c r="M611" s="4" t="s">
        <v>79</v>
      </c>
      <c r="N611" s="4" t="s">
        <v>2174</v>
      </c>
      <c r="O611" s="4">
        <v>26.82</v>
      </c>
      <c r="P611" s="4">
        <v>3</v>
      </c>
      <c r="Q611" s="4">
        <v>7.74</v>
      </c>
      <c r="R611" s="4">
        <v>2.4900000000000002</v>
      </c>
      <c r="S611" s="4" t="s">
        <v>462</v>
      </c>
      <c r="T611" s="4">
        <v>49</v>
      </c>
      <c r="U611" s="4" t="s">
        <v>1708</v>
      </c>
      <c r="V611" s="4" t="s">
        <v>1709</v>
      </c>
      <c r="W611" s="5" t="s">
        <v>16</v>
      </c>
      <c r="X611" s="22">
        <v>45622</v>
      </c>
      <c r="Y611" s="25" t="str">
        <f t="shared" si="18"/>
        <v>November</v>
      </c>
      <c r="Z611" s="25" t="str">
        <f t="shared" si="19"/>
        <v>2024</v>
      </c>
      <c r="AA611" s="6">
        <v>45334</v>
      </c>
    </row>
    <row r="612" spans="1:27">
      <c r="A612" s="1">
        <v>611</v>
      </c>
      <c r="B612" s="1" t="s">
        <v>968</v>
      </c>
      <c r="C612" s="1" t="s">
        <v>592</v>
      </c>
      <c r="D612" s="1" t="s">
        <v>969</v>
      </c>
      <c r="E612" s="1" t="s">
        <v>970</v>
      </c>
      <c r="F612" s="1" t="s">
        <v>4</v>
      </c>
      <c r="G612" s="1" t="s">
        <v>483</v>
      </c>
      <c r="H612" s="1" t="s">
        <v>484</v>
      </c>
      <c r="I612" s="1" t="s">
        <v>7</v>
      </c>
      <c r="J612" s="1" t="s">
        <v>22</v>
      </c>
      <c r="K612" s="1" t="s">
        <v>2277</v>
      </c>
      <c r="L612" s="1" t="s">
        <v>10</v>
      </c>
      <c r="M612" s="1" t="s">
        <v>64</v>
      </c>
      <c r="N612" s="1" t="s">
        <v>2278</v>
      </c>
      <c r="O612" s="1">
        <v>61.47</v>
      </c>
      <c r="P612" s="1">
        <v>3</v>
      </c>
      <c r="Q612" s="1">
        <v>16.559999999999999</v>
      </c>
      <c r="R612" s="1">
        <v>7.72</v>
      </c>
      <c r="S612" s="1" t="s">
        <v>462</v>
      </c>
      <c r="T612" s="1">
        <v>542</v>
      </c>
      <c r="U612" s="1" t="s">
        <v>1708</v>
      </c>
      <c r="V612" s="1" t="s">
        <v>1712</v>
      </c>
      <c r="W612" s="2" t="s">
        <v>16</v>
      </c>
      <c r="X612" s="21">
        <v>45584</v>
      </c>
      <c r="Y612" s="25" t="str">
        <f t="shared" si="18"/>
        <v>October</v>
      </c>
      <c r="Z612" s="25" t="str">
        <f t="shared" si="19"/>
        <v>2024</v>
      </c>
      <c r="AA612" s="3">
        <v>45589</v>
      </c>
    </row>
    <row r="613" spans="1:27">
      <c r="A613" s="4">
        <v>612</v>
      </c>
      <c r="B613" s="4" t="s">
        <v>2279</v>
      </c>
      <c r="C613" s="4" t="s">
        <v>592</v>
      </c>
      <c r="D613" s="4" t="s">
        <v>505</v>
      </c>
      <c r="E613" s="4" t="s">
        <v>506</v>
      </c>
      <c r="F613" s="4" t="s">
        <v>4</v>
      </c>
      <c r="G613" s="4" t="s">
        <v>2280</v>
      </c>
      <c r="H613" s="4" t="s">
        <v>113</v>
      </c>
      <c r="I613" s="4" t="s">
        <v>7</v>
      </c>
      <c r="J613" s="4" t="s">
        <v>32</v>
      </c>
      <c r="K613" s="4" t="s">
        <v>2205</v>
      </c>
      <c r="L613" s="4" t="s">
        <v>10</v>
      </c>
      <c r="M613" s="4" t="s">
        <v>64</v>
      </c>
      <c r="N613" s="4" t="s">
        <v>2035</v>
      </c>
      <c r="O613" s="4">
        <v>45.72</v>
      </c>
      <c r="P613" s="4">
        <v>3</v>
      </c>
      <c r="Q613" s="4">
        <v>6.39</v>
      </c>
      <c r="R613" s="4">
        <v>6.19</v>
      </c>
      <c r="S613" s="4" t="s">
        <v>462</v>
      </c>
      <c r="T613" s="4">
        <v>319</v>
      </c>
      <c r="U613" s="4" t="s">
        <v>1708</v>
      </c>
      <c r="V613" s="4" t="s">
        <v>1718</v>
      </c>
      <c r="W613" s="5" t="s">
        <v>26</v>
      </c>
      <c r="X613" s="22">
        <v>45191</v>
      </c>
      <c r="Y613" s="25" t="str">
        <f t="shared" si="18"/>
        <v>September</v>
      </c>
      <c r="Z613" s="25" t="str">
        <f t="shared" si="19"/>
        <v>2023</v>
      </c>
      <c r="AA613" s="6">
        <v>45197</v>
      </c>
    </row>
    <row r="614" spans="1:27">
      <c r="A614" s="1">
        <v>613</v>
      </c>
      <c r="B614" s="1" t="s">
        <v>2281</v>
      </c>
      <c r="C614" s="1" t="s">
        <v>602</v>
      </c>
      <c r="D614" s="1" t="s">
        <v>2282</v>
      </c>
      <c r="E614" s="1" t="s">
        <v>2283</v>
      </c>
      <c r="F614" s="1" t="s">
        <v>4</v>
      </c>
      <c r="G614" s="1" t="s">
        <v>254</v>
      </c>
      <c r="H614" s="1" t="s">
        <v>254</v>
      </c>
      <c r="I614" s="1" t="s">
        <v>7</v>
      </c>
      <c r="J614" s="1" t="s">
        <v>77</v>
      </c>
      <c r="K614" s="1" t="s">
        <v>2284</v>
      </c>
      <c r="L614" s="1" t="s">
        <v>10</v>
      </c>
      <c r="M614" s="1" t="s">
        <v>49</v>
      </c>
      <c r="N614" s="1" t="s">
        <v>2285</v>
      </c>
      <c r="O614" s="1">
        <v>173.61</v>
      </c>
      <c r="P614" s="1">
        <v>3</v>
      </c>
      <c r="Q614" s="1">
        <v>32.94</v>
      </c>
      <c r="R614" s="1">
        <v>39.67</v>
      </c>
      <c r="S614" s="1" t="s">
        <v>462</v>
      </c>
      <c r="T614" s="1">
        <v>533</v>
      </c>
      <c r="U614" s="1" t="s">
        <v>1708</v>
      </c>
      <c r="V614" s="1" t="s">
        <v>1722</v>
      </c>
      <c r="W614" s="2" t="s">
        <v>26</v>
      </c>
      <c r="X614" s="21">
        <v>45391</v>
      </c>
      <c r="Y614" s="25" t="str">
        <f t="shared" si="18"/>
        <v>April</v>
      </c>
      <c r="Z614" s="25" t="str">
        <f t="shared" si="19"/>
        <v>2024</v>
      </c>
      <c r="AA614" s="3">
        <v>45513</v>
      </c>
    </row>
    <row r="615" spans="1:27">
      <c r="A615" s="4">
        <v>614</v>
      </c>
      <c r="B615" s="4" t="s">
        <v>2286</v>
      </c>
      <c r="C615" s="4" t="s">
        <v>602</v>
      </c>
      <c r="D615" s="4" t="s">
        <v>549</v>
      </c>
      <c r="E615" s="4" t="s">
        <v>550</v>
      </c>
      <c r="F615" s="4" t="s">
        <v>4</v>
      </c>
      <c r="G615" s="4" t="s">
        <v>151</v>
      </c>
      <c r="H615" s="4" t="s">
        <v>113</v>
      </c>
      <c r="I615" s="4" t="s">
        <v>7</v>
      </c>
      <c r="J615" s="4" t="s">
        <v>32</v>
      </c>
      <c r="K615" s="4" t="s">
        <v>56</v>
      </c>
      <c r="L615" s="4" t="s">
        <v>10</v>
      </c>
      <c r="M615" s="4" t="s">
        <v>49</v>
      </c>
      <c r="N615" s="4" t="s">
        <v>57</v>
      </c>
      <c r="O615" s="4">
        <v>49.68</v>
      </c>
      <c r="P615" s="4">
        <v>3</v>
      </c>
      <c r="Q615" s="4">
        <v>6.93</v>
      </c>
      <c r="R615" s="4">
        <v>5.81</v>
      </c>
      <c r="S615" s="4" t="s">
        <v>462</v>
      </c>
      <c r="T615" s="4">
        <v>602</v>
      </c>
      <c r="U615" s="4" t="s">
        <v>1708</v>
      </c>
      <c r="V615" s="4" t="s">
        <v>1709</v>
      </c>
      <c r="W615" s="5" t="s">
        <v>16</v>
      </c>
      <c r="X615" s="22">
        <v>44693</v>
      </c>
      <c r="Y615" s="25" t="str">
        <f t="shared" si="18"/>
        <v>May</v>
      </c>
      <c r="Z615" s="25" t="str">
        <f t="shared" si="19"/>
        <v>2022</v>
      </c>
      <c r="AA615" s="6">
        <v>44846</v>
      </c>
    </row>
    <row r="616" spans="1:27">
      <c r="A616" s="1">
        <v>615</v>
      </c>
      <c r="B616" s="1" t="s">
        <v>770</v>
      </c>
      <c r="C616" s="1" t="s">
        <v>592</v>
      </c>
      <c r="D616" s="1" t="s">
        <v>771</v>
      </c>
      <c r="E616" s="1" t="s">
        <v>772</v>
      </c>
      <c r="F616" s="1" t="s">
        <v>4</v>
      </c>
      <c r="G616" s="1" t="s">
        <v>46</v>
      </c>
      <c r="H616" s="1" t="s">
        <v>47</v>
      </c>
      <c r="I616" s="1" t="s">
        <v>7</v>
      </c>
      <c r="J616" s="1" t="s">
        <v>32</v>
      </c>
      <c r="K616" s="1" t="s">
        <v>2287</v>
      </c>
      <c r="L616" s="1" t="s">
        <v>10</v>
      </c>
      <c r="M616" s="1" t="s">
        <v>11</v>
      </c>
      <c r="N616" s="1" t="s">
        <v>2288</v>
      </c>
      <c r="O616" s="1">
        <v>146.88</v>
      </c>
      <c r="P616" s="1">
        <v>3</v>
      </c>
      <c r="Q616" s="1">
        <v>2.88</v>
      </c>
      <c r="R616" s="1">
        <v>16.46</v>
      </c>
      <c r="S616" s="1" t="s">
        <v>13</v>
      </c>
      <c r="T616" s="1">
        <v>324</v>
      </c>
      <c r="U616" s="1" t="s">
        <v>1708</v>
      </c>
      <c r="V616" s="1" t="s">
        <v>1712</v>
      </c>
      <c r="W616" s="2" t="s">
        <v>16</v>
      </c>
      <c r="X616" s="21">
        <v>45161</v>
      </c>
      <c r="Y616" s="25" t="str">
        <f t="shared" si="18"/>
        <v>August</v>
      </c>
      <c r="Z616" s="25" t="str">
        <f t="shared" si="19"/>
        <v>2023</v>
      </c>
      <c r="AA616" s="3">
        <v>45165</v>
      </c>
    </row>
    <row r="617" spans="1:27">
      <c r="A617" s="4">
        <v>616</v>
      </c>
      <c r="B617" s="4" t="s">
        <v>2289</v>
      </c>
      <c r="C617" s="4" t="s">
        <v>592</v>
      </c>
      <c r="D617" s="4" t="s">
        <v>2290</v>
      </c>
      <c r="E617" s="4" t="s">
        <v>2291</v>
      </c>
      <c r="F617" s="4" t="s">
        <v>4</v>
      </c>
      <c r="G617" s="4" t="s">
        <v>605</v>
      </c>
      <c r="H617" s="4" t="s">
        <v>76</v>
      </c>
      <c r="I617" s="4" t="s">
        <v>7</v>
      </c>
      <c r="J617" s="4" t="s">
        <v>77</v>
      </c>
      <c r="K617" s="4" t="s">
        <v>2292</v>
      </c>
      <c r="L617" s="4" t="s">
        <v>10</v>
      </c>
      <c r="M617" s="4" t="s">
        <v>11</v>
      </c>
      <c r="N617" s="4" t="s">
        <v>2293</v>
      </c>
      <c r="O617" s="4">
        <v>26.82</v>
      </c>
      <c r="P617" s="4">
        <v>3</v>
      </c>
      <c r="Q617" s="4">
        <v>6.12</v>
      </c>
      <c r="R617" s="4">
        <v>4.54</v>
      </c>
      <c r="S617" s="4" t="s">
        <v>462</v>
      </c>
      <c r="T617" s="4">
        <v>175</v>
      </c>
      <c r="U617" s="4" t="s">
        <v>1708</v>
      </c>
      <c r="V617" s="4" t="s">
        <v>1718</v>
      </c>
      <c r="W617" s="5" t="s">
        <v>26</v>
      </c>
      <c r="X617" s="22">
        <v>45294</v>
      </c>
      <c r="Y617" s="25" t="str">
        <f t="shared" si="18"/>
        <v>January</v>
      </c>
      <c r="Z617" s="25" t="str">
        <f t="shared" si="19"/>
        <v>2024</v>
      </c>
      <c r="AA617" s="6">
        <v>45446</v>
      </c>
    </row>
    <row r="618" spans="1:27">
      <c r="A618" s="1">
        <v>617</v>
      </c>
      <c r="B618" s="1" t="s">
        <v>2294</v>
      </c>
      <c r="C618" s="1" t="s">
        <v>654</v>
      </c>
      <c r="D618" s="1" t="s">
        <v>2096</v>
      </c>
      <c r="E618" s="1" t="s">
        <v>2097</v>
      </c>
      <c r="F618" s="1" t="s">
        <v>4</v>
      </c>
      <c r="G618" s="1" t="s">
        <v>46</v>
      </c>
      <c r="H618" s="1" t="s">
        <v>47</v>
      </c>
      <c r="I618" s="1" t="s">
        <v>7</v>
      </c>
      <c r="J618" s="1" t="s">
        <v>32</v>
      </c>
      <c r="K618" s="1" t="s">
        <v>90</v>
      </c>
      <c r="L618" s="1" t="s">
        <v>10</v>
      </c>
      <c r="M618" s="1" t="s">
        <v>79</v>
      </c>
      <c r="N618" s="1" t="s">
        <v>91</v>
      </c>
      <c r="O618" s="1">
        <v>9.36</v>
      </c>
      <c r="P618" s="1">
        <v>1</v>
      </c>
      <c r="Q618" s="1">
        <v>4.5599999999999996</v>
      </c>
      <c r="R618" s="1">
        <v>2.89</v>
      </c>
      <c r="S618" s="1" t="s">
        <v>636</v>
      </c>
      <c r="T618" s="1">
        <v>672</v>
      </c>
      <c r="U618" s="1" t="s">
        <v>1708</v>
      </c>
      <c r="V618" s="1" t="s">
        <v>1722</v>
      </c>
      <c r="W618" s="2" t="s">
        <v>16</v>
      </c>
      <c r="X618" s="21">
        <v>45439</v>
      </c>
      <c r="Y618" s="25" t="str">
        <f t="shared" si="18"/>
        <v>May</v>
      </c>
      <c r="Z618" s="25" t="str">
        <f t="shared" si="19"/>
        <v>2024</v>
      </c>
      <c r="AA618" s="3">
        <v>45443</v>
      </c>
    </row>
    <row r="619" spans="1:27">
      <c r="A619" s="4">
        <v>618</v>
      </c>
      <c r="B619" s="4" t="s">
        <v>2295</v>
      </c>
      <c r="C619" s="4" t="s">
        <v>602</v>
      </c>
      <c r="D619" s="4" t="s">
        <v>2296</v>
      </c>
      <c r="E619" s="4" t="s">
        <v>2297</v>
      </c>
      <c r="F619" s="4" t="s">
        <v>4</v>
      </c>
      <c r="G619" s="4" t="s">
        <v>210</v>
      </c>
      <c r="H619" s="4" t="s">
        <v>21</v>
      </c>
      <c r="I619" s="4" t="s">
        <v>7</v>
      </c>
      <c r="J619" s="4" t="s">
        <v>22</v>
      </c>
      <c r="K619" s="4" t="s">
        <v>2298</v>
      </c>
      <c r="L619" s="4" t="s">
        <v>10</v>
      </c>
      <c r="M619" s="4" t="s">
        <v>64</v>
      </c>
      <c r="N619" s="4" t="s">
        <v>2299</v>
      </c>
      <c r="O619" s="4">
        <v>41.19</v>
      </c>
      <c r="P619" s="4">
        <v>1</v>
      </c>
      <c r="Q619" s="4">
        <v>19.77</v>
      </c>
      <c r="R619" s="4">
        <v>7.04</v>
      </c>
      <c r="S619" s="4" t="s">
        <v>462</v>
      </c>
      <c r="T619" s="4">
        <v>46</v>
      </c>
      <c r="U619" s="4" t="s">
        <v>1708</v>
      </c>
      <c r="V619" s="4" t="s">
        <v>1709</v>
      </c>
      <c r="W619" s="5" t="s">
        <v>26</v>
      </c>
      <c r="X619" s="22">
        <v>44552</v>
      </c>
      <c r="Y619" s="25" t="str">
        <f t="shared" si="18"/>
        <v>December</v>
      </c>
      <c r="Z619" s="25" t="str">
        <f t="shared" si="19"/>
        <v>2021</v>
      </c>
      <c r="AA619" s="6">
        <v>44556</v>
      </c>
    </row>
    <row r="620" spans="1:27">
      <c r="A620" s="1">
        <v>619</v>
      </c>
      <c r="B620" s="1" t="s">
        <v>2281</v>
      </c>
      <c r="C620" s="1" t="s">
        <v>602</v>
      </c>
      <c r="D620" s="1" t="s">
        <v>2282</v>
      </c>
      <c r="E620" s="1" t="s">
        <v>2283</v>
      </c>
      <c r="F620" s="1" t="s">
        <v>4</v>
      </c>
      <c r="G620" s="1" t="s">
        <v>254</v>
      </c>
      <c r="H620" s="1" t="s">
        <v>254</v>
      </c>
      <c r="I620" s="1" t="s">
        <v>7</v>
      </c>
      <c r="J620" s="1" t="s">
        <v>77</v>
      </c>
      <c r="K620" s="1" t="s">
        <v>2300</v>
      </c>
      <c r="L620" s="1" t="s">
        <v>10</v>
      </c>
      <c r="M620" s="1" t="s">
        <v>79</v>
      </c>
      <c r="N620" s="1" t="s">
        <v>2301</v>
      </c>
      <c r="O620" s="1">
        <v>11.43</v>
      </c>
      <c r="P620" s="1">
        <v>1</v>
      </c>
      <c r="Q620" s="1">
        <v>3.3</v>
      </c>
      <c r="R620" s="1">
        <v>2.9</v>
      </c>
      <c r="S620" s="1" t="s">
        <v>462</v>
      </c>
      <c r="T620" s="1">
        <v>118</v>
      </c>
      <c r="U620" s="1" t="s">
        <v>1708</v>
      </c>
      <c r="V620" s="1" t="s">
        <v>1712</v>
      </c>
      <c r="W620" s="2" t="s">
        <v>16</v>
      </c>
      <c r="X620" s="21">
        <v>44852</v>
      </c>
      <c r="Y620" s="25" t="str">
        <f t="shared" si="18"/>
        <v>October</v>
      </c>
      <c r="Z620" s="25" t="str">
        <f t="shared" si="19"/>
        <v>2022</v>
      </c>
      <c r="AA620" s="3">
        <v>44858</v>
      </c>
    </row>
    <row r="621" spans="1:27">
      <c r="A621" s="4">
        <v>620</v>
      </c>
      <c r="B621" s="4" t="s">
        <v>2302</v>
      </c>
      <c r="C621" s="4" t="s">
        <v>602</v>
      </c>
      <c r="D621" s="4" t="s">
        <v>1038</v>
      </c>
      <c r="E621" s="4" t="s">
        <v>1039</v>
      </c>
      <c r="F621" s="4" t="s">
        <v>4</v>
      </c>
      <c r="G621" s="4" t="s">
        <v>784</v>
      </c>
      <c r="H621" s="4" t="s">
        <v>62</v>
      </c>
      <c r="I621" s="4" t="s">
        <v>7</v>
      </c>
      <c r="J621" s="4" t="s">
        <v>8</v>
      </c>
      <c r="K621" s="4" t="s">
        <v>388</v>
      </c>
      <c r="L621" s="4" t="s">
        <v>10</v>
      </c>
      <c r="M621" s="4" t="s">
        <v>11</v>
      </c>
      <c r="N621" s="4" t="s">
        <v>389</v>
      </c>
      <c r="O621" s="4">
        <v>15.48</v>
      </c>
      <c r="P621" s="4">
        <v>1</v>
      </c>
      <c r="Q621" s="4">
        <v>3.87</v>
      </c>
      <c r="R621" s="4">
        <v>2.7</v>
      </c>
      <c r="S621" s="4" t="s">
        <v>636</v>
      </c>
      <c r="T621" s="4">
        <v>712</v>
      </c>
      <c r="U621" s="4" t="s">
        <v>1708</v>
      </c>
      <c r="V621" s="4" t="s">
        <v>1718</v>
      </c>
      <c r="W621" s="5" t="s">
        <v>16</v>
      </c>
      <c r="X621" s="22">
        <v>44475</v>
      </c>
      <c r="Y621" s="25" t="str">
        <f t="shared" si="18"/>
        <v>October</v>
      </c>
      <c r="Z621" s="25" t="str">
        <f t="shared" si="19"/>
        <v>2021</v>
      </c>
      <c r="AA621" s="6">
        <v>44362</v>
      </c>
    </row>
    <row r="622" spans="1:27">
      <c r="A622" s="1">
        <v>621</v>
      </c>
      <c r="B622" s="1" t="s">
        <v>2303</v>
      </c>
      <c r="C622" s="1" t="s">
        <v>654</v>
      </c>
      <c r="D622" s="1" t="s">
        <v>2304</v>
      </c>
      <c r="E622" s="1" t="s">
        <v>2305</v>
      </c>
      <c r="F622" s="1" t="s">
        <v>4</v>
      </c>
      <c r="G622" s="1" t="s">
        <v>858</v>
      </c>
      <c r="H622" s="1" t="s">
        <v>806</v>
      </c>
      <c r="I622" s="1" t="s">
        <v>7</v>
      </c>
      <c r="J622" s="1" t="s">
        <v>22</v>
      </c>
      <c r="K622" s="1" t="s">
        <v>2306</v>
      </c>
      <c r="L622" s="1" t="s">
        <v>10</v>
      </c>
      <c r="M622" s="1" t="s">
        <v>11</v>
      </c>
      <c r="N622" s="1" t="s">
        <v>2307</v>
      </c>
      <c r="O622" s="1">
        <v>15.66</v>
      </c>
      <c r="P622" s="1">
        <v>2</v>
      </c>
      <c r="Q622" s="1">
        <v>3.42</v>
      </c>
      <c r="R622" s="1">
        <v>2.98</v>
      </c>
      <c r="S622" s="1" t="s">
        <v>636</v>
      </c>
      <c r="T622" s="1">
        <v>567</v>
      </c>
      <c r="U622" s="1" t="s">
        <v>1708</v>
      </c>
      <c r="V622" s="1" t="s">
        <v>1709</v>
      </c>
      <c r="W622" s="2" t="s">
        <v>16</v>
      </c>
      <c r="X622" s="21">
        <v>44934</v>
      </c>
      <c r="Y622" s="25" t="str">
        <f t="shared" si="18"/>
        <v>January</v>
      </c>
      <c r="Z622" s="25" t="str">
        <f t="shared" si="19"/>
        <v>2023</v>
      </c>
      <c r="AA622" s="3">
        <v>45054</v>
      </c>
    </row>
    <row r="623" spans="1:27">
      <c r="A623" s="4">
        <v>622</v>
      </c>
      <c r="B623" s="4" t="s">
        <v>2308</v>
      </c>
      <c r="C623" s="4" t="s">
        <v>654</v>
      </c>
      <c r="D623" s="4" t="s">
        <v>2309</v>
      </c>
      <c r="E623" s="4" t="s">
        <v>2310</v>
      </c>
      <c r="F623" s="4" t="s">
        <v>4</v>
      </c>
      <c r="G623" s="4" t="s">
        <v>408</v>
      </c>
      <c r="H623" s="4" t="s">
        <v>96</v>
      </c>
      <c r="I623" s="4" t="s">
        <v>7</v>
      </c>
      <c r="J623" s="4" t="s">
        <v>8</v>
      </c>
      <c r="K623" s="4" t="s">
        <v>213</v>
      </c>
      <c r="L623" s="4" t="s">
        <v>10</v>
      </c>
      <c r="M623" s="4" t="s">
        <v>11</v>
      </c>
      <c r="N623" s="4" t="s">
        <v>214</v>
      </c>
      <c r="O623" s="4">
        <v>102.54</v>
      </c>
      <c r="P623" s="4">
        <v>2</v>
      </c>
      <c r="Q623" s="4">
        <v>18.420000000000002</v>
      </c>
      <c r="R623" s="4">
        <v>16.64</v>
      </c>
      <c r="S623" s="4" t="s">
        <v>462</v>
      </c>
      <c r="T623" s="4">
        <v>377</v>
      </c>
      <c r="U623" s="4" t="s">
        <v>1708</v>
      </c>
      <c r="V623" s="4" t="s">
        <v>1712</v>
      </c>
      <c r="W623" s="5" t="s">
        <v>26</v>
      </c>
      <c r="X623" s="22">
        <v>44863</v>
      </c>
      <c r="Y623" s="25" t="str">
        <f t="shared" si="18"/>
        <v>October</v>
      </c>
      <c r="Z623" s="25" t="str">
        <f t="shared" si="19"/>
        <v>2022</v>
      </c>
      <c r="AA623" s="6">
        <v>44662</v>
      </c>
    </row>
    <row r="624" spans="1:27">
      <c r="A624" s="1">
        <v>623</v>
      </c>
      <c r="B624" s="1" t="s">
        <v>929</v>
      </c>
      <c r="C624" s="1" t="s">
        <v>602</v>
      </c>
      <c r="D624" s="1" t="s">
        <v>193</v>
      </c>
      <c r="E624" s="1" t="s">
        <v>194</v>
      </c>
      <c r="F624" s="1" t="s">
        <v>4</v>
      </c>
      <c r="G624" s="1" t="s">
        <v>195</v>
      </c>
      <c r="H624" s="1" t="s">
        <v>196</v>
      </c>
      <c r="I624" s="1" t="s">
        <v>7</v>
      </c>
      <c r="J624" s="1" t="s">
        <v>77</v>
      </c>
      <c r="K624" s="1" t="s">
        <v>2311</v>
      </c>
      <c r="L624" s="1" t="s">
        <v>10</v>
      </c>
      <c r="M624" s="1" t="s">
        <v>274</v>
      </c>
      <c r="N624" s="1" t="s">
        <v>2312</v>
      </c>
      <c r="O624" s="1">
        <v>167.28</v>
      </c>
      <c r="P624" s="1">
        <v>2</v>
      </c>
      <c r="Q624" s="1">
        <v>70.2</v>
      </c>
      <c r="R624" s="1">
        <v>19.48</v>
      </c>
      <c r="S624" s="1" t="s">
        <v>462</v>
      </c>
      <c r="T624" s="1">
        <v>795</v>
      </c>
      <c r="U624" s="1" t="s">
        <v>1708</v>
      </c>
      <c r="V624" s="1" t="s">
        <v>1718</v>
      </c>
      <c r="W624" s="2" t="s">
        <v>26</v>
      </c>
      <c r="X624" s="21">
        <v>45361</v>
      </c>
      <c r="Y624" s="25" t="str">
        <f t="shared" si="18"/>
        <v>March</v>
      </c>
      <c r="Z624" s="25" t="str">
        <f t="shared" si="19"/>
        <v>2024</v>
      </c>
      <c r="AA624" s="3">
        <v>45483</v>
      </c>
    </row>
    <row r="625" spans="1:27">
      <c r="A625" s="4">
        <v>624</v>
      </c>
      <c r="B625" s="4" t="s">
        <v>2313</v>
      </c>
      <c r="C625" s="4" t="s">
        <v>602</v>
      </c>
      <c r="D625" s="4" t="s">
        <v>2314</v>
      </c>
      <c r="E625" s="4" t="s">
        <v>2315</v>
      </c>
      <c r="F625" s="4" t="s">
        <v>4</v>
      </c>
      <c r="G625" s="4" t="s">
        <v>472</v>
      </c>
      <c r="H625" s="4" t="s">
        <v>76</v>
      </c>
      <c r="I625" s="4" t="s">
        <v>7</v>
      </c>
      <c r="J625" s="4" t="s">
        <v>77</v>
      </c>
      <c r="K625" s="4" t="s">
        <v>2316</v>
      </c>
      <c r="L625" s="4" t="s">
        <v>10</v>
      </c>
      <c r="M625" s="4" t="s">
        <v>98</v>
      </c>
      <c r="N625" s="4" t="s">
        <v>2317</v>
      </c>
      <c r="O625" s="4">
        <v>27.6</v>
      </c>
      <c r="P625" s="4">
        <v>2</v>
      </c>
      <c r="Q625" s="4">
        <v>6.3</v>
      </c>
      <c r="R625" s="4">
        <v>12.17</v>
      </c>
      <c r="S625" s="4" t="s">
        <v>636</v>
      </c>
      <c r="T625" s="4">
        <v>335</v>
      </c>
      <c r="U625" s="4" t="s">
        <v>1708</v>
      </c>
      <c r="V625" s="4" t="s">
        <v>1722</v>
      </c>
      <c r="W625" s="5" t="s">
        <v>26</v>
      </c>
      <c r="X625" s="22">
        <v>44357</v>
      </c>
      <c r="Y625" s="25" t="str">
        <f t="shared" si="18"/>
        <v>June</v>
      </c>
      <c r="Z625" s="25" t="str">
        <f t="shared" si="19"/>
        <v>2021</v>
      </c>
      <c r="AA625" s="6">
        <v>44510</v>
      </c>
    </row>
    <row r="626" spans="1:27">
      <c r="A626" s="1">
        <v>625</v>
      </c>
      <c r="B626" s="1" t="s">
        <v>802</v>
      </c>
      <c r="C626" s="1" t="s">
        <v>602</v>
      </c>
      <c r="D626" s="1" t="s">
        <v>803</v>
      </c>
      <c r="E626" s="1" t="s">
        <v>804</v>
      </c>
      <c r="F626" s="1" t="s">
        <v>4</v>
      </c>
      <c r="G626" s="1" t="s">
        <v>805</v>
      </c>
      <c r="H626" s="1" t="s">
        <v>806</v>
      </c>
      <c r="I626" s="1" t="s">
        <v>7</v>
      </c>
      <c r="J626" s="1" t="s">
        <v>22</v>
      </c>
      <c r="K626" s="1" t="s">
        <v>2318</v>
      </c>
      <c r="L626" s="1" t="s">
        <v>10</v>
      </c>
      <c r="M626" s="1" t="s">
        <v>98</v>
      </c>
      <c r="N626" s="1" t="s">
        <v>2319</v>
      </c>
      <c r="O626" s="1">
        <v>37.92</v>
      </c>
      <c r="P626" s="1">
        <v>2</v>
      </c>
      <c r="Q626" s="1">
        <v>2.2200000000000002</v>
      </c>
      <c r="R626" s="1">
        <v>9.1</v>
      </c>
      <c r="S626" s="1" t="s">
        <v>462</v>
      </c>
      <c r="T626" s="1">
        <v>800</v>
      </c>
      <c r="U626" s="1" t="s">
        <v>1708</v>
      </c>
      <c r="V626" s="1" t="s">
        <v>1709</v>
      </c>
      <c r="W626" s="2" t="s">
        <v>16</v>
      </c>
      <c r="X626" s="21">
        <v>44434</v>
      </c>
      <c r="Y626" s="25" t="str">
        <f t="shared" si="18"/>
        <v>August</v>
      </c>
      <c r="Z626" s="25" t="str">
        <f t="shared" si="19"/>
        <v>2021</v>
      </c>
      <c r="AA626" s="3">
        <v>44438</v>
      </c>
    </row>
    <row r="627" spans="1:27">
      <c r="A627" s="4">
        <v>626</v>
      </c>
      <c r="B627" s="4" t="s">
        <v>2261</v>
      </c>
      <c r="C627" s="4" t="s">
        <v>602</v>
      </c>
      <c r="D627" s="4" t="s">
        <v>1081</v>
      </c>
      <c r="E627" s="4" t="s">
        <v>1082</v>
      </c>
      <c r="F627" s="4" t="s">
        <v>4</v>
      </c>
      <c r="G627" s="4" t="s">
        <v>483</v>
      </c>
      <c r="H627" s="4" t="s">
        <v>484</v>
      </c>
      <c r="I627" s="4" t="s">
        <v>7</v>
      </c>
      <c r="J627" s="4" t="s">
        <v>22</v>
      </c>
      <c r="K627" s="4" t="s">
        <v>2320</v>
      </c>
      <c r="L627" s="4" t="s">
        <v>10</v>
      </c>
      <c r="M627" s="4" t="s">
        <v>105</v>
      </c>
      <c r="N627" s="4" t="s">
        <v>2321</v>
      </c>
      <c r="O627" s="4">
        <v>69.3</v>
      </c>
      <c r="P627" s="4">
        <v>2</v>
      </c>
      <c r="Q627" s="4">
        <v>16.62</v>
      </c>
      <c r="R627" s="4">
        <v>11.68</v>
      </c>
      <c r="S627" s="4" t="s">
        <v>462</v>
      </c>
      <c r="T627" s="4">
        <v>201</v>
      </c>
      <c r="U627" s="4" t="s">
        <v>1708</v>
      </c>
      <c r="V627" s="4" t="s">
        <v>1712</v>
      </c>
      <c r="W627" s="5" t="s">
        <v>26</v>
      </c>
      <c r="X627" s="22">
        <v>45167</v>
      </c>
      <c r="Y627" s="25" t="str">
        <f t="shared" si="18"/>
        <v>August</v>
      </c>
      <c r="Z627" s="25" t="str">
        <f t="shared" si="19"/>
        <v>2023</v>
      </c>
      <c r="AA627" s="6">
        <v>44966</v>
      </c>
    </row>
    <row r="628" spans="1:27">
      <c r="A628" s="1">
        <v>627</v>
      </c>
      <c r="B628" s="1" t="s">
        <v>921</v>
      </c>
      <c r="C628" s="1" t="s">
        <v>592</v>
      </c>
      <c r="D628" s="1" t="s">
        <v>922</v>
      </c>
      <c r="E628" s="1" t="s">
        <v>923</v>
      </c>
      <c r="F628" s="1" t="s">
        <v>4</v>
      </c>
      <c r="G628" s="1" t="s">
        <v>593</v>
      </c>
      <c r="H628" s="1" t="s">
        <v>484</v>
      </c>
      <c r="I628" s="1" t="s">
        <v>7</v>
      </c>
      <c r="J628" s="1" t="s">
        <v>22</v>
      </c>
      <c r="K628" s="1" t="s">
        <v>2322</v>
      </c>
      <c r="L628" s="1" t="s">
        <v>10</v>
      </c>
      <c r="M628" s="1" t="s">
        <v>98</v>
      </c>
      <c r="N628" s="1" t="s">
        <v>309</v>
      </c>
      <c r="O628" s="1">
        <v>27.96</v>
      </c>
      <c r="P628" s="1">
        <v>2</v>
      </c>
      <c r="Q628" s="1">
        <v>13.98</v>
      </c>
      <c r="R628" s="1">
        <v>3.81</v>
      </c>
      <c r="S628" s="1" t="s">
        <v>636</v>
      </c>
      <c r="T628" s="1">
        <v>251</v>
      </c>
      <c r="U628" s="1" t="s">
        <v>1708</v>
      </c>
      <c r="V628" s="1" t="s">
        <v>1709</v>
      </c>
      <c r="W628" s="2" t="s">
        <v>16</v>
      </c>
      <c r="X628" s="21">
        <v>44926</v>
      </c>
      <c r="Y628" s="25" t="str">
        <f t="shared" si="18"/>
        <v>December</v>
      </c>
      <c r="Z628" s="25" t="str">
        <f t="shared" si="19"/>
        <v>2022</v>
      </c>
      <c r="AA628" s="3">
        <v>45047</v>
      </c>
    </row>
    <row r="629" spans="1:27">
      <c r="A629" s="4">
        <v>628</v>
      </c>
      <c r="B629" s="4" t="s">
        <v>889</v>
      </c>
      <c r="C629" s="4" t="s">
        <v>592</v>
      </c>
      <c r="D629" s="4" t="s">
        <v>890</v>
      </c>
      <c r="E629" s="4" t="s">
        <v>891</v>
      </c>
      <c r="F629" s="4" t="s">
        <v>4</v>
      </c>
      <c r="G629" s="4" t="s">
        <v>892</v>
      </c>
      <c r="H629" s="4" t="s">
        <v>62</v>
      </c>
      <c r="I629" s="4" t="s">
        <v>7</v>
      </c>
      <c r="J629" s="4" t="s">
        <v>8</v>
      </c>
      <c r="K629" s="4" t="s">
        <v>2323</v>
      </c>
      <c r="L629" s="4" t="s">
        <v>10</v>
      </c>
      <c r="M629" s="4" t="s">
        <v>274</v>
      </c>
      <c r="N629" s="4" t="s">
        <v>2324</v>
      </c>
      <c r="O629" s="4">
        <v>166.14</v>
      </c>
      <c r="P629" s="4">
        <v>2</v>
      </c>
      <c r="Q629" s="4">
        <v>46.5</v>
      </c>
      <c r="R629" s="4">
        <v>27.69</v>
      </c>
      <c r="S629" s="4" t="s">
        <v>462</v>
      </c>
      <c r="T629" s="4">
        <v>116</v>
      </c>
      <c r="U629" s="4" t="s">
        <v>1708</v>
      </c>
      <c r="V629" s="4" t="s">
        <v>1712</v>
      </c>
      <c r="W629" s="5" t="s">
        <v>26</v>
      </c>
      <c r="X629" s="22">
        <v>45491</v>
      </c>
      <c r="Y629" s="25" t="str">
        <f t="shared" si="18"/>
        <v>July</v>
      </c>
      <c r="Z629" s="25" t="str">
        <f t="shared" si="19"/>
        <v>2024</v>
      </c>
      <c r="AA629" s="6">
        <v>45498</v>
      </c>
    </row>
    <row r="630" spans="1:27">
      <c r="A630" s="1">
        <v>629</v>
      </c>
      <c r="B630" s="1" t="s">
        <v>2325</v>
      </c>
      <c r="C630" s="1" t="s">
        <v>592</v>
      </c>
      <c r="D630" s="1" t="s">
        <v>1275</v>
      </c>
      <c r="E630" s="1" t="s">
        <v>1276</v>
      </c>
      <c r="F630" s="1" t="s">
        <v>4</v>
      </c>
      <c r="G630" s="1" t="s">
        <v>575</v>
      </c>
      <c r="H630" s="1" t="s">
        <v>96</v>
      </c>
      <c r="I630" s="1" t="s">
        <v>7</v>
      </c>
      <c r="J630" s="1" t="s">
        <v>8</v>
      </c>
      <c r="K630" s="1" t="s">
        <v>2326</v>
      </c>
      <c r="L630" s="1" t="s">
        <v>10</v>
      </c>
      <c r="M630" s="1" t="s">
        <v>64</v>
      </c>
      <c r="N630" s="1" t="s">
        <v>2327</v>
      </c>
      <c r="O630" s="1">
        <v>76.5</v>
      </c>
      <c r="P630" s="1">
        <v>2</v>
      </c>
      <c r="Q630" s="1">
        <v>36.72</v>
      </c>
      <c r="R630" s="1">
        <v>26.61</v>
      </c>
      <c r="S630" s="1" t="s">
        <v>636</v>
      </c>
      <c r="T630" s="1">
        <v>306</v>
      </c>
      <c r="U630" s="1" t="s">
        <v>1708</v>
      </c>
      <c r="V630" s="1" t="s">
        <v>1718</v>
      </c>
      <c r="W630" s="2" t="s">
        <v>26</v>
      </c>
      <c r="X630" s="21">
        <v>45522</v>
      </c>
      <c r="Y630" s="25" t="str">
        <f t="shared" si="18"/>
        <v>August</v>
      </c>
      <c r="Z630" s="25" t="str">
        <f t="shared" si="19"/>
        <v>2024</v>
      </c>
      <c r="AA630" s="3">
        <v>45527</v>
      </c>
    </row>
    <row r="631" spans="1:27">
      <c r="A631" s="4">
        <v>630</v>
      </c>
      <c r="B631" s="4" t="s">
        <v>2328</v>
      </c>
      <c r="C631" s="4" t="s">
        <v>592</v>
      </c>
      <c r="D631" s="4" t="s">
        <v>1210</v>
      </c>
      <c r="E631" s="4" t="s">
        <v>1211</v>
      </c>
      <c r="F631" s="4" t="s">
        <v>4</v>
      </c>
      <c r="G631" s="4" t="s">
        <v>1063</v>
      </c>
      <c r="H631" s="4" t="s">
        <v>258</v>
      </c>
      <c r="I631" s="4" t="s">
        <v>7</v>
      </c>
      <c r="J631" s="4" t="s">
        <v>22</v>
      </c>
      <c r="K631" s="4" t="s">
        <v>2329</v>
      </c>
      <c r="L631" s="4" t="s">
        <v>976</v>
      </c>
      <c r="M631" s="4" t="s">
        <v>977</v>
      </c>
      <c r="N631" s="4" t="s">
        <v>2330</v>
      </c>
      <c r="O631" s="4">
        <v>241.32</v>
      </c>
      <c r="P631" s="4">
        <v>2</v>
      </c>
      <c r="Q631" s="4">
        <v>82.02</v>
      </c>
      <c r="R631" s="4">
        <v>22.79</v>
      </c>
      <c r="S631" s="4" t="s">
        <v>13</v>
      </c>
      <c r="T631" s="4">
        <v>459</v>
      </c>
      <c r="U631" s="4" t="s">
        <v>1708</v>
      </c>
      <c r="V631" s="4" t="s">
        <v>1709</v>
      </c>
      <c r="W631" s="5" t="s">
        <v>26</v>
      </c>
      <c r="X631" s="22">
        <v>45589</v>
      </c>
      <c r="Y631" s="25" t="str">
        <f t="shared" si="18"/>
        <v>October</v>
      </c>
      <c r="Z631" s="25" t="str">
        <f t="shared" si="19"/>
        <v>2024</v>
      </c>
      <c r="AA631" s="6">
        <v>45595</v>
      </c>
    </row>
    <row r="632" spans="1:27">
      <c r="A632" s="1">
        <v>631</v>
      </c>
      <c r="B632" s="1" t="s">
        <v>2303</v>
      </c>
      <c r="C632" s="1" t="s">
        <v>654</v>
      </c>
      <c r="D632" s="1" t="s">
        <v>2304</v>
      </c>
      <c r="E632" s="1" t="s">
        <v>2305</v>
      </c>
      <c r="F632" s="1" t="s">
        <v>4</v>
      </c>
      <c r="G632" s="1" t="s">
        <v>858</v>
      </c>
      <c r="H632" s="1" t="s">
        <v>806</v>
      </c>
      <c r="I632" s="1" t="s">
        <v>7</v>
      </c>
      <c r="J632" s="1" t="s">
        <v>22</v>
      </c>
      <c r="K632" s="1" t="s">
        <v>2331</v>
      </c>
      <c r="L632" s="1" t="s">
        <v>976</v>
      </c>
      <c r="M632" s="1" t="s">
        <v>977</v>
      </c>
      <c r="N632" s="1" t="s">
        <v>2332</v>
      </c>
      <c r="O632" s="1">
        <v>2174.13</v>
      </c>
      <c r="P632" s="1">
        <v>7</v>
      </c>
      <c r="Q632" s="1">
        <v>500.01</v>
      </c>
      <c r="R632" s="1">
        <v>637.86</v>
      </c>
      <c r="S632" s="1" t="s">
        <v>636</v>
      </c>
      <c r="T632" s="1">
        <v>96</v>
      </c>
      <c r="U632" s="1" t="s">
        <v>1708</v>
      </c>
      <c r="V632" s="1" t="s">
        <v>1712</v>
      </c>
      <c r="W632" s="2" t="s">
        <v>16</v>
      </c>
      <c r="X632" s="21">
        <v>44863</v>
      </c>
      <c r="Y632" s="25" t="str">
        <f t="shared" si="18"/>
        <v>October</v>
      </c>
      <c r="Z632" s="25" t="str">
        <f t="shared" si="19"/>
        <v>2022</v>
      </c>
      <c r="AA632" s="3">
        <v>44662</v>
      </c>
    </row>
    <row r="633" spans="1:27">
      <c r="A633" s="4">
        <v>632</v>
      </c>
      <c r="B633" s="4" t="s">
        <v>841</v>
      </c>
      <c r="C633" s="4" t="s">
        <v>654</v>
      </c>
      <c r="D633" s="4" t="s">
        <v>216</v>
      </c>
      <c r="E633" s="4" t="s">
        <v>217</v>
      </c>
      <c r="F633" s="4" t="s">
        <v>4</v>
      </c>
      <c r="G633" s="4" t="s">
        <v>799</v>
      </c>
      <c r="H633" s="4" t="s">
        <v>754</v>
      </c>
      <c r="I633" s="4" t="s">
        <v>7</v>
      </c>
      <c r="J633" s="4" t="s">
        <v>22</v>
      </c>
      <c r="K633" s="4" t="s">
        <v>2333</v>
      </c>
      <c r="L633" s="4" t="s">
        <v>976</v>
      </c>
      <c r="M633" s="4" t="s">
        <v>977</v>
      </c>
      <c r="N633" s="4" t="s">
        <v>2334</v>
      </c>
      <c r="O633" s="4">
        <v>788.22</v>
      </c>
      <c r="P633" s="4">
        <v>3</v>
      </c>
      <c r="Q633" s="4">
        <v>102.42</v>
      </c>
      <c r="R633" s="4">
        <v>167.66</v>
      </c>
      <c r="S633" s="4" t="s">
        <v>462</v>
      </c>
      <c r="T633" s="4">
        <v>310</v>
      </c>
      <c r="U633" s="4" t="s">
        <v>1708</v>
      </c>
      <c r="V633" s="4" t="s">
        <v>1718</v>
      </c>
      <c r="W633" s="5" t="s">
        <v>16</v>
      </c>
      <c r="X633" s="22">
        <v>45517</v>
      </c>
      <c r="Y633" s="25" t="str">
        <f t="shared" si="18"/>
        <v>August</v>
      </c>
      <c r="Z633" s="25" t="str">
        <f t="shared" si="19"/>
        <v>2024</v>
      </c>
      <c r="AA633" s="6">
        <v>45522</v>
      </c>
    </row>
    <row r="634" spans="1:27">
      <c r="A634" s="1">
        <v>633</v>
      </c>
      <c r="B634" s="1" t="s">
        <v>823</v>
      </c>
      <c r="C634" s="1" t="s">
        <v>602</v>
      </c>
      <c r="D634" s="1" t="s">
        <v>824</v>
      </c>
      <c r="E634" s="1" t="s">
        <v>825</v>
      </c>
      <c r="F634" s="1" t="s">
        <v>4</v>
      </c>
      <c r="G634" s="1" t="s">
        <v>826</v>
      </c>
      <c r="H634" s="1" t="s">
        <v>6</v>
      </c>
      <c r="I634" s="1" t="s">
        <v>7</v>
      </c>
      <c r="J634" s="1" t="s">
        <v>8</v>
      </c>
      <c r="K634" s="1" t="s">
        <v>2335</v>
      </c>
      <c r="L634" s="1" t="s">
        <v>976</v>
      </c>
      <c r="M634" s="1" t="s">
        <v>977</v>
      </c>
      <c r="N634" s="1" t="s">
        <v>2336</v>
      </c>
      <c r="O634" s="1">
        <v>476.28</v>
      </c>
      <c r="P634" s="1">
        <v>6</v>
      </c>
      <c r="Q634" s="1">
        <v>204.66</v>
      </c>
      <c r="R634" s="1">
        <v>109.58</v>
      </c>
      <c r="S634" s="1" t="s">
        <v>636</v>
      </c>
      <c r="T634" s="1">
        <v>55</v>
      </c>
      <c r="U634" s="1" t="s">
        <v>1708</v>
      </c>
      <c r="V634" s="1" t="s">
        <v>1722</v>
      </c>
      <c r="W634" s="2" t="s">
        <v>26</v>
      </c>
      <c r="X634" s="21">
        <v>45517</v>
      </c>
      <c r="Y634" s="25" t="str">
        <f t="shared" si="18"/>
        <v>August</v>
      </c>
      <c r="Z634" s="25" t="str">
        <f t="shared" si="19"/>
        <v>2024</v>
      </c>
      <c r="AA634" s="3">
        <v>45522</v>
      </c>
    </row>
    <row r="635" spans="1:27">
      <c r="A635" s="4">
        <v>634</v>
      </c>
      <c r="B635" s="4" t="s">
        <v>770</v>
      </c>
      <c r="C635" s="4" t="s">
        <v>592</v>
      </c>
      <c r="D635" s="4" t="s">
        <v>771</v>
      </c>
      <c r="E635" s="4" t="s">
        <v>772</v>
      </c>
      <c r="F635" s="4" t="s">
        <v>4</v>
      </c>
      <c r="G635" s="4" t="s">
        <v>46</v>
      </c>
      <c r="H635" s="4" t="s">
        <v>47</v>
      </c>
      <c r="I635" s="4" t="s">
        <v>7</v>
      </c>
      <c r="J635" s="4" t="s">
        <v>32</v>
      </c>
      <c r="K635" s="4" t="s">
        <v>2337</v>
      </c>
      <c r="L635" s="4" t="s">
        <v>976</v>
      </c>
      <c r="M635" s="4" t="s">
        <v>977</v>
      </c>
      <c r="N635" s="4" t="s">
        <v>2338</v>
      </c>
      <c r="O635" s="4">
        <v>683.88</v>
      </c>
      <c r="P635" s="4">
        <v>4</v>
      </c>
      <c r="Q635" s="4">
        <v>0</v>
      </c>
      <c r="R635" s="4">
        <v>79.900000000000006</v>
      </c>
      <c r="S635" s="4" t="s">
        <v>13</v>
      </c>
      <c r="T635" s="4">
        <v>116</v>
      </c>
      <c r="U635" s="4" t="s">
        <v>1708</v>
      </c>
      <c r="V635" s="4" t="s">
        <v>1709</v>
      </c>
      <c r="W635" s="5" t="s">
        <v>16</v>
      </c>
      <c r="X635" s="22">
        <v>44691</v>
      </c>
      <c r="Y635" s="25" t="str">
        <f t="shared" si="18"/>
        <v>May</v>
      </c>
      <c r="Z635" s="25" t="str">
        <f t="shared" si="19"/>
        <v>2022</v>
      </c>
      <c r="AA635" s="6">
        <v>44814</v>
      </c>
    </row>
    <row r="636" spans="1:27">
      <c r="A636" s="1">
        <v>635</v>
      </c>
      <c r="B636" s="1" t="s">
        <v>2339</v>
      </c>
      <c r="C636" s="1" t="s">
        <v>592</v>
      </c>
      <c r="D636" s="1" t="s">
        <v>2340</v>
      </c>
      <c r="E636" s="1" t="s">
        <v>2341</v>
      </c>
      <c r="F636" s="1" t="s">
        <v>4</v>
      </c>
      <c r="G636" s="1" t="s">
        <v>408</v>
      </c>
      <c r="H636" s="1" t="s">
        <v>6</v>
      </c>
      <c r="I636" s="1" t="s">
        <v>7</v>
      </c>
      <c r="J636" s="1" t="s">
        <v>8</v>
      </c>
      <c r="K636" s="1" t="s">
        <v>2342</v>
      </c>
      <c r="L636" s="1" t="s">
        <v>976</v>
      </c>
      <c r="M636" s="1" t="s">
        <v>977</v>
      </c>
      <c r="N636" s="1" t="s">
        <v>1446</v>
      </c>
      <c r="O636" s="1">
        <v>940.32</v>
      </c>
      <c r="P636" s="1">
        <v>3</v>
      </c>
      <c r="Q636" s="1">
        <v>141.03</v>
      </c>
      <c r="R636" s="1">
        <v>29.7</v>
      </c>
      <c r="S636" s="1" t="s">
        <v>13</v>
      </c>
      <c r="T636" s="1">
        <v>308</v>
      </c>
      <c r="U636" s="1" t="s">
        <v>1708</v>
      </c>
      <c r="V636" s="1" t="s">
        <v>1712</v>
      </c>
      <c r="W636" s="2" t="s">
        <v>26</v>
      </c>
      <c r="X636" s="21">
        <v>45091</v>
      </c>
      <c r="Y636" s="25" t="str">
        <f t="shared" si="18"/>
        <v>June</v>
      </c>
      <c r="Z636" s="25" t="str">
        <f t="shared" si="19"/>
        <v>2023</v>
      </c>
      <c r="AA636" s="3">
        <v>45095</v>
      </c>
    </row>
    <row r="637" spans="1:27">
      <c r="A637" s="4">
        <v>636</v>
      </c>
      <c r="B637" s="4" t="s">
        <v>2343</v>
      </c>
      <c r="C637" s="4" t="s">
        <v>602</v>
      </c>
      <c r="D637" s="4" t="s">
        <v>2344</v>
      </c>
      <c r="E637" s="4" t="s">
        <v>2345</v>
      </c>
      <c r="F637" s="4" t="s">
        <v>285</v>
      </c>
      <c r="G637" s="4" t="s">
        <v>246</v>
      </c>
      <c r="H637" s="4" t="s">
        <v>31</v>
      </c>
      <c r="I637" s="4" t="s">
        <v>7</v>
      </c>
      <c r="J637" s="4" t="s">
        <v>32</v>
      </c>
      <c r="K637" s="4" t="s">
        <v>2346</v>
      </c>
      <c r="L637" s="4" t="s">
        <v>976</v>
      </c>
      <c r="M637" s="4" t="s">
        <v>993</v>
      </c>
      <c r="N637" s="4" t="s">
        <v>2347</v>
      </c>
      <c r="O637" s="4">
        <v>959.76</v>
      </c>
      <c r="P637" s="4">
        <v>3</v>
      </c>
      <c r="Q637" s="4">
        <v>460.62</v>
      </c>
      <c r="R637" s="4">
        <v>317.81</v>
      </c>
      <c r="S637" s="4" t="s">
        <v>636</v>
      </c>
      <c r="T637" s="4">
        <v>352</v>
      </c>
      <c r="U637" s="4" t="s">
        <v>1708</v>
      </c>
      <c r="V637" s="4" t="s">
        <v>1709</v>
      </c>
      <c r="W637" s="5" t="s">
        <v>16</v>
      </c>
      <c r="X637" s="22">
        <v>45578</v>
      </c>
      <c r="Y637" s="25" t="str">
        <f t="shared" si="18"/>
        <v>October</v>
      </c>
      <c r="Z637" s="25" t="str">
        <f t="shared" si="19"/>
        <v>2024</v>
      </c>
      <c r="AA637" s="6">
        <v>45582</v>
      </c>
    </row>
    <row r="638" spans="1:27">
      <c r="A638" s="1">
        <v>637</v>
      </c>
      <c r="B638" s="1" t="s">
        <v>702</v>
      </c>
      <c r="C638" s="1" t="s">
        <v>602</v>
      </c>
      <c r="D638" s="1" t="s">
        <v>703</v>
      </c>
      <c r="E638" s="1" t="s">
        <v>704</v>
      </c>
      <c r="F638" s="1" t="s">
        <v>285</v>
      </c>
      <c r="G638" s="1" t="s">
        <v>705</v>
      </c>
      <c r="H638" s="1" t="s">
        <v>76</v>
      </c>
      <c r="I638" s="1" t="s">
        <v>7</v>
      </c>
      <c r="J638" s="1" t="s">
        <v>77</v>
      </c>
      <c r="K638" s="1" t="s">
        <v>2348</v>
      </c>
      <c r="L638" s="1" t="s">
        <v>976</v>
      </c>
      <c r="M638" s="1" t="s">
        <v>993</v>
      </c>
      <c r="N638" s="1" t="s">
        <v>2349</v>
      </c>
      <c r="O638" s="1">
        <v>569.88</v>
      </c>
      <c r="P638" s="1">
        <v>4</v>
      </c>
      <c r="Q638" s="1">
        <v>5.64</v>
      </c>
      <c r="R638" s="1">
        <v>106.94</v>
      </c>
      <c r="S638" s="1" t="s">
        <v>462</v>
      </c>
      <c r="T638" s="1">
        <v>285</v>
      </c>
      <c r="U638" s="1" t="s">
        <v>1708</v>
      </c>
      <c r="V638" s="1" t="s">
        <v>1712</v>
      </c>
      <c r="W638" s="2" t="s">
        <v>26</v>
      </c>
      <c r="X638" s="21">
        <v>44906</v>
      </c>
      <c r="Y638" s="25" t="str">
        <f t="shared" si="18"/>
        <v>December</v>
      </c>
      <c r="Z638" s="25" t="str">
        <f t="shared" si="19"/>
        <v>2022</v>
      </c>
      <c r="AA638" s="3">
        <v>44882</v>
      </c>
    </row>
    <row r="639" spans="1:27">
      <c r="A639" s="4">
        <v>638</v>
      </c>
      <c r="B639" s="4" t="s">
        <v>2165</v>
      </c>
      <c r="C639" s="4" t="s">
        <v>592</v>
      </c>
      <c r="D639" s="4" t="s">
        <v>2166</v>
      </c>
      <c r="E639" s="4" t="s">
        <v>2167</v>
      </c>
      <c r="F639" s="4" t="s">
        <v>285</v>
      </c>
      <c r="G639" s="4" t="s">
        <v>459</v>
      </c>
      <c r="H639" s="4" t="s">
        <v>62</v>
      </c>
      <c r="I639" s="4" t="s">
        <v>7</v>
      </c>
      <c r="J639" s="4" t="s">
        <v>8</v>
      </c>
      <c r="K639" s="4" t="s">
        <v>2350</v>
      </c>
      <c r="L639" s="4" t="s">
        <v>976</v>
      </c>
      <c r="M639" s="4" t="s">
        <v>993</v>
      </c>
      <c r="N639" s="4" t="s">
        <v>2351</v>
      </c>
      <c r="O639" s="4">
        <v>1195.2</v>
      </c>
      <c r="P639" s="4">
        <v>5</v>
      </c>
      <c r="Q639" s="4">
        <v>585.6</v>
      </c>
      <c r="R639" s="4">
        <v>93.95</v>
      </c>
      <c r="S639" s="4" t="s">
        <v>636</v>
      </c>
      <c r="T639" s="4">
        <v>461</v>
      </c>
      <c r="U639" s="4" t="s">
        <v>1708</v>
      </c>
      <c r="V639" s="4" t="s">
        <v>1718</v>
      </c>
      <c r="W639" s="5" t="s">
        <v>26</v>
      </c>
      <c r="X639" s="22">
        <v>44934</v>
      </c>
      <c r="Y639" s="25" t="str">
        <f t="shared" si="18"/>
        <v>January</v>
      </c>
      <c r="Z639" s="25" t="str">
        <f t="shared" si="19"/>
        <v>2023</v>
      </c>
      <c r="AA639" s="6">
        <v>45054</v>
      </c>
    </row>
    <row r="640" spans="1:27">
      <c r="A640" s="1">
        <v>639</v>
      </c>
      <c r="B640" s="1" t="s">
        <v>672</v>
      </c>
      <c r="C640" s="1" t="s">
        <v>654</v>
      </c>
      <c r="D640" s="1" t="s">
        <v>673</v>
      </c>
      <c r="E640" s="1" t="s">
        <v>674</v>
      </c>
      <c r="F640" s="1" t="s">
        <v>285</v>
      </c>
      <c r="G640" s="1" t="s">
        <v>408</v>
      </c>
      <c r="H640" s="1" t="s">
        <v>96</v>
      </c>
      <c r="I640" s="1" t="s">
        <v>7</v>
      </c>
      <c r="J640" s="1" t="s">
        <v>8</v>
      </c>
      <c r="K640" s="1" t="s">
        <v>2352</v>
      </c>
      <c r="L640" s="1" t="s">
        <v>976</v>
      </c>
      <c r="M640" s="1" t="s">
        <v>993</v>
      </c>
      <c r="N640" s="1" t="s">
        <v>1009</v>
      </c>
      <c r="O640" s="1">
        <v>530.22</v>
      </c>
      <c r="P640" s="1">
        <v>2</v>
      </c>
      <c r="Q640" s="1">
        <v>15.9</v>
      </c>
      <c r="R640" s="1">
        <v>48.5</v>
      </c>
      <c r="S640" s="1" t="s">
        <v>13</v>
      </c>
      <c r="T640" s="1">
        <v>167</v>
      </c>
      <c r="U640" s="1" t="s">
        <v>1708</v>
      </c>
      <c r="V640" s="1" t="s">
        <v>1722</v>
      </c>
      <c r="W640" s="2" t="s">
        <v>16</v>
      </c>
      <c r="X640" s="21">
        <v>44842</v>
      </c>
      <c r="Y640" s="25" t="str">
        <f t="shared" si="18"/>
        <v>October</v>
      </c>
      <c r="Z640" s="25" t="str">
        <f t="shared" si="19"/>
        <v>2022</v>
      </c>
      <c r="AA640" s="3">
        <v>44788</v>
      </c>
    </row>
    <row r="641" spans="1:27">
      <c r="A641" s="4">
        <v>640</v>
      </c>
      <c r="B641" s="4" t="s">
        <v>2353</v>
      </c>
      <c r="C641" s="4" t="s">
        <v>602</v>
      </c>
      <c r="D641" s="4" t="s">
        <v>1601</v>
      </c>
      <c r="E641" s="4" t="s">
        <v>1602</v>
      </c>
      <c r="F641" s="4" t="s">
        <v>4</v>
      </c>
      <c r="G641" s="4" t="s">
        <v>525</v>
      </c>
      <c r="H641" s="4" t="s">
        <v>55</v>
      </c>
      <c r="I641" s="4" t="s">
        <v>7</v>
      </c>
      <c r="J641" s="4" t="s">
        <v>8</v>
      </c>
      <c r="K641" s="4" t="s">
        <v>2354</v>
      </c>
      <c r="L641" s="4" t="s">
        <v>976</v>
      </c>
      <c r="M641" s="4" t="s">
        <v>993</v>
      </c>
      <c r="N641" s="4" t="s">
        <v>2355</v>
      </c>
      <c r="O641" s="4">
        <v>1526.52</v>
      </c>
      <c r="P641" s="4">
        <v>4</v>
      </c>
      <c r="Q641" s="4">
        <v>732.72</v>
      </c>
      <c r="R641" s="4">
        <v>625.77</v>
      </c>
      <c r="S641" s="4" t="s">
        <v>636</v>
      </c>
      <c r="T641" s="4">
        <v>614</v>
      </c>
      <c r="U641" s="4" t="s">
        <v>1708</v>
      </c>
      <c r="V641" s="4" t="s">
        <v>1709</v>
      </c>
      <c r="W641" s="5" t="s">
        <v>26</v>
      </c>
      <c r="X641" s="22">
        <v>45102</v>
      </c>
      <c r="Y641" s="25" t="str">
        <f t="shared" si="18"/>
        <v>June</v>
      </c>
      <c r="Z641" s="25" t="str">
        <f t="shared" si="19"/>
        <v>2023</v>
      </c>
      <c r="AA641" s="6">
        <v>45106</v>
      </c>
    </row>
    <row r="642" spans="1:27">
      <c r="A642" s="1">
        <v>641</v>
      </c>
      <c r="B642" s="1" t="s">
        <v>1055</v>
      </c>
      <c r="C642" s="1" t="s">
        <v>602</v>
      </c>
      <c r="D642" s="1" t="s">
        <v>1056</v>
      </c>
      <c r="E642" s="1" t="s">
        <v>1057</v>
      </c>
      <c r="F642" s="1" t="s">
        <v>4</v>
      </c>
      <c r="G642" s="1" t="s">
        <v>151</v>
      </c>
      <c r="H642" s="1" t="s">
        <v>113</v>
      </c>
      <c r="I642" s="1" t="s">
        <v>7</v>
      </c>
      <c r="J642" s="1" t="s">
        <v>32</v>
      </c>
      <c r="K642" s="1" t="s">
        <v>2356</v>
      </c>
      <c r="L642" s="1" t="s">
        <v>976</v>
      </c>
      <c r="M642" s="1" t="s">
        <v>993</v>
      </c>
      <c r="N642" s="1" t="s">
        <v>2357</v>
      </c>
      <c r="O642" s="1">
        <v>587.16</v>
      </c>
      <c r="P642" s="1">
        <v>4</v>
      </c>
      <c r="Q642" s="1">
        <v>146.76</v>
      </c>
      <c r="R642" s="1">
        <v>118.43</v>
      </c>
      <c r="S642" s="1" t="s">
        <v>462</v>
      </c>
      <c r="T642" s="1">
        <v>767</v>
      </c>
      <c r="U642" s="1" t="s">
        <v>1708</v>
      </c>
      <c r="V642" s="1" t="s">
        <v>1712</v>
      </c>
      <c r="W642" s="2" t="s">
        <v>16</v>
      </c>
      <c r="X642" s="21">
        <v>44528</v>
      </c>
      <c r="Y642" s="25" t="str">
        <f t="shared" si="18"/>
        <v>November</v>
      </c>
      <c r="Z642" s="25" t="str">
        <f t="shared" si="19"/>
        <v>2021</v>
      </c>
      <c r="AA642" s="3">
        <v>44239</v>
      </c>
    </row>
    <row r="643" spans="1:27">
      <c r="A643" s="4">
        <v>642</v>
      </c>
      <c r="B643" s="4" t="s">
        <v>943</v>
      </c>
      <c r="C643" s="4" t="s">
        <v>592</v>
      </c>
      <c r="D643" s="4" t="s">
        <v>944</v>
      </c>
      <c r="E643" s="4" t="s">
        <v>945</v>
      </c>
      <c r="F643" s="4" t="s">
        <v>4</v>
      </c>
      <c r="G643" s="4" t="s">
        <v>246</v>
      </c>
      <c r="H643" s="4" t="s">
        <v>31</v>
      </c>
      <c r="I643" s="4" t="s">
        <v>7</v>
      </c>
      <c r="J643" s="4" t="s">
        <v>32</v>
      </c>
      <c r="K643" s="4" t="s">
        <v>2358</v>
      </c>
      <c r="L643" s="4" t="s">
        <v>976</v>
      </c>
      <c r="M643" s="4" t="s">
        <v>993</v>
      </c>
      <c r="N643" s="4" t="s">
        <v>2359</v>
      </c>
      <c r="O643" s="4">
        <v>697.32</v>
      </c>
      <c r="P643" s="4">
        <v>4</v>
      </c>
      <c r="Q643" s="4">
        <v>292.8</v>
      </c>
      <c r="R643" s="4">
        <v>94.93</v>
      </c>
      <c r="S643" s="4" t="s">
        <v>462</v>
      </c>
      <c r="T643" s="4">
        <v>455</v>
      </c>
      <c r="U643" s="4" t="s">
        <v>1708</v>
      </c>
      <c r="V643" s="4" t="s">
        <v>1722</v>
      </c>
      <c r="W643" s="5" t="s">
        <v>26</v>
      </c>
      <c r="X643" s="22">
        <v>44502</v>
      </c>
      <c r="Y643" s="25" t="str">
        <f t="shared" ref="Y643:Y706" si="20">TEXT(X643,"MMMM")</f>
        <v>November</v>
      </c>
      <c r="Z643" s="25" t="str">
        <f t="shared" ref="Z643:Z706" si="21">TEXT(X643,"YYYY")</f>
        <v>2021</v>
      </c>
      <c r="AA643" s="6">
        <v>44242</v>
      </c>
    </row>
    <row r="644" spans="1:27">
      <c r="A644" s="1">
        <v>643</v>
      </c>
      <c r="B644" s="1" t="s">
        <v>1049</v>
      </c>
      <c r="C644" s="1" t="s">
        <v>602</v>
      </c>
      <c r="D644" s="1" t="s">
        <v>1050</v>
      </c>
      <c r="E644" s="1" t="s">
        <v>1051</v>
      </c>
      <c r="F644" s="1" t="s">
        <v>4</v>
      </c>
      <c r="G644" s="1" t="s">
        <v>1052</v>
      </c>
      <c r="H644" s="1" t="s">
        <v>47</v>
      </c>
      <c r="I644" s="1" t="s">
        <v>7</v>
      </c>
      <c r="J644" s="1" t="s">
        <v>32</v>
      </c>
      <c r="K644" s="1" t="s">
        <v>2360</v>
      </c>
      <c r="L644" s="1" t="s">
        <v>976</v>
      </c>
      <c r="M644" s="1" t="s">
        <v>993</v>
      </c>
      <c r="N644" s="1" t="s">
        <v>2361</v>
      </c>
      <c r="O644" s="1">
        <v>1066.68</v>
      </c>
      <c r="P644" s="1">
        <v>3</v>
      </c>
      <c r="Q644" s="1">
        <v>394.65</v>
      </c>
      <c r="R644" s="1">
        <v>383.68</v>
      </c>
      <c r="S644" s="1" t="s">
        <v>636</v>
      </c>
      <c r="T644" s="1">
        <v>658</v>
      </c>
      <c r="U644" s="1" t="s">
        <v>1708</v>
      </c>
      <c r="V644" s="1" t="s">
        <v>1709</v>
      </c>
      <c r="W644" s="2" t="s">
        <v>16</v>
      </c>
      <c r="X644" s="21">
        <v>44437</v>
      </c>
      <c r="Y644" s="25" t="str">
        <f t="shared" si="20"/>
        <v>August</v>
      </c>
      <c r="Z644" s="25" t="str">
        <f t="shared" si="21"/>
        <v>2021</v>
      </c>
      <c r="AA644" s="3">
        <v>44236</v>
      </c>
    </row>
    <row r="645" spans="1:27">
      <c r="A645" s="4">
        <v>644</v>
      </c>
      <c r="B645" s="4" t="s">
        <v>2272</v>
      </c>
      <c r="C645" s="4" t="s">
        <v>592</v>
      </c>
      <c r="D645" s="4" t="s">
        <v>2273</v>
      </c>
      <c r="E645" s="4" t="s">
        <v>2274</v>
      </c>
      <c r="F645" s="4" t="s">
        <v>4</v>
      </c>
      <c r="G645" s="4" t="s">
        <v>790</v>
      </c>
      <c r="H645" s="4" t="s">
        <v>76</v>
      </c>
      <c r="I645" s="4" t="s">
        <v>7</v>
      </c>
      <c r="J645" s="4" t="s">
        <v>77</v>
      </c>
      <c r="K645" s="4" t="s">
        <v>2362</v>
      </c>
      <c r="L645" s="4" t="s">
        <v>976</v>
      </c>
      <c r="M645" s="4" t="s">
        <v>993</v>
      </c>
      <c r="N645" s="4" t="s">
        <v>2363</v>
      </c>
      <c r="O645" s="4">
        <v>427.59</v>
      </c>
      <c r="P645" s="4">
        <v>3</v>
      </c>
      <c r="Q645" s="4">
        <v>128.25</v>
      </c>
      <c r="R645" s="4">
        <v>14.91</v>
      </c>
      <c r="S645" s="4" t="s">
        <v>13</v>
      </c>
      <c r="T645" s="4">
        <v>428</v>
      </c>
      <c r="U645" s="4" t="s">
        <v>1708</v>
      </c>
      <c r="V645" s="4" t="s">
        <v>1712</v>
      </c>
      <c r="W645" s="5" t="s">
        <v>16</v>
      </c>
      <c r="X645" s="22">
        <v>44360</v>
      </c>
      <c r="Y645" s="25" t="str">
        <f t="shared" si="20"/>
        <v>June</v>
      </c>
      <c r="Z645" s="25" t="str">
        <f t="shared" si="21"/>
        <v>2021</v>
      </c>
      <c r="AA645" s="6">
        <v>44364</v>
      </c>
    </row>
    <row r="646" spans="1:27">
      <c r="A646" s="1">
        <v>645</v>
      </c>
      <c r="B646" s="1" t="s">
        <v>2364</v>
      </c>
      <c r="C646" s="1" t="s">
        <v>592</v>
      </c>
      <c r="D646" s="1" t="s">
        <v>2078</v>
      </c>
      <c r="E646" s="1" t="s">
        <v>2079</v>
      </c>
      <c r="F646" s="1" t="s">
        <v>4</v>
      </c>
      <c r="G646" s="1" t="s">
        <v>151</v>
      </c>
      <c r="H646" s="1" t="s">
        <v>113</v>
      </c>
      <c r="I646" s="1" t="s">
        <v>7</v>
      </c>
      <c r="J646" s="1" t="s">
        <v>32</v>
      </c>
      <c r="K646" s="1" t="s">
        <v>2365</v>
      </c>
      <c r="L646" s="1" t="s">
        <v>976</v>
      </c>
      <c r="M646" s="1" t="s">
        <v>993</v>
      </c>
      <c r="N646" s="1" t="s">
        <v>2366</v>
      </c>
      <c r="O646" s="1">
        <v>633.48</v>
      </c>
      <c r="P646" s="1">
        <v>2</v>
      </c>
      <c r="Q646" s="1">
        <v>69.66</v>
      </c>
      <c r="R646" s="1">
        <v>94.85</v>
      </c>
      <c r="S646" s="1" t="s">
        <v>462</v>
      </c>
      <c r="T646" s="1">
        <v>684</v>
      </c>
      <c r="U646" s="1" t="s">
        <v>1708</v>
      </c>
      <c r="V646" s="1" t="s">
        <v>1722</v>
      </c>
      <c r="W646" s="2" t="s">
        <v>26</v>
      </c>
      <c r="X646" s="21">
        <v>45451</v>
      </c>
      <c r="Y646" s="25" t="str">
        <f t="shared" si="20"/>
        <v>June</v>
      </c>
      <c r="Z646" s="25" t="str">
        <f t="shared" si="21"/>
        <v>2024</v>
      </c>
      <c r="AA646" s="3">
        <v>45573</v>
      </c>
    </row>
    <row r="647" spans="1:27">
      <c r="A647" s="4">
        <v>646</v>
      </c>
      <c r="B647" s="4" t="s">
        <v>702</v>
      </c>
      <c r="C647" s="4" t="s">
        <v>602</v>
      </c>
      <c r="D647" s="4" t="s">
        <v>703</v>
      </c>
      <c r="E647" s="4" t="s">
        <v>704</v>
      </c>
      <c r="F647" s="4" t="s">
        <v>285</v>
      </c>
      <c r="G647" s="4" t="s">
        <v>705</v>
      </c>
      <c r="H647" s="4" t="s">
        <v>76</v>
      </c>
      <c r="I647" s="4" t="s">
        <v>7</v>
      </c>
      <c r="J647" s="4" t="s">
        <v>77</v>
      </c>
      <c r="K647" s="4" t="s">
        <v>2367</v>
      </c>
      <c r="L647" s="4" t="s">
        <v>976</v>
      </c>
      <c r="M647" s="4" t="s">
        <v>1031</v>
      </c>
      <c r="N647" s="4" t="s">
        <v>2368</v>
      </c>
      <c r="O647" s="4">
        <v>334.68</v>
      </c>
      <c r="P647" s="4">
        <v>4</v>
      </c>
      <c r="Q647" s="4">
        <v>83.64</v>
      </c>
      <c r="R647" s="4">
        <v>63.87</v>
      </c>
      <c r="S647" s="4" t="s">
        <v>462</v>
      </c>
      <c r="T647" s="4">
        <v>295</v>
      </c>
      <c r="U647" s="4" t="s">
        <v>1708</v>
      </c>
      <c r="V647" s="4" t="s">
        <v>1709</v>
      </c>
      <c r="W647" s="5" t="s">
        <v>16</v>
      </c>
      <c r="X647" s="22">
        <v>45451</v>
      </c>
      <c r="Y647" s="25" t="str">
        <f t="shared" si="20"/>
        <v>June</v>
      </c>
      <c r="Z647" s="25" t="str">
        <f t="shared" si="21"/>
        <v>2024</v>
      </c>
      <c r="AA647" s="6">
        <v>45573</v>
      </c>
    </row>
    <row r="648" spans="1:27">
      <c r="A648" s="1">
        <v>647</v>
      </c>
      <c r="B648" s="1" t="s">
        <v>2369</v>
      </c>
      <c r="C648" s="1" t="s">
        <v>592</v>
      </c>
      <c r="D648" s="1" t="s">
        <v>2370</v>
      </c>
      <c r="E648" s="1" t="s">
        <v>2371</v>
      </c>
      <c r="F648" s="1" t="s">
        <v>285</v>
      </c>
      <c r="G648" s="1" t="s">
        <v>2004</v>
      </c>
      <c r="H648" s="1" t="s">
        <v>76</v>
      </c>
      <c r="I648" s="1" t="s">
        <v>7</v>
      </c>
      <c r="J648" s="1" t="s">
        <v>77</v>
      </c>
      <c r="K648" s="1" t="s">
        <v>1058</v>
      </c>
      <c r="L648" s="1" t="s">
        <v>976</v>
      </c>
      <c r="M648" s="1" t="s">
        <v>1031</v>
      </c>
      <c r="N648" s="1" t="s">
        <v>1059</v>
      </c>
      <c r="O648" s="1">
        <v>916.8</v>
      </c>
      <c r="P648" s="1">
        <v>8</v>
      </c>
      <c r="Q648" s="1">
        <v>146.63999999999999</v>
      </c>
      <c r="R648" s="1">
        <v>68.989999999999995</v>
      </c>
      <c r="S648" s="1" t="s">
        <v>13</v>
      </c>
      <c r="T648" s="1">
        <v>564</v>
      </c>
      <c r="U648" s="1" t="s">
        <v>1708</v>
      </c>
      <c r="V648" s="1" t="s">
        <v>1712</v>
      </c>
      <c r="W648" s="2" t="s">
        <v>26</v>
      </c>
      <c r="X648" s="21">
        <v>45276</v>
      </c>
      <c r="Y648" s="25" t="str">
        <f t="shared" si="20"/>
        <v>December</v>
      </c>
      <c r="Z648" s="25" t="str">
        <f t="shared" si="21"/>
        <v>2023</v>
      </c>
      <c r="AA648" s="3">
        <v>45280</v>
      </c>
    </row>
    <row r="649" spans="1:27">
      <c r="A649" s="4">
        <v>648</v>
      </c>
      <c r="B649" s="4" t="s">
        <v>2372</v>
      </c>
      <c r="C649" s="4" t="s">
        <v>592</v>
      </c>
      <c r="D649" s="4" t="s">
        <v>2373</v>
      </c>
      <c r="E649" s="4" t="s">
        <v>2374</v>
      </c>
      <c r="F649" s="4" t="s">
        <v>285</v>
      </c>
      <c r="G649" s="4" t="s">
        <v>490</v>
      </c>
      <c r="H649" s="4" t="s">
        <v>62</v>
      </c>
      <c r="I649" s="4" t="s">
        <v>7</v>
      </c>
      <c r="J649" s="4" t="s">
        <v>8</v>
      </c>
      <c r="K649" s="4" t="s">
        <v>2375</v>
      </c>
      <c r="L649" s="4" t="s">
        <v>976</v>
      </c>
      <c r="M649" s="4" t="s">
        <v>1031</v>
      </c>
      <c r="N649" s="4" t="s">
        <v>2376</v>
      </c>
      <c r="O649" s="4">
        <v>118.935</v>
      </c>
      <c r="P649" s="4">
        <v>3</v>
      </c>
      <c r="Q649" s="4">
        <v>-4.8150000000000004</v>
      </c>
      <c r="R649" s="4">
        <v>6.99</v>
      </c>
      <c r="S649" s="4" t="s">
        <v>13</v>
      </c>
      <c r="T649" s="4">
        <v>479</v>
      </c>
      <c r="U649" s="4" t="s">
        <v>1708</v>
      </c>
      <c r="V649" s="4" t="s">
        <v>1718</v>
      </c>
      <c r="W649" s="5" t="s">
        <v>16</v>
      </c>
      <c r="X649" s="22">
        <v>45582</v>
      </c>
      <c r="Y649" s="25" t="str">
        <f t="shared" si="20"/>
        <v>October</v>
      </c>
      <c r="Z649" s="25" t="str">
        <f t="shared" si="21"/>
        <v>2024</v>
      </c>
      <c r="AA649" s="6">
        <v>45586</v>
      </c>
    </row>
    <row r="650" spans="1:27">
      <c r="A650" s="1">
        <v>649</v>
      </c>
      <c r="B650" s="1" t="s">
        <v>2377</v>
      </c>
      <c r="C650" s="1" t="s">
        <v>592</v>
      </c>
      <c r="D650" s="1" t="s">
        <v>1467</v>
      </c>
      <c r="E650" s="1" t="s">
        <v>1468</v>
      </c>
      <c r="F650" s="1" t="s">
        <v>395</v>
      </c>
      <c r="G650" s="1" t="s">
        <v>726</v>
      </c>
      <c r="H650" s="1" t="s">
        <v>76</v>
      </c>
      <c r="I650" s="1" t="s">
        <v>7</v>
      </c>
      <c r="J650" s="1" t="s">
        <v>77</v>
      </c>
      <c r="K650" s="1" t="s">
        <v>2378</v>
      </c>
      <c r="L650" s="1" t="s">
        <v>976</v>
      </c>
      <c r="M650" s="1" t="s">
        <v>1031</v>
      </c>
      <c r="N650" s="1" t="s">
        <v>2379</v>
      </c>
      <c r="O650" s="1">
        <v>655.56</v>
      </c>
      <c r="P650" s="1">
        <v>9</v>
      </c>
      <c r="Q650" s="1">
        <v>91.53</v>
      </c>
      <c r="R650" s="1">
        <v>136.4</v>
      </c>
      <c r="S650" s="1" t="s">
        <v>462</v>
      </c>
      <c r="T650" s="1">
        <v>484</v>
      </c>
      <c r="U650" s="1" t="s">
        <v>1708</v>
      </c>
      <c r="V650" s="1" t="s">
        <v>1722</v>
      </c>
      <c r="W650" s="2" t="s">
        <v>26</v>
      </c>
      <c r="X650" s="21">
        <v>45117</v>
      </c>
      <c r="Y650" s="25" t="str">
        <f t="shared" si="20"/>
        <v>July</v>
      </c>
      <c r="Z650" s="25" t="str">
        <f t="shared" si="21"/>
        <v>2023</v>
      </c>
      <c r="AA650" s="3">
        <v>45240</v>
      </c>
    </row>
    <row r="651" spans="1:27">
      <c r="A651" s="4">
        <v>650</v>
      </c>
      <c r="B651" s="4" t="s">
        <v>2380</v>
      </c>
      <c r="C651" s="4" t="s">
        <v>592</v>
      </c>
      <c r="D651" s="4" t="s">
        <v>2381</v>
      </c>
      <c r="E651" s="4" t="s">
        <v>2382</v>
      </c>
      <c r="F651" s="4" t="s">
        <v>395</v>
      </c>
      <c r="G651" s="4" t="s">
        <v>396</v>
      </c>
      <c r="H651" s="4" t="s">
        <v>113</v>
      </c>
      <c r="I651" s="4" t="s">
        <v>7</v>
      </c>
      <c r="J651" s="4" t="s">
        <v>32</v>
      </c>
      <c r="K651" s="4" t="s">
        <v>2383</v>
      </c>
      <c r="L651" s="4" t="s">
        <v>976</v>
      </c>
      <c r="M651" s="4" t="s">
        <v>1031</v>
      </c>
      <c r="N651" s="4" t="s">
        <v>2384</v>
      </c>
      <c r="O651" s="4">
        <v>448.8</v>
      </c>
      <c r="P651" s="4">
        <v>4</v>
      </c>
      <c r="Q651" s="4">
        <v>188.4</v>
      </c>
      <c r="R651" s="4">
        <v>53.54</v>
      </c>
      <c r="S651" s="4" t="s">
        <v>462</v>
      </c>
      <c r="T651" s="4">
        <v>108</v>
      </c>
      <c r="U651" s="4" t="s">
        <v>1708</v>
      </c>
      <c r="V651" s="4" t="s">
        <v>1709</v>
      </c>
      <c r="W651" s="5" t="s">
        <v>16</v>
      </c>
      <c r="X651" s="22">
        <v>45607</v>
      </c>
      <c r="Y651" s="25" t="str">
        <f t="shared" si="20"/>
        <v>November</v>
      </c>
      <c r="Z651" s="25" t="str">
        <f t="shared" si="21"/>
        <v>2024</v>
      </c>
      <c r="AA651" s="6">
        <v>45611</v>
      </c>
    </row>
    <row r="652" spans="1:27">
      <c r="A652" s="1">
        <v>651</v>
      </c>
      <c r="B652" s="1" t="s">
        <v>596</v>
      </c>
      <c r="C652" s="1" t="s">
        <v>592</v>
      </c>
      <c r="D652" s="1" t="s">
        <v>597</v>
      </c>
      <c r="E652" s="1" t="s">
        <v>598</v>
      </c>
      <c r="F652" s="1" t="s">
        <v>395</v>
      </c>
      <c r="G652" s="1" t="s">
        <v>416</v>
      </c>
      <c r="H652" s="1" t="s">
        <v>258</v>
      </c>
      <c r="I652" s="1" t="s">
        <v>7</v>
      </c>
      <c r="J652" s="1" t="s">
        <v>22</v>
      </c>
      <c r="K652" s="1" t="s">
        <v>2385</v>
      </c>
      <c r="L652" s="1" t="s">
        <v>976</v>
      </c>
      <c r="M652" s="1" t="s">
        <v>1031</v>
      </c>
      <c r="N652" s="1" t="s">
        <v>2386</v>
      </c>
      <c r="O652" s="1">
        <v>277.8</v>
      </c>
      <c r="P652" s="1">
        <v>5</v>
      </c>
      <c r="Q652" s="1">
        <v>130.5</v>
      </c>
      <c r="R652" s="1">
        <v>28.26</v>
      </c>
      <c r="S652" s="1" t="s">
        <v>462</v>
      </c>
      <c r="T652" s="1">
        <v>219</v>
      </c>
      <c r="U652" s="1" t="s">
        <v>1708</v>
      </c>
      <c r="V652" s="1" t="s">
        <v>1712</v>
      </c>
      <c r="W652" s="2" t="s">
        <v>26</v>
      </c>
      <c r="X652" s="21">
        <v>45443</v>
      </c>
      <c r="Y652" s="25" t="str">
        <f t="shared" si="20"/>
        <v>May</v>
      </c>
      <c r="Z652" s="25" t="str">
        <f t="shared" si="21"/>
        <v>2024</v>
      </c>
      <c r="AA652" s="3">
        <v>45388</v>
      </c>
    </row>
    <row r="653" spans="1:27">
      <c r="A653" s="4">
        <v>652</v>
      </c>
      <c r="B653" s="4" t="s">
        <v>1301</v>
      </c>
      <c r="C653" s="4" t="s">
        <v>592</v>
      </c>
      <c r="D653" s="4" t="s">
        <v>648</v>
      </c>
      <c r="E653" s="4" t="s">
        <v>649</v>
      </c>
      <c r="F653" s="4" t="s">
        <v>395</v>
      </c>
      <c r="G653" s="4" t="s">
        <v>1302</v>
      </c>
      <c r="H653" s="4" t="s">
        <v>314</v>
      </c>
      <c r="I653" s="4" t="s">
        <v>7</v>
      </c>
      <c r="J653" s="4" t="s">
        <v>32</v>
      </c>
      <c r="K653" s="4" t="s">
        <v>1541</v>
      </c>
      <c r="L653" s="4" t="s">
        <v>976</v>
      </c>
      <c r="M653" s="4" t="s">
        <v>1031</v>
      </c>
      <c r="N653" s="4" t="s">
        <v>1542</v>
      </c>
      <c r="O653" s="4">
        <v>122.13</v>
      </c>
      <c r="P653" s="4">
        <v>3</v>
      </c>
      <c r="Q653" s="4">
        <v>17.010000000000002</v>
      </c>
      <c r="R653" s="4">
        <v>11.36</v>
      </c>
      <c r="S653" s="4" t="s">
        <v>462</v>
      </c>
      <c r="T653" s="4">
        <v>437</v>
      </c>
      <c r="U653" s="4" t="s">
        <v>1708</v>
      </c>
      <c r="V653" s="4" t="s">
        <v>1718</v>
      </c>
      <c r="W653" s="5" t="s">
        <v>26</v>
      </c>
      <c r="X653" s="22">
        <v>45607</v>
      </c>
      <c r="Y653" s="25" t="str">
        <f t="shared" si="20"/>
        <v>November</v>
      </c>
      <c r="Z653" s="25" t="str">
        <f t="shared" si="21"/>
        <v>2024</v>
      </c>
      <c r="AA653" s="6">
        <v>45611</v>
      </c>
    </row>
    <row r="654" spans="1:27">
      <c r="A654" s="1">
        <v>653</v>
      </c>
      <c r="B654" s="1" t="s">
        <v>2387</v>
      </c>
      <c r="C654" s="1" t="s">
        <v>602</v>
      </c>
      <c r="D654" s="1" t="s">
        <v>2388</v>
      </c>
      <c r="E654" s="1" t="s">
        <v>2389</v>
      </c>
      <c r="F654" s="1" t="s">
        <v>4</v>
      </c>
      <c r="G654" s="1" t="s">
        <v>2199</v>
      </c>
      <c r="H654" s="1" t="s">
        <v>55</v>
      </c>
      <c r="I654" s="1" t="s">
        <v>7</v>
      </c>
      <c r="J654" s="1" t="s">
        <v>8</v>
      </c>
      <c r="K654" s="1" t="s">
        <v>2390</v>
      </c>
      <c r="L654" s="1" t="s">
        <v>976</v>
      </c>
      <c r="M654" s="1" t="s">
        <v>1031</v>
      </c>
      <c r="N654" s="1" t="s">
        <v>2391</v>
      </c>
      <c r="O654" s="1">
        <v>252.84</v>
      </c>
      <c r="P654" s="1">
        <v>7</v>
      </c>
      <c r="Q654" s="1">
        <v>68.25</v>
      </c>
      <c r="R654" s="1">
        <v>68.52</v>
      </c>
      <c r="S654" s="1" t="s">
        <v>636</v>
      </c>
      <c r="T654" s="1">
        <v>288</v>
      </c>
      <c r="U654" s="1" t="s">
        <v>1708</v>
      </c>
      <c r="V654" s="1" t="s">
        <v>1722</v>
      </c>
      <c r="W654" s="2" t="s">
        <v>26</v>
      </c>
      <c r="X654" s="21">
        <v>45542</v>
      </c>
      <c r="Y654" s="25" t="str">
        <f t="shared" si="20"/>
        <v>September</v>
      </c>
      <c r="Z654" s="25" t="str">
        <f t="shared" si="21"/>
        <v>2024</v>
      </c>
      <c r="AA654" s="3">
        <v>45486</v>
      </c>
    </row>
    <row r="655" spans="1:27">
      <c r="A655" s="4">
        <v>654</v>
      </c>
      <c r="B655" s="4" t="s">
        <v>2392</v>
      </c>
      <c r="C655" s="4" t="s">
        <v>602</v>
      </c>
      <c r="D655" s="4" t="s">
        <v>2393</v>
      </c>
      <c r="E655" s="4" t="s">
        <v>2394</v>
      </c>
      <c r="F655" s="4" t="s">
        <v>4</v>
      </c>
      <c r="G655" s="4" t="s">
        <v>210</v>
      </c>
      <c r="H655" s="4" t="s">
        <v>21</v>
      </c>
      <c r="I655" s="4" t="s">
        <v>7</v>
      </c>
      <c r="J655" s="4" t="s">
        <v>22</v>
      </c>
      <c r="K655" s="4" t="s">
        <v>2395</v>
      </c>
      <c r="L655" s="4" t="s">
        <v>976</v>
      </c>
      <c r="M655" s="4" t="s">
        <v>1031</v>
      </c>
      <c r="N655" s="4" t="s">
        <v>2396</v>
      </c>
      <c r="O655" s="4">
        <v>162</v>
      </c>
      <c r="P655" s="4">
        <v>4</v>
      </c>
      <c r="Q655" s="4">
        <v>38.880000000000003</v>
      </c>
      <c r="R655" s="4">
        <v>21.99</v>
      </c>
      <c r="S655" s="4" t="s">
        <v>13</v>
      </c>
      <c r="T655" s="4">
        <v>533</v>
      </c>
      <c r="U655" s="4" t="s">
        <v>1708</v>
      </c>
      <c r="V655" s="4" t="s">
        <v>1709</v>
      </c>
      <c r="W655" s="5" t="s">
        <v>26</v>
      </c>
      <c r="X655" s="22">
        <v>45117</v>
      </c>
      <c r="Y655" s="25" t="str">
        <f t="shared" si="20"/>
        <v>July</v>
      </c>
      <c r="Z655" s="25" t="str">
        <f t="shared" si="21"/>
        <v>2023</v>
      </c>
      <c r="AA655" s="6">
        <v>45240</v>
      </c>
    </row>
    <row r="656" spans="1:27">
      <c r="A656" s="1">
        <v>655</v>
      </c>
      <c r="B656" s="1" t="s">
        <v>2353</v>
      </c>
      <c r="C656" s="1" t="s">
        <v>602</v>
      </c>
      <c r="D656" s="1" t="s">
        <v>1601</v>
      </c>
      <c r="E656" s="1" t="s">
        <v>1602</v>
      </c>
      <c r="F656" s="1" t="s">
        <v>4</v>
      </c>
      <c r="G656" s="1" t="s">
        <v>525</v>
      </c>
      <c r="H656" s="1" t="s">
        <v>55</v>
      </c>
      <c r="I656" s="1" t="s">
        <v>7</v>
      </c>
      <c r="J656" s="1" t="s">
        <v>8</v>
      </c>
      <c r="K656" s="1" t="s">
        <v>1053</v>
      </c>
      <c r="L656" s="1" t="s">
        <v>976</v>
      </c>
      <c r="M656" s="1" t="s">
        <v>1031</v>
      </c>
      <c r="N656" s="1" t="s">
        <v>1054</v>
      </c>
      <c r="O656" s="1">
        <v>30.51</v>
      </c>
      <c r="P656" s="1">
        <v>1</v>
      </c>
      <c r="Q656" s="1">
        <v>11.88</v>
      </c>
      <c r="R656" s="1">
        <v>2.39</v>
      </c>
      <c r="S656" s="1" t="s">
        <v>636</v>
      </c>
      <c r="T656" s="1">
        <v>301</v>
      </c>
      <c r="U656" s="1" t="s">
        <v>1708</v>
      </c>
      <c r="V656" s="1" t="s">
        <v>1712</v>
      </c>
      <c r="W656" s="2" t="s">
        <v>26</v>
      </c>
      <c r="X656" s="21">
        <v>44899</v>
      </c>
      <c r="Y656" s="25" t="str">
        <f t="shared" si="20"/>
        <v>December</v>
      </c>
      <c r="Z656" s="25" t="str">
        <f t="shared" si="21"/>
        <v>2022</v>
      </c>
      <c r="AA656" s="3">
        <v>44668</v>
      </c>
    </row>
    <row r="657" spans="1:27">
      <c r="A657" s="4">
        <v>656</v>
      </c>
      <c r="B657" s="4" t="s">
        <v>2397</v>
      </c>
      <c r="C657" s="4" t="s">
        <v>602</v>
      </c>
      <c r="D657" s="4" t="s">
        <v>1634</v>
      </c>
      <c r="E657" s="4" t="s">
        <v>1635</v>
      </c>
      <c r="F657" s="4" t="s">
        <v>4</v>
      </c>
      <c r="G657" s="4" t="s">
        <v>159</v>
      </c>
      <c r="H657" s="4" t="s">
        <v>62</v>
      </c>
      <c r="I657" s="4" t="s">
        <v>7</v>
      </c>
      <c r="J657" s="4" t="s">
        <v>8</v>
      </c>
      <c r="K657" s="4" t="s">
        <v>2398</v>
      </c>
      <c r="L657" s="4" t="s">
        <v>976</v>
      </c>
      <c r="M657" s="4" t="s">
        <v>1031</v>
      </c>
      <c r="N657" s="4" t="s">
        <v>2399</v>
      </c>
      <c r="O657" s="4">
        <v>153.9</v>
      </c>
      <c r="P657" s="4">
        <v>5</v>
      </c>
      <c r="Q657" s="4">
        <v>12.3</v>
      </c>
      <c r="R657" s="4">
        <v>22.94</v>
      </c>
      <c r="S657" s="4" t="s">
        <v>462</v>
      </c>
      <c r="T657" s="4">
        <v>627</v>
      </c>
      <c r="U657" s="4" t="s">
        <v>1708</v>
      </c>
      <c r="V657" s="4" t="s">
        <v>1718</v>
      </c>
      <c r="W657" s="5" t="s">
        <v>16</v>
      </c>
      <c r="X657" s="22">
        <v>44804</v>
      </c>
      <c r="Y657" s="25" t="str">
        <f t="shared" si="20"/>
        <v>August</v>
      </c>
      <c r="Z657" s="25" t="str">
        <f t="shared" si="21"/>
        <v>2022</v>
      </c>
      <c r="AA657" s="6">
        <v>44660</v>
      </c>
    </row>
    <row r="658" spans="1:27">
      <c r="A658" s="1">
        <v>657</v>
      </c>
      <c r="B658" s="1" t="s">
        <v>953</v>
      </c>
      <c r="C658" s="1" t="s">
        <v>592</v>
      </c>
      <c r="D658" s="1" t="s">
        <v>954</v>
      </c>
      <c r="E658" s="1" t="s">
        <v>955</v>
      </c>
      <c r="F658" s="1" t="s">
        <v>4</v>
      </c>
      <c r="G658" s="1" t="s">
        <v>778</v>
      </c>
      <c r="H658" s="1" t="s">
        <v>712</v>
      </c>
      <c r="I658" s="1" t="s">
        <v>7</v>
      </c>
      <c r="J658" s="1" t="s">
        <v>77</v>
      </c>
      <c r="K658" s="1" t="s">
        <v>2400</v>
      </c>
      <c r="L658" s="1" t="s">
        <v>976</v>
      </c>
      <c r="M658" s="1" t="s">
        <v>1031</v>
      </c>
      <c r="N658" s="1" t="s">
        <v>2401</v>
      </c>
      <c r="O658" s="1">
        <v>224.82</v>
      </c>
      <c r="P658" s="1">
        <v>2</v>
      </c>
      <c r="Q658" s="1">
        <v>6.72</v>
      </c>
      <c r="R658" s="1">
        <v>24.19</v>
      </c>
      <c r="S658" s="1" t="s">
        <v>462</v>
      </c>
      <c r="T658" s="1">
        <v>39</v>
      </c>
      <c r="U658" s="1" t="s">
        <v>1708</v>
      </c>
      <c r="V658" s="1" t="s">
        <v>1722</v>
      </c>
      <c r="W658" s="2" t="s">
        <v>26</v>
      </c>
      <c r="X658" s="21">
        <v>45188</v>
      </c>
      <c r="Y658" s="25" t="str">
        <f t="shared" si="20"/>
        <v>September</v>
      </c>
      <c r="Z658" s="25" t="str">
        <f t="shared" si="21"/>
        <v>2023</v>
      </c>
      <c r="AA658" s="3">
        <v>45192</v>
      </c>
    </row>
    <row r="659" spans="1:27">
      <c r="A659" s="4">
        <v>658</v>
      </c>
      <c r="B659" s="4" t="s">
        <v>965</v>
      </c>
      <c r="C659" s="4" t="s">
        <v>592</v>
      </c>
      <c r="D659" s="4" t="s">
        <v>101</v>
      </c>
      <c r="E659" s="4" t="s">
        <v>102</v>
      </c>
      <c r="F659" s="4" t="s">
        <v>4</v>
      </c>
      <c r="G659" s="4" t="s">
        <v>95</v>
      </c>
      <c r="H659" s="4" t="s">
        <v>21</v>
      </c>
      <c r="I659" s="4" t="s">
        <v>7</v>
      </c>
      <c r="J659" s="4" t="s">
        <v>22</v>
      </c>
      <c r="K659" s="4" t="s">
        <v>2402</v>
      </c>
      <c r="L659" s="4" t="s">
        <v>976</v>
      </c>
      <c r="M659" s="4" t="s">
        <v>1031</v>
      </c>
      <c r="N659" s="4" t="s">
        <v>2403</v>
      </c>
      <c r="O659" s="4">
        <v>551.1</v>
      </c>
      <c r="P659" s="4">
        <v>5</v>
      </c>
      <c r="Q659" s="4">
        <v>49.5</v>
      </c>
      <c r="R659" s="4">
        <v>24.99</v>
      </c>
      <c r="S659" s="4" t="s">
        <v>13</v>
      </c>
      <c r="T659" s="4">
        <v>379</v>
      </c>
      <c r="U659" s="4" t="s">
        <v>1708</v>
      </c>
      <c r="V659" s="4" t="s">
        <v>1709</v>
      </c>
      <c r="W659" s="5" t="s">
        <v>26</v>
      </c>
      <c r="X659" s="22">
        <v>45530</v>
      </c>
      <c r="Y659" s="25" t="str">
        <f t="shared" si="20"/>
        <v>August</v>
      </c>
      <c r="Z659" s="25" t="str">
        <f t="shared" si="21"/>
        <v>2024</v>
      </c>
      <c r="AA659" s="6">
        <v>45534</v>
      </c>
    </row>
    <row r="660" spans="1:27">
      <c r="A660" s="1">
        <v>659</v>
      </c>
      <c r="B660" s="1" t="s">
        <v>1071</v>
      </c>
      <c r="C660" s="1" t="s">
        <v>592</v>
      </c>
      <c r="D660" s="1" t="s">
        <v>1072</v>
      </c>
      <c r="E660" s="1" t="s">
        <v>1073</v>
      </c>
      <c r="F660" s="1" t="s">
        <v>4</v>
      </c>
      <c r="G660" s="1" t="s">
        <v>1074</v>
      </c>
      <c r="H660" s="1" t="s">
        <v>96</v>
      </c>
      <c r="I660" s="1" t="s">
        <v>7</v>
      </c>
      <c r="J660" s="1" t="s">
        <v>8</v>
      </c>
      <c r="K660" s="1" t="s">
        <v>2404</v>
      </c>
      <c r="L660" s="1" t="s">
        <v>976</v>
      </c>
      <c r="M660" s="1" t="s">
        <v>1031</v>
      </c>
      <c r="N660" s="1" t="s">
        <v>2405</v>
      </c>
      <c r="O660" s="1">
        <v>245.13</v>
      </c>
      <c r="P660" s="1">
        <v>1</v>
      </c>
      <c r="Q660" s="1">
        <v>85.77</v>
      </c>
      <c r="R660" s="1">
        <v>19.88</v>
      </c>
      <c r="S660" s="1" t="s">
        <v>13</v>
      </c>
      <c r="T660" s="1">
        <v>467</v>
      </c>
      <c r="U660" s="1" t="s">
        <v>1708</v>
      </c>
      <c r="V660" s="1" t="s">
        <v>1712</v>
      </c>
      <c r="W660" s="2" t="s">
        <v>26</v>
      </c>
      <c r="X660" s="21">
        <v>44276</v>
      </c>
      <c r="Y660" s="25" t="str">
        <f t="shared" si="20"/>
        <v>March</v>
      </c>
      <c r="Z660" s="25" t="str">
        <f t="shared" si="21"/>
        <v>2021</v>
      </c>
      <c r="AA660" s="3">
        <v>44280</v>
      </c>
    </row>
    <row r="661" spans="1:27">
      <c r="A661" s="4">
        <v>660</v>
      </c>
      <c r="B661" s="4" t="s">
        <v>2406</v>
      </c>
      <c r="C661" s="4" t="s">
        <v>592</v>
      </c>
      <c r="D661" s="4" t="s">
        <v>222</v>
      </c>
      <c r="E661" s="4" t="s">
        <v>223</v>
      </c>
      <c r="F661" s="4" t="s">
        <v>4</v>
      </c>
      <c r="G661" s="4" t="s">
        <v>246</v>
      </c>
      <c r="H661" s="4" t="s">
        <v>31</v>
      </c>
      <c r="I661" s="4" t="s">
        <v>7</v>
      </c>
      <c r="J661" s="4" t="s">
        <v>32</v>
      </c>
      <c r="K661" s="4" t="s">
        <v>2407</v>
      </c>
      <c r="L661" s="4" t="s">
        <v>976</v>
      </c>
      <c r="M661" s="4" t="s">
        <v>1031</v>
      </c>
      <c r="N661" s="4" t="s">
        <v>2408</v>
      </c>
      <c r="O661" s="4">
        <v>177.75</v>
      </c>
      <c r="P661" s="4">
        <v>3</v>
      </c>
      <c r="Q661" s="4">
        <v>30.15</v>
      </c>
      <c r="R661" s="4">
        <v>10.84</v>
      </c>
      <c r="S661" s="4" t="s">
        <v>13</v>
      </c>
      <c r="T661" s="4">
        <v>800</v>
      </c>
      <c r="U661" s="4" t="s">
        <v>1708</v>
      </c>
      <c r="V661" s="4" t="s">
        <v>1718</v>
      </c>
      <c r="W661" s="5" t="s">
        <v>16</v>
      </c>
      <c r="X661" s="22">
        <v>45066</v>
      </c>
      <c r="Y661" s="25" t="str">
        <f t="shared" si="20"/>
        <v>May</v>
      </c>
      <c r="Z661" s="25" t="str">
        <f t="shared" si="21"/>
        <v>2023</v>
      </c>
      <c r="AA661" s="6">
        <v>45070</v>
      </c>
    </row>
    <row r="662" spans="1:27">
      <c r="A662" s="1">
        <v>661</v>
      </c>
      <c r="B662" s="1" t="s">
        <v>2409</v>
      </c>
      <c r="C662" s="1" t="s">
        <v>602</v>
      </c>
      <c r="D662" s="1" t="s">
        <v>1619</v>
      </c>
      <c r="E662" s="1" t="s">
        <v>1620</v>
      </c>
      <c r="F662" s="1" t="s">
        <v>4</v>
      </c>
      <c r="G662" s="1" t="s">
        <v>151</v>
      </c>
      <c r="H662" s="1" t="s">
        <v>113</v>
      </c>
      <c r="I662" s="1" t="s">
        <v>7</v>
      </c>
      <c r="J662" s="1" t="s">
        <v>32</v>
      </c>
      <c r="K662" s="1" t="s">
        <v>2410</v>
      </c>
      <c r="L662" s="1" t="s">
        <v>976</v>
      </c>
      <c r="M662" s="1" t="s">
        <v>1078</v>
      </c>
      <c r="N662" s="1" t="s">
        <v>2411</v>
      </c>
      <c r="O662" s="1">
        <v>546</v>
      </c>
      <c r="P662" s="1">
        <v>4</v>
      </c>
      <c r="Q662" s="1">
        <v>60</v>
      </c>
      <c r="R662" s="1">
        <v>117.24</v>
      </c>
      <c r="S662" s="1" t="s">
        <v>636</v>
      </c>
      <c r="T662" s="1">
        <v>87</v>
      </c>
      <c r="U662" s="1" t="s">
        <v>1708</v>
      </c>
      <c r="V662" s="1" t="s">
        <v>1722</v>
      </c>
      <c r="W662" s="2" t="s">
        <v>26</v>
      </c>
      <c r="X662" s="21">
        <v>45560</v>
      </c>
      <c r="Y662" s="25" t="str">
        <f t="shared" si="20"/>
        <v>September</v>
      </c>
      <c r="Z662" s="25" t="str">
        <f t="shared" si="21"/>
        <v>2024</v>
      </c>
      <c r="AA662" s="3">
        <v>45565</v>
      </c>
    </row>
    <row r="663" spans="1:27">
      <c r="A663" s="4">
        <v>662</v>
      </c>
      <c r="B663" s="4" t="s">
        <v>2412</v>
      </c>
      <c r="C663" s="4" t="s">
        <v>602</v>
      </c>
      <c r="D663" s="4" t="s">
        <v>2413</v>
      </c>
      <c r="E663" s="4" t="s">
        <v>2414</v>
      </c>
      <c r="F663" s="4" t="s">
        <v>4</v>
      </c>
      <c r="G663" s="4" t="s">
        <v>254</v>
      </c>
      <c r="H663" s="4" t="s">
        <v>254</v>
      </c>
      <c r="I663" s="4" t="s">
        <v>7</v>
      </c>
      <c r="J663" s="4" t="s">
        <v>77</v>
      </c>
      <c r="K663" s="4" t="s">
        <v>2415</v>
      </c>
      <c r="L663" s="4" t="s">
        <v>976</v>
      </c>
      <c r="M663" s="4" t="s">
        <v>1078</v>
      </c>
      <c r="N663" s="4" t="s">
        <v>2416</v>
      </c>
      <c r="O663" s="4">
        <v>369.45</v>
      </c>
      <c r="P663" s="4">
        <v>3</v>
      </c>
      <c r="Q663" s="4">
        <v>84.96</v>
      </c>
      <c r="R663" s="4">
        <v>49.72</v>
      </c>
      <c r="S663" s="4" t="s">
        <v>462</v>
      </c>
      <c r="T663" s="4">
        <v>565</v>
      </c>
      <c r="U663" s="4" t="s">
        <v>1708</v>
      </c>
      <c r="V663" s="4" t="s">
        <v>1709</v>
      </c>
      <c r="W663" s="5" t="s">
        <v>16</v>
      </c>
      <c r="X663" s="22">
        <v>45637</v>
      </c>
      <c r="Y663" s="25" t="str">
        <f t="shared" si="20"/>
        <v>December</v>
      </c>
      <c r="Z663" s="25" t="str">
        <f t="shared" si="21"/>
        <v>2024</v>
      </c>
      <c r="AA663" s="6">
        <v>45612</v>
      </c>
    </row>
    <row r="664" spans="1:27">
      <c r="A664" s="1">
        <v>663</v>
      </c>
      <c r="B664" s="1" t="s">
        <v>2417</v>
      </c>
      <c r="C664" s="1" t="s">
        <v>602</v>
      </c>
      <c r="D664" s="1" t="s">
        <v>2107</v>
      </c>
      <c r="E664" s="1" t="s">
        <v>2108</v>
      </c>
      <c r="F664" s="1" t="s">
        <v>395</v>
      </c>
      <c r="G664" s="1" t="s">
        <v>490</v>
      </c>
      <c r="H664" s="1" t="s">
        <v>62</v>
      </c>
      <c r="I664" s="1" t="s">
        <v>7</v>
      </c>
      <c r="J664" s="1" t="s">
        <v>8</v>
      </c>
      <c r="K664" s="1" t="s">
        <v>2418</v>
      </c>
      <c r="L664" s="1" t="s">
        <v>976</v>
      </c>
      <c r="M664" s="1" t="s">
        <v>1078</v>
      </c>
      <c r="N664" s="1" t="s">
        <v>2419</v>
      </c>
      <c r="O664" s="1">
        <v>346.92</v>
      </c>
      <c r="P664" s="1">
        <v>4</v>
      </c>
      <c r="Q664" s="1">
        <v>-152.76</v>
      </c>
      <c r="R664" s="1">
        <v>148.9</v>
      </c>
      <c r="S664" s="1" t="s">
        <v>636</v>
      </c>
      <c r="T664" s="1">
        <v>403</v>
      </c>
      <c r="U664" s="1" t="s">
        <v>1708</v>
      </c>
      <c r="V664" s="1" t="s">
        <v>1712</v>
      </c>
      <c r="W664" s="2" t="s">
        <v>26</v>
      </c>
      <c r="X664" s="21">
        <v>45268</v>
      </c>
      <c r="Y664" s="25" t="str">
        <f t="shared" si="20"/>
        <v>December</v>
      </c>
      <c r="Z664" s="25" t="str">
        <f t="shared" si="21"/>
        <v>2023</v>
      </c>
      <c r="AA664" s="3">
        <v>45154</v>
      </c>
    </row>
    <row r="665" spans="1:27">
      <c r="A665" s="4">
        <v>664</v>
      </c>
      <c r="B665" s="4" t="s">
        <v>1144</v>
      </c>
      <c r="C665" s="4" t="s">
        <v>602</v>
      </c>
      <c r="D665" s="4" t="s">
        <v>709</v>
      </c>
      <c r="E665" s="4" t="s">
        <v>710</v>
      </c>
      <c r="F665" s="4" t="s">
        <v>285</v>
      </c>
      <c r="G665" s="4" t="s">
        <v>75</v>
      </c>
      <c r="H665" s="4" t="s">
        <v>76</v>
      </c>
      <c r="I665" s="4" t="s">
        <v>7</v>
      </c>
      <c r="J665" s="4" t="s">
        <v>77</v>
      </c>
      <c r="K665" s="4" t="s">
        <v>2420</v>
      </c>
      <c r="L665" s="4" t="s">
        <v>976</v>
      </c>
      <c r="M665" s="4" t="s">
        <v>1078</v>
      </c>
      <c r="N665" s="4" t="s">
        <v>2421</v>
      </c>
      <c r="O665" s="4">
        <v>275.58</v>
      </c>
      <c r="P665" s="4">
        <v>2</v>
      </c>
      <c r="Q665" s="4">
        <v>77.16</v>
      </c>
      <c r="R665" s="4">
        <v>83.73</v>
      </c>
      <c r="S665" s="4" t="s">
        <v>636</v>
      </c>
      <c r="T665" s="4">
        <v>582</v>
      </c>
      <c r="U665" s="4" t="s">
        <v>1708</v>
      </c>
      <c r="V665" s="4" t="s">
        <v>1718</v>
      </c>
      <c r="W665" s="5" t="s">
        <v>26</v>
      </c>
      <c r="X665" s="22">
        <v>45020</v>
      </c>
      <c r="Y665" s="25" t="str">
        <f t="shared" si="20"/>
        <v>April</v>
      </c>
      <c r="Z665" s="25" t="str">
        <f t="shared" si="21"/>
        <v>2023</v>
      </c>
      <c r="AA665" s="6">
        <v>45142</v>
      </c>
    </row>
    <row r="666" spans="1:27">
      <c r="A666" s="1">
        <v>665</v>
      </c>
      <c r="B666" s="1" t="s">
        <v>2422</v>
      </c>
      <c r="C666" s="1" t="s">
        <v>602</v>
      </c>
      <c r="D666" s="1" t="s">
        <v>734</v>
      </c>
      <c r="E666" s="1" t="s">
        <v>735</v>
      </c>
      <c r="F666" s="1" t="s">
        <v>285</v>
      </c>
      <c r="G666" s="1" t="s">
        <v>459</v>
      </c>
      <c r="H666" s="1" t="s">
        <v>62</v>
      </c>
      <c r="I666" s="1" t="s">
        <v>7</v>
      </c>
      <c r="J666" s="1" t="s">
        <v>8</v>
      </c>
      <c r="K666" s="1" t="s">
        <v>1119</v>
      </c>
      <c r="L666" s="1" t="s">
        <v>976</v>
      </c>
      <c r="M666" s="1" t="s">
        <v>1078</v>
      </c>
      <c r="N666" s="1" t="s">
        <v>1120</v>
      </c>
      <c r="O666" s="1">
        <v>333.48</v>
      </c>
      <c r="P666" s="1">
        <v>2</v>
      </c>
      <c r="Q666" s="1">
        <v>126.72</v>
      </c>
      <c r="R666" s="1">
        <v>60.18</v>
      </c>
      <c r="S666" s="1" t="s">
        <v>462</v>
      </c>
      <c r="T666" s="1">
        <v>179</v>
      </c>
      <c r="U666" s="1" t="s">
        <v>1708</v>
      </c>
      <c r="V666" s="1" t="s">
        <v>1722</v>
      </c>
      <c r="W666" s="2" t="s">
        <v>26</v>
      </c>
      <c r="X666" s="21">
        <v>45642</v>
      </c>
      <c r="Y666" s="25" t="str">
        <f t="shared" si="20"/>
        <v>December</v>
      </c>
      <c r="Z666" s="25" t="str">
        <f t="shared" si="21"/>
        <v>2024</v>
      </c>
      <c r="AA666" s="3">
        <v>45646</v>
      </c>
    </row>
    <row r="667" spans="1:27">
      <c r="A667" s="4">
        <v>666</v>
      </c>
      <c r="B667" s="4" t="s">
        <v>2412</v>
      </c>
      <c r="C667" s="4" t="s">
        <v>602</v>
      </c>
      <c r="D667" s="4" t="s">
        <v>2413</v>
      </c>
      <c r="E667" s="4" t="s">
        <v>2414</v>
      </c>
      <c r="F667" s="4" t="s">
        <v>4</v>
      </c>
      <c r="G667" s="4" t="s">
        <v>254</v>
      </c>
      <c r="H667" s="4" t="s">
        <v>254</v>
      </c>
      <c r="I667" s="4" t="s">
        <v>7</v>
      </c>
      <c r="J667" s="4" t="s">
        <v>77</v>
      </c>
      <c r="K667" s="4" t="s">
        <v>2423</v>
      </c>
      <c r="L667" s="4" t="s">
        <v>976</v>
      </c>
      <c r="M667" s="4" t="s">
        <v>1078</v>
      </c>
      <c r="N667" s="4" t="s">
        <v>2424</v>
      </c>
      <c r="O667" s="4">
        <v>149.1</v>
      </c>
      <c r="P667" s="4">
        <v>2</v>
      </c>
      <c r="Q667" s="4">
        <v>58.14</v>
      </c>
      <c r="R667" s="4">
        <v>42.79</v>
      </c>
      <c r="S667" s="4" t="s">
        <v>462</v>
      </c>
      <c r="T667" s="4">
        <v>32</v>
      </c>
      <c r="U667" s="4" t="s">
        <v>1708</v>
      </c>
      <c r="V667" s="4" t="s">
        <v>1709</v>
      </c>
      <c r="W667" s="5" t="s">
        <v>16</v>
      </c>
      <c r="X667" s="22">
        <v>45494</v>
      </c>
      <c r="Y667" s="25" t="str">
        <f t="shared" si="20"/>
        <v>July</v>
      </c>
      <c r="Z667" s="25" t="str">
        <f t="shared" si="21"/>
        <v>2024</v>
      </c>
      <c r="AA667" s="6">
        <v>45499</v>
      </c>
    </row>
    <row r="668" spans="1:27">
      <c r="A668" s="1">
        <v>667</v>
      </c>
      <c r="B668" s="1" t="s">
        <v>653</v>
      </c>
      <c r="C668" s="1" t="s">
        <v>654</v>
      </c>
      <c r="D668" s="1" t="s">
        <v>655</v>
      </c>
      <c r="E668" s="1" t="s">
        <v>656</v>
      </c>
      <c r="F668" s="1" t="s">
        <v>285</v>
      </c>
      <c r="G668" s="1" t="s">
        <v>657</v>
      </c>
      <c r="H668" s="1" t="s">
        <v>62</v>
      </c>
      <c r="I668" s="1" t="s">
        <v>7</v>
      </c>
      <c r="J668" s="1" t="s">
        <v>8</v>
      </c>
      <c r="K668" s="1" t="s">
        <v>2425</v>
      </c>
      <c r="L668" s="1" t="s">
        <v>976</v>
      </c>
      <c r="M668" s="1" t="s">
        <v>1078</v>
      </c>
      <c r="N668" s="1" t="s">
        <v>2426</v>
      </c>
      <c r="O668" s="1">
        <v>840.15</v>
      </c>
      <c r="P668" s="1">
        <v>5</v>
      </c>
      <c r="Q668" s="1">
        <v>260.39999999999998</v>
      </c>
      <c r="R668" s="1">
        <v>286.67</v>
      </c>
      <c r="S668" s="1" t="s">
        <v>636</v>
      </c>
      <c r="T668" s="1">
        <v>42</v>
      </c>
      <c r="U668" s="1" t="s">
        <v>1708</v>
      </c>
      <c r="V668" s="1" t="s">
        <v>1712</v>
      </c>
      <c r="W668" s="2" t="s">
        <v>16</v>
      </c>
      <c r="X668" s="21">
        <v>45125</v>
      </c>
      <c r="Y668" s="25" t="str">
        <f t="shared" si="20"/>
        <v>July</v>
      </c>
      <c r="Z668" s="25" t="str">
        <f t="shared" si="21"/>
        <v>2023</v>
      </c>
      <c r="AA668" s="3">
        <v>45129</v>
      </c>
    </row>
    <row r="669" spans="1:27">
      <c r="A669" s="4">
        <v>668</v>
      </c>
      <c r="B669" s="4" t="s">
        <v>2427</v>
      </c>
      <c r="C669" s="4" t="s">
        <v>654</v>
      </c>
      <c r="D669" s="4" t="s">
        <v>2428</v>
      </c>
      <c r="E669" s="4" t="s">
        <v>2429</v>
      </c>
      <c r="F669" s="4" t="s">
        <v>395</v>
      </c>
      <c r="G669" s="4" t="s">
        <v>408</v>
      </c>
      <c r="H669" s="4" t="s">
        <v>96</v>
      </c>
      <c r="I669" s="4" t="s">
        <v>7</v>
      </c>
      <c r="J669" s="4" t="s">
        <v>8</v>
      </c>
      <c r="K669" s="4" t="s">
        <v>2430</v>
      </c>
      <c r="L669" s="4" t="s">
        <v>976</v>
      </c>
      <c r="M669" s="4" t="s">
        <v>1078</v>
      </c>
      <c r="N669" s="4" t="s">
        <v>2431</v>
      </c>
      <c r="O669" s="4">
        <v>228.33</v>
      </c>
      <c r="P669" s="4">
        <v>3</v>
      </c>
      <c r="Q669" s="4">
        <v>70.739999999999995</v>
      </c>
      <c r="R669" s="4">
        <v>103.93</v>
      </c>
      <c r="S669" s="4" t="s">
        <v>636</v>
      </c>
      <c r="T669" s="4">
        <v>190</v>
      </c>
      <c r="U669" s="4" t="s">
        <v>1708</v>
      </c>
      <c r="V669" s="4" t="s">
        <v>1718</v>
      </c>
      <c r="W669" s="5" t="s">
        <v>16</v>
      </c>
      <c r="X669" s="22">
        <v>44746</v>
      </c>
      <c r="Y669" s="25" t="str">
        <f t="shared" si="20"/>
        <v>July</v>
      </c>
      <c r="Z669" s="25" t="str">
        <f t="shared" si="21"/>
        <v>2022</v>
      </c>
      <c r="AA669" s="6">
        <v>44899</v>
      </c>
    </row>
    <row r="670" spans="1:27">
      <c r="A670" s="1">
        <v>669</v>
      </c>
      <c r="B670" s="1" t="s">
        <v>2102</v>
      </c>
      <c r="C670" s="1" t="s">
        <v>592</v>
      </c>
      <c r="D670" s="1" t="s">
        <v>2103</v>
      </c>
      <c r="E670" s="1" t="s">
        <v>2104</v>
      </c>
      <c r="F670" s="1" t="s">
        <v>395</v>
      </c>
      <c r="G670" s="1" t="s">
        <v>2105</v>
      </c>
      <c r="H670" s="1" t="s">
        <v>62</v>
      </c>
      <c r="I670" s="1" t="s">
        <v>7</v>
      </c>
      <c r="J670" s="1" t="s">
        <v>8</v>
      </c>
      <c r="K670" s="1" t="s">
        <v>2423</v>
      </c>
      <c r="L670" s="1" t="s">
        <v>976</v>
      </c>
      <c r="M670" s="1" t="s">
        <v>1078</v>
      </c>
      <c r="N670" s="1" t="s">
        <v>2424</v>
      </c>
      <c r="O670" s="1">
        <v>298.2</v>
      </c>
      <c r="P670" s="1">
        <v>4</v>
      </c>
      <c r="Q670" s="1">
        <v>116.28</v>
      </c>
      <c r="R670" s="1">
        <v>63.34</v>
      </c>
      <c r="S670" s="1" t="s">
        <v>462</v>
      </c>
      <c r="T670" s="1">
        <v>624</v>
      </c>
      <c r="U670" s="1" t="s">
        <v>1708</v>
      </c>
      <c r="V670" s="1" t="s">
        <v>1722</v>
      </c>
      <c r="W670" s="2" t="s">
        <v>16</v>
      </c>
      <c r="X670" s="21">
        <v>44207</v>
      </c>
      <c r="Y670" s="25" t="str">
        <f t="shared" si="20"/>
        <v>January</v>
      </c>
      <c r="Z670" s="25" t="str">
        <f t="shared" si="21"/>
        <v>2021</v>
      </c>
      <c r="AA670" s="3">
        <v>44358</v>
      </c>
    </row>
    <row r="671" spans="1:27">
      <c r="A671" s="4">
        <v>670</v>
      </c>
      <c r="B671" s="4" t="s">
        <v>2432</v>
      </c>
      <c r="C671" s="4" t="s">
        <v>592</v>
      </c>
      <c r="D671" s="4" t="s">
        <v>2433</v>
      </c>
      <c r="E671" s="4" t="s">
        <v>2434</v>
      </c>
      <c r="F671" s="4" t="s">
        <v>395</v>
      </c>
      <c r="G671" s="4" t="s">
        <v>2435</v>
      </c>
      <c r="H671" s="4" t="s">
        <v>76</v>
      </c>
      <c r="I671" s="4" t="s">
        <v>7</v>
      </c>
      <c r="J671" s="4" t="s">
        <v>77</v>
      </c>
      <c r="K671" s="4" t="s">
        <v>2436</v>
      </c>
      <c r="L671" s="4" t="s">
        <v>976</v>
      </c>
      <c r="M671" s="4" t="s">
        <v>1078</v>
      </c>
      <c r="N671" s="4" t="s">
        <v>2437</v>
      </c>
      <c r="O671" s="4">
        <v>292.2</v>
      </c>
      <c r="P671" s="4">
        <v>4</v>
      </c>
      <c r="Q671" s="4">
        <v>119.76</v>
      </c>
      <c r="R671" s="4">
        <v>19.12</v>
      </c>
      <c r="S671" s="4" t="s">
        <v>13</v>
      </c>
      <c r="T671" s="4">
        <v>640</v>
      </c>
      <c r="U671" s="4" t="s">
        <v>1708</v>
      </c>
      <c r="V671" s="4" t="s">
        <v>1709</v>
      </c>
      <c r="W671" s="5" t="s">
        <v>16</v>
      </c>
      <c r="X671" s="22">
        <v>45632</v>
      </c>
      <c r="Y671" s="25" t="str">
        <f t="shared" si="20"/>
        <v>December</v>
      </c>
      <c r="Z671" s="25" t="str">
        <f t="shared" si="21"/>
        <v>2024</v>
      </c>
      <c r="AA671" s="6">
        <v>45460</v>
      </c>
    </row>
    <row r="672" spans="1:27">
      <c r="A672" s="1">
        <v>671</v>
      </c>
      <c r="B672" s="1" t="s">
        <v>2438</v>
      </c>
      <c r="C672" s="1" t="s">
        <v>592</v>
      </c>
      <c r="D672" s="1" t="s">
        <v>1505</v>
      </c>
      <c r="E672" s="1" t="s">
        <v>1506</v>
      </c>
      <c r="F672" s="1" t="s">
        <v>285</v>
      </c>
      <c r="G672" s="1" t="s">
        <v>2439</v>
      </c>
      <c r="H672" s="1" t="s">
        <v>484</v>
      </c>
      <c r="I672" s="1" t="s">
        <v>7</v>
      </c>
      <c r="J672" s="1" t="s">
        <v>22</v>
      </c>
      <c r="K672" s="1" t="s">
        <v>1473</v>
      </c>
      <c r="L672" s="1" t="s">
        <v>976</v>
      </c>
      <c r="M672" s="1" t="s">
        <v>1078</v>
      </c>
      <c r="N672" s="1" t="s">
        <v>1474</v>
      </c>
      <c r="O672" s="1">
        <v>840.6</v>
      </c>
      <c r="P672" s="1">
        <v>5</v>
      </c>
      <c r="Q672" s="1">
        <v>319.35000000000002</v>
      </c>
      <c r="R672" s="1">
        <v>296.68</v>
      </c>
      <c r="S672" s="1" t="s">
        <v>636</v>
      </c>
      <c r="T672" s="1">
        <v>392</v>
      </c>
      <c r="U672" s="1" t="s">
        <v>1708</v>
      </c>
      <c r="V672" s="1" t="s">
        <v>1712</v>
      </c>
      <c r="W672" s="2" t="s">
        <v>26</v>
      </c>
      <c r="X672" s="21">
        <v>44438</v>
      </c>
      <c r="Y672" s="25" t="str">
        <f t="shared" si="20"/>
        <v>August</v>
      </c>
      <c r="Z672" s="25" t="str">
        <f t="shared" si="21"/>
        <v>2021</v>
      </c>
      <c r="AA672" s="3">
        <v>44264</v>
      </c>
    </row>
    <row r="673" spans="1:27">
      <c r="A673" s="4">
        <v>672</v>
      </c>
      <c r="B673" s="4" t="s">
        <v>2178</v>
      </c>
      <c r="C673" s="4" t="s">
        <v>592</v>
      </c>
      <c r="D673" s="4" t="s">
        <v>2179</v>
      </c>
      <c r="E673" s="4" t="s">
        <v>2180</v>
      </c>
      <c r="F673" s="4" t="s">
        <v>285</v>
      </c>
      <c r="G673" s="4" t="s">
        <v>1574</v>
      </c>
      <c r="H673" s="4" t="s">
        <v>484</v>
      </c>
      <c r="I673" s="4" t="s">
        <v>7</v>
      </c>
      <c r="J673" s="4" t="s">
        <v>22</v>
      </c>
      <c r="K673" s="4" t="s">
        <v>1352</v>
      </c>
      <c r="L673" s="4" t="s">
        <v>976</v>
      </c>
      <c r="M673" s="4" t="s">
        <v>1078</v>
      </c>
      <c r="N673" s="4" t="s">
        <v>1353</v>
      </c>
      <c r="O673" s="4">
        <v>565.32000000000005</v>
      </c>
      <c r="P673" s="4">
        <v>4</v>
      </c>
      <c r="Q673" s="4">
        <v>163.92</v>
      </c>
      <c r="R673" s="4">
        <v>62.11</v>
      </c>
      <c r="S673" s="4" t="s">
        <v>13</v>
      </c>
      <c r="T673" s="4">
        <v>310</v>
      </c>
      <c r="U673" s="4" t="s">
        <v>1708</v>
      </c>
      <c r="V673" s="4" t="s">
        <v>1718</v>
      </c>
      <c r="W673" s="5" t="s">
        <v>26</v>
      </c>
      <c r="X673" s="22">
        <v>44728</v>
      </c>
      <c r="Y673" s="25" t="str">
        <f t="shared" si="20"/>
        <v>June</v>
      </c>
      <c r="Z673" s="25" t="str">
        <f t="shared" si="21"/>
        <v>2022</v>
      </c>
      <c r="AA673" s="6">
        <v>44733</v>
      </c>
    </row>
    <row r="674" spans="1:27">
      <c r="A674" s="1">
        <v>673</v>
      </c>
      <c r="B674" s="1" t="s">
        <v>958</v>
      </c>
      <c r="C674" s="1" t="s">
        <v>592</v>
      </c>
      <c r="D674" s="1" t="s">
        <v>959</v>
      </c>
      <c r="E674" s="1" t="s">
        <v>960</v>
      </c>
      <c r="F674" s="1" t="s">
        <v>4</v>
      </c>
      <c r="G674" s="1" t="s">
        <v>686</v>
      </c>
      <c r="H674" s="1" t="s">
        <v>62</v>
      </c>
      <c r="I674" s="1" t="s">
        <v>7</v>
      </c>
      <c r="J674" s="1" t="s">
        <v>8</v>
      </c>
      <c r="K674" s="1" t="s">
        <v>2440</v>
      </c>
      <c r="L674" s="1" t="s">
        <v>976</v>
      </c>
      <c r="M674" s="1" t="s">
        <v>1078</v>
      </c>
      <c r="N674" s="1" t="s">
        <v>2441</v>
      </c>
      <c r="O674" s="1">
        <v>1917</v>
      </c>
      <c r="P674" s="1">
        <v>3</v>
      </c>
      <c r="Q674" s="1">
        <v>690.12</v>
      </c>
      <c r="R674" s="1">
        <v>261.08</v>
      </c>
      <c r="S674" s="1" t="s">
        <v>462</v>
      </c>
      <c r="T674" s="1">
        <v>733</v>
      </c>
      <c r="U674" s="1" t="s">
        <v>1708</v>
      </c>
      <c r="V674" s="1" t="s">
        <v>1722</v>
      </c>
      <c r="W674" s="2" t="s">
        <v>16</v>
      </c>
      <c r="X674" s="21">
        <v>45211</v>
      </c>
      <c r="Y674" s="25" t="str">
        <f t="shared" si="20"/>
        <v>October</v>
      </c>
      <c r="Z674" s="25" t="str">
        <f t="shared" si="21"/>
        <v>2023</v>
      </c>
      <c r="AA674" s="3">
        <v>45277</v>
      </c>
    </row>
    <row r="675" spans="1:27">
      <c r="A675" s="4">
        <v>674</v>
      </c>
      <c r="B675" s="4" t="s">
        <v>968</v>
      </c>
      <c r="C675" s="4" t="s">
        <v>592</v>
      </c>
      <c r="D675" s="4" t="s">
        <v>969</v>
      </c>
      <c r="E675" s="4" t="s">
        <v>970</v>
      </c>
      <c r="F675" s="4" t="s">
        <v>4</v>
      </c>
      <c r="G675" s="4" t="s">
        <v>483</v>
      </c>
      <c r="H675" s="4" t="s">
        <v>484</v>
      </c>
      <c r="I675" s="4" t="s">
        <v>7</v>
      </c>
      <c r="J675" s="4" t="s">
        <v>22</v>
      </c>
      <c r="K675" s="4" t="s">
        <v>2442</v>
      </c>
      <c r="L675" s="4" t="s">
        <v>976</v>
      </c>
      <c r="M675" s="4" t="s">
        <v>1078</v>
      </c>
      <c r="N675" s="4" t="s">
        <v>2443</v>
      </c>
      <c r="O675" s="4">
        <v>682.95</v>
      </c>
      <c r="P675" s="4">
        <v>5</v>
      </c>
      <c r="Q675" s="4">
        <v>116.1</v>
      </c>
      <c r="R675" s="4">
        <v>95.02</v>
      </c>
      <c r="S675" s="4" t="s">
        <v>462</v>
      </c>
      <c r="T675" s="4">
        <v>725</v>
      </c>
      <c r="U675" s="4" t="s">
        <v>1708</v>
      </c>
      <c r="V675" s="4" t="s">
        <v>1709</v>
      </c>
      <c r="W675" s="5" t="s">
        <v>16</v>
      </c>
      <c r="X675" s="22">
        <v>45315</v>
      </c>
      <c r="Y675" s="25" t="str">
        <f t="shared" si="20"/>
        <v>January</v>
      </c>
      <c r="Z675" s="25" t="str">
        <f t="shared" si="21"/>
        <v>2024</v>
      </c>
      <c r="AA675" s="6">
        <v>45322</v>
      </c>
    </row>
    <row r="676" spans="1:27">
      <c r="A676" s="1">
        <v>675</v>
      </c>
      <c r="B676" s="1" t="s">
        <v>2444</v>
      </c>
      <c r="C676" s="1" t="s">
        <v>654</v>
      </c>
      <c r="D676" s="1" t="s">
        <v>500</v>
      </c>
      <c r="E676" s="1" t="s">
        <v>501</v>
      </c>
      <c r="F676" s="1" t="s">
        <v>4</v>
      </c>
      <c r="G676" s="1" t="s">
        <v>1844</v>
      </c>
      <c r="H676" s="1" t="s">
        <v>258</v>
      </c>
      <c r="I676" s="1" t="s">
        <v>7</v>
      </c>
      <c r="J676" s="1" t="s">
        <v>22</v>
      </c>
      <c r="K676" s="1" t="s">
        <v>2445</v>
      </c>
      <c r="L676" s="1" t="s">
        <v>1141</v>
      </c>
      <c r="M676" s="1" t="s">
        <v>1142</v>
      </c>
      <c r="N676" s="1" t="s">
        <v>2446</v>
      </c>
      <c r="O676" s="1">
        <v>2301</v>
      </c>
      <c r="P676" s="1">
        <v>5</v>
      </c>
      <c r="Q676" s="1">
        <v>91.95</v>
      </c>
      <c r="R676" s="1">
        <v>573.27</v>
      </c>
      <c r="S676" s="1" t="s">
        <v>636</v>
      </c>
      <c r="T676" s="1">
        <v>666</v>
      </c>
      <c r="U676" s="1" t="s">
        <v>1708</v>
      </c>
      <c r="V676" s="1" t="s">
        <v>1709</v>
      </c>
      <c r="W676" s="2" t="s">
        <v>26</v>
      </c>
      <c r="X676" s="21">
        <v>45115</v>
      </c>
      <c r="Y676" s="25" t="str">
        <f t="shared" si="20"/>
        <v>July</v>
      </c>
      <c r="Z676" s="25" t="str">
        <f t="shared" si="21"/>
        <v>2023</v>
      </c>
      <c r="AA676" s="3">
        <v>45152</v>
      </c>
    </row>
    <row r="677" spans="1:27">
      <c r="A677" s="4">
        <v>676</v>
      </c>
      <c r="B677" s="4" t="s">
        <v>2303</v>
      </c>
      <c r="C677" s="4" t="s">
        <v>654</v>
      </c>
      <c r="D677" s="4" t="s">
        <v>2304</v>
      </c>
      <c r="E677" s="4" t="s">
        <v>2305</v>
      </c>
      <c r="F677" s="4" t="s">
        <v>4</v>
      </c>
      <c r="G677" s="4" t="s">
        <v>858</v>
      </c>
      <c r="H677" s="4" t="s">
        <v>806</v>
      </c>
      <c r="I677" s="4" t="s">
        <v>7</v>
      </c>
      <c r="J677" s="4" t="s">
        <v>22</v>
      </c>
      <c r="K677" s="4" t="s">
        <v>2447</v>
      </c>
      <c r="L677" s="4" t="s">
        <v>1141</v>
      </c>
      <c r="M677" s="4" t="s">
        <v>1142</v>
      </c>
      <c r="N677" s="4" t="s">
        <v>2448</v>
      </c>
      <c r="O677" s="4">
        <v>723.3</v>
      </c>
      <c r="P677" s="4">
        <v>5</v>
      </c>
      <c r="Q677" s="4">
        <v>122.85</v>
      </c>
      <c r="R677" s="4">
        <v>286.01</v>
      </c>
      <c r="S677" s="4" t="s">
        <v>636</v>
      </c>
      <c r="T677" s="4">
        <v>132</v>
      </c>
      <c r="U677" s="4" t="s">
        <v>1708</v>
      </c>
      <c r="V677" s="4" t="s">
        <v>1712</v>
      </c>
      <c r="W677" s="5" t="s">
        <v>16</v>
      </c>
      <c r="X677" s="22">
        <v>44802</v>
      </c>
      <c r="Y677" s="25" t="str">
        <f t="shared" si="20"/>
        <v>August</v>
      </c>
      <c r="Z677" s="25" t="str">
        <f t="shared" si="21"/>
        <v>2022</v>
      </c>
      <c r="AA677" s="6">
        <v>44660</v>
      </c>
    </row>
    <row r="678" spans="1:27">
      <c r="A678" s="1">
        <v>677</v>
      </c>
      <c r="B678" s="1" t="s">
        <v>948</v>
      </c>
      <c r="C678" s="1" t="s">
        <v>592</v>
      </c>
      <c r="D678" s="1" t="s">
        <v>949</v>
      </c>
      <c r="E678" s="1" t="s">
        <v>950</v>
      </c>
      <c r="F678" s="1" t="s">
        <v>4</v>
      </c>
      <c r="G678" s="1" t="s">
        <v>427</v>
      </c>
      <c r="H678" s="1" t="s">
        <v>62</v>
      </c>
      <c r="I678" s="1" t="s">
        <v>7</v>
      </c>
      <c r="J678" s="1" t="s">
        <v>8</v>
      </c>
      <c r="K678" s="1" t="s">
        <v>2449</v>
      </c>
      <c r="L678" s="1" t="s">
        <v>1141</v>
      </c>
      <c r="M678" s="1" t="s">
        <v>1142</v>
      </c>
      <c r="N678" s="1" t="s">
        <v>2450</v>
      </c>
      <c r="O678" s="1">
        <v>1838.52</v>
      </c>
      <c r="P678" s="1">
        <v>4</v>
      </c>
      <c r="Q678" s="1">
        <v>349.2</v>
      </c>
      <c r="R678" s="1">
        <v>202.32</v>
      </c>
      <c r="S678" s="1" t="s">
        <v>462</v>
      </c>
      <c r="T678" s="1">
        <v>545</v>
      </c>
      <c r="U678" s="1" t="s">
        <v>1708</v>
      </c>
      <c r="V678" s="1" t="s">
        <v>1718</v>
      </c>
      <c r="W678" s="2" t="s">
        <v>26</v>
      </c>
      <c r="X678" s="21">
        <v>45144</v>
      </c>
      <c r="Y678" s="25" t="str">
        <f t="shared" si="20"/>
        <v>August</v>
      </c>
      <c r="Z678" s="25" t="str">
        <f t="shared" si="21"/>
        <v>2023</v>
      </c>
      <c r="AA678" s="3">
        <v>45091</v>
      </c>
    </row>
    <row r="679" spans="1:27">
      <c r="A679" s="4">
        <v>678</v>
      </c>
      <c r="B679" s="4" t="s">
        <v>829</v>
      </c>
      <c r="C679" s="4" t="s">
        <v>602</v>
      </c>
      <c r="D679" s="4" t="s">
        <v>830</v>
      </c>
      <c r="E679" s="4" t="s">
        <v>831</v>
      </c>
      <c r="F679" s="4" t="s">
        <v>4</v>
      </c>
      <c r="G679" s="4" t="s">
        <v>726</v>
      </c>
      <c r="H679" s="4" t="s">
        <v>76</v>
      </c>
      <c r="I679" s="4" t="s">
        <v>7</v>
      </c>
      <c r="J679" s="4" t="s">
        <v>77</v>
      </c>
      <c r="K679" s="4" t="s">
        <v>2451</v>
      </c>
      <c r="L679" s="4" t="s">
        <v>1141</v>
      </c>
      <c r="M679" s="4" t="s">
        <v>1142</v>
      </c>
      <c r="N679" s="4" t="s">
        <v>2452</v>
      </c>
      <c r="O679" s="4">
        <v>403.83</v>
      </c>
      <c r="P679" s="4">
        <v>7</v>
      </c>
      <c r="Q679" s="4">
        <v>185.64</v>
      </c>
      <c r="R679" s="4">
        <v>78.91</v>
      </c>
      <c r="S679" s="4" t="s">
        <v>462</v>
      </c>
      <c r="T679" s="4">
        <v>358</v>
      </c>
      <c r="U679" s="4" t="s">
        <v>1708</v>
      </c>
      <c r="V679" s="4" t="s">
        <v>1722</v>
      </c>
      <c r="W679" s="5" t="s">
        <v>26</v>
      </c>
      <c r="X679" s="22">
        <v>45200</v>
      </c>
      <c r="Y679" s="25" t="str">
        <f t="shared" si="20"/>
        <v>October</v>
      </c>
      <c r="Z679" s="25" t="str">
        <f t="shared" si="21"/>
        <v>2023</v>
      </c>
      <c r="AA679" s="6">
        <v>44943</v>
      </c>
    </row>
    <row r="680" spans="1:27">
      <c r="A680" s="1">
        <v>679</v>
      </c>
      <c r="B680" s="1" t="s">
        <v>2409</v>
      </c>
      <c r="C680" s="1" t="s">
        <v>602</v>
      </c>
      <c r="D680" s="1" t="s">
        <v>1619</v>
      </c>
      <c r="E680" s="1" t="s">
        <v>1620</v>
      </c>
      <c r="F680" s="1" t="s">
        <v>4</v>
      </c>
      <c r="G680" s="1" t="s">
        <v>151</v>
      </c>
      <c r="H680" s="1" t="s">
        <v>113</v>
      </c>
      <c r="I680" s="1" t="s">
        <v>7</v>
      </c>
      <c r="J680" s="1" t="s">
        <v>32</v>
      </c>
      <c r="K680" s="1" t="s">
        <v>1194</v>
      </c>
      <c r="L680" s="1" t="s">
        <v>1141</v>
      </c>
      <c r="M680" s="1" t="s">
        <v>1142</v>
      </c>
      <c r="N680" s="1" t="s">
        <v>1195</v>
      </c>
      <c r="O680" s="1">
        <v>248.28</v>
      </c>
      <c r="P680" s="1">
        <v>4</v>
      </c>
      <c r="Q680" s="1">
        <v>86.88</v>
      </c>
      <c r="R680" s="1">
        <v>78.13</v>
      </c>
      <c r="S680" s="1" t="s">
        <v>636</v>
      </c>
      <c r="T680" s="1">
        <v>542</v>
      </c>
      <c r="U680" s="1" t="s">
        <v>1708</v>
      </c>
      <c r="V680" s="1" t="s">
        <v>1709</v>
      </c>
      <c r="W680" s="2" t="s">
        <v>26</v>
      </c>
      <c r="X680" s="21">
        <v>45315</v>
      </c>
      <c r="Y680" s="25" t="str">
        <f t="shared" si="20"/>
        <v>January</v>
      </c>
      <c r="Z680" s="25" t="str">
        <f t="shared" si="21"/>
        <v>2024</v>
      </c>
      <c r="AA680" s="3">
        <v>45322</v>
      </c>
    </row>
    <row r="681" spans="1:27">
      <c r="A681" s="4">
        <v>680</v>
      </c>
      <c r="B681" s="4" t="s">
        <v>2178</v>
      </c>
      <c r="C681" s="4" t="s">
        <v>592</v>
      </c>
      <c r="D681" s="4" t="s">
        <v>2179</v>
      </c>
      <c r="E681" s="4" t="s">
        <v>2180</v>
      </c>
      <c r="F681" s="4" t="s">
        <v>285</v>
      </c>
      <c r="G681" s="4" t="s">
        <v>1574</v>
      </c>
      <c r="H681" s="4" t="s">
        <v>484</v>
      </c>
      <c r="I681" s="4" t="s">
        <v>7</v>
      </c>
      <c r="J681" s="4" t="s">
        <v>22</v>
      </c>
      <c r="K681" s="4" t="s">
        <v>2453</v>
      </c>
      <c r="L681" s="4" t="s">
        <v>1141</v>
      </c>
      <c r="M681" s="4" t="s">
        <v>1142</v>
      </c>
      <c r="N681" s="4" t="s">
        <v>2454</v>
      </c>
      <c r="O681" s="4">
        <v>500.85</v>
      </c>
      <c r="P681" s="4">
        <v>3</v>
      </c>
      <c r="Q681" s="4">
        <v>125.19</v>
      </c>
      <c r="R681" s="4">
        <v>53.01</v>
      </c>
      <c r="S681" s="4" t="s">
        <v>13</v>
      </c>
      <c r="T681" s="4">
        <v>448</v>
      </c>
      <c r="U681" s="4" t="s">
        <v>1708</v>
      </c>
      <c r="V681" s="4" t="s">
        <v>1712</v>
      </c>
      <c r="W681" s="5" t="s">
        <v>16</v>
      </c>
      <c r="X681" s="22">
        <v>45631</v>
      </c>
      <c r="Y681" s="25" t="str">
        <f t="shared" si="20"/>
        <v>December</v>
      </c>
      <c r="Z681" s="25" t="str">
        <f t="shared" si="21"/>
        <v>2024</v>
      </c>
      <c r="AA681" s="6">
        <v>45430</v>
      </c>
    </row>
    <row r="682" spans="1:27">
      <c r="A682" s="1">
        <v>681</v>
      </c>
      <c r="B682" s="1" t="s">
        <v>2377</v>
      </c>
      <c r="C682" s="1" t="s">
        <v>592</v>
      </c>
      <c r="D682" s="1" t="s">
        <v>1467</v>
      </c>
      <c r="E682" s="1" t="s">
        <v>1468</v>
      </c>
      <c r="F682" s="1" t="s">
        <v>395</v>
      </c>
      <c r="G682" s="1" t="s">
        <v>726</v>
      </c>
      <c r="H682" s="1" t="s">
        <v>76</v>
      </c>
      <c r="I682" s="1" t="s">
        <v>7</v>
      </c>
      <c r="J682" s="1" t="s">
        <v>77</v>
      </c>
      <c r="K682" s="1" t="s">
        <v>1692</v>
      </c>
      <c r="L682" s="1" t="s">
        <v>1141</v>
      </c>
      <c r="M682" s="1" t="s">
        <v>1142</v>
      </c>
      <c r="N682" s="1" t="s">
        <v>1693</v>
      </c>
      <c r="O682" s="1">
        <v>448.77</v>
      </c>
      <c r="P682" s="1">
        <v>7</v>
      </c>
      <c r="Q682" s="1">
        <v>170.52</v>
      </c>
      <c r="R682" s="1">
        <v>51.49</v>
      </c>
      <c r="S682" s="1" t="s">
        <v>462</v>
      </c>
      <c r="T682" s="1">
        <v>361</v>
      </c>
      <c r="U682" s="1" t="s">
        <v>1708</v>
      </c>
      <c r="V682" s="1" t="s">
        <v>1718</v>
      </c>
      <c r="W682" s="2" t="s">
        <v>26</v>
      </c>
      <c r="X682" s="21">
        <v>44347</v>
      </c>
      <c r="Y682" s="25" t="str">
        <f t="shared" si="20"/>
        <v>May</v>
      </c>
      <c r="Z682" s="25" t="str">
        <f t="shared" si="21"/>
        <v>2021</v>
      </c>
      <c r="AA682" s="3">
        <v>44353</v>
      </c>
    </row>
    <row r="683" spans="1:27">
      <c r="A683" s="4">
        <v>682</v>
      </c>
      <c r="B683" s="4" t="s">
        <v>1220</v>
      </c>
      <c r="C683" s="4" t="s">
        <v>592</v>
      </c>
      <c r="D683" s="4" t="s">
        <v>1221</v>
      </c>
      <c r="E683" s="4" t="s">
        <v>1222</v>
      </c>
      <c r="F683" s="4" t="s">
        <v>4</v>
      </c>
      <c r="G683" s="4" t="s">
        <v>75</v>
      </c>
      <c r="H683" s="4" t="s">
        <v>76</v>
      </c>
      <c r="I683" s="4" t="s">
        <v>7</v>
      </c>
      <c r="J683" s="4" t="s">
        <v>77</v>
      </c>
      <c r="K683" s="4" t="s">
        <v>2455</v>
      </c>
      <c r="L683" s="4" t="s">
        <v>1141</v>
      </c>
      <c r="M683" s="4" t="s">
        <v>1142</v>
      </c>
      <c r="N683" s="4" t="s">
        <v>2456</v>
      </c>
      <c r="O683" s="4">
        <v>366.84</v>
      </c>
      <c r="P683" s="4">
        <v>4</v>
      </c>
      <c r="Q683" s="4">
        <v>21.96</v>
      </c>
      <c r="R683" s="4">
        <v>51.34</v>
      </c>
      <c r="S683" s="4" t="s">
        <v>13</v>
      </c>
      <c r="T683" s="4">
        <v>263</v>
      </c>
      <c r="U683" s="4" t="s">
        <v>1708</v>
      </c>
      <c r="V683" s="4" t="s">
        <v>1722</v>
      </c>
      <c r="W683" s="5" t="s">
        <v>16</v>
      </c>
      <c r="X683" s="22">
        <v>45631</v>
      </c>
      <c r="Y683" s="25" t="str">
        <f t="shared" si="20"/>
        <v>December</v>
      </c>
      <c r="Z683" s="25" t="str">
        <f t="shared" si="21"/>
        <v>2024</v>
      </c>
      <c r="AA683" s="6">
        <v>45430</v>
      </c>
    </row>
    <row r="684" spans="1:27">
      <c r="A684" s="1">
        <v>683</v>
      </c>
      <c r="B684" s="1" t="s">
        <v>1301</v>
      </c>
      <c r="C684" s="1" t="s">
        <v>592</v>
      </c>
      <c r="D684" s="1" t="s">
        <v>648</v>
      </c>
      <c r="E684" s="1" t="s">
        <v>649</v>
      </c>
      <c r="F684" s="1" t="s">
        <v>395</v>
      </c>
      <c r="G684" s="1" t="s">
        <v>1302</v>
      </c>
      <c r="H684" s="1" t="s">
        <v>314</v>
      </c>
      <c r="I684" s="1" t="s">
        <v>7</v>
      </c>
      <c r="J684" s="1" t="s">
        <v>32</v>
      </c>
      <c r="K684" s="1" t="s">
        <v>2457</v>
      </c>
      <c r="L684" s="1" t="s">
        <v>1141</v>
      </c>
      <c r="M684" s="1" t="s">
        <v>1142</v>
      </c>
      <c r="N684" s="1" t="s">
        <v>2458</v>
      </c>
      <c r="O684" s="1">
        <v>423.6</v>
      </c>
      <c r="P684" s="1">
        <v>5</v>
      </c>
      <c r="Q684" s="1">
        <v>84.6</v>
      </c>
      <c r="R684" s="1">
        <v>47.43</v>
      </c>
      <c r="S684" s="1" t="s">
        <v>462</v>
      </c>
      <c r="T684" s="1">
        <v>319</v>
      </c>
      <c r="U684" s="1" t="s">
        <v>1708</v>
      </c>
      <c r="V684" s="1" t="s">
        <v>1709</v>
      </c>
      <c r="W684" s="2" t="s">
        <v>26</v>
      </c>
      <c r="X684" s="21">
        <v>45575</v>
      </c>
      <c r="Y684" s="25" t="str">
        <f t="shared" si="20"/>
        <v>October</v>
      </c>
      <c r="Z684" s="25" t="str">
        <f t="shared" si="21"/>
        <v>2024</v>
      </c>
      <c r="AA684" s="3">
        <v>45581</v>
      </c>
    </row>
    <row r="685" spans="1:27">
      <c r="A685" s="4">
        <v>684</v>
      </c>
      <c r="B685" s="4" t="s">
        <v>2459</v>
      </c>
      <c r="C685" s="4" t="s">
        <v>602</v>
      </c>
      <c r="D685" s="4" t="s">
        <v>2460</v>
      </c>
      <c r="E685" s="4" t="s">
        <v>2461</v>
      </c>
      <c r="F685" s="4" t="s">
        <v>395</v>
      </c>
      <c r="G685" s="4" t="s">
        <v>991</v>
      </c>
      <c r="H685" s="4" t="s">
        <v>258</v>
      </c>
      <c r="I685" s="4" t="s">
        <v>7</v>
      </c>
      <c r="J685" s="4" t="s">
        <v>22</v>
      </c>
      <c r="K685" s="4" t="s">
        <v>1507</v>
      </c>
      <c r="L685" s="4" t="s">
        <v>1141</v>
      </c>
      <c r="M685" s="4" t="s">
        <v>1142</v>
      </c>
      <c r="N685" s="4" t="s">
        <v>1508</v>
      </c>
      <c r="O685" s="4">
        <v>173.94</v>
      </c>
      <c r="P685" s="4">
        <v>1</v>
      </c>
      <c r="Q685" s="4">
        <v>38.25</v>
      </c>
      <c r="R685" s="4">
        <v>26.63</v>
      </c>
      <c r="S685" s="4" t="s">
        <v>462</v>
      </c>
      <c r="T685" s="4">
        <v>681</v>
      </c>
      <c r="U685" s="4" t="s">
        <v>1708</v>
      </c>
      <c r="V685" s="4" t="s">
        <v>1712</v>
      </c>
      <c r="W685" s="5" t="s">
        <v>26</v>
      </c>
      <c r="X685" s="22">
        <v>44342</v>
      </c>
      <c r="Y685" s="25" t="str">
        <f t="shared" si="20"/>
        <v>May</v>
      </c>
      <c r="Z685" s="25" t="str">
        <f t="shared" si="21"/>
        <v>2021</v>
      </c>
      <c r="AA685" s="6">
        <v>44202</v>
      </c>
    </row>
    <row r="686" spans="1:27">
      <c r="A686" s="1">
        <v>685</v>
      </c>
      <c r="B686" s="1" t="s">
        <v>1291</v>
      </c>
      <c r="C686" s="1" t="s">
        <v>602</v>
      </c>
      <c r="D686" s="1" t="s">
        <v>1292</v>
      </c>
      <c r="E686" s="1" t="s">
        <v>1293</v>
      </c>
      <c r="F686" s="1" t="s">
        <v>4</v>
      </c>
      <c r="G686" s="1" t="s">
        <v>1046</v>
      </c>
      <c r="H686" s="1" t="s">
        <v>31</v>
      </c>
      <c r="I686" s="1" t="s">
        <v>7</v>
      </c>
      <c r="J686" s="1" t="s">
        <v>32</v>
      </c>
      <c r="K686" s="1" t="s">
        <v>2462</v>
      </c>
      <c r="L686" s="1" t="s">
        <v>1141</v>
      </c>
      <c r="M686" s="1" t="s">
        <v>1142</v>
      </c>
      <c r="N686" s="1" t="s">
        <v>2463</v>
      </c>
      <c r="O686" s="1">
        <v>159.30000000000001</v>
      </c>
      <c r="P686" s="1">
        <v>3</v>
      </c>
      <c r="Q686" s="1">
        <v>27</v>
      </c>
      <c r="R686" s="1">
        <v>26.27</v>
      </c>
      <c r="S686" s="1" t="s">
        <v>462</v>
      </c>
      <c r="T686" s="1">
        <v>168</v>
      </c>
      <c r="U686" s="1" t="s">
        <v>1708</v>
      </c>
      <c r="V686" s="1" t="s">
        <v>1718</v>
      </c>
      <c r="W686" s="2" t="s">
        <v>16</v>
      </c>
      <c r="X686" s="21">
        <v>45540</v>
      </c>
      <c r="Y686" s="25" t="str">
        <f t="shared" si="20"/>
        <v>September</v>
      </c>
      <c r="Z686" s="25" t="str">
        <f t="shared" si="21"/>
        <v>2024</v>
      </c>
      <c r="AA686" s="3">
        <v>45427</v>
      </c>
    </row>
    <row r="687" spans="1:27">
      <c r="A687" s="4">
        <v>686</v>
      </c>
      <c r="B687" s="4" t="s">
        <v>1296</v>
      </c>
      <c r="C687" s="4" t="s">
        <v>592</v>
      </c>
      <c r="D687" s="4" t="s">
        <v>1297</v>
      </c>
      <c r="E687" s="4" t="s">
        <v>1298</v>
      </c>
      <c r="F687" s="4" t="s">
        <v>395</v>
      </c>
      <c r="G687" s="4" t="s">
        <v>531</v>
      </c>
      <c r="H687" s="4" t="s">
        <v>113</v>
      </c>
      <c r="I687" s="4" t="s">
        <v>7</v>
      </c>
      <c r="J687" s="4" t="s">
        <v>32</v>
      </c>
      <c r="K687" s="4" t="s">
        <v>2464</v>
      </c>
      <c r="L687" s="4" t="s">
        <v>1141</v>
      </c>
      <c r="M687" s="4" t="s">
        <v>1142</v>
      </c>
      <c r="N687" s="4" t="s">
        <v>2465</v>
      </c>
      <c r="O687" s="4">
        <v>134.91</v>
      </c>
      <c r="P687" s="4">
        <v>1</v>
      </c>
      <c r="Q687" s="4">
        <v>39.119999999999997</v>
      </c>
      <c r="R687" s="4">
        <v>25.97</v>
      </c>
      <c r="S687" s="4" t="s">
        <v>13</v>
      </c>
      <c r="T687" s="4">
        <v>367</v>
      </c>
      <c r="U687" s="4" t="s">
        <v>1708</v>
      </c>
      <c r="V687" s="4" t="s">
        <v>1722</v>
      </c>
      <c r="W687" s="5" t="s">
        <v>16</v>
      </c>
      <c r="X687" s="22">
        <v>44843</v>
      </c>
      <c r="Y687" s="25" t="str">
        <f t="shared" si="20"/>
        <v>October</v>
      </c>
      <c r="Z687" s="25" t="str">
        <f t="shared" si="21"/>
        <v>2022</v>
      </c>
      <c r="AA687" s="6">
        <v>44904</v>
      </c>
    </row>
    <row r="688" spans="1:27">
      <c r="A688" s="1">
        <v>687</v>
      </c>
      <c r="B688" s="1" t="s">
        <v>926</v>
      </c>
      <c r="C688" s="1" t="s">
        <v>654</v>
      </c>
      <c r="D688" s="1" t="s">
        <v>927</v>
      </c>
      <c r="E688" s="1" t="s">
        <v>928</v>
      </c>
      <c r="F688" s="1" t="s">
        <v>4</v>
      </c>
      <c r="G688" s="1" t="s">
        <v>593</v>
      </c>
      <c r="H688" s="1" t="s">
        <v>62</v>
      </c>
      <c r="I688" s="1" t="s">
        <v>7</v>
      </c>
      <c r="J688" s="1" t="s">
        <v>8</v>
      </c>
      <c r="K688" s="1" t="s">
        <v>2466</v>
      </c>
      <c r="L688" s="1" t="s">
        <v>1141</v>
      </c>
      <c r="M688" s="1" t="s">
        <v>1142</v>
      </c>
      <c r="N688" s="1" t="s">
        <v>2467</v>
      </c>
      <c r="O688" s="1">
        <v>110.88</v>
      </c>
      <c r="P688" s="1">
        <v>2</v>
      </c>
      <c r="Q688" s="1">
        <v>16.62</v>
      </c>
      <c r="R688" s="1">
        <v>20.76</v>
      </c>
      <c r="S688" s="1" t="s">
        <v>462</v>
      </c>
      <c r="T688" s="1">
        <v>274</v>
      </c>
      <c r="U688" s="1" t="s">
        <v>1708</v>
      </c>
      <c r="V688" s="1" t="s">
        <v>1709</v>
      </c>
      <c r="W688" s="2" t="s">
        <v>16</v>
      </c>
      <c r="X688" s="21">
        <v>45405</v>
      </c>
      <c r="Y688" s="25" t="str">
        <f t="shared" si="20"/>
        <v>April</v>
      </c>
      <c r="Z688" s="25" t="str">
        <f t="shared" si="21"/>
        <v>2024</v>
      </c>
      <c r="AA688" s="3">
        <v>45408</v>
      </c>
    </row>
    <row r="689" spans="1:27">
      <c r="A689" s="4">
        <v>688</v>
      </c>
      <c r="B689" s="4" t="s">
        <v>2468</v>
      </c>
      <c r="C689" s="4" t="s">
        <v>602</v>
      </c>
      <c r="D689" s="4" t="s">
        <v>2469</v>
      </c>
      <c r="E689" s="4" t="s">
        <v>2470</v>
      </c>
      <c r="F689" s="4" t="s">
        <v>395</v>
      </c>
      <c r="G689" s="4" t="s">
        <v>518</v>
      </c>
      <c r="H689" s="4" t="s">
        <v>519</v>
      </c>
      <c r="I689" s="4" t="s">
        <v>7</v>
      </c>
      <c r="J689" s="4" t="s">
        <v>32</v>
      </c>
      <c r="K689" s="4" t="s">
        <v>2471</v>
      </c>
      <c r="L689" s="4" t="s">
        <v>1141</v>
      </c>
      <c r="M689" s="4" t="s">
        <v>1142</v>
      </c>
      <c r="N689" s="4" t="s">
        <v>2472</v>
      </c>
      <c r="O689" s="4">
        <v>57.93</v>
      </c>
      <c r="P689" s="4">
        <v>1</v>
      </c>
      <c r="Q689" s="4">
        <v>17.940000000000001</v>
      </c>
      <c r="R689" s="4">
        <v>20.170000000000002</v>
      </c>
      <c r="S689" s="4" t="s">
        <v>462</v>
      </c>
      <c r="T689" s="4">
        <v>274</v>
      </c>
      <c r="U689" s="4" t="s">
        <v>1708</v>
      </c>
      <c r="V689" s="4" t="s">
        <v>1712</v>
      </c>
      <c r="W689" s="5" t="s">
        <v>26</v>
      </c>
      <c r="X689" s="22">
        <v>44486</v>
      </c>
      <c r="Y689" s="25" t="str">
        <f t="shared" si="20"/>
        <v>October</v>
      </c>
      <c r="Z689" s="25" t="str">
        <f t="shared" si="21"/>
        <v>2021</v>
      </c>
      <c r="AA689" s="6">
        <v>44488</v>
      </c>
    </row>
    <row r="690" spans="1:27">
      <c r="A690" s="1">
        <v>689</v>
      </c>
      <c r="B690" s="1" t="s">
        <v>2255</v>
      </c>
      <c r="C690" s="1" t="s">
        <v>592</v>
      </c>
      <c r="D690" s="1" t="s">
        <v>1038</v>
      </c>
      <c r="E690" s="1" t="s">
        <v>1039</v>
      </c>
      <c r="F690" s="1" t="s">
        <v>4</v>
      </c>
      <c r="G690" s="1" t="s">
        <v>313</v>
      </c>
      <c r="H690" s="1" t="s">
        <v>314</v>
      </c>
      <c r="I690" s="1" t="s">
        <v>7</v>
      </c>
      <c r="J690" s="1" t="s">
        <v>32</v>
      </c>
      <c r="K690" s="1" t="s">
        <v>1513</v>
      </c>
      <c r="L690" s="1" t="s">
        <v>1141</v>
      </c>
      <c r="M690" s="1" t="s">
        <v>1142</v>
      </c>
      <c r="N690" s="1" t="s">
        <v>1514</v>
      </c>
      <c r="O690" s="1">
        <v>327.3</v>
      </c>
      <c r="P690" s="1">
        <v>2</v>
      </c>
      <c r="Q690" s="1">
        <v>150.54</v>
      </c>
      <c r="R690" s="1">
        <v>19.7</v>
      </c>
      <c r="S690" s="1" t="s">
        <v>13</v>
      </c>
      <c r="T690" s="1">
        <v>687</v>
      </c>
      <c r="U690" s="1" t="s">
        <v>1708</v>
      </c>
      <c r="V690" s="1" t="s">
        <v>1718</v>
      </c>
      <c r="W690" s="2" t="s">
        <v>16</v>
      </c>
      <c r="X690" s="21">
        <v>45582</v>
      </c>
      <c r="Y690" s="25" t="str">
        <f t="shared" si="20"/>
        <v>October</v>
      </c>
      <c r="Z690" s="25" t="str">
        <f t="shared" si="21"/>
        <v>2024</v>
      </c>
      <c r="AA690" s="3">
        <v>45583</v>
      </c>
    </row>
    <row r="691" spans="1:27">
      <c r="A691" s="4">
        <v>690</v>
      </c>
      <c r="B691" s="4" t="s">
        <v>2473</v>
      </c>
      <c r="C691" s="4" t="s">
        <v>592</v>
      </c>
      <c r="D691" s="4" t="s">
        <v>2474</v>
      </c>
      <c r="E691" s="4" t="s">
        <v>2475</v>
      </c>
      <c r="F691" s="4" t="s">
        <v>4</v>
      </c>
      <c r="G691" s="4" t="s">
        <v>151</v>
      </c>
      <c r="H691" s="4" t="s">
        <v>113</v>
      </c>
      <c r="I691" s="4" t="s">
        <v>7</v>
      </c>
      <c r="J691" s="4" t="s">
        <v>32</v>
      </c>
      <c r="K691" s="4" t="s">
        <v>2476</v>
      </c>
      <c r="L691" s="4" t="s">
        <v>1141</v>
      </c>
      <c r="M691" s="4" t="s">
        <v>1142</v>
      </c>
      <c r="N691" s="4" t="s">
        <v>2477</v>
      </c>
      <c r="O691" s="4">
        <v>261.24</v>
      </c>
      <c r="P691" s="4">
        <v>2</v>
      </c>
      <c r="Q691" s="4">
        <v>101.88</v>
      </c>
      <c r="R691" s="4">
        <v>18.48</v>
      </c>
      <c r="S691" s="4" t="s">
        <v>13</v>
      </c>
      <c r="T691" s="4">
        <v>726</v>
      </c>
      <c r="U691" s="4" t="s">
        <v>1708</v>
      </c>
      <c r="V691" s="4" t="s">
        <v>1722</v>
      </c>
      <c r="W691" s="5" t="s">
        <v>16</v>
      </c>
      <c r="X691" s="22">
        <v>45296</v>
      </c>
      <c r="Y691" s="25" t="str">
        <f t="shared" si="20"/>
        <v>January</v>
      </c>
      <c r="Z691" s="25" t="str">
        <f t="shared" si="21"/>
        <v>2024</v>
      </c>
      <c r="AA691" s="6">
        <v>45448</v>
      </c>
    </row>
    <row r="692" spans="1:27">
      <c r="A692" s="1">
        <v>691</v>
      </c>
      <c r="B692" s="1" t="s">
        <v>1071</v>
      </c>
      <c r="C692" s="1" t="s">
        <v>592</v>
      </c>
      <c r="D692" s="1" t="s">
        <v>1072</v>
      </c>
      <c r="E692" s="1" t="s">
        <v>1073</v>
      </c>
      <c r="F692" s="1" t="s">
        <v>4</v>
      </c>
      <c r="G692" s="1" t="s">
        <v>1074</v>
      </c>
      <c r="H692" s="1" t="s">
        <v>96</v>
      </c>
      <c r="I692" s="1" t="s">
        <v>7</v>
      </c>
      <c r="J692" s="1" t="s">
        <v>8</v>
      </c>
      <c r="K692" s="1" t="s">
        <v>2462</v>
      </c>
      <c r="L692" s="1" t="s">
        <v>1141</v>
      </c>
      <c r="M692" s="1" t="s">
        <v>1142</v>
      </c>
      <c r="N692" s="1" t="s">
        <v>2463</v>
      </c>
      <c r="O692" s="1">
        <v>159.30000000000001</v>
      </c>
      <c r="P692" s="1">
        <v>3</v>
      </c>
      <c r="Q692" s="1">
        <v>27</v>
      </c>
      <c r="R692" s="1">
        <v>16.34</v>
      </c>
      <c r="S692" s="1" t="s">
        <v>13</v>
      </c>
      <c r="T692" s="1">
        <v>728</v>
      </c>
      <c r="U692" s="1" t="s">
        <v>1708</v>
      </c>
      <c r="V692" s="1" t="s">
        <v>1709</v>
      </c>
      <c r="W692" s="2" t="s">
        <v>26</v>
      </c>
      <c r="X692" s="21">
        <v>45560</v>
      </c>
      <c r="Y692" s="25" t="str">
        <f t="shared" si="20"/>
        <v>September</v>
      </c>
      <c r="Z692" s="25" t="str">
        <f t="shared" si="21"/>
        <v>2024</v>
      </c>
      <c r="AA692" s="3">
        <v>45562</v>
      </c>
    </row>
    <row r="693" spans="1:27">
      <c r="A693" s="4">
        <v>692</v>
      </c>
      <c r="B693" s="4" t="s">
        <v>2478</v>
      </c>
      <c r="C693" s="4" t="s">
        <v>602</v>
      </c>
      <c r="D693" s="4" t="s">
        <v>1999</v>
      </c>
      <c r="E693" s="4" t="s">
        <v>2000</v>
      </c>
      <c r="F693" s="4" t="s">
        <v>395</v>
      </c>
      <c r="G693" s="4" t="s">
        <v>30</v>
      </c>
      <c r="H693" s="4" t="s">
        <v>31</v>
      </c>
      <c r="I693" s="4" t="s">
        <v>7</v>
      </c>
      <c r="J693" s="4" t="s">
        <v>32</v>
      </c>
      <c r="K693" s="4" t="s">
        <v>2479</v>
      </c>
      <c r="L693" s="4" t="s">
        <v>1141</v>
      </c>
      <c r="M693" s="4" t="s">
        <v>1142</v>
      </c>
      <c r="N693" s="4" t="s">
        <v>2480</v>
      </c>
      <c r="O693" s="4">
        <v>168.96</v>
      </c>
      <c r="P693" s="4">
        <v>2</v>
      </c>
      <c r="Q693" s="4">
        <v>6.72</v>
      </c>
      <c r="R693" s="4">
        <v>15.42</v>
      </c>
      <c r="S693" s="4" t="s">
        <v>13</v>
      </c>
      <c r="T693" s="4">
        <v>729</v>
      </c>
      <c r="U693" s="4" t="s">
        <v>1708</v>
      </c>
      <c r="V693" s="4" t="s">
        <v>1712</v>
      </c>
      <c r="W693" s="5" t="s">
        <v>16</v>
      </c>
      <c r="X693" s="22">
        <v>45296</v>
      </c>
      <c r="Y693" s="25" t="str">
        <f t="shared" si="20"/>
        <v>January</v>
      </c>
      <c r="Z693" s="25" t="str">
        <f t="shared" si="21"/>
        <v>2024</v>
      </c>
      <c r="AA693" s="6">
        <v>45448</v>
      </c>
    </row>
    <row r="694" spans="1:27">
      <c r="A694" s="1">
        <v>693</v>
      </c>
      <c r="B694" s="1" t="s">
        <v>2175</v>
      </c>
      <c r="C694" s="1" t="s">
        <v>592</v>
      </c>
      <c r="D694" s="1" t="s">
        <v>2140</v>
      </c>
      <c r="E694" s="1" t="s">
        <v>2141</v>
      </c>
      <c r="F694" s="1" t="s">
        <v>285</v>
      </c>
      <c r="G694" s="1" t="s">
        <v>246</v>
      </c>
      <c r="H694" s="1" t="s">
        <v>31</v>
      </c>
      <c r="I694" s="1" t="s">
        <v>7</v>
      </c>
      <c r="J694" s="1" t="s">
        <v>32</v>
      </c>
      <c r="K694" s="1" t="s">
        <v>1569</v>
      </c>
      <c r="L694" s="1" t="s">
        <v>1141</v>
      </c>
      <c r="M694" s="1" t="s">
        <v>1142</v>
      </c>
      <c r="N694" s="1" t="s">
        <v>1570</v>
      </c>
      <c r="O694" s="1">
        <v>149.58000000000001</v>
      </c>
      <c r="P694" s="1">
        <v>1</v>
      </c>
      <c r="Q694" s="1">
        <v>14.94</v>
      </c>
      <c r="R694" s="1">
        <v>10.039999999999999</v>
      </c>
      <c r="S694" s="1" t="s">
        <v>13</v>
      </c>
      <c r="T694" s="1">
        <v>361</v>
      </c>
      <c r="U694" s="1" t="s">
        <v>1708</v>
      </c>
      <c r="V694" s="1" t="s">
        <v>1722</v>
      </c>
      <c r="W694" s="2" t="s">
        <v>26</v>
      </c>
      <c r="X694" s="21">
        <v>44406</v>
      </c>
      <c r="Y694" s="25" t="str">
        <f t="shared" si="20"/>
        <v>July</v>
      </c>
      <c r="Z694" s="25" t="str">
        <f t="shared" si="21"/>
        <v>2021</v>
      </c>
      <c r="AA694" s="3">
        <v>44204</v>
      </c>
    </row>
    <row r="695" spans="1:27">
      <c r="A695" s="4">
        <v>694</v>
      </c>
      <c r="B695" s="4" t="s">
        <v>2481</v>
      </c>
      <c r="C695" s="4" t="s">
        <v>602</v>
      </c>
      <c r="D695" s="4" t="s">
        <v>2482</v>
      </c>
      <c r="E695" s="4" t="s">
        <v>2483</v>
      </c>
      <c r="F695" s="4" t="s">
        <v>4</v>
      </c>
      <c r="G695" s="4" t="s">
        <v>767</v>
      </c>
      <c r="H695" s="4" t="s">
        <v>76</v>
      </c>
      <c r="I695" s="4" t="s">
        <v>7</v>
      </c>
      <c r="J695" s="4" t="s">
        <v>77</v>
      </c>
      <c r="K695" s="4" t="s">
        <v>2484</v>
      </c>
      <c r="L695" s="4" t="s">
        <v>1141</v>
      </c>
      <c r="M695" s="4" t="s">
        <v>1142</v>
      </c>
      <c r="N695" s="4" t="s">
        <v>2485</v>
      </c>
      <c r="O695" s="4">
        <v>510.57</v>
      </c>
      <c r="P695" s="4">
        <v>3</v>
      </c>
      <c r="Q695" s="4">
        <v>56.16</v>
      </c>
      <c r="R695" s="4">
        <v>5.63</v>
      </c>
      <c r="S695" s="4" t="s">
        <v>13</v>
      </c>
      <c r="T695" s="4">
        <v>150</v>
      </c>
      <c r="U695" s="4" t="s">
        <v>1708</v>
      </c>
      <c r="V695" s="4" t="s">
        <v>1709</v>
      </c>
      <c r="W695" s="5" t="s">
        <v>26</v>
      </c>
      <c r="X695" s="22">
        <v>45582</v>
      </c>
      <c r="Y695" s="25" t="str">
        <f t="shared" si="20"/>
        <v>October</v>
      </c>
      <c r="Z695" s="25" t="str">
        <f t="shared" si="21"/>
        <v>2024</v>
      </c>
      <c r="AA695" s="6">
        <v>45583</v>
      </c>
    </row>
    <row r="696" spans="1:27">
      <c r="A696" s="1">
        <v>695</v>
      </c>
      <c r="B696" s="1" t="s">
        <v>2486</v>
      </c>
      <c r="C696" s="1" t="s">
        <v>592</v>
      </c>
      <c r="D696" s="1" t="s">
        <v>1850</v>
      </c>
      <c r="E696" s="1" t="s">
        <v>1851</v>
      </c>
      <c r="F696" s="1" t="s">
        <v>4</v>
      </c>
      <c r="G696" s="1" t="s">
        <v>490</v>
      </c>
      <c r="H696" s="1" t="s">
        <v>62</v>
      </c>
      <c r="I696" s="1" t="s">
        <v>7</v>
      </c>
      <c r="J696" s="1" t="s">
        <v>8</v>
      </c>
      <c r="K696" s="1" t="s">
        <v>2487</v>
      </c>
      <c r="L696" s="1" t="s">
        <v>1141</v>
      </c>
      <c r="M696" s="1" t="s">
        <v>1142</v>
      </c>
      <c r="N696" s="1" t="s">
        <v>2488</v>
      </c>
      <c r="O696" s="1">
        <v>429.48</v>
      </c>
      <c r="P696" s="1">
        <v>6</v>
      </c>
      <c r="Q696" s="1">
        <v>-257.76</v>
      </c>
      <c r="R696" s="1">
        <v>143.19999999999999</v>
      </c>
      <c r="S696" s="1" t="s">
        <v>636</v>
      </c>
      <c r="T696" s="1">
        <v>686</v>
      </c>
      <c r="U696" s="1" t="s">
        <v>1708</v>
      </c>
      <c r="V696" s="1" t="s">
        <v>1712</v>
      </c>
      <c r="W696" s="2" t="s">
        <v>16</v>
      </c>
      <c r="X696" s="21">
        <v>45578</v>
      </c>
      <c r="Y696" s="25" t="str">
        <f t="shared" si="20"/>
        <v>October</v>
      </c>
      <c r="Z696" s="25" t="str">
        <f t="shared" si="21"/>
        <v>2024</v>
      </c>
      <c r="AA696" s="3">
        <v>45578</v>
      </c>
    </row>
    <row r="697" spans="1:27">
      <c r="A697" s="4">
        <v>696</v>
      </c>
      <c r="B697" s="4" t="s">
        <v>2489</v>
      </c>
      <c r="C697" s="4" t="s">
        <v>592</v>
      </c>
      <c r="D697" s="4" t="s">
        <v>751</v>
      </c>
      <c r="E697" s="4" t="s">
        <v>752</v>
      </c>
      <c r="F697" s="4" t="s">
        <v>285</v>
      </c>
      <c r="G697" s="4" t="s">
        <v>974</v>
      </c>
      <c r="H697" s="4" t="s">
        <v>218</v>
      </c>
      <c r="I697" s="4" t="s">
        <v>7</v>
      </c>
      <c r="J697" s="4" t="s">
        <v>77</v>
      </c>
      <c r="K697" s="4" t="s">
        <v>2490</v>
      </c>
      <c r="L697" s="4" t="s">
        <v>1141</v>
      </c>
      <c r="M697" s="4" t="s">
        <v>1229</v>
      </c>
      <c r="N697" s="4" t="s">
        <v>2491</v>
      </c>
      <c r="O697" s="4">
        <v>3076.5</v>
      </c>
      <c r="P697" s="4">
        <v>7</v>
      </c>
      <c r="Q697" s="4">
        <v>215.25</v>
      </c>
      <c r="R697" s="4">
        <v>359.27</v>
      </c>
      <c r="S697" s="4" t="s">
        <v>13</v>
      </c>
      <c r="T697" s="4">
        <v>248</v>
      </c>
      <c r="U697" s="4" t="s">
        <v>1708</v>
      </c>
      <c r="V697" s="4" t="s">
        <v>1722</v>
      </c>
      <c r="W697" s="5" t="s">
        <v>26</v>
      </c>
      <c r="X697" s="22">
        <v>45077</v>
      </c>
      <c r="Y697" s="25" t="str">
        <f t="shared" si="20"/>
        <v>May</v>
      </c>
      <c r="Z697" s="25" t="str">
        <f t="shared" si="21"/>
        <v>2023</v>
      </c>
      <c r="AA697" s="6">
        <v>45077</v>
      </c>
    </row>
    <row r="698" spans="1:27">
      <c r="A698" s="1">
        <v>697</v>
      </c>
      <c r="B698" s="1" t="s">
        <v>591</v>
      </c>
      <c r="C698" s="1" t="s">
        <v>592</v>
      </c>
      <c r="D698" s="1" t="s">
        <v>581</v>
      </c>
      <c r="E698" s="1" t="s">
        <v>582</v>
      </c>
      <c r="F698" s="1" t="s">
        <v>395</v>
      </c>
      <c r="G698" s="1" t="s">
        <v>593</v>
      </c>
      <c r="H698" s="1" t="s">
        <v>62</v>
      </c>
      <c r="I698" s="1" t="s">
        <v>7</v>
      </c>
      <c r="J698" s="1" t="s">
        <v>8</v>
      </c>
      <c r="K698" s="1" t="s">
        <v>2492</v>
      </c>
      <c r="L698" s="1" t="s">
        <v>1141</v>
      </c>
      <c r="M698" s="1" t="s">
        <v>1229</v>
      </c>
      <c r="N698" s="1" t="s">
        <v>2493</v>
      </c>
      <c r="O698" s="1">
        <v>970.2</v>
      </c>
      <c r="P698" s="1">
        <v>5</v>
      </c>
      <c r="Q698" s="1">
        <v>145.5</v>
      </c>
      <c r="R698" s="1">
        <v>81.92</v>
      </c>
      <c r="S698" s="1" t="s">
        <v>462</v>
      </c>
      <c r="T698" s="1">
        <v>451</v>
      </c>
      <c r="U698" s="1" t="s">
        <v>1708</v>
      </c>
      <c r="V698" s="1" t="s">
        <v>1709</v>
      </c>
      <c r="W698" s="2" t="s">
        <v>16</v>
      </c>
      <c r="X698" s="21">
        <v>44578</v>
      </c>
      <c r="Y698" s="25" t="str">
        <f t="shared" si="20"/>
        <v>January</v>
      </c>
      <c r="Z698" s="25" t="str">
        <f t="shared" si="21"/>
        <v>2022</v>
      </c>
      <c r="AA698" s="3">
        <v>44578</v>
      </c>
    </row>
    <row r="699" spans="1:27">
      <c r="A699" s="4">
        <v>698</v>
      </c>
      <c r="B699" s="4" t="s">
        <v>2494</v>
      </c>
      <c r="C699" s="4" t="s">
        <v>602</v>
      </c>
      <c r="D699" s="4" t="s">
        <v>2495</v>
      </c>
      <c r="E699" s="4" t="s">
        <v>2496</v>
      </c>
      <c r="F699" s="4" t="s">
        <v>395</v>
      </c>
      <c r="G699" s="4" t="s">
        <v>363</v>
      </c>
      <c r="H699" s="4" t="s">
        <v>47</v>
      </c>
      <c r="I699" s="4" t="s">
        <v>7</v>
      </c>
      <c r="J699" s="4" t="s">
        <v>32</v>
      </c>
      <c r="K699" s="4" t="s">
        <v>2497</v>
      </c>
      <c r="L699" s="4" t="s">
        <v>1141</v>
      </c>
      <c r="M699" s="4" t="s">
        <v>1229</v>
      </c>
      <c r="N699" s="4" t="s">
        <v>2498</v>
      </c>
      <c r="O699" s="4">
        <v>1094.22</v>
      </c>
      <c r="P699" s="4">
        <v>3</v>
      </c>
      <c r="Q699" s="4">
        <v>328.23</v>
      </c>
      <c r="R699" s="4">
        <v>411.06</v>
      </c>
      <c r="S699" s="4" t="s">
        <v>636</v>
      </c>
      <c r="T699" s="4">
        <v>696</v>
      </c>
      <c r="U699" s="4" t="s">
        <v>1708</v>
      </c>
      <c r="V699" s="4" t="s">
        <v>1712</v>
      </c>
      <c r="W699" s="5" t="s">
        <v>16</v>
      </c>
      <c r="X699" s="22">
        <v>45456</v>
      </c>
      <c r="Y699" s="25" t="str">
        <f t="shared" si="20"/>
        <v>June</v>
      </c>
      <c r="Z699" s="25" t="str">
        <f t="shared" si="21"/>
        <v>2024</v>
      </c>
      <c r="AA699" s="6">
        <v>45458</v>
      </c>
    </row>
    <row r="700" spans="1:27">
      <c r="A700" s="1">
        <v>699</v>
      </c>
      <c r="B700" s="1" t="s">
        <v>889</v>
      </c>
      <c r="C700" s="1" t="s">
        <v>592</v>
      </c>
      <c r="D700" s="1" t="s">
        <v>890</v>
      </c>
      <c r="E700" s="1" t="s">
        <v>891</v>
      </c>
      <c r="F700" s="1" t="s">
        <v>4</v>
      </c>
      <c r="G700" s="1" t="s">
        <v>892</v>
      </c>
      <c r="H700" s="1" t="s">
        <v>62</v>
      </c>
      <c r="I700" s="1" t="s">
        <v>7</v>
      </c>
      <c r="J700" s="1" t="s">
        <v>8</v>
      </c>
      <c r="K700" s="1" t="s">
        <v>2499</v>
      </c>
      <c r="L700" s="1" t="s">
        <v>1141</v>
      </c>
      <c r="M700" s="1" t="s">
        <v>1229</v>
      </c>
      <c r="N700" s="1" t="s">
        <v>2500</v>
      </c>
      <c r="O700" s="1">
        <v>196.74</v>
      </c>
      <c r="P700" s="1">
        <v>1</v>
      </c>
      <c r="Q700" s="1">
        <v>98.37</v>
      </c>
      <c r="R700" s="1">
        <v>33.1</v>
      </c>
      <c r="S700" s="1" t="s">
        <v>462</v>
      </c>
      <c r="T700" s="1">
        <v>88</v>
      </c>
      <c r="U700" s="1" t="s">
        <v>1708</v>
      </c>
      <c r="V700" s="1" t="s">
        <v>1718</v>
      </c>
      <c r="W700" s="2" t="s">
        <v>16</v>
      </c>
      <c r="X700" s="21">
        <v>45611</v>
      </c>
      <c r="Y700" s="25" t="str">
        <f t="shared" si="20"/>
        <v>November</v>
      </c>
      <c r="Z700" s="25" t="str">
        <f t="shared" si="21"/>
        <v>2024</v>
      </c>
      <c r="AA700" s="3">
        <v>45611</v>
      </c>
    </row>
    <row r="701" spans="1:27">
      <c r="A701" s="4">
        <v>700</v>
      </c>
      <c r="B701" s="4" t="s">
        <v>2501</v>
      </c>
      <c r="C701" s="4" t="s">
        <v>602</v>
      </c>
      <c r="D701" s="4" t="s">
        <v>2502</v>
      </c>
      <c r="E701" s="4" t="s">
        <v>2503</v>
      </c>
      <c r="F701" s="4" t="s">
        <v>285</v>
      </c>
      <c r="G701" s="4" t="s">
        <v>1574</v>
      </c>
      <c r="H701" s="4" t="s">
        <v>484</v>
      </c>
      <c r="I701" s="4" t="s">
        <v>7</v>
      </c>
      <c r="J701" s="4" t="s">
        <v>22</v>
      </c>
      <c r="K701" s="4" t="s">
        <v>2504</v>
      </c>
      <c r="L701" s="4" t="s">
        <v>1141</v>
      </c>
      <c r="M701" s="4" t="s">
        <v>1229</v>
      </c>
      <c r="N701" s="4" t="s">
        <v>2505</v>
      </c>
      <c r="O701" s="4">
        <v>171.87</v>
      </c>
      <c r="P701" s="4">
        <v>1</v>
      </c>
      <c r="Q701" s="4">
        <v>63.57</v>
      </c>
      <c r="R701" s="4">
        <v>32.96</v>
      </c>
      <c r="S701" s="4" t="s">
        <v>13</v>
      </c>
      <c r="T701" s="4">
        <v>637</v>
      </c>
      <c r="U701" s="4" t="s">
        <v>1708</v>
      </c>
      <c r="V701" s="4" t="s">
        <v>1722</v>
      </c>
      <c r="W701" s="5" t="s">
        <v>16</v>
      </c>
      <c r="X701" s="22">
        <v>45523</v>
      </c>
      <c r="Y701" s="25" t="str">
        <f t="shared" si="20"/>
        <v>August</v>
      </c>
      <c r="Z701" s="25" t="str">
        <f t="shared" si="21"/>
        <v>2024</v>
      </c>
      <c r="AA701" s="6">
        <v>45523</v>
      </c>
    </row>
    <row r="702" spans="1:27">
      <c r="A702" s="1">
        <v>701</v>
      </c>
      <c r="B702" s="1" t="s">
        <v>2294</v>
      </c>
      <c r="C702" s="1" t="s">
        <v>654</v>
      </c>
      <c r="D702" s="1" t="s">
        <v>2096</v>
      </c>
      <c r="E702" s="1" t="s">
        <v>2097</v>
      </c>
      <c r="F702" s="1" t="s">
        <v>4</v>
      </c>
      <c r="G702" s="1" t="s">
        <v>46</v>
      </c>
      <c r="H702" s="1" t="s">
        <v>47</v>
      </c>
      <c r="I702" s="1" t="s">
        <v>7</v>
      </c>
      <c r="J702" s="1" t="s">
        <v>32</v>
      </c>
      <c r="K702" s="1" t="s">
        <v>2506</v>
      </c>
      <c r="L702" s="1" t="s">
        <v>1141</v>
      </c>
      <c r="M702" s="1" t="s">
        <v>1229</v>
      </c>
      <c r="N702" s="1" t="s">
        <v>2507</v>
      </c>
      <c r="O702" s="1">
        <v>332.28</v>
      </c>
      <c r="P702" s="1">
        <v>2</v>
      </c>
      <c r="Q702" s="1">
        <v>149.52000000000001</v>
      </c>
      <c r="R702" s="1">
        <v>87.62</v>
      </c>
      <c r="S702" s="1" t="s">
        <v>636</v>
      </c>
      <c r="T702" s="1">
        <v>38</v>
      </c>
      <c r="U702" s="1" t="s">
        <v>1708</v>
      </c>
      <c r="V702" s="1" t="s">
        <v>1709</v>
      </c>
      <c r="W702" s="2" t="s">
        <v>26</v>
      </c>
      <c r="X702" s="21">
        <v>44450</v>
      </c>
      <c r="Y702" s="25" t="str">
        <f t="shared" si="20"/>
        <v>September</v>
      </c>
      <c r="Z702" s="25" t="str">
        <f t="shared" si="21"/>
        <v>2021</v>
      </c>
      <c r="AA702" s="3">
        <v>44511</v>
      </c>
    </row>
    <row r="703" spans="1:27">
      <c r="A703" s="4">
        <v>702</v>
      </c>
      <c r="B703" s="4" t="s">
        <v>2508</v>
      </c>
      <c r="C703" s="4" t="s">
        <v>654</v>
      </c>
      <c r="D703" s="4" t="s">
        <v>810</v>
      </c>
      <c r="E703" s="4" t="s">
        <v>811</v>
      </c>
      <c r="F703" s="4" t="s">
        <v>4</v>
      </c>
      <c r="G703" s="4" t="s">
        <v>657</v>
      </c>
      <c r="H703" s="4" t="s">
        <v>62</v>
      </c>
      <c r="I703" s="4" t="s">
        <v>7</v>
      </c>
      <c r="J703" s="4" t="s">
        <v>8</v>
      </c>
      <c r="K703" s="4" t="s">
        <v>1675</v>
      </c>
      <c r="L703" s="4" t="s">
        <v>1141</v>
      </c>
      <c r="M703" s="4" t="s">
        <v>1229</v>
      </c>
      <c r="N703" s="4" t="s">
        <v>2509</v>
      </c>
      <c r="O703" s="4">
        <v>337.68</v>
      </c>
      <c r="P703" s="4">
        <v>2</v>
      </c>
      <c r="Q703" s="4">
        <v>64.14</v>
      </c>
      <c r="R703" s="4">
        <v>73</v>
      </c>
      <c r="S703" s="4" t="s">
        <v>636</v>
      </c>
      <c r="T703" s="4">
        <v>759</v>
      </c>
      <c r="U703" s="4" t="s">
        <v>1708</v>
      </c>
      <c r="V703" s="4" t="s">
        <v>1712</v>
      </c>
      <c r="W703" s="5" t="s">
        <v>26</v>
      </c>
      <c r="X703" s="22">
        <v>45571</v>
      </c>
      <c r="Y703" s="25" t="str">
        <f t="shared" si="20"/>
        <v>October</v>
      </c>
      <c r="Z703" s="25" t="str">
        <f t="shared" si="21"/>
        <v>2024</v>
      </c>
      <c r="AA703" s="6">
        <v>45602</v>
      </c>
    </row>
    <row r="704" spans="1:27">
      <c r="A704" s="1">
        <v>703</v>
      </c>
      <c r="B704" s="1" t="s">
        <v>1260</v>
      </c>
      <c r="C704" s="1" t="s">
        <v>654</v>
      </c>
      <c r="D704" s="1" t="s">
        <v>1167</v>
      </c>
      <c r="E704" s="1" t="s">
        <v>1168</v>
      </c>
      <c r="F704" s="1" t="s">
        <v>4</v>
      </c>
      <c r="G704" s="1" t="s">
        <v>726</v>
      </c>
      <c r="H704" s="1" t="s">
        <v>76</v>
      </c>
      <c r="I704" s="1" t="s">
        <v>7</v>
      </c>
      <c r="J704" s="1" t="s">
        <v>77</v>
      </c>
      <c r="K704" s="1" t="s">
        <v>2510</v>
      </c>
      <c r="L704" s="1" t="s">
        <v>1141</v>
      </c>
      <c r="M704" s="1" t="s">
        <v>1272</v>
      </c>
      <c r="N704" s="1" t="s">
        <v>2511</v>
      </c>
      <c r="O704" s="1">
        <v>217.2</v>
      </c>
      <c r="P704" s="1">
        <v>2</v>
      </c>
      <c r="Q704" s="1">
        <v>32.58</v>
      </c>
      <c r="R704" s="1">
        <v>37.549999999999997</v>
      </c>
      <c r="S704" s="1" t="s">
        <v>462</v>
      </c>
      <c r="T704" s="1">
        <v>441</v>
      </c>
      <c r="U704" s="1" t="s">
        <v>1708</v>
      </c>
      <c r="V704" s="1" t="s">
        <v>1718</v>
      </c>
      <c r="W704" s="2" t="s">
        <v>26</v>
      </c>
      <c r="X704" s="21">
        <v>45490</v>
      </c>
      <c r="Y704" s="25" t="str">
        <f t="shared" si="20"/>
        <v>July</v>
      </c>
      <c r="Z704" s="25" t="str">
        <f t="shared" si="21"/>
        <v>2024</v>
      </c>
      <c r="AA704" s="3">
        <v>45493</v>
      </c>
    </row>
    <row r="705" spans="1:27">
      <c r="A705" s="4">
        <v>704</v>
      </c>
      <c r="B705" s="4" t="s">
        <v>2444</v>
      </c>
      <c r="C705" s="4" t="s">
        <v>654</v>
      </c>
      <c r="D705" s="4" t="s">
        <v>500</v>
      </c>
      <c r="E705" s="4" t="s">
        <v>501</v>
      </c>
      <c r="F705" s="4" t="s">
        <v>4</v>
      </c>
      <c r="G705" s="4" t="s">
        <v>1844</v>
      </c>
      <c r="H705" s="4" t="s">
        <v>258</v>
      </c>
      <c r="I705" s="4" t="s">
        <v>7</v>
      </c>
      <c r="J705" s="4" t="s">
        <v>22</v>
      </c>
      <c r="K705" s="4" t="s">
        <v>2510</v>
      </c>
      <c r="L705" s="4" t="s">
        <v>1141</v>
      </c>
      <c r="M705" s="4" t="s">
        <v>1272</v>
      </c>
      <c r="N705" s="4" t="s">
        <v>2511</v>
      </c>
      <c r="O705" s="4">
        <v>434.4</v>
      </c>
      <c r="P705" s="4">
        <v>4</v>
      </c>
      <c r="Q705" s="4">
        <v>65.16</v>
      </c>
      <c r="R705" s="4">
        <v>83.62</v>
      </c>
      <c r="S705" s="4" t="s">
        <v>636</v>
      </c>
      <c r="T705" s="4">
        <v>38</v>
      </c>
      <c r="U705" s="4" t="s">
        <v>1708</v>
      </c>
      <c r="V705" s="4" t="s">
        <v>1722</v>
      </c>
      <c r="W705" s="5" t="s">
        <v>16</v>
      </c>
      <c r="X705" s="22">
        <v>45571</v>
      </c>
      <c r="Y705" s="25" t="str">
        <f t="shared" si="20"/>
        <v>October</v>
      </c>
      <c r="Z705" s="25" t="str">
        <f t="shared" si="21"/>
        <v>2024</v>
      </c>
      <c r="AA705" s="6">
        <v>45456</v>
      </c>
    </row>
    <row r="706" spans="1:27">
      <c r="A706" s="1">
        <v>705</v>
      </c>
      <c r="B706" s="1" t="s">
        <v>2512</v>
      </c>
      <c r="C706" s="1" t="s">
        <v>654</v>
      </c>
      <c r="D706" s="1" t="s">
        <v>2513</v>
      </c>
      <c r="E706" s="1" t="s">
        <v>2514</v>
      </c>
      <c r="F706" s="1" t="s">
        <v>395</v>
      </c>
      <c r="G706" s="1" t="s">
        <v>784</v>
      </c>
      <c r="H706" s="1" t="s">
        <v>62</v>
      </c>
      <c r="I706" s="1" t="s">
        <v>7</v>
      </c>
      <c r="J706" s="1" t="s">
        <v>8</v>
      </c>
      <c r="K706" s="1" t="s">
        <v>2515</v>
      </c>
      <c r="L706" s="1" t="s">
        <v>1141</v>
      </c>
      <c r="M706" s="1" t="s">
        <v>1272</v>
      </c>
      <c r="N706" s="1" t="s">
        <v>2516</v>
      </c>
      <c r="O706" s="1">
        <v>66.959999999999994</v>
      </c>
      <c r="P706" s="1">
        <v>3</v>
      </c>
      <c r="Q706" s="1">
        <v>5.31</v>
      </c>
      <c r="R706" s="1">
        <v>10.55</v>
      </c>
      <c r="S706" s="1" t="s">
        <v>462</v>
      </c>
      <c r="T706" s="1">
        <v>637</v>
      </c>
      <c r="U706" s="1" t="s">
        <v>1708</v>
      </c>
      <c r="V706" s="1" t="s">
        <v>1709</v>
      </c>
      <c r="W706" s="2" t="s">
        <v>26</v>
      </c>
      <c r="X706" s="21">
        <v>44574</v>
      </c>
      <c r="Y706" s="25" t="str">
        <f t="shared" si="20"/>
        <v>January</v>
      </c>
      <c r="Z706" s="25" t="str">
        <f t="shared" si="21"/>
        <v>2022</v>
      </c>
      <c r="AA706" s="3">
        <v>44577</v>
      </c>
    </row>
    <row r="707" spans="1:27">
      <c r="A707" s="4">
        <v>706</v>
      </c>
      <c r="B707" s="4" t="s">
        <v>1049</v>
      </c>
      <c r="C707" s="4" t="s">
        <v>602</v>
      </c>
      <c r="D707" s="4" t="s">
        <v>1050</v>
      </c>
      <c r="E707" s="4" t="s">
        <v>1051</v>
      </c>
      <c r="F707" s="4" t="s">
        <v>4</v>
      </c>
      <c r="G707" s="4" t="s">
        <v>1052</v>
      </c>
      <c r="H707" s="4" t="s">
        <v>47</v>
      </c>
      <c r="I707" s="4" t="s">
        <v>7</v>
      </c>
      <c r="J707" s="4" t="s">
        <v>32</v>
      </c>
      <c r="K707" s="4" t="s">
        <v>2517</v>
      </c>
      <c r="L707" s="4" t="s">
        <v>1141</v>
      </c>
      <c r="M707" s="4" t="s">
        <v>1272</v>
      </c>
      <c r="N707" s="4" t="s">
        <v>2518</v>
      </c>
      <c r="O707" s="4">
        <v>25.23</v>
      </c>
      <c r="P707" s="4">
        <v>1</v>
      </c>
      <c r="Q707" s="4">
        <v>9.33</v>
      </c>
      <c r="R707" s="4">
        <v>7.23</v>
      </c>
      <c r="S707" s="4" t="s">
        <v>636</v>
      </c>
      <c r="T707" s="4">
        <v>269</v>
      </c>
      <c r="U707" s="4" t="s">
        <v>1708</v>
      </c>
      <c r="V707" s="4" t="s">
        <v>1712</v>
      </c>
      <c r="W707" s="5" t="s">
        <v>26</v>
      </c>
      <c r="X707" s="22">
        <v>45069</v>
      </c>
      <c r="Y707" s="25" t="str">
        <f t="shared" ref="Y707:Y770" si="22">TEXT(X707,"MMMM")</f>
        <v>May</v>
      </c>
      <c r="Z707" s="25" t="str">
        <f t="shared" ref="Z707:Z770" si="23">TEXT(X707,"YYYY")</f>
        <v>2023</v>
      </c>
      <c r="AA707" s="6">
        <v>45072</v>
      </c>
    </row>
    <row r="708" spans="1:27">
      <c r="A708" s="1">
        <v>707</v>
      </c>
      <c r="B708" s="1" t="s">
        <v>2519</v>
      </c>
      <c r="C708" s="1" t="s">
        <v>602</v>
      </c>
      <c r="D708" s="1" t="s">
        <v>355</v>
      </c>
      <c r="E708" s="1" t="s">
        <v>356</v>
      </c>
      <c r="F708" s="1" t="s">
        <v>285</v>
      </c>
      <c r="G708" s="1" t="s">
        <v>1483</v>
      </c>
      <c r="H708" s="1" t="s">
        <v>62</v>
      </c>
      <c r="I708" s="1" t="s">
        <v>7</v>
      </c>
      <c r="J708" s="1" t="s">
        <v>8</v>
      </c>
      <c r="K708" s="1" t="s">
        <v>1475</v>
      </c>
      <c r="L708" s="1" t="s">
        <v>1141</v>
      </c>
      <c r="M708" s="1" t="s">
        <v>1272</v>
      </c>
      <c r="N708" s="1" t="s">
        <v>1476</v>
      </c>
      <c r="O708" s="1">
        <v>311.39999999999998</v>
      </c>
      <c r="P708" s="1">
        <v>6</v>
      </c>
      <c r="Q708" s="1">
        <v>111.96</v>
      </c>
      <c r="R708" s="1">
        <v>36.17</v>
      </c>
      <c r="S708" s="1" t="s">
        <v>462</v>
      </c>
      <c r="T708" s="1">
        <v>651</v>
      </c>
      <c r="U708" s="1" t="s">
        <v>1708</v>
      </c>
      <c r="V708" s="1" t="s">
        <v>1718</v>
      </c>
      <c r="W708" s="2" t="s">
        <v>26</v>
      </c>
      <c r="X708" s="21">
        <v>44250</v>
      </c>
      <c r="Y708" s="25" t="str">
        <f t="shared" si="22"/>
        <v>February</v>
      </c>
      <c r="Z708" s="25" t="str">
        <f t="shared" si="23"/>
        <v>2021</v>
      </c>
      <c r="AA708" s="3">
        <v>44253</v>
      </c>
    </row>
    <row r="709" spans="1:27">
      <c r="A709" s="4">
        <v>708</v>
      </c>
      <c r="B709" s="4" t="s">
        <v>2129</v>
      </c>
      <c r="C709" s="4" t="s">
        <v>592</v>
      </c>
      <c r="D709" s="4" t="s">
        <v>2130</v>
      </c>
      <c r="E709" s="4" t="s">
        <v>2131</v>
      </c>
      <c r="F709" s="4" t="s">
        <v>395</v>
      </c>
      <c r="G709" s="4" t="s">
        <v>103</v>
      </c>
      <c r="H709" s="4" t="s">
        <v>55</v>
      </c>
      <c r="I709" s="4" t="s">
        <v>7</v>
      </c>
      <c r="J709" s="4" t="s">
        <v>8</v>
      </c>
      <c r="K709" s="4" t="s">
        <v>2520</v>
      </c>
      <c r="L709" s="4" t="s">
        <v>1141</v>
      </c>
      <c r="M709" s="4" t="s">
        <v>1272</v>
      </c>
      <c r="N709" s="4" t="s">
        <v>2521</v>
      </c>
      <c r="O709" s="4">
        <v>169.74</v>
      </c>
      <c r="P709" s="4">
        <v>3</v>
      </c>
      <c r="Q709" s="4">
        <v>79.739999999999995</v>
      </c>
      <c r="R709" s="4">
        <v>13.48</v>
      </c>
      <c r="S709" s="4" t="s">
        <v>13</v>
      </c>
      <c r="T709" s="4">
        <v>509</v>
      </c>
      <c r="U709" s="4" t="s">
        <v>1708</v>
      </c>
      <c r="V709" s="4" t="s">
        <v>1709</v>
      </c>
      <c r="W709" s="5" t="s">
        <v>26</v>
      </c>
      <c r="X709" s="22">
        <v>45060</v>
      </c>
      <c r="Y709" s="25" t="str">
        <f t="shared" si="22"/>
        <v>May</v>
      </c>
      <c r="Z709" s="25" t="str">
        <f t="shared" si="23"/>
        <v>2023</v>
      </c>
      <c r="AA709" s="6">
        <v>45063</v>
      </c>
    </row>
    <row r="710" spans="1:27">
      <c r="A710" s="1">
        <v>709</v>
      </c>
      <c r="B710" s="1" t="s">
        <v>2183</v>
      </c>
      <c r="C710" s="1" t="s">
        <v>592</v>
      </c>
      <c r="D710" s="1" t="s">
        <v>1122</v>
      </c>
      <c r="E710" s="1" t="s">
        <v>1123</v>
      </c>
      <c r="F710" s="1" t="s">
        <v>285</v>
      </c>
      <c r="G710" s="1" t="s">
        <v>2004</v>
      </c>
      <c r="H710" s="1" t="s">
        <v>76</v>
      </c>
      <c r="I710" s="1" t="s">
        <v>7</v>
      </c>
      <c r="J710" s="1" t="s">
        <v>77</v>
      </c>
      <c r="K710" s="1" t="s">
        <v>2522</v>
      </c>
      <c r="L710" s="1" t="s">
        <v>1141</v>
      </c>
      <c r="M710" s="1" t="s">
        <v>1272</v>
      </c>
      <c r="N710" s="1" t="s">
        <v>2523</v>
      </c>
      <c r="O710" s="1">
        <v>70.44</v>
      </c>
      <c r="P710" s="1">
        <v>4</v>
      </c>
      <c r="Q710" s="1">
        <v>25.32</v>
      </c>
      <c r="R710" s="1">
        <v>1.44</v>
      </c>
      <c r="S710" s="1" t="s">
        <v>13</v>
      </c>
      <c r="T710" s="1">
        <v>105</v>
      </c>
      <c r="U710" s="1" t="s">
        <v>1708</v>
      </c>
      <c r="V710" s="1" t="s">
        <v>1712</v>
      </c>
      <c r="W710" s="2" t="s">
        <v>26</v>
      </c>
      <c r="X710" s="21">
        <v>44641</v>
      </c>
      <c r="Y710" s="25" t="str">
        <f t="shared" si="22"/>
        <v>March</v>
      </c>
      <c r="Z710" s="25" t="str">
        <f t="shared" si="23"/>
        <v>2022</v>
      </c>
      <c r="AA710" s="3">
        <v>44644</v>
      </c>
    </row>
    <row r="711" spans="1:27">
      <c r="A711" s="4">
        <v>710</v>
      </c>
      <c r="B711" s="4" t="s">
        <v>2524</v>
      </c>
      <c r="C711" s="4" t="s">
        <v>592</v>
      </c>
      <c r="D711" s="4" t="s">
        <v>1580</v>
      </c>
      <c r="E711" s="4" t="s">
        <v>1581</v>
      </c>
      <c r="F711" s="4" t="s">
        <v>4</v>
      </c>
      <c r="G711" s="4" t="s">
        <v>170</v>
      </c>
      <c r="H711" s="4" t="s">
        <v>62</v>
      </c>
      <c r="I711" s="4" t="s">
        <v>7</v>
      </c>
      <c r="J711" s="4" t="s">
        <v>8</v>
      </c>
      <c r="K711" s="4" t="s">
        <v>2525</v>
      </c>
      <c r="L711" s="4" t="s">
        <v>1141</v>
      </c>
      <c r="M711" s="4" t="s">
        <v>1272</v>
      </c>
      <c r="N711" s="4" t="s">
        <v>2526</v>
      </c>
      <c r="O711" s="4">
        <v>132.03</v>
      </c>
      <c r="P711" s="4">
        <v>3</v>
      </c>
      <c r="Q711" s="4">
        <v>54.09</v>
      </c>
      <c r="R711" s="4">
        <v>18.440000000000001</v>
      </c>
      <c r="S711" s="4" t="s">
        <v>13</v>
      </c>
      <c r="T711" s="4">
        <v>531</v>
      </c>
      <c r="U711" s="4" t="s">
        <v>1708</v>
      </c>
      <c r="V711" s="4" t="s">
        <v>1722</v>
      </c>
      <c r="W711" s="5" t="s">
        <v>16</v>
      </c>
      <c r="X711" s="22">
        <v>45069</v>
      </c>
      <c r="Y711" s="25" t="str">
        <f t="shared" si="22"/>
        <v>May</v>
      </c>
      <c r="Z711" s="25" t="str">
        <f t="shared" si="23"/>
        <v>2023</v>
      </c>
      <c r="AA711" s="6">
        <v>45072</v>
      </c>
    </row>
    <row r="712" spans="1:27">
      <c r="A712" s="1">
        <v>711</v>
      </c>
      <c r="B712" s="1" t="s">
        <v>861</v>
      </c>
      <c r="C712" s="1" t="s">
        <v>592</v>
      </c>
      <c r="D712" s="1" t="s">
        <v>862</v>
      </c>
      <c r="E712" s="1" t="s">
        <v>863</v>
      </c>
      <c r="F712" s="1" t="s">
        <v>4</v>
      </c>
      <c r="G712" s="1" t="s">
        <v>778</v>
      </c>
      <c r="H712" s="1" t="s">
        <v>712</v>
      </c>
      <c r="I712" s="1" t="s">
        <v>7</v>
      </c>
      <c r="J712" s="1" t="s">
        <v>77</v>
      </c>
      <c r="K712" s="1" t="s">
        <v>2527</v>
      </c>
      <c r="L712" s="1" t="s">
        <v>1141</v>
      </c>
      <c r="M712" s="1" t="s">
        <v>1308</v>
      </c>
      <c r="N712" s="1" t="s">
        <v>2528</v>
      </c>
      <c r="O712" s="1">
        <v>3094.56</v>
      </c>
      <c r="P712" s="1">
        <v>6</v>
      </c>
      <c r="Q712" s="1">
        <v>1423.44</v>
      </c>
      <c r="R712" s="1">
        <v>227.67</v>
      </c>
      <c r="S712" s="1" t="s">
        <v>13</v>
      </c>
      <c r="T712" s="1">
        <v>385</v>
      </c>
      <c r="U712" s="1" t="s">
        <v>1708</v>
      </c>
      <c r="V712" s="1" t="s">
        <v>1709</v>
      </c>
      <c r="W712" s="2" t="s">
        <v>16</v>
      </c>
      <c r="X712" s="21">
        <v>44551</v>
      </c>
      <c r="Y712" s="25" t="str">
        <f t="shared" si="22"/>
        <v>December</v>
      </c>
      <c r="Z712" s="25" t="str">
        <f t="shared" si="23"/>
        <v>2021</v>
      </c>
      <c r="AA712" s="3">
        <v>44553</v>
      </c>
    </row>
    <row r="713" spans="1:27">
      <c r="A713" s="4">
        <v>712</v>
      </c>
      <c r="B713" s="4" t="s">
        <v>1296</v>
      </c>
      <c r="C713" s="4" t="s">
        <v>592</v>
      </c>
      <c r="D713" s="4" t="s">
        <v>1297</v>
      </c>
      <c r="E713" s="4" t="s">
        <v>1298</v>
      </c>
      <c r="F713" s="4" t="s">
        <v>395</v>
      </c>
      <c r="G713" s="4" t="s">
        <v>531</v>
      </c>
      <c r="H713" s="4" t="s">
        <v>113</v>
      </c>
      <c r="I713" s="4" t="s">
        <v>7</v>
      </c>
      <c r="J713" s="4" t="s">
        <v>32</v>
      </c>
      <c r="K713" s="4" t="s">
        <v>2529</v>
      </c>
      <c r="L713" s="4" t="s">
        <v>1141</v>
      </c>
      <c r="M713" s="4" t="s">
        <v>1308</v>
      </c>
      <c r="N713" s="4" t="s">
        <v>2530</v>
      </c>
      <c r="O713" s="4">
        <v>477.84</v>
      </c>
      <c r="P713" s="4">
        <v>1</v>
      </c>
      <c r="Q713" s="4">
        <v>14.31</v>
      </c>
      <c r="R713" s="4">
        <v>52.69</v>
      </c>
      <c r="S713" s="4" t="s">
        <v>13</v>
      </c>
      <c r="T713" s="4">
        <v>158</v>
      </c>
      <c r="U713" s="4" t="s">
        <v>1708</v>
      </c>
      <c r="V713" s="4" t="s">
        <v>1712</v>
      </c>
      <c r="W713" s="5" t="s">
        <v>26</v>
      </c>
      <c r="X713" s="22">
        <v>45637</v>
      </c>
      <c r="Y713" s="25" t="str">
        <f t="shared" si="22"/>
        <v>December</v>
      </c>
      <c r="Z713" s="25" t="str">
        <f t="shared" si="23"/>
        <v>2024</v>
      </c>
      <c r="AA713" s="6">
        <v>45609</v>
      </c>
    </row>
    <row r="714" spans="1:27">
      <c r="A714" s="1">
        <v>713</v>
      </c>
      <c r="B714" s="1" t="s">
        <v>2531</v>
      </c>
      <c r="C714" s="1" t="s">
        <v>602</v>
      </c>
      <c r="D714" s="1" t="s">
        <v>2532</v>
      </c>
      <c r="E714" s="1" t="s">
        <v>2533</v>
      </c>
      <c r="F714" s="1" t="s">
        <v>395</v>
      </c>
      <c r="G714" s="1" t="s">
        <v>490</v>
      </c>
      <c r="H714" s="1" t="s">
        <v>62</v>
      </c>
      <c r="I714" s="1" t="s">
        <v>7</v>
      </c>
      <c r="J714" s="1" t="s">
        <v>8</v>
      </c>
      <c r="K714" s="1" t="s">
        <v>2534</v>
      </c>
      <c r="L714" s="1" t="s">
        <v>1141</v>
      </c>
      <c r="M714" s="1" t="s">
        <v>1308</v>
      </c>
      <c r="N714" s="1" t="s">
        <v>2535</v>
      </c>
      <c r="O714" s="1">
        <v>535.79999999999995</v>
      </c>
      <c r="P714" s="1">
        <v>2</v>
      </c>
      <c r="Q714" s="1">
        <v>-96.48</v>
      </c>
      <c r="R714" s="1">
        <v>187.63</v>
      </c>
      <c r="S714" s="1" t="s">
        <v>636</v>
      </c>
      <c r="T714" s="1">
        <v>31</v>
      </c>
      <c r="U714" s="1" t="s">
        <v>1708</v>
      </c>
      <c r="V714" s="1" t="s">
        <v>1718</v>
      </c>
      <c r="W714" s="2" t="s">
        <v>16</v>
      </c>
      <c r="X714" s="21">
        <v>45490</v>
      </c>
      <c r="Y714" s="25" t="str">
        <f t="shared" si="22"/>
        <v>July</v>
      </c>
      <c r="Z714" s="25" t="str">
        <f t="shared" si="23"/>
        <v>2024</v>
      </c>
      <c r="AA714" s="3">
        <v>45493</v>
      </c>
    </row>
    <row r="715" spans="1:27">
      <c r="A715" s="4">
        <v>714</v>
      </c>
      <c r="B715" s="4" t="s">
        <v>572</v>
      </c>
      <c r="C715" s="4" t="s">
        <v>1</v>
      </c>
      <c r="D715" s="4" t="s">
        <v>573</v>
      </c>
      <c r="E715" s="4" t="s">
        <v>574</v>
      </c>
      <c r="F715" s="4" t="s">
        <v>4</v>
      </c>
      <c r="G715" s="4" t="s">
        <v>575</v>
      </c>
      <c r="H715" s="4" t="s">
        <v>96</v>
      </c>
      <c r="I715" s="4" t="s">
        <v>7</v>
      </c>
      <c r="J715" s="4" t="s">
        <v>8</v>
      </c>
      <c r="K715" s="4" t="s">
        <v>1675</v>
      </c>
      <c r="L715" s="4" t="s">
        <v>1141</v>
      </c>
      <c r="M715" s="4" t="s">
        <v>1229</v>
      </c>
      <c r="N715" s="4" t="s">
        <v>1676</v>
      </c>
      <c r="O715" s="4">
        <v>145.88999999999999</v>
      </c>
      <c r="P715" s="4">
        <v>1</v>
      </c>
      <c r="Q715" s="4">
        <v>18.96</v>
      </c>
      <c r="R715" s="4">
        <v>16.100000000000001</v>
      </c>
      <c r="S715" s="4" t="s">
        <v>571</v>
      </c>
      <c r="T715" s="4">
        <v>188</v>
      </c>
      <c r="U715" s="4" t="s">
        <v>1708</v>
      </c>
      <c r="V715" s="4" t="s">
        <v>1722</v>
      </c>
      <c r="W715" s="5" t="s">
        <v>26</v>
      </c>
      <c r="X715" s="22">
        <v>45154</v>
      </c>
      <c r="Y715" s="25" t="str">
        <f t="shared" si="22"/>
        <v>August</v>
      </c>
      <c r="Z715" s="25" t="str">
        <f t="shared" si="23"/>
        <v>2023</v>
      </c>
      <c r="AA715" s="6">
        <v>45156</v>
      </c>
    </row>
    <row r="716" spans="1:27">
      <c r="A716" s="1">
        <v>715</v>
      </c>
      <c r="B716" s="1" t="s">
        <v>2536</v>
      </c>
      <c r="C716" s="1" t="s">
        <v>1</v>
      </c>
      <c r="D716" s="1" t="s">
        <v>1619</v>
      </c>
      <c r="E716" s="1" t="s">
        <v>1620</v>
      </c>
      <c r="F716" s="1" t="s">
        <v>4</v>
      </c>
      <c r="G716" s="1" t="s">
        <v>940</v>
      </c>
      <c r="H716" s="1" t="s">
        <v>258</v>
      </c>
      <c r="I716" s="1" t="s">
        <v>7</v>
      </c>
      <c r="J716" s="1" t="s">
        <v>22</v>
      </c>
      <c r="K716" s="1" t="s">
        <v>2537</v>
      </c>
      <c r="L716" s="1" t="s">
        <v>1141</v>
      </c>
      <c r="M716" s="1" t="s">
        <v>1272</v>
      </c>
      <c r="N716" s="1" t="s">
        <v>2538</v>
      </c>
      <c r="O716" s="1">
        <v>75.87</v>
      </c>
      <c r="P716" s="1">
        <v>3</v>
      </c>
      <c r="Q716" s="1">
        <v>18.899999999999999</v>
      </c>
      <c r="R716" s="1">
        <v>14.32</v>
      </c>
      <c r="S716" s="1" t="s">
        <v>571</v>
      </c>
      <c r="T716" s="1">
        <v>554</v>
      </c>
      <c r="U716" s="1" t="s">
        <v>1708</v>
      </c>
      <c r="V716" s="1" t="s">
        <v>1709</v>
      </c>
      <c r="W716" s="2" t="s">
        <v>26</v>
      </c>
      <c r="X716" s="21">
        <v>45228</v>
      </c>
      <c r="Y716" s="25" t="str">
        <f t="shared" si="22"/>
        <v>October</v>
      </c>
      <c r="Z716" s="25" t="str">
        <f t="shared" si="23"/>
        <v>2023</v>
      </c>
      <c r="AA716" s="3">
        <v>44996</v>
      </c>
    </row>
    <row r="717" spans="1:27">
      <c r="A717" s="4">
        <v>716</v>
      </c>
      <c r="B717" s="4" t="s">
        <v>2539</v>
      </c>
      <c r="C717" s="4" t="s">
        <v>1</v>
      </c>
      <c r="D717" s="4" t="s">
        <v>2540</v>
      </c>
      <c r="E717" s="4" t="s">
        <v>2541</v>
      </c>
      <c r="F717" s="4" t="s">
        <v>395</v>
      </c>
      <c r="G717" s="4" t="s">
        <v>203</v>
      </c>
      <c r="H717" s="4" t="s">
        <v>204</v>
      </c>
      <c r="I717" s="4" t="s">
        <v>7</v>
      </c>
      <c r="J717" s="4" t="s">
        <v>77</v>
      </c>
      <c r="K717" s="4" t="s">
        <v>2542</v>
      </c>
      <c r="L717" s="4" t="s">
        <v>976</v>
      </c>
      <c r="M717" s="4" t="s">
        <v>1078</v>
      </c>
      <c r="N717" s="4" t="s">
        <v>2543</v>
      </c>
      <c r="O717" s="4">
        <v>326.55</v>
      </c>
      <c r="P717" s="4">
        <v>5</v>
      </c>
      <c r="Q717" s="4">
        <v>146.85</v>
      </c>
      <c r="R717" s="4">
        <v>55.81</v>
      </c>
      <c r="S717" s="4" t="s">
        <v>571</v>
      </c>
      <c r="T717" s="4">
        <v>137</v>
      </c>
      <c r="U717" s="4" t="s">
        <v>1708</v>
      </c>
      <c r="V717" s="4" t="s">
        <v>1712</v>
      </c>
      <c r="W717" s="5" t="s">
        <v>26</v>
      </c>
      <c r="X717" s="22">
        <v>45154</v>
      </c>
      <c r="Y717" s="25" t="str">
        <f t="shared" si="22"/>
        <v>August</v>
      </c>
      <c r="Z717" s="25" t="str">
        <f t="shared" si="23"/>
        <v>2023</v>
      </c>
      <c r="AA717" s="6">
        <v>45156</v>
      </c>
    </row>
    <row r="718" spans="1:27">
      <c r="A718" s="1">
        <v>717</v>
      </c>
      <c r="B718" s="1" t="s">
        <v>580</v>
      </c>
      <c r="C718" s="1" t="s">
        <v>1</v>
      </c>
      <c r="D718" s="1" t="s">
        <v>581</v>
      </c>
      <c r="E718" s="1" t="s">
        <v>582</v>
      </c>
      <c r="F718" s="1" t="s">
        <v>395</v>
      </c>
      <c r="G718" s="1" t="s">
        <v>583</v>
      </c>
      <c r="H718" s="1" t="s">
        <v>55</v>
      </c>
      <c r="I718" s="1" t="s">
        <v>7</v>
      </c>
      <c r="J718" s="1" t="s">
        <v>8</v>
      </c>
      <c r="K718" s="1" t="s">
        <v>1455</v>
      </c>
      <c r="L718" s="1" t="s">
        <v>976</v>
      </c>
      <c r="M718" s="1" t="s">
        <v>993</v>
      </c>
      <c r="N718" s="1" t="s">
        <v>1456</v>
      </c>
      <c r="O718" s="1">
        <v>1134.9000000000001</v>
      </c>
      <c r="P718" s="1">
        <v>3</v>
      </c>
      <c r="Q718" s="1">
        <v>45.36</v>
      </c>
      <c r="R718" s="1">
        <v>124.29</v>
      </c>
      <c r="S718" s="1" t="s">
        <v>571</v>
      </c>
      <c r="T718" s="1">
        <v>102</v>
      </c>
      <c r="U718" s="1" t="s">
        <v>1708</v>
      </c>
      <c r="V718" s="1" t="s">
        <v>1718</v>
      </c>
      <c r="W718" s="2" t="s">
        <v>26</v>
      </c>
      <c r="X718" s="21">
        <v>45372</v>
      </c>
      <c r="Y718" s="25" t="str">
        <f t="shared" si="22"/>
        <v>March</v>
      </c>
      <c r="Z718" s="25" t="str">
        <f t="shared" si="23"/>
        <v>2024</v>
      </c>
      <c r="AA718" s="3">
        <v>45375</v>
      </c>
    </row>
    <row r="719" spans="1:27">
      <c r="A719" s="4">
        <v>718</v>
      </c>
      <c r="B719" s="4" t="s">
        <v>580</v>
      </c>
      <c r="C719" s="4" t="s">
        <v>1</v>
      </c>
      <c r="D719" s="4" t="s">
        <v>581</v>
      </c>
      <c r="E719" s="4" t="s">
        <v>582</v>
      </c>
      <c r="F719" s="4" t="s">
        <v>395</v>
      </c>
      <c r="G719" s="4" t="s">
        <v>583</v>
      </c>
      <c r="H719" s="4" t="s">
        <v>55</v>
      </c>
      <c r="I719" s="4" t="s">
        <v>7</v>
      </c>
      <c r="J719" s="4" t="s">
        <v>8</v>
      </c>
      <c r="K719" s="4" t="s">
        <v>2544</v>
      </c>
      <c r="L719" s="4" t="s">
        <v>976</v>
      </c>
      <c r="M719" s="4" t="s">
        <v>993</v>
      </c>
      <c r="N719" s="4" t="s">
        <v>2545</v>
      </c>
      <c r="O719" s="4">
        <v>760.38</v>
      </c>
      <c r="P719" s="4">
        <v>2</v>
      </c>
      <c r="Q719" s="4">
        <v>144.41999999999999</v>
      </c>
      <c r="R719" s="4">
        <v>151.9</v>
      </c>
      <c r="S719" s="4" t="s">
        <v>571</v>
      </c>
      <c r="T719" s="4">
        <v>342</v>
      </c>
      <c r="U719" s="4" t="s">
        <v>1708</v>
      </c>
      <c r="V719" s="4" t="s">
        <v>1722</v>
      </c>
      <c r="W719" s="5" t="s">
        <v>16</v>
      </c>
      <c r="X719" s="22">
        <v>45119</v>
      </c>
      <c r="Y719" s="25" t="str">
        <f t="shared" si="22"/>
        <v>July</v>
      </c>
      <c r="Z719" s="25" t="str">
        <f t="shared" si="23"/>
        <v>2023</v>
      </c>
      <c r="AA719" s="6">
        <v>45272</v>
      </c>
    </row>
    <row r="720" spans="1:27">
      <c r="A720" s="1">
        <v>719</v>
      </c>
      <c r="B720" s="1" t="s">
        <v>2546</v>
      </c>
      <c r="C720" s="1" t="s">
        <v>1</v>
      </c>
      <c r="D720" s="1" t="s">
        <v>2547</v>
      </c>
      <c r="E720" s="1" t="s">
        <v>2548</v>
      </c>
      <c r="F720" s="1" t="s">
        <v>285</v>
      </c>
      <c r="G720" s="1" t="s">
        <v>254</v>
      </c>
      <c r="H720" s="1" t="s">
        <v>254</v>
      </c>
      <c r="I720" s="1" t="s">
        <v>7</v>
      </c>
      <c r="J720" s="1" t="s">
        <v>77</v>
      </c>
      <c r="K720" s="1" t="s">
        <v>2549</v>
      </c>
      <c r="L720" s="1" t="s">
        <v>1141</v>
      </c>
      <c r="M720" s="1" t="s">
        <v>1142</v>
      </c>
      <c r="N720" s="1" t="s">
        <v>2550</v>
      </c>
      <c r="O720" s="1">
        <v>144</v>
      </c>
      <c r="P720" s="1">
        <v>2</v>
      </c>
      <c r="Q720" s="1">
        <v>67.680000000000007</v>
      </c>
      <c r="R720" s="1">
        <v>17.54</v>
      </c>
      <c r="S720" s="1" t="s">
        <v>571</v>
      </c>
      <c r="T720" s="1">
        <v>43</v>
      </c>
      <c r="U720" s="1" t="s">
        <v>1708</v>
      </c>
      <c r="V720" s="1" t="s">
        <v>1709</v>
      </c>
      <c r="W720" s="2" t="s">
        <v>26</v>
      </c>
      <c r="X720" s="21">
        <v>44734</v>
      </c>
      <c r="Y720" s="25" t="str">
        <f t="shared" si="22"/>
        <v>June</v>
      </c>
      <c r="Z720" s="25" t="str">
        <f t="shared" si="23"/>
        <v>2022</v>
      </c>
      <c r="AA720" s="3">
        <v>44739</v>
      </c>
    </row>
    <row r="721" spans="1:27">
      <c r="A721" s="4">
        <v>720</v>
      </c>
      <c r="B721" s="4" t="s">
        <v>566</v>
      </c>
      <c r="C721" s="4" t="s">
        <v>1</v>
      </c>
      <c r="D721" s="4" t="s">
        <v>567</v>
      </c>
      <c r="E721" s="4" t="s">
        <v>568</v>
      </c>
      <c r="F721" s="4" t="s">
        <v>4</v>
      </c>
      <c r="G721" s="4" t="s">
        <v>254</v>
      </c>
      <c r="H721" s="4" t="s">
        <v>254</v>
      </c>
      <c r="I721" s="4" t="s">
        <v>7</v>
      </c>
      <c r="J721" s="4" t="s">
        <v>77</v>
      </c>
      <c r="K721" s="4" t="s">
        <v>2551</v>
      </c>
      <c r="L721" s="4" t="s">
        <v>976</v>
      </c>
      <c r="M721" s="4" t="s">
        <v>1078</v>
      </c>
      <c r="N721" s="4" t="s">
        <v>2552</v>
      </c>
      <c r="O721" s="4">
        <v>265.26</v>
      </c>
      <c r="P721" s="4">
        <v>2</v>
      </c>
      <c r="Q721" s="4">
        <v>13.26</v>
      </c>
      <c r="R721" s="4">
        <v>13.2</v>
      </c>
      <c r="S721" s="4" t="s">
        <v>571</v>
      </c>
      <c r="T721" s="4">
        <v>597</v>
      </c>
      <c r="U721" s="4" t="s">
        <v>1708</v>
      </c>
      <c r="V721" s="4" t="s">
        <v>1712</v>
      </c>
      <c r="W721" s="5" t="s">
        <v>16</v>
      </c>
      <c r="X721" s="22">
        <v>44871</v>
      </c>
      <c r="Y721" s="25" t="str">
        <f t="shared" si="22"/>
        <v>November</v>
      </c>
      <c r="Z721" s="25" t="str">
        <f t="shared" si="23"/>
        <v>2022</v>
      </c>
      <c r="AA721" s="6">
        <v>44727</v>
      </c>
    </row>
    <row r="722" spans="1:27">
      <c r="A722" s="1">
        <v>721</v>
      </c>
      <c r="B722" s="1" t="s">
        <v>1347</v>
      </c>
      <c r="C722" s="1" t="s">
        <v>1</v>
      </c>
      <c r="D722" s="1" t="s">
        <v>603</v>
      </c>
      <c r="E722" s="1" t="s">
        <v>604</v>
      </c>
      <c r="F722" s="1" t="s">
        <v>395</v>
      </c>
      <c r="G722" s="1" t="s">
        <v>379</v>
      </c>
      <c r="H722" s="1" t="s">
        <v>196</v>
      </c>
      <c r="I722" s="1" t="s">
        <v>7</v>
      </c>
      <c r="J722" s="1" t="s">
        <v>77</v>
      </c>
      <c r="K722" s="1" t="s">
        <v>2553</v>
      </c>
      <c r="L722" s="1" t="s">
        <v>1141</v>
      </c>
      <c r="M722" s="1" t="s">
        <v>1308</v>
      </c>
      <c r="N722" s="1" t="s">
        <v>2554</v>
      </c>
      <c r="O722" s="1">
        <v>1718.1</v>
      </c>
      <c r="P722" s="1">
        <v>2</v>
      </c>
      <c r="Q722" s="1">
        <v>618.48</v>
      </c>
      <c r="R722" s="1">
        <v>139.72999999999999</v>
      </c>
      <c r="S722" s="1" t="s">
        <v>462</v>
      </c>
      <c r="T722" s="1">
        <v>220</v>
      </c>
      <c r="U722" s="1" t="s">
        <v>1708</v>
      </c>
      <c r="V722" s="1" t="s">
        <v>1718</v>
      </c>
      <c r="W722" s="2" t="s">
        <v>26</v>
      </c>
      <c r="X722" s="21">
        <v>44463</v>
      </c>
      <c r="Y722" s="25" t="str">
        <f t="shared" si="22"/>
        <v>September</v>
      </c>
      <c r="Z722" s="25" t="str">
        <f t="shared" si="23"/>
        <v>2021</v>
      </c>
      <c r="AA722" s="3">
        <v>44465</v>
      </c>
    </row>
    <row r="723" spans="1:27">
      <c r="A723" s="4">
        <v>722</v>
      </c>
      <c r="B723" s="4" t="s">
        <v>480</v>
      </c>
      <c r="C723" s="4" t="s">
        <v>1</v>
      </c>
      <c r="D723" s="4" t="s">
        <v>481</v>
      </c>
      <c r="E723" s="4" t="s">
        <v>482</v>
      </c>
      <c r="F723" s="4" t="s">
        <v>395</v>
      </c>
      <c r="G723" s="4" t="s">
        <v>483</v>
      </c>
      <c r="H723" s="4" t="s">
        <v>484</v>
      </c>
      <c r="I723" s="4" t="s">
        <v>7</v>
      </c>
      <c r="J723" s="4" t="s">
        <v>22</v>
      </c>
      <c r="K723" s="4" t="s">
        <v>1124</v>
      </c>
      <c r="L723" s="4" t="s">
        <v>976</v>
      </c>
      <c r="M723" s="4" t="s">
        <v>1078</v>
      </c>
      <c r="N723" s="4" t="s">
        <v>1125</v>
      </c>
      <c r="O723" s="4">
        <v>3194.55</v>
      </c>
      <c r="P723" s="4">
        <v>5</v>
      </c>
      <c r="Q723" s="4">
        <v>830.55</v>
      </c>
      <c r="R723" s="4">
        <v>403.97</v>
      </c>
      <c r="S723" s="4" t="s">
        <v>462</v>
      </c>
      <c r="T723" s="4">
        <v>614</v>
      </c>
      <c r="U723" s="4" t="s">
        <v>1708</v>
      </c>
      <c r="V723" s="4" t="s">
        <v>1712</v>
      </c>
      <c r="W723" s="5" t="s">
        <v>16</v>
      </c>
      <c r="X723" s="22">
        <v>45022</v>
      </c>
      <c r="Y723" s="25" t="str">
        <f t="shared" si="22"/>
        <v>April</v>
      </c>
      <c r="Z723" s="25" t="str">
        <f t="shared" si="23"/>
        <v>2023</v>
      </c>
      <c r="AA723" s="6">
        <v>45175</v>
      </c>
    </row>
    <row r="724" spans="1:27">
      <c r="A724" s="1">
        <v>723</v>
      </c>
      <c r="B724" s="1" t="s">
        <v>480</v>
      </c>
      <c r="C724" s="1" t="s">
        <v>1</v>
      </c>
      <c r="D724" s="1" t="s">
        <v>481</v>
      </c>
      <c r="E724" s="1" t="s">
        <v>482</v>
      </c>
      <c r="F724" s="1" t="s">
        <v>395</v>
      </c>
      <c r="G724" s="1" t="s">
        <v>483</v>
      </c>
      <c r="H724" s="1" t="s">
        <v>484</v>
      </c>
      <c r="I724" s="1" t="s">
        <v>7</v>
      </c>
      <c r="J724" s="1" t="s">
        <v>22</v>
      </c>
      <c r="K724" s="1" t="s">
        <v>2555</v>
      </c>
      <c r="L724" s="1" t="s">
        <v>976</v>
      </c>
      <c r="M724" s="1" t="s">
        <v>1078</v>
      </c>
      <c r="N724" s="1" t="s">
        <v>2556</v>
      </c>
      <c r="O724" s="1">
        <v>476.49</v>
      </c>
      <c r="P724" s="1">
        <v>7</v>
      </c>
      <c r="Q724" s="1">
        <v>47.46</v>
      </c>
      <c r="R724" s="1">
        <v>61.42</v>
      </c>
      <c r="S724" s="1" t="s">
        <v>462</v>
      </c>
      <c r="T724" s="1">
        <v>720</v>
      </c>
      <c r="U724" s="1" t="s">
        <v>1708</v>
      </c>
      <c r="V724" s="1" t="s">
        <v>1718</v>
      </c>
      <c r="W724" s="2" t="s">
        <v>16</v>
      </c>
      <c r="X724" s="21">
        <v>45022</v>
      </c>
      <c r="Y724" s="25" t="str">
        <f t="shared" si="22"/>
        <v>April</v>
      </c>
      <c r="Z724" s="25" t="str">
        <f t="shared" si="23"/>
        <v>2023</v>
      </c>
      <c r="AA724" s="3">
        <v>45175</v>
      </c>
    </row>
    <row r="725" spans="1:27">
      <c r="A725" s="4">
        <v>724</v>
      </c>
      <c r="B725" s="4" t="s">
        <v>480</v>
      </c>
      <c r="C725" s="4" t="s">
        <v>1</v>
      </c>
      <c r="D725" s="4" t="s">
        <v>481</v>
      </c>
      <c r="E725" s="4" t="s">
        <v>482</v>
      </c>
      <c r="F725" s="4" t="s">
        <v>395</v>
      </c>
      <c r="G725" s="4" t="s">
        <v>483</v>
      </c>
      <c r="H725" s="4" t="s">
        <v>484</v>
      </c>
      <c r="I725" s="4" t="s">
        <v>7</v>
      </c>
      <c r="J725" s="4" t="s">
        <v>22</v>
      </c>
      <c r="K725" s="4" t="s">
        <v>2557</v>
      </c>
      <c r="L725" s="4" t="s">
        <v>976</v>
      </c>
      <c r="M725" s="4" t="s">
        <v>1078</v>
      </c>
      <c r="N725" s="4" t="s">
        <v>2558</v>
      </c>
      <c r="O725" s="4">
        <v>136.59</v>
      </c>
      <c r="P725" s="4">
        <v>1</v>
      </c>
      <c r="Q725" s="4">
        <v>57.36</v>
      </c>
      <c r="R725" s="4">
        <v>1.92</v>
      </c>
      <c r="S725" s="4" t="s">
        <v>462</v>
      </c>
      <c r="T725" s="4">
        <v>502</v>
      </c>
      <c r="U725" s="4" t="s">
        <v>1708</v>
      </c>
      <c r="V725" s="4" t="s">
        <v>1722</v>
      </c>
      <c r="W725" s="5" t="s">
        <v>26</v>
      </c>
      <c r="X725" s="22">
        <v>44853</v>
      </c>
      <c r="Y725" s="25" t="str">
        <f t="shared" si="22"/>
        <v>October</v>
      </c>
      <c r="Z725" s="25" t="str">
        <f t="shared" si="23"/>
        <v>2022</v>
      </c>
      <c r="AA725" s="6">
        <v>44855</v>
      </c>
    </row>
    <row r="726" spans="1:27">
      <c r="A726" s="1">
        <v>725</v>
      </c>
      <c r="B726" s="1" t="s">
        <v>1339</v>
      </c>
      <c r="C726" s="1" t="s">
        <v>1</v>
      </c>
      <c r="D726" s="1" t="s">
        <v>1340</v>
      </c>
      <c r="E726" s="1" t="s">
        <v>1341</v>
      </c>
      <c r="F726" s="1" t="s">
        <v>395</v>
      </c>
      <c r="G726" s="1" t="s">
        <v>583</v>
      </c>
      <c r="H726" s="1" t="s">
        <v>55</v>
      </c>
      <c r="I726" s="1" t="s">
        <v>7</v>
      </c>
      <c r="J726" s="1" t="s">
        <v>8</v>
      </c>
      <c r="K726" s="1" t="s">
        <v>2559</v>
      </c>
      <c r="L726" s="1" t="s">
        <v>976</v>
      </c>
      <c r="M726" s="1" t="s">
        <v>993</v>
      </c>
      <c r="N726" s="1" t="s">
        <v>2560</v>
      </c>
      <c r="O726" s="1">
        <v>487.38</v>
      </c>
      <c r="P726" s="1">
        <v>2</v>
      </c>
      <c r="Q726" s="1">
        <v>107.22</v>
      </c>
      <c r="R726" s="1">
        <v>81.849999999999994</v>
      </c>
      <c r="S726" s="1" t="s">
        <v>462</v>
      </c>
      <c r="T726" s="1">
        <v>298</v>
      </c>
      <c r="U726" s="1" t="s">
        <v>1708</v>
      </c>
      <c r="V726" s="1" t="s">
        <v>1709</v>
      </c>
      <c r="W726" s="2" t="s">
        <v>16</v>
      </c>
      <c r="X726" s="21">
        <v>44706</v>
      </c>
      <c r="Y726" s="25" t="str">
        <f t="shared" si="22"/>
        <v>May</v>
      </c>
      <c r="Z726" s="25" t="str">
        <f t="shared" si="23"/>
        <v>2022</v>
      </c>
      <c r="AA726" s="3">
        <v>44709</v>
      </c>
    </row>
    <row r="727" spans="1:27">
      <c r="A727" s="4">
        <v>726</v>
      </c>
      <c r="B727" s="4" t="s">
        <v>2041</v>
      </c>
      <c r="C727" s="4" t="s">
        <v>1</v>
      </c>
      <c r="D727" s="4" t="s">
        <v>2042</v>
      </c>
      <c r="E727" s="4" t="s">
        <v>2043</v>
      </c>
      <c r="F727" s="4" t="s">
        <v>395</v>
      </c>
      <c r="G727" s="4" t="s">
        <v>195</v>
      </c>
      <c r="H727" s="4" t="s">
        <v>196</v>
      </c>
      <c r="I727" s="4" t="s">
        <v>7</v>
      </c>
      <c r="J727" s="4" t="s">
        <v>77</v>
      </c>
      <c r="K727" s="4" t="s">
        <v>2561</v>
      </c>
      <c r="L727" s="4" t="s">
        <v>976</v>
      </c>
      <c r="M727" s="4" t="s">
        <v>993</v>
      </c>
      <c r="N727" s="4" t="s">
        <v>2562</v>
      </c>
      <c r="O727" s="4">
        <v>168.6</v>
      </c>
      <c r="P727" s="4">
        <v>1</v>
      </c>
      <c r="Q727" s="4">
        <v>79.23</v>
      </c>
      <c r="R727" s="4">
        <v>22.48</v>
      </c>
      <c r="S727" s="4" t="s">
        <v>462</v>
      </c>
      <c r="T727" s="4">
        <v>88</v>
      </c>
      <c r="U727" s="4" t="s">
        <v>1708</v>
      </c>
      <c r="V727" s="4" t="s">
        <v>1718</v>
      </c>
      <c r="W727" s="5" t="s">
        <v>26</v>
      </c>
      <c r="X727" s="22">
        <v>44523</v>
      </c>
      <c r="Y727" s="25" t="str">
        <f t="shared" si="22"/>
        <v>November</v>
      </c>
      <c r="Z727" s="25" t="str">
        <f t="shared" si="23"/>
        <v>2021</v>
      </c>
      <c r="AA727" s="6">
        <v>44525</v>
      </c>
    </row>
    <row r="728" spans="1:27">
      <c r="A728" s="1">
        <v>727</v>
      </c>
      <c r="B728" s="1" t="s">
        <v>2563</v>
      </c>
      <c r="C728" s="1" t="s">
        <v>1</v>
      </c>
      <c r="D728" s="1" t="s">
        <v>2564</v>
      </c>
      <c r="E728" s="1" t="s">
        <v>2565</v>
      </c>
      <c r="F728" s="1" t="s">
        <v>395</v>
      </c>
      <c r="G728" s="1" t="s">
        <v>1483</v>
      </c>
      <c r="H728" s="1" t="s">
        <v>62</v>
      </c>
      <c r="I728" s="1" t="s">
        <v>7</v>
      </c>
      <c r="J728" s="1" t="s">
        <v>8</v>
      </c>
      <c r="K728" s="1" t="s">
        <v>2566</v>
      </c>
      <c r="L728" s="1" t="s">
        <v>976</v>
      </c>
      <c r="M728" s="1" t="s">
        <v>1031</v>
      </c>
      <c r="N728" s="1" t="s">
        <v>2567</v>
      </c>
      <c r="O728" s="1">
        <v>143.1</v>
      </c>
      <c r="P728" s="1">
        <v>2</v>
      </c>
      <c r="Q728" s="1">
        <v>9.9600000000000009</v>
      </c>
      <c r="R728" s="1">
        <v>12.2</v>
      </c>
      <c r="S728" s="1" t="s">
        <v>462</v>
      </c>
      <c r="T728" s="1">
        <v>680</v>
      </c>
      <c r="U728" s="1" t="s">
        <v>1708</v>
      </c>
      <c r="V728" s="1" t="s">
        <v>1722</v>
      </c>
      <c r="W728" s="2" t="s">
        <v>16</v>
      </c>
      <c r="X728" s="21">
        <v>45434</v>
      </c>
      <c r="Y728" s="25" t="str">
        <f t="shared" si="22"/>
        <v>May</v>
      </c>
      <c r="Z728" s="25" t="str">
        <f t="shared" si="23"/>
        <v>2024</v>
      </c>
      <c r="AA728" s="3">
        <v>45437</v>
      </c>
    </row>
    <row r="729" spans="1:27">
      <c r="A729" s="4">
        <v>728</v>
      </c>
      <c r="B729" s="4" t="s">
        <v>1360</v>
      </c>
      <c r="C729" s="4" t="s">
        <v>1</v>
      </c>
      <c r="D729" s="4" t="s">
        <v>1361</v>
      </c>
      <c r="E729" s="4" t="s">
        <v>1362</v>
      </c>
      <c r="F729" s="4" t="s">
        <v>285</v>
      </c>
      <c r="G729" s="4" t="s">
        <v>75</v>
      </c>
      <c r="H729" s="4" t="s">
        <v>76</v>
      </c>
      <c r="I729" s="4" t="s">
        <v>7</v>
      </c>
      <c r="J729" s="4" t="s">
        <v>77</v>
      </c>
      <c r="K729" s="4" t="s">
        <v>2568</v>
      </c>
      <c r="L729" s="4" t="s">
        <v>1141</v>
      </c>
      <c r="M729" s="4" t="s">
        <v>1229</v>
      </c>
      <c r="N729" s="4" t="s">
        <v>2569</v>
      </c>
      <c r="O729" s="4">
        <v>716.85</v>
      </c>
      <c r="P729" s="4">
        <v>5</v>
      </c>
      <c r="Q729" s="4">
        <v>250.8</v>
      </c>
      <c r="R729" s="4">
        <v>59.87</v>
      </c>
      <c r="S729" s="4" t="s">
        <v>462</v>
      </c>
      <c r="T729" s="4">
        <v>129</v>
      </c>
      <c r="U729" s="4" t="s">
        <v>1708</v>
      </c>
      <c r="V729" s="4" t="s">
        <v>1709</v>
      </c>
      <c r="W729" s="5" t="s">
        <v>26</v>
      </c>
      <c r="X729" s="22">
        <v>44899</v>
      </c>
      <c r="Y729" s="25" t="str">
        <f t="shared" si="22"/>
        <v>December</v>
      </c>
      <c r="Z729" s="25" t="str">
        <f t="shared" si="23"/>
        <v>2022</v>
      </c>
      <c r="AA729" s="6">
        <v>44665</v>
      </c>
    </row>
    <row r="730" spans="1:27">
      <c r="A730" s="1">
        <v>729</v>
      </c>
      <c r="B730" s="1" t="s">
        <v>2570</v>
      </c>
      <c r="C730" s="1" t="s">
        <v>1</v>
      </c>
      <c r="D730" s="1" t="s">
        <v>1882</v>
      </c>
      <c r="E730" s="1" t="s">
        <v>1883</v>
      </c>
      <c r="F730" s="1" t="s">
        <v>285</v>
      </c>
      <c r="G730" s="1" t="s">
        <v>30</v>
      </c>
      <c r="H730" s="1" t="s">
        <v>31</v>
      </c>
      <c r="I730" s="1" t="s">
        <v>7</v>
      </c>
      <c r="J730" s="1" t="s">
        <v>32</v>
      </c>
      <c r="K730" s="1" t="s">
        <v>1212</v>
      </c>
      <c r="L730" s="1" t="s">
        <v>1141</v>
      </c>
      <c r="M730" s="1" t="s">
        <v>1142</v>
      </c>
      <c r="N730" s="1" t="s">
        <v>1213</v>
      </c>
      <c r="O730" s="1">
        <v>200.76</v>
      </c>
      <c r="P730" s="1">
        <v>2</v>
      </c>
      <c r="Q730" s="1">
        <v>86.28</v>
      </c>
      <c r="R730" s="1">
        <v>27.96</v>
      </c>
      <c r="S730" s="1" t="s">
        <v>462</v>
      </c>
      <c r="T730" s="1">
        <v>740</v>
      </c>
      <c r="U730" s="1" t="s">
        <v>1708</v>
      </c>
      <c r="V730" s="1" t="s">
        <v>1722</v>
      </c>
      <c r="W730" s="2" t="s">
        <v>26</v>
      </c>
      <c r="X730" s="21">
        <v>45302</v>
      </c>
      <c r="Y730" s="25" t="str">
        <f t="shared" si="22"/>
        <v>January</v>
      </c>
      <c r="Z730" s="25" t="str">
        <f t="shared" si="23"/>
        <v>2024</v>
      </c>
      <c r="AA730" s="3">
        <v>45362</v>
      </c>
    </row>
    <row r="731" spans="1:27">
      <c r="A731" s="4">
        <v>730</v>
      </c>
      <c r="B731" s="4" t="s">
        <v>2571</v>
      </c>
      <c r="C731" s="4" t="s">
        <v>1</v>
      </c>
      <c r="D731" s="4" t="s">
        <v>2572</v>
      </c>
      <c r="E731" s="4" t="s">
        <v>2573</v>
      </c>
      <c r="F731" s="4" t="s">
        <v>285</v>
      </c>
      <c r="G731" s="4" t="s">
        <v>540</v>
      </c>
      <c r="H731" s="4" t="s">
        <v>314</v>
      </c>
      <c r="I731" s="4" t="s">
        <v>7</v>
      </c>
      <c r="J731" s="4" t="s">
        <v>32</v>
      </c>
      <c r="K731" s="4" t="s">
        <v>2574</v>
      </c>
      <c r="L731" s="4" t="s">
        <v>976</v>
      </c>
      <c r="M731" s="4" t="s">
        <v>1078</v>
      </c>
      <c r="N731" s="4" t="s">
        <v>2575</v>
      </c>
      <c r="O731" s="4">
        <v>667.56</v>
      </c>
      <c r="P731" s="4">
        <v>4</v>
      </c>
      <c r="Q731" s="4">
        <v>153.47999999999999</v>
      </c>
      <c r="R731" s="4">
        <v>89.64</v>
      </c>
      <c r="S731" s="4" t="s">
        <v>462</v>
      </c>
      <c r="T731" s="4">
        <v>97</v>
      </c>
      <c r="U731" s="4" t="s">
        <v>1708</v>
      </c>
      <c r="V731" s="4" t="s">
        <v>1718</v>
      </c>
      <c r="W731" s="5" t="s">
        <v>26</v>
      </c>
      <c r="X731" s="22">
        <v>44706</v>
      </c>
      <c r="Y731" s="25" t="str">
        <f t="shared" si="22"/>
        <v>May</v>
      </c>
      <c r="Z731" s="25" t="str">
        <f t="shared" si="23"/>
        <v>2022</v>
      </c>
      <c r="AA731" s="6">
        <v>44709</v>
      </c>
    </row>
    <row r="732" spans="1:27">
      <c r="A732" s="1">
        <v>731</v>
      </c>
      <c r="B732" s="1" t="s">
        <v>2576</v>
      </c>
      <c r="C732" s="1" t="s">
        <v>1</v>
      </c>
      <c r="D732" s="1" t="s">
        <v>377</v>
      </c>
      <c r="E732" s="1" t="s">
        <v>378</v>
      </c>
      <c r="F732" s="1" t="s">
        <v>285</v>
      </c>
      <c r="G732" s="1" t="s">
        <v>195</v>
      </c>
      <c r="H732" s="1" t="s">
        <v>76</v>
      </c>
      <c r="I732" s="1" t="s">
        <v>7</v>
      </c>
      <c r="J732" s="1" t="s">
        <v>77</v>
      </c>
      <c r="K732" s="1" t="s">
        <v>1543</v>
      </c>
      <c r="L732" s="1" t="s">
        <v>976</v>
      </c>
      <c r="M732" s="1" t="s">
        <v>1078</v>
      </c>
      <c r="N732" s="1" t="s">
        <v>1544</v>
      </c>
      <c r="O732" s="1">
        <v>698.85</v>
      </c>
      <c r="P732" s="1">
        <v>5</v>
      </c>
      <c r="Q732" s="1">
        <v>146.69999999999999</v>
      </c>
      <c r="R732" s="1">
        <v>36.86</v>
      </c>
      <c r="S732" s="1" t="s">
        <v>462</v>
      </c>
      <c r="T732" s="1">
        <v>624</v>
      </c>
      <c r="U732" s="1" t="s">
        <v>1708</v>
      </c>
      <c r="V732" s="1" t="s">
        <v>1722</v>
      </c>
      <c r="W732" s="2" t="s">
        <v>16</v>
      </c>
      <c r="X732" s="21">
        <v>44566</v>
      </c>
      <c r="Y732" s="25" t="str">
        <f t="shared" si="22"/>
        <v>January</v>
      </c>
      <c r="Z732" s="25" t="str">
        <f t="shared" si="23"/>
        <v>2022</v>
      </c>
      <c r="AA732" s="3">
        <v>44656</v>
      </c>
    </row>
    <row r="733" spans="1:27">
      <c r="A733" s="4">
        <v>732</v>
      </c>
      <c r="B733" s="4" t="s">
        <v>2577</v>
      </c>
      <c r="C733" s="4" t="s">
        <v>1</v>
      </c>
      <c r="D733" s="4" t="s">
        <v>709</v>
      </c>
      <c r="E733" s="4" t="s">
        <v>710</v>
      </c>
      <c r="F733" s="4" t="s">
        <v>285</v>
      </c>
      <c r="G733" s="4" t="s">
        <v>357</v>
      </c>
      <c r="H733" s="4" t="s">
        <v>113</v>
      </c>
      <c r="I733" s="4" t="s">
        <v>7</v>
      </c>
      <c r="J733" s="4" t="s">
        <v>32</v>
      </c>
      <c r="K733" s="4" t="s">
        <v>1577</v>
      </c>
      <c r="L733" s="4" t="s">
        <v>976</v>
      </c>
      <c r="M733" s="4" t="s">
        <v>1031</v>
      </c>
      <c r="N733" s="4" t="s">
        <v>1578</v>
      </c>
      <c r="O733" s="4">
        <v>114.66</v>
      </c>
      <c r="P733" s="4">
        <v>2</v>
      </c>
      <c r="Q733" s="4">
        <v>4.5599999999999996</v>
      </c>
      <c r="R733" s="4">
        <v>11.1</v>
      </c>
      <c r="S733" s="4" t="s">
        <v>462</v>
      </c>
      <c r="T733" s="4">
        <v>492</v>
      </c>
      <c r="U733" s="4" t="s">
        <v>1708</v>
      </c>
      <c r="V733" s="4" t="s">
        <v>1709</v>
      </c>
      <c r="W733" s="5" t="s">
        <v>26</v>
      </c>
      <c r="X733" s="22">
        <v>45372</v>
      </c>
      <c r="Y733" s="25" t="str">
        <f t="shared" si="22"/>
        <v>March</v>
      </c>
      <c r="Z733" s="25" t="str">
        <f t="shared" si="23"/>
        <v>2024</v>
      </c>
      <c r="AA733" s="6">
        <v>45375</v>
      </c>
    </row>
    <row r="734" spans="1:27">
      <c r="A734" s="1">
        <v>733</v>
      </c>
      <c r="B734" s="1" t="s">
        <v>1390</v>
      </c>
      <c r="C734" s="1" t="s">
        <v>1</v>
      </c>
      <c r="D734" s="1" t="s">
        <v>1391</v>
      </c>
      <c r="E734" s="1" t="s">
        <v>1392</v>
      </c>
      <c r="F734" s="1" t="s">
        <v>4</v>
      </c>
      <c r="G734" s="1" t="s">
        <v>575</v>
      </c>
      <c r="H734" s="1" t="s">
        <v>96</v>
      </c>
      <c r="I734" s="1" t="s">
        <v>7</v>
      </c>
      <c r="J734" s="1" t="s">
        <v>8</v>
      </c>
      <c r="K734" s="1" t="s">
        <v>2578</v>
      </c>
      <c r="L734" s="1" t="s">
        <v>1141</v>
      </c>
      <c r="M734" s="1" t="s">
        <v>1229</v>
      </c>
      <c r="N734" s="1" t="s">
        <v>2579</v>
      </c>
      <c r="O734" s="1">
        <v>743.25</v>
      </c>
      <c r="P734" s="1">
        <v>5</v>
      </c>
      <c r="Q734" s="1">
        <v>133.65</v>
      </c>
      <c r="R734" s="1">
        <v>79.099999999999994</v>
      </c>
      <c r="S734" s="1" t="s">
        <v>462</v>
      </c>
      <c r="T734" s="1">
        <v>127</v>
      </c>
      <c r="U734" s="1" t="s">
        <v>1708</v>
      </c>
      <c r="V734" s="1" t="s">
        <v>1712</v>
      </c>
      <c r="W734" s="2" t="s">
        <v>26</v>
      </c>
      <c r="X734" s="21">
        <v>45190</v>
      </c>
      <c r="Y734" s="25" t="str">
        <f t="shared" si="22"/>
        <v>September</v>
      </c>
      <c r="Z734" s="25" t="str">
        <f t="shared" si="23"/>
        <v>2023</v>
      </c>
      <c r="AA734" s="3">
        <v>45193</v>
      </c>
    </row>
    <row r="735" spans="1:27">
      <c r="A735" s="4">
        <v>734</v>
      </c>
      <c r="B735" s="4" t="s">
        <v>2580</v>
      </c>
      <c r="C735" s="4" t="s">
        <v>1</v>
      </c>
      <c r="D735" s="4" t="s">
        <v>803</v>
      </c>
      <c r="E735" s="4" t="s">
        <v>804</v>
      </c>
      <c r="F735" s="4" t="s">
        <v>4</v>
      </c>
      <c r="G735" s="4" t="s">
        <v>605</v>
      </c>
      <c r="H735" s="4" t="s">
        <v>76</v>
      </c>
      <c r="I735" s="4" t="s">
        <v>7</v>
      </c>
      <c r="J735" s="4" t="s">
        <v>77</v>
      </c>
      <c r="K735" s="4" t="s">
        <v>2581</v>
      </c>
      <c r="L735" s="4" t="s">
        <v>1141</v>
      </c>
      <c r="M735" s="4" t="s">
        <v>1229</v>
      </c>
      <c r="N735" s="4" t="s">
        <v>2582</v>
      </c>
      <c r="O735" s="4">
        <v>303</v>
      </c>
      <c r="P735" s="4">
        <v>2</v>
      </c>
      <c r="Q735" s="4">
        <v>60.6</v>
      </c>
      <c r="R735" s="4">
        <v>38.64</v>
      </c>
      <c r="S735" s="4" t="s">
        <v>462</v>
      </c>
      <c r="T735" s="4">
        <v>536</v>
      </c>
      <c r="U735" s="4" t="s">
        <v>1708</v>
      </c>
      <c r="V735" s="4" t="s">
        <v>1718</v>
      </c>
      <c r="W735" s="5" t="s">
        <v>26</v>
      </c>
      <c r="X735" s="22">
        <v>45104</v>
      </c>
      <c r="Y735" s="25" t="str">
        <f t="shared" si="22"/>
        <v>June</v>
      </c>
      <c r="Z735" s="25" t="str">
        <f t="shared" si="23"/>
        <v>2023</v>
      </c>
      <c r="AA735" s="6">
        <v>44933</v>
      </c>
    </row>
    <row r="736" spans="1:27">
      <c r="A736" s="1">
        <v>735</v>
      </c>
      <c r="B736" s="1" t="s">
        <v>493</v>
      </c>
      <c r="C736" s="1" t="s">
        <v>1</v>
      </c>
      <c r="D736" s="1" t="s">
        <v>494</v>
      </c>
      <c r="E736" s="1" t="s">
        <v>495</v>
      </c>
      <c r="F736" s="1" t="s">
        <v>4</v>
      </c>
      <c r="G736" s="1" t="s">
        <v>496</v>
      </c>
      <c r="H736" s="1" t="s">
        <v>6</v>
      </c>
      <c r="I736" s="1" t="s">
        <v>7</v>
      </c>
      <c r="J736" s="1" t="s">
        <v>8</v>
      </c>
      <c r="K736" s="1" t="s">
        <v>2583</v>
      </c>
      <c r="L736" s="1" t="s">
        <v>976</v>
      </c>
      <c r="M736" s="1" t="s">
        <v>1031</v>
      </c>
      <c r="N736" s="1" t="s">
        <v>2386</v>
      </c>
      <c r="O736" s="1">
        <v>110.7</v>
      </c>
      <c r="P736" s="1">
        <v>2</v>
      </c>
      <c r="Q736" s="1">
        <v>12.12</v>
      </c>
      <c r="R736" s="1">
        <v>15.11</v>
      </c>
      <c r="S736" s="1" t="s">
        <v>462</v>
      </c>
      <c r="T736" s="1">
        <v>228</v>
      </c>
      <c r="U736" s="1" t="s">
        <v>1708</v>
      </c>
      <c r="V736" s="1" t="s">
        <v>1709</v>
      </c>
      <c r="W736" s="2" t="s">
        <v>16</v>
      </c>
      <c r="X736" s="21">
        <v>44852</v>
      </c>
      <c r="Y736" s="25" t="str">
        <f t="shared" si="22"/>
        <v>October</v>
      </c>
      <c r="Z736" s="25" t="str">
        <f t="shared" si="23"/>
        <v>2022</v>
      </c>
      <c r="AA736" s="3">
        <v>44853</v>
      </c>
    </row>
    <row r="737" spans="1:27">
      <c r="A737" s="4">
        <v>736</v>
      </c>
      <c r="B737" s="4" t="s">
        <v>1370</v>
      </c>
      <c r="C737" s="4" t="s">
        <v>1</v>
      </c>
      <c r="D737" s="4" t="s">
        <v>1371</v>
      </c>
      <c r="E737" s="4" t="s">
        <v>1372</v>
      </c>
      <c r="F737" s="4" t="s">
        <v>4</v>
      </c>
      <c r="G737" s="4" t="s">
        <v>540</v>
      </c>
      <c r="H737" s="4" t="s">
        <v>314</v>
      </c>
      <c r="I737" s="4" t="s">
        <v>7</v>
      </c>
      <c r="J737" s="4" t="s">
        <v>32</v>
      </c>
      <c r="K737" s="4" t="s">
        <v>2584</v>
      </c>
      <c r="L737" s="4" t="s">
        <v>976</v>
      </c>
      <c r="M737" s="4" t="s">
        <v>977</v>
      </c>
      <c r="N737" s="4" t="s">
        <v>2585</v>
      </c>
      <c r="O737" s="4">
        <v>84.6</v>
      </c>
      <c r="P737" s="4">
        <v>1</v>
      </c>
      <c r="Q737" s="4">
        <v>20.28</v>
      </c>
      <c r="R737" s="4">
        <v>3.76</v>
      </c>
      <c r="S737" s="4" t="s">
        <v>462</v>
      </c>
      <c r="T737" s="4">
        <v>397</v>
      </c>
      <c r="U737" s="4" t="s">
        <v>1708</v>
      </c>
      <c r="V737" s="4" t="s">
        <v>1718</v>
      </c>
      <c r="W737" s="5" t="s">
        <v>16</v>
      </c>
      <c r="X737" s="22">
        <v>45605</v>
      </c>
      <c r="Y737" s="25" t="str">
        <f t="shared" si="22"/>
        <v>November</v>
      </c>
      <c r="Z737" s="25" t="str">
        <f t="shared" si="23"/>
        <v>2024</v>
      </c>
      <c r="AA737" s="6">
        <v>45549</v>
      </c>
    </row>
    <row r="738" spans="1:27">
      <c r="A738" s="1">
        <v>737</v>
      </c>
      <c r="B738" s="1" t="s">
        <v>2586</v>
      </c>
      <c r="C738" s="1" t="s">
        <v>1</v>
      </c>
      <c r="D738" s="1" t="s">
        <v>2587</v>
      </c>
      <c r="E738" s="1" t="s">
        <v>2588</v>
      </c>
      <c r="F738" s="1" t="s">
        <v>4</v>
      </c>
      <c r="G738" s="1" t="s">
        <v>490</v>
      </c>
      <c r="H738" s="1" t="s">
        <v>62</v>
      </c>
      <c r="I738" s="1" t="s">
        <v>7</v>
      </c>
      <c r="J738" s="1" t="s">
        <v>8</v>
      </c>
      <c r="K738" s="1" t="s">
        <v>2589</v>
      </c>
      <c r="L738" s="1" t="s">
        <v>976</v>
      </c>
      <c r="M738" s="1" t="s">
        <v>977</v>
      </c>
      <c r="N738" s="1" t="s">
        <v>2590</v>
      </c>
      <c r="O738" s="1">
        <v>770.85</v>
      </c>
      <c r="P738" s="1">
        <v>5</v>
      </c>
      <c r="Q738" s="1">
        <v>-447.15</v>
      </c>
      <c r="R738" s="1">
        <v>111.87</v>
      </c>
      <c r="S738" s="1" t="s">
        <v>462</v>
      </c>
      <c r="T738" s="1">
        <v>600</v>
      </c>
      <c r="U738" s="1" t="s">
        <v>1708</v>
      </c>
      <c r="V738" s="1" t="s">
        <v>1722</v>
      </c>
      <c r="W738" s="2" t="s">
        <v>16</v>
      </c>
      <c r="X738" s="21">
        <v>44374</v>
      </c>
      <c r="Y738" s="25" t="str">
        <f t="shared" si="22"/>
        <v>June</v>
      </c>
      <c r="Z738" s="25" t="str">
        <f t="shared" si="23"/>
        <v>2021</v>
      </c>
      <c r="AA738" s="3">
        <v>44376</v>
      </c>
    </row>
    <row r="739" spans="1:27">
      <c r="A739" s="4">
        <v>738</v>
      </c>
      <c r="B739" s="4" t="s">
        <v>1962</v>
      </c>
      <c r="C739" s="4" t="s">
        <v>1</v>
      </c>
      <c r="D739" s="4" t="s">
        <v>1963</v>
      </c>
      <c r="E739" s="4" t="s">
        <v>1964</v>
      </c>
      <c r="F739" s="4" t="s">
        <v>395</v>
      </c>
      <c r="G739" s="4" t="s">
        <v>95</v>
      </c>
      <c r="H739" s="4" t="s">
        <v>21</v>
      </c>
      <c r="I739" s="4" t="s">
        <v>7</v>
      </c>
      <c r="J739" s="4" t="s">
        <v>22</v>
      </c>
      <c r="K739" s="4" t="s">
        <v>2591</v>
      </c>
      <c r="L739" s="4" t="s">
        <v>1141</v>
      </c>
      <c r="M739" s="4" t="s">
        <v>1142</v>
      </c>
      <c r="N739" s="4" t="s">
        <v>1158</v>
      </c>
      <c r="O739" s="4">
        <v>1409.76</v>
      </c>
      <c r="P739" s="4">
        <v>3</v>
      </c>
      <c r="Q739" s="4">
        <v>169.11</v>
      </c>
      <c r="R739" s="4">
        <v>84.21</v>
      </c>
      <c r="S739" s="4" t="s">
        <v>13</v>
      </c>
      <c r="T739" s="4">
        <v>158</v>
      </c>
      <c r="U739" s="4" t="s">
        <v>1708</v>
      </c>
      <c r="V739" s="4" t="s">
        <v>1712</v>
      </c>
      <c r="W739" s="5" t="s">
        <v>26</v>
      </c>
      <c r="X739" s="22">
        <v>44831</v>
      </c>
      <c r="Y739" s="25" t="str">
        <f t="shared" si="22"/>
        <v>September</v>
      </c>
      <c r="Z739" s="25" t="str">
        <f t="shared" si="23"/>
        <v>2022</v>
      </c>
      <c r="AA739" s="6">
        <v>44833</v>
      </c>
    </row>
    <row r="740" spans="1:27">
      <c r="A740" s="1">
        <v>739</v>
      </c>
      <c r="B740" s="1" t="s">
        <v>2592</v>
      </c>
      <c r="C740" s="1" t="s">
        <v>1</v>
      </c>
      <c r="D740" s="1" t="s">
        <v>2593</v>
      </c>
      <c r="E740" s="1" t="s">
        <v>2594</v>
      </c>
      <c r="F740" s="1" t="s">
        <v>395</v>
      </c>
      <c r="G740" s="1" t="s">
        <v>246</v>
      </c>
      <c r="H740" s="1" t="s">
        <v>31</v>
      </c>
      <c r="I740" s="1" t="s">
        <v>7</v>
      </c>
      <c r="J740" s="1" t="s">
        <v>32</v>
      </c>
      <c r="K740" s="1" t="s">
        <v>2595</v>
      </c>
      <c r="L740" s="1" t="s">
        <v>1141</v>
      </c>
      <c r="M740" s="1" t="s">
        <v>1142</v>
      </c>
      <c r="N740" s="1" t="s">
        <v>2596</v>
      </c>
      <c r="O740" s="1">
        <v>418.35</v>
      </c>
      <c r="P740" s="1">
        <v>5</v>
      </c>
      <c r="Q740" s="1">
        <v>204.9</v>
      </c>
      <c r="R740" s="1">
        <v>26.42</v>
      </c>
      <c r="S740" s="1" t="s">
        <v>13</v>
      </c>
      <c r="T740" s="1">
        <v>56</v>
      </c>
      <c r="U740" s="1" t="s">
        <v>1708</v>
      </c>
      <c r="V740" s="1" t="s">
        <v>1718</v>
      </c>
      <c r="W740" s="2" t="s">
        <v>16</v>
      </c>
      <c r="X740" s="21">
        <v>45432</v>
      </c>
      <c r="Y740" s="25" t="str">
        <f t="shared" si="22"/>
        <v>May</v>
      </c>
      <c r="Z740" s="25" t="str">
        <f t="shared" si="23"/>
        <v>2024</v>
      </c>
      <c r="AA740" s="3">
        <v>45434</v>
      </c>
    </row>
    <row r="741" spans="1:27">
      <c r="A741" s="4">
        <v>740</v>
      </c>
      <c r="B741" s="4" t="s">
        <v>1422</v>
      </c>
      <c r="C741" s="4" t="s">
        <v>1</v>
      </c>
      <c r="D741" s="4" t="s">
        <v>1423</v>
      </c>
      <c r="E741" s="4" t="s">
        <v>1424</v>
      </c>
      <c r="F741" s="4" t="s">
        <v>395</v>
      </c>
      <c r="G741" s="4" t="s">
        <v>705</v>
      </c>
      <c r="H741" s="4" t="s">
        <v>76</v>
      </c>
      <c r="I741" s="4" t="s">
        <v>7</v>
      </c>
      <c r="J741" s="4" t="s">
        <v>77</v>
      </c>
      <c r="K741" s="4" t="s">
        <v>1162</v>
      </c>
      <c r="L741" s="4" t="s">
        <v>1141</v>
      </c>
      <c r="M741" s="4" t="s">
        <v>1142</v>
      </c>
      <c r="N741" s="4" t="s">
        <v>1163</v>
      </c>
      <c r="O741" s="4">
        <v>117.18</v>
      </c>
      <c r="P741" s="4">
        <v>2</v>
      </c>
      <c r="Q741" s="4">
        <v>43.32</v>
      </c>
      <c r="R741" s="4">
        <v>8.3699999999999992</v>
      </c>
      <c r="S741" s="4" t="s">
        <v>13</v>
      </c>
      <c r="T741" s="4">
        <v>277</v>
      </c>
      <c r="U741" s="4" t="s">
        <v>1708</v>
      </c>
      <c r="V741" s="4" t="s">
        <v>1722</v>
      </c>
      <c r="W741" s="5" t="s">
        <v>16</v>
      </c>
      <c r="X741" s="22">
        <v>45524</v>
      </c>
      <c r="Y741" s="25" t="str">
        <f t="shared" si="22"/>
        <v>August</v>
      </c>
      <c r="Z741" s="25" t="str">
        <f t="shared" si="23"/>
        <v>2024</v>
      </c>
      <c r="AA741" s="6">
        <v>45528</v>
      </c>
    </row>
    <row r="742" spans="1:27">
      <c r="A742" s="1">
        <v>741</v>
      </c>
      <c r="B742" s="1" t="s">
        <v>447</v>
      </c>
      <c r="C742" s="1" t="s">
        <v>1</v>
      </c>
      <c r="D742" s="1" t="s">
        <v>448</v>
      </c>
      <c r="E742" s="1" t="s">
        <v>449</v>
      </c>
      <c r="F742" s="1" t="s">
        <v>395</v>
      </c>
      <c r="G742" s="1" t="s">
        <v>155</v>
      </c>
      <c r="H742" s="1" t="s">
        <v>96</v>
      </c>
      <c r="I742" s="1" t="s">
        <v>7</v>
      </c>
      <c r="J742" s="1" t="s">
        <v>8</v>
      </c>
      <c r="K742" s="1" t="s">
        <v>1169</v>
      </c>
      <c r="L742" s="1" t="s">
        <v>1141</v>
      </c>
      <c r="M742" s="1" t="s">
        <v>1142</v>
      </c>
      <c r="N742" s="1" t="s">
        <v>1170</v>
      </c>
      <c r="O742" s="1">
        <v>136.62</v>
      </c>
      <c r="P742" s="1">
        <v>2</v>
      </c>
      <c r="Q742" s="1">
        <v>12.24</v>
      </c>
      <c r="R742" s="1">
        <v>8.2200000000000006</v>
      </c>
      <c r="S742" s="1" t="s">
        <v>13</v>
      </c>
      <c r="T742" s="1">
        <v>516</v>
      </c>
      <c r="U742" s="1" t="s">
        <v>1708</v>
      </c>
      <c r="V742" s="1" t="s">
        <v>1709</v>
      </c>
      <c r="W742" s="2" t="s">
        <v>26</v>
      </c>
      <c r="X742" s="21">
        <v>44741</v>
      </c>
      <c r="Y742" s="25" t="str">
        <f t="shared" si="22"/>
        <v>June</v>
      </c>
      <c r="Z742" s="25" t="str">
        <f t="shared" si="23"/>
        <v>2022</v>
      </c>
      <c r="AA742" s="3">
        <v>44599</v>
      </c>
    </row>
    <row r="743" spans="1:27">
      <c r="A743" s="4">
        <v>742</v>
      </c>
      <c r="B743" s="4" t="s">
        <v>1427</v>
      </c>
      <c r="C743" s="4" t="s">
        <v>1</v>
      </c>
      <c r="D743" s="4" t="s">
        <v>1204</v>
      </c>
      <c r="E743" s="4" t="s">
        <v>1205</v>
      </c>
      <c r="F743" s="4" t="s">
        <v>395</v>
      </c>
      <c r="G743" s="4" t="s">
        <v>1428</v>
      </c>
      <c r="H743" s="4" t="s">
        <v>62</v>
      </c>
      <c r="I743" s="4" t="s">
        <v>7</v>
      </c>
      <c r="J743" s="4" t="s">
        <v>8</v>
      </c>
      <c r="K743" s="4" t="s">
        <v>2520</v>
      </c>
      <c r="L743" s="4" t="s">
        <v>1141</v>
      </c>
      <c r="M743" s="4" t="s">
        <v>1272</v>
      </c>
      <c r="N743" s="4" t="s">
        <v>2521</v>
      </c>
      <c r="O743" s="4">
        <v>509.22</v>
      </c>
      <c r="P743" s="4">
        <v>9</v>
      </c>
      <c r="Q743" s="4">
        <v>239.22</v>
      </c>
      <c r="R743" s="4">
        <v>14.04</v>
      </c>
      <c r="S743" s="4" t="s">
        <v>13</v>
      </c>
      <c r="T743" s="4">
        <v>25</v>
      </c>
      <c r="U743" s="4" t="s">
        <v>1708</v>
      </c>
      <c r="V743" s="4" t="s">
        <v>1712</v>
      </c>
      <c r="W743" s="5" t="s">
        <v>26</v>
      </c>
      <c r="X743" s="22">
        <v>44716</v>
      </c>
      <c r="Y743" s="25" t="str">
        <f t="shared" si="22"/>
        <v>June</v>
      </c>
      <c r="Z743" s="25" t="str">
        <f t="shared" si="23"/>
        <v>2022</v>
      </c>
      <c r="AA743" s="6">
        <v>44869</v>
      </c>
    </row>
    <row r="744" spans="1:27">
      <c r="A744" s="1">
        <v>743</v>
      </c>
      <c r="B744" s="1" t="s">
        <v>2597</v>
      </c>
      <c r="C744" s="1" t="s">
        <v>1</v>
      </c>
      <c r="D744" s="1" t="s">
        <v>425</v>
      </c>
      <c r="E744" s="1" t="s">
        <v>426</v>
      </c>
      <c r="F744" s="1" t="s">
        <v>395</v>
      </c>
      <c r="G744" s="1" t="s">
        <v>2439</v>
      </c>
      <c r="H744" s="1" t="s">
        <v>484</v>
      </c>
      <c r="I744" s="1" t="s">
        <v>7</v>
      </c>
      <c r="J744" s="1" t="s">
        <v>22</v>
      </c>
      <c r="K744" s="1" t="s">
        <v>2598</v>
      </c>
      <c r="L744" s="1" t="s">
        <v>1141</v>
      </c>
      <c r="M744" s="1" t="s">
        <v>1272</v>
      </c>
      <c r="N744" s="1" t="s">
        <v>2599</v>
      </c>
      <c r="O744" s="1">
        <v>71.28</v>
      </c>
      <c r="P744" s="1">
        <v>3</v>
      </c>
      <c r="Q744" s="1">
        <v>34.92</v>
      </c>
      <c r="R744" s="1">
        <v>5.74</v>
      </c>
      <c r="S744" s="1" t="s">
        <v>13</v>
      </c>
      <c r="T744" s="1">
        <v>553</v>
      </c>
      <c r="U744" s="1" t="s">
        <v>1708</v>
      </c>
      <c r="V744" s="1" t="s">
        <v>1718</v>
      </c>
      <c r="W744" s="2" t="s">
        <v>26</v>
      </c>
      <c r="X744" s="21">
        <v>44300</v>
      </c>
      <c r="Y744" s="25" t="str">
        <f t="shared" si="22"/>
        <v>April</v>
      </c>
      <c r="Z744" s="25" t="str">
        <f t="shared" si="23"/>
        <v>2021</v>
      </c>
      <c r="AA744" s="3">
        <v>44300</v>
      </c>
    </row>
    <row r="745" spans="1:27">
      <c r="A745" s="4">
        <v>744</v>
      </c>
      <c r="B745" s="4" t="s">
        <v>1998</v>
      </c>
      <c r="C745" s="4" t="s">
        <v>1</v>
      </c>
      <c r="D745" s="4" t="s">
        <v>1999</v>
      </c>
      <c r="E745" s="4" t="s">
        <v>2000</v>
      </c>
      <c r="F745" s="4" t="s">
        <v>395</v>
      </c>
      <c r="G745" s="4" t="s">
        <v>753</v>
      </c>
      <c r="H745" s="4" t="s">
        <v>754</v>
      </c>
      <c r="I745" s="4" t="s">
        <v>7</v>
      </c>
      <c r="J745" s="4" t="s">
        <v>22</v>
      </c>
      <c r="K745" s="4" t="s">
        <v>2600</v>
      </c>
      <c r="L745" s="4" t="s">
        <v>1141</v>
      </c>
      <c r="M745" s="4" t="s">
        <v>1272</v>
      </c>
      <c r="N745" s="4" t="s">
        <v>2601</v>
      </c>
      <c r="O745" s="4">
        <v>42.42</v>
      </c>
      <c r="P745" s="4">
        <v>1</v>
      </c>
      <c r="Q745" s="4">
        <v>19.920000000000002</v>
      </c>
      <c r="R745" s="4">
        <v>4.03</v>
      </c>
      <c r="S745" s="4" t="s">
        <v>13</v>
      </c>
      <c r="T745" s="4">
        <v>795</v>
      </c>
      <c r="U745" s="4" t="s">
        <v>1708</v>
      </c>
      <c r="V745" s="4" t="s">
        <v>1722</v>
      </c>
      <c r="W745" s="5" t="s">
        <v>26</v>
      </c>
      <c r="X745" s="22">
        <v>44779</v>
      </c>
      <c r="Y745" s="25" t="str">
        <f t="shared" si="22"/>
        <v>August</v>
      </c>
      <c r="Z745" s="25" t="str">
        <f t="shared" si="23"/>
        <v>2022</v>
      </c>
      <c r="AA745" s="6">
        <v>44840</v>
      </c>
    </row>
    <row r="746" spans="1:27">
      <c r="A746" s="1">
        <v>745</v>
      </c>
      <c r="B746" s="1" t="s">
        <v>2602</v>
      </c>
      <c r="C746" s="1" t="s">
        <v>1</v>
      </c>
      <c r="D746" s="1" t="s">
        <v>581</v>
      </c>
      <c r="E746" s="1" t="s">
        <v>582</v>
      </c>
      <c r="F746" s="1" t="s">
        <v>395</v>
      </c>
      <c r="G746" s="1" t="s">
        <v>459</v>
      </c>
      <c r="H746" s="1" t="s">
        <v>62</v>
      </c>
      <c r="I746" s="1" t="s">
        <v>7</v>
      </c>
      <c r="J746" s="1" t="s">
        <v>8</v>
      </c>
      <c r="K746" s="1" t="s">
        <v>1489</v>
      </c>
      <c r="L746" s="1" t="s">
        <v>1141</v>
      </c>
      <c r="M746" s="1" t="s">
        <v>1229</v>
      </c>
      <c r="N746" s="1" t="s">
        <v>1490</v>
      </c>
      <c r="O746" s="1">
        <v>491.76</v>
      </c>
      <c r="P746" s="1">
        <v>4</v>
      </c>
      <c r="Q746" s="1">
        <v>83.52</v>
      </c>
      <c r="R746" s="1">
        <v>32.74</v>
      </c>
      <c r="S746" s="1" t="s">
        <v>13</v>
      </c>
      <c r="T746" s="1">
        <v>228</v>
      </c>
      <c r="U746" s="1" t="s">
        <v>1708</v>
      </c>
      <c r="V746" s="1" t="s">
        <v>1709</v>
      </c>
      <c r="W746" s="2" t="s">
        <v>26</v>
      </c>
      <c r="X746" s="21">
        <v>44914</v>
      </c>
      <c r="Y746" s="25" t="str">
        <f t="shared" si="22"/>
        <v>December</v>
      </c>
      <c r="Z746" s="25" t="str">
        <f t="shared" si="23"/>
        <v>2022</v>
      </c>
      <c r="AA746" s="3">
        <v>44917</v>
      </c>
    </row>
    <row r="747" spans="1:27">
      <c r="A747" s="4">
        <v>746</v>
      </c>
      <c r="B747" s="4" t="s">
        <v>2603</v>
      </c>
      <c r="C747" s="4" t="s">
        <v>1</v>
      </c>
      <c r="D747" s="4" t="s">
        <v>1968</v>
      </c>
      <c r="E747" s="4" t="s">
        <v>1969</v>
      </c>
      <c r="F747" s="4" t="s">
        <v>395</v>
      </c>
      <c r="G747" s="4" t="s">
        <v>427</v>
      </c>
      <c r="H747" s="4" t="s">
        <v>62</v>
      </c>
      <c r="I747" s="4" t="s">
        <v>7</v>
      </c>
      <c r="J747" s="4" t="s">
        <v>8</v>
      </c>
      <c r="K747" s="4" t="s">
        <v>2604</v>
      </c>
      <c r="L747" s="4" t="s">
        <v>976</v>
      </c>
      <c r="M747" s="4" t="s">
        <v>977</v>
      </c>
      <c r="N747" s="4" t="s">
        <v>2605</v>
      </c>
      <c r="O747" s="4">
        <v>1611</v>
      </c>
      <c r="P747" s="4">
        <v>6</v>
      </c>
      <c r="Q747" s="4">
        <v>64.44</v>
      </c>
      <c r="R747" s="4">
        <v>125.54</v>
      </c>
      <c r="S747" s="4" t="s">
        <v>13</v>
      </c>
      <c r="T747" s="4">
        <v>695</v>
      </c>
      <c r="U747" s="4" t="s">
        <v>1708</v>
      </c>
      <c r="V747" s="4" t="s">
        <v>1712</v>
      </c>
      <c r="W747" s="5" t="s">
        <v>16</v>
      </c>
      <c r="X747" s="22">
        <v>45173</v>
      </c>
      <c r="Y747" s="25" t="str">
        <f t="shared" si="22"/>
        <v>September</v>
      </c>
      <c r="Z747" s="25" t="str">
        <f t="shared" si="23"/>
        <v>2023</v>
      </c>
      <c r="AA747" s="6">
        <v>45264</v>
      </c>
    </row>
    <row r="748" spans="1:27">
      <c r="A748" s="1">
        <v>747</v>
      </c>
      <c r="B748" s="1" t="s">
        <v>447</v>
      </c>
      <c r="C748" s="1" t="s">
        <v>1</v>
      </c>
      <c r="D748" s="1" t="s">
        <v>448</v>
      </c>
      <c r="E748" s="1" t="s">
        <v>449</v>
      </c>
      <c r="F748" s="1" t="s">
        <v>395</v>
      </c>
      <c r="G748" s="1" t="s">
        <v>155</v>
      </c>
      <c r="H748" s="1" t="s">
        <v>96</v>
      </c>
      <c r="I748" s="1" t="s">
        <v>7</v>
      </c>
      <c r="J748" s="1" t="s">
        <v>8</v>
      </c>
      <c r="K748" s="1" t="s">
        <v>2606</v>
      </c>
      <c r="L748" s="1" t="s">
        <v>976</v>
      </c>
      <c r="M748" s="1" t="s">
        <v>977</v>
      </c>
      <c r="N748" s="1" t="s">
        <v>2607</v>
      </c>
      <c r="O748" s="1">
        <v>759.96</v>
      </c>
      <c r="P748" s="1">
        <v>3</v>
      </c>
      <c r="Q748" s="1">
        <v>30.33</v>
      </c>
      <c r="R748" s="1">
        <v>70.900000000000006</v>
      </c>
      <c r="S748" s="1" t="s">
        <v>13</v>
      </c>
      <c r="T748" s="1">
        <v>141</v>
      </c>
      <c r="U748" s="1" t="s">
        <v>1708</v>
      </c>
      <c r="V748" s="1" t="s">
        <v>1718</v>
      </c>
      <c r="W748" s="2" t="s">
        <v>16</v>
      </c>
      <c r="X748" s="21">
        <v>44733</v>
      </c>
      <c r="Y748" s="25" t="str">
        <f t="shared" si="22"/>
        <v>June</v>
      </c>
      <c r="Z748" s="25" t="str">
        <f t="shared" si="23"/>
        <v>2022</v>
      </c>
      <c r="AA748" s="3">
        <v>44735</v>
      </c>
    </row>
    <row r="749" spans="1:27">
      <c r="A749" s="4">
        <v>748</v>
      </c>
      <c r="B749" s="4" t="s">
        <v>447</v>
      </c>
      <c r="C749" s="4" t="s">
        <v>1</v>
      </c>
      <c r="D749" s="4" t="s">
        <v>448</v>
      </c>
      <c r="E749" s="4" t="s">
        <v>449</v>
      </c>
      <c r="F749" s="4" t="s">
        <v>395</v>
      </c>
      <c r="G749" s="4" t="s">
        <v>155</v>
      </c>
      <c r="H749" s="4" t="s">
        <v>96</v>
      </c>
      <c r="I749" s="4" t="s">
        <v>7</v>
      </c>
      <c r="J749" s="4" t="s">
        <v>8</v>
      </c>
      <c r="K749" s="4" t="s">
        <v>2608</v>
      </c>
      <c r="L749" s="4" t="s">
        <v>976</v>
      </c>
      <c r="M749" s="4" t="s">
        <v>977</v>
      </c>
      <c r="N749" s="4" t="s">
        <v>2609</v>
      </c>
      <c r="O749" s="4">
        <v>861.6</v>
      </c>
      <c r="P749" s="4">
        <v>5</v>
      </c>
      <c r="Q749" s="4">
        <v>275.7</v>
      </c>
      <c r="R749" s="4">
        <v>61.42</v>
      </c>
      <c r="S749" s="4" t="s">
        <v>13</v>
      </c>
      <c r="T749" s="4">
        <v>543</v>
      </c>
      <c r="U749" s="4" t="s">
        <v>1708</v>
      </c>
      <c r="V749" s="4" t="s">
        <v>1722</v>
      </c>
      <c r="W749" s="5" t="s">
        <v>26</v>
      </c>
      <c r="X749" s="22">
        <v>44767</v>
      </c>
      <c r="Y749" s="25" t="str">
        <f t="shared" si="22"/>
        <v>July</v>
      </c>
      <c r="Z749" s="25" t="str">
        <f t="shared" si="23"/>
        <v>2022</v>
      </c>
      <c r="AA749" s="6">
        <v>44769</v>
      </c>
    </row>
    <row r="750" spans="1:27">
      <c r="A750" s="1">
        <v>749</v>
      </c>
      <c r="B750" s="1" t="s">
        <v>2610</v>
      </c>
      <c r="C750" s="1" t="s">
        <v>1</v>
      </c>
      <c r="D750" s="1" t="s">
        <v>626</v>
      </c>
      <c r="E750" s="1" t="s">
        <v>627</v>
      </c>
      <c r="F750" s="1" t="s">
        <v>395</v>
      </c>
      <c r="G750" s="1" t="s">
        <v>518</v>
      </c>
      <c r="H750" s="1" t="s">
        <v>519</v>
      </c>
      <c r="I750" s="1" t="s">
        <v>7</v>
      </c>
      <c r="J750" s="1" t="s">
        <v>32</v>
      </c>
      <c r="K750" s="1" t="s">
        <v>1440</v>
      </c>
      <c r="L750" s="1" t="s">
        <v>976</v>
      </c>
      <c r="M750" s="1" t="s">
        <v>977</v>
      </c>
      <c r="N750" s="1" t="s">
        <v>1441</v>
      </c>
      <c r="O750" s="1">
        <v>871.2</v>
      </c>
      <c r="P750" s="1">
        <v>5</v>
      </c>
      <c r="Q750" s="1">
        <v>357.15</v>
      </c>
      <c r="R750" s="1">
        <v>30.82</v>
      </c>
      <c r="S750" s="1" t="s">
        <v>13</v>
      </c>
      <c r="T750" s="1">
        <v>348</v>
      </c>
      <c r="U750" s="1" t="s">
        <v>1708</v>
      </c>
      <c r="V750" s="1" t="s">
        <v>1709</v>
      </c>
      <c r="W750" s="2" t="s">
        <v>16</v>
      </c>
      <c r="X750" s="21">
        <v>45613</v>
      </c>
      <c r="Y750" s="25" t="str">
        <f t="shared" si="22"/>
        <v>November</v>
      </c>
      <c r="Z750" s="25" t="str">
        <f t="shared" si="23"/>
        <v>2024</v>
      </c>
      <c r="AA750" s="3">
        <v>45616</v>
      </c>
    </row>
    <row r="751" spans="1:27">
      <c r="A751" s="4">
        <v>750</v>
      </c>
      <c r="B751" s="4" t="s">
        <v>2610</v>
      </c>
      <c r="C751" s="4" t="s">
        <v>1</v>
      </c>
      <c r="D751" s="4" t="s">
        <v>626</v>
      </c>
      <c r="E751" s="4" t="s">
        <v>627</v>
      </c>
      <c r="F751" s="4" t="s">
        <v>395</v>
      </c>
      <c r="G751" s="4" t="s">
        <v>518</v>
      </c>
      <c r="H751" s="4" t="s">
        <v>519</v>
      </c>
      <c r="I751" s="4" t="s">
        <v>7</v>
      </c>
      <c r="J751" s="4" t="s">
        <v>32</v>
      </c>
      <c r="K751" s="4" t="s">
        <v>2611</v>
      </c>
      <c r="L751" s="4" t="s">
        <v>976</v>
      </c>
      <c r="M751" s="4" t="s">
        <v>977</v>
      </c>
      <c r="N751" s="4" t="s">
        <v>2612</v>
      </c>
      <c r="O751" s="4">
        <v>94.86</v>
      </c>
      <c r="P751" s="4">
        <v>2</v>
      </c>
      <c r="Q751" s="4">
        <v>33.18</v>
      </c>
      <c r="R751" s="4">
        <v>6.12</v>
      </c>
      <c r="S751" s="4" t="s">
        <v>13</v>
      </c>
      <c r="T751" s="4">
        <v>711</v>
      </c>
      <c r="U751" s="4" t="s">
        <v>1708</v>
      </c>
      <c r="V751" s="4" t="s">
        <v>1712</v>
      </c>
      <c r="W751" s="5" t="s">
        <v>26</v>
      </c>
      <c r="X751" s="22">
        <v>44603</v>
      </c>
      <c r="Y751" s="25" t="str">
        <f t="shared" si="22"/>
        <v>February</v>
      </c>
      <c r="Z751" s="25" t="str">
        <f t="shared" si="23"/>
        <v>2022</v>
      </c>
      <c r="AA751" s="6">
        <v>44723</v>
      </c>
    </row>
    <row r="752" spans="1:27">
      <c r="A752" s="1">
        <v>751</v>
      </c>
      <c r="B752" s="1" t="s">
        <v>2017</v>
      </c>
      <c r="C752" s="1" t="s">
        <v>1</v>
      </c>
      <c r="D752" s="1" t="s">
        <v>2018</v>
      </c>
      <c r="E752" s="1" t="s">
        <v>2019</v>
      </c>
      <c r="F752" s="1" t="s">
        <v>395</v>
      </c>
      <c r="G752" s="1" t="s">
        <v>790</v>
      </c>
      <c r="H752" s="1" t="s">
        <v>76</v>
      </c>
      <c r="I752" s="1" t="s">
        <v>7</v>
      </c>
      <c r="J752" s="1" t="s">
        <v>77</v>
      </c>
      <c r="K752" s="1" t="s">
        <v>2613</v>
      </c>
      <c r="L752" s="1" t="s">
        <v>976</v>
      </c>
      <c r="M752" s="1" t="s">
        <v>993</v>
      </c>
      <c r="N752" s="1" t="s">
        <v>2614</v>
      </c>
      <c r="O752" s="1">
        <v>873</v>
      </c>
      <c r="P752" s="1">
        <v>6</v>
      </c>
      <c r="Q752" s="1">
        <v>384.12</v>
      </c>
      <c r="R752" s="1">
        <v>75.290000000000006</v>
      </c>
      <c r="S752" s="1" t="s">
        <v>13</v>
      </c>
      <c r="T752" s="1">
        <v>184</v>
      </c>
      <c r="U752" s="1" t="s">
        <v>1708</v>
      </c>
      <c r="V752" s="1" t="s">
        <v>1718</v>
      </c>
      <c r="W752" s="2" t="s">
        <v>16</v>
      </c>
      <c r="X752" s="21">
        <v>45432</v>
      </c>
      <c r="Y752" s="25" t="str">
        <f t="shared" si="22"/>
        <v>May</v>
      </c>
      <c r="Z752" s="25" t="str">
        <f t="shared" si="23"/>
        <v>2024</v>
      </c>
      <c r="AA752" s="3">
        <v>45434</v>
      </c>
    </row>
    <row r="753" spans="1:27">
      <c r="A753" s="4">
        <v>752</v>
      </c>
      <c r="B753" s="4" t="s">
        <v>2615</v>
      </c>
      <c r="C753" s="4" t="s">
        <v>1</v>
      </c>
      <c r="D753" s="4" t="s">
        <v>1340</v>
      </c>
      <c r="E753" s="4" t="s">
        <v>1341</v>
      </c>
      <c r="F753" s="4" t="s">
        <v>395</v>
      </c>
      <c r="G753" s="4" t="s">
        <v>459</v>
      </c>
      <c r="H753" s="4" t="s">
        <v>62</v>
      </c>
      <c r="I753" s="4" t="s">
        <v>7</v>
      </c>
      <c r="J753" s="4" t="s">
        <v>8</v>
      </c>
      <c r="K753" s="4" t="s">
        <v>2378</v>
      </c>
      <c r="L753" s="4" t="s">
        <v>976</v>
      </c>
      <c r="M753" s="4" t="s">
        <v>1031</v>
      </c>
      <c r="N753" s="4" t="s">
        <v>2379</v>
      </c>
      <c r="O753" s="4">
        <v>509.88</v>
      </c>
      <c r="P753" s="4">
        <v>7</v>
      </c>
      <c r="Q753" s="4">
        <v>71.19</v>
      </c>
      <c r="R753" s="4">
        <v>24.51</v>
      </c>
      <c r="S753" s="4" t="s">
        <v>13</v>
      </c>
      <c r="T753" s="4">
        <v>218</v>
      </c>
      <c r="U753" s="4" t="s">
        <v>1708</v>
      </c>
      <c r="V753" s="4" t="s">
        <v>1722</v>
      </c>
      <c r="W753" s="5" t="s">
        <v>16</v>
      </c>
      <c r="X753" s="22">
        <v>44325</v>
      </c>
      <c r="Y753" s="25" t="str">
        <f t="shared" si="22"/>
        <v>May</v>
      </c>
      <c r="Z753" s="25" t="str">
        <f t="shared" si="23"/>
        <v>2021</v>
      </c>
      <c r="AA753" s="6">
        <v>44386</v>
      </c>
    </row>
    <row r="754" spans="1:27">
      <c r="A754" s="1">
        <v>753</v>
      </c>
      <c r="B754" s="1" t="s">
        <v>392</v>
      </c>
      <c r="C754" s="1" t="s">
        <v>1</v>
      </c>
      <c r="D754" s="1" t="s">
        <v>393</v>
      </c>
      <c r="E754" s="1" t="s">
        <v>394</v>
      </c>
      <c r="F754" s="1" t="s">
        <v>395</v>
      </c>
      <c r="G754" s="1" t="s">
        <v>396</v>
      </c>
      <c r="H754" s="1" t="s">
        <v>113</v>
      </c>
      <c r="I754" s="1" t="s">
        <v>7</v>
      </c>
      <c r="J754" s="1" t="s">
        <v>32</v>
      </c>
      <c r="K754" s="1" t="s">
        <v>2616</v>
      </c>
      <c r="L754" s="1" t="s">
        <v>976</v>
      </c>
      <c r="M754" s="1" t="s">
        <v>1031</v>
      </c>
      <c r="N754" s="1" t="s">
        <v>2617</v>
      </c>
      <c r="O754" s="1">
        <v>123.12</v>
      </c>
      <c r="P754" s="1">
        <v>3</v>
      </c>
      <c r="Q754" s="1">
        <v>20.88</v>
      </c>
      <c r="R754" s="1">
        <v>11.2</v>
      </c>
      <c r="S754" s="1" t="s">
        <v>13</v>
      </c>
      <c r="T754" s="1">
        <v>12</v>
      </c>
      <c r="U754" s="1" t="s">
        <v>1708</v>
      </c>
      <c r="V754" s="1" t="s">
        <v>1709</v>
      </c>
      <c r="W754" s="2" t="s">
        <v>26</v>
      </c>
      <c r="X754" s="21">
        <v>44300</v>
      </c>
      <c r="Y754" s="25" t="str">
        <f t="shared" si="22"/>
        <v>April</v>
      </c>
      <c r="Z754" s="25" t="str">
        <f t="shared" si="23"/>
        <v>2021</v>
      </c>
      <c r="AA754" s="3">
        <v>44300</v>
      </c>
    </row>
    <row r="755" spans="1:27">
      <c r="A755" s="4">
        <v>754</v>
      </c>
      <c r="B755" s="4" t="s">
        <v>1442</v>
      </c>
      <c r="C755" s="4" t="s">
        <v>1</v>
      </c>
      <c r="D755" s="4" t="s">
        <v>1443</v>
      </c>
      <c r="E755" s="4" t="s">
        <v>1444</v>
      </c>
      <c r="F755" s="4" t="s">
        <v>395</v>
      </c>
      <c r="G755" s="4" t="s">
        <v>892</v>
      </c>
      <c r="H755" s="4" t="s">
        <v>62</v>
      </c>
      <c r="I755" s="4" t="s">
        <v>7</v>
      </c>
      <c r="J755" s="4" t="s">
        <v>8</v>
      </c>
      <c r="K755" s="4" t="s">
        <v>2618</v>
      </c>
      <c r="L755" s="4" t="s">
        <v>976</v>
      </c>
      <c r="M755" s="4" t="s">
        <v>1031</v>
      </c>
      <c r="N755" s="4" t="s">
        <v>2619</v>
      </c>
      <c r="O755" s="4">
        <v>204.54</v>
      </c>
      <c r="P755" s="4">
        <v>2</v>
      </c>
      <c r="Q755" s="4">
        <v>94.08</v>
      </c>
      <c r="R755" s="4">
        <v>16.690000000000001</v>
      </c>
      <c r="S755" s="4" t="s">
        <v>13</v>
      </c>
      <c r="T755" s="4">
        <v>324</v>
      </c>
      <c r="U755" s="4" t="s">
        <v>1708</v>
      </c>
      <c r="V755" s="4" t="s">
        <v>1718</v>
      </c>
      <c r="W755" s="5" t="s">
        <v>16</v>
      </c>
      <c r="X755" s="22">
        <v>45418</v>
      </c>
      <c r="Y755" s="25" t="str">
        <f t="shared" si="22"/>
        <v>May</v>
      </c>
      <c r="Z755" s="25" t="str">
        <f t="shared" si="23"/>
        <v>2024</v>
      </c>
      <c r="AA755" s="6">
        <v>45479</v>
      </c>
    </row>
    <row r="756" spans="1:27">
      <c r="A756" s="1">
        <v>755</v>
      </c>
      <c r="B756" s="1" t="s">
        <v>413</v>
      </c>
      <c r="C756" s="1" t="s">
        <v>1</v>
      </c>
      <c r="D756" s="1" t="s">
        <v>414</v>
      </c>
      <c r="E756" s="1" t="s">
        <v>415</v>
      </c>
      <c r="F756" s="1" t="s">
        <v>395</v>
      </c>
      <c r="G756" s="1" t="s">
        <v>416</v>
      </c>
      <c r="H756" s="1" t="s">
        <v>258</v>
      </c>
      <c r="I756" s="1" t="s">
        <v>7</v>
      </c>
      <c r="J756" s="1" t="s">
        <v>22</v>
      </c>
      <c r="K756" s="1" t="s">
        <v>2620</v>
      </c>
      <c r="L756" s="1" t="s">
        <v>976</v>
      </c>
      <c r="M756" s="1" t="s">
        <v>1078</v>
      </c>
      <c r="N756" s="1" t="s">
        <v>2621</v>
      </c>
      <c r="O756" s="1">
        <v>4498.83</v>
      </c>
      <c r="P756" s="1">
        <v>7</v>
      </c>
      <c r="Q756" s="1">
        <v>674.73</v>
      </c>
      <c r="R756" s="1">
        <v>323.75</v>
      </c>
      <c r="S756" s="1" t="s">
        <v>13</v>
      </c>
      <c r="T756" s="1">
        <v>227</v>
      </c>
      <c r="U756" s="1" t="s">
        <v>1708</v>
      </c>
      <c r="V756" s="1" t="s">
        <v>1722</v>
      </c>
      <c r="W756" s="2" t="s">
        <v>26</v>
      </c>
      <c r="X756" s="21">
        <v>44657</v>
      </c>
      <c r="Y756" s="25" t="str">
        <f t="shared" si="22"/>
        <v>April</v>
      </c>
      <c r="Z756" s="25" t="str">
        <f t="shared" si="23"/>
        <v>2022</v>
      </c>
      <c r="AA756" s="3">
        <v>44718</v>
      </c>
    </row>
    <row r="757" spans="1:27">
      <c r="A757" s="4">
        <v>756</v>
      </c>
      <c r="B757" s="4" t="s">
        <v>2622</v>
      </c>
      <c r="C757" s="4" t="s">
        <v>1</v>
      </c>
      <c r="D757" s="4" t="s">
        <v>2381</v>
      </c>
      <c r="E757" s="4" t="s">
        <v>2382</v>
      </c>
      <c r="F757" s="4" t="s">
        <v>395</v>
      </c>
      <c r="G757" s="4" t="s">
        <v>195</v>
      </c>
      <c r="H757" s="4" t="s">
        <v>76</v>
      </c>
      <c r="I757" s="4" t="s">
        <v>7</v>
      </c>
      <c r="J757" s="4" t="s">
        <v>77</v>
      </c>
      <c r="K757" s="4" t="s">
        <v>2623</v>
      </c>
      <c r="L757" s="4" t="s">
        <v>976</v>
      </c>
      <c r="M757" s="4" t="s">
        <v>1078</v>
      </c>
      <c r="N757" s="4" t="s">
        <v>1091</v>
      </c>
      <c r="O757" s="4">
        <v>1954.17</v>
      </c>
      <c r="P757" s="4">
        <v>3</v>
      </c>
      <c r="Q757" s="4">
        <v>312.66000000000003</v>
      </c>
      <c r="R757" s="4">
        <v>148.65</v>
      </c>
      <c r="S757" s="4" t="s">
        <v>13</v>
      </c>
      <c r="T757" s="4">
        <v>398</v>
      </c>
      <c r="U757" s="4" t="s">
        <v>1708</v>
      </c>
      <c r="V757" s="4" t="s">
        <v>1709</v>
      </c>
      <c r="W757" s="5" t="s">
        <v>16</v>
      </c>
      <c r="X757" s="22">
        <v>45460</v>
      </c>
      <c r="Y757" s="25" t="str">
        <f t="shared" si="22"/>
        <v>June</v>
      </c>
      <c r="Z757" s="25" t="str">
        <f t="shared" si="23"/>
        <v>2024</v>
      </c>
      <c r="AA757" s="6">
        <v>45464</v>
      </c>
    </row>
    <row r="758" spans="1:27">
      <c r="A758" s="1">
        <v>757</v>
      </c>
      <c r="B758" s="1" t="s">
        <v>1943</v>
      </c>
      <c r="C758" s="1" t="s">
        <v>1</v>
      </c>
      <c r="D758" s="1" t="s">
        <v>383</v>
      </c>
      <c r="E758" s="1" t="s">
        <v>384</v>
      </c>
      <c r="F758" s="1" t="s">
        <v>285</v>
      </c>
      <c r="G758" s="1" t="s">
        <v>525</v>
      </c>
      <c r="H758" s="1" t="s">
        <v>55</v>
      </c>
      <c r="I758" s="1" t="s">
        <v>7</v>
      </c>
      <c r="J758" s="1" t="s">
        <v>8</v>
      </c>
      <c r="K758" s="1" t="s">
        <v>2624</v>
      </c>
      <c r="L758" s="1" t="s">
        <v>1141</v>
      </c>
      <c r="M758" s="1" t="s">
        <v>1272</v>
      </c>
      <c r="N758" s="1" t="s">
        <v>2625</v>
      </c>
      <c r="O758" s="1">
        <v>352.59</v>
      </c>
      <c r="P758" s="1">
        <v>7</v>
      </c>
      <c r="Q758" s="1">
        <v>158.55000000000001</v>
      </c>
      <c r="R758" s="1">
        <v>14.2</v>
      </c>
      <c r="S758" s="1" t="s">
        <v>13</v>
      </c>
      <c r="T758" s="1">
        <v>126</v>
      </c>
      <c r="U758" s="1" t="s">
        <v>1708</v>
      </c>
      <c r="V758" s="1" t="s">
        <v>1718</v>
      </c>
      <c r="W758" s="2" t="s">
        <v>26</v>
      </c>
      <c r="X758" s="21">
        <v>44439</v>
      </c>
      <c r="Y758" s="25" t="str">
        <f t="shared" si="22"/>
        <v>August</v>
      </c>
      <c r="Z758" s="25" t="str">
        <f t="shared" si="23"/>
        <v>2021</v>
      </c>
      <c r="AA758" s="3">
        <v>44295</v>
      </c>
    </row>
    <row r="759" spans="1:27">
      <c r="A759" s="4">
        <v>758</v>
      </c>
      <c r="B759" s="4" t="s">
        <v>2626</v>
      </c>
      <c r="C759" s="4" t="s">
        <v>1</v>
      </c>
      <c r="D759" s="4" t="s">
        <v>1500</v>
      </c>
      <c r="E759" s="4" t="s">
        <v>1501</v>
      </c>
      <c r="F759" s="4" t="s">
        <v>285</v>
      </c>
      <c r="G759" s="4" t="s">
        <v>459</v>
      </c>
      <c r="H759" s="4" t="s">
        <v>62</v>
      </c>
      <c r="I759" s="4" t="s">
        <v>7</v>
      </c>
      <c r="J759" s="4" t="s">
        <v>8</v>
      </c>
      <c r="K759" s="4" t="s">
        <v>2627</v>
      </c>
      <c r="L759" s="4" t="s">
        <v>1141</v>
      </c>
      <c r="M759" s="4" t="s">
        <v>1272</v>
      </c>
      <c r="N759" s="4" t="s">
        <v>2628</v>
      </c>
      <c r="O759" s="4">
        <v>94.5</v>
      </c>
      <c r="P759" s="4">
        <v>3</v>
      </c>
      <c r="Q759" s="4">
        <v>40.590000000000003</v>
      </c>
      <c r="R759" s="4">
        <v>5.99</v>
      </c>
      <c r="S759" s="4" t="s">
        <v>13</v>
      </c>
      <c r="T759" s="4">
        <v>603</v>
      </c>
      <c r="U759" s="4" t="s">
        <v>1708</v>
      </c>
      <c r="V759" s="4" t="s">
        <v>1712</v>
      </c>
      <c r="W759" s="5" t="s">
        <v>16</v>
      </c>
      <c r="X759" s="22">
        <v>44789</v>
      </c>
      <c r="Y759" s="25" t="str">
        <f t="shared" si="22"/>
        <v>August</v>
      </c>
      <c r="Z759" s="25" t="str">
        <f t="shared" si="23"/>
        <v>2022</v>
      </c>
      <c r="AA759" s="6">
        <v>44791</v>
      </c>
    </row>
    <row r="760" spans="1:27">
      <c r="A760" s="1">
        <v>759</v>
      </c>
      <c r="B760" s="1" t="s">
        <v>1871</v>
      </c>
      <c r="C760" s="1" t="s">
        <v>1</v>
      </c>
      <c r="D760" s="1" t="s">
        <v>1872</v>
      </c>
      <c r="E760" s="1" t="s">
        <v>1873</v>
      </c>
      <c r="F760" s="1" t="s">
        <v>285</v>
      </c>
      <c r="G760" s="1" t="s">
        <v>95</v>
      </c>
      <c r="H760" s="1" t="s">
        <v>218</v>
      </c>
      <c r="I760" s="1" t="s">
        <v>7</v>
      </c>
      <c r="J760" s="1" t="s">
        <v>77</v>
      </c>
      <c r="K760" s="1" t="s">
        <v>2629</v>
      </c>
      <c r="L760" s="1" t="s">
        <v>1141</v>
      </c>
      <c r="M760" s="1" t="s">
        <v>1229</v>
      </c>
      <c r="N760" s="1" t="s">
        <v>2630</v>
      </c>
      <c r="O760" s="1">
        <v>747.3</v>
      </c>
      <c r="P760" s="1">
        <v>5</v>
      </c>
      <c r="Q760" s="1">
        <v>283.95</v>
      </c>
      <c r="R760" s="1">
        <v>50.73</v>
      </c>
      <c r="S760" s="1" t="s">
        <v>13</v>
      </c>
      <c r="T760" s="1">
        <v>576</v>
      </c>
      <c r="U760" s="1" t="s">
        <v>1708</v>
      </c>
      <c r="V760" s="1" t="s">
        <v>1718</v>
      </c>
      <c r="W760" s="2" t="s">
        <v>16</v>
      </c>
      <c r="X760" s="21">
        <v>45418</v>
      </c>
      <c r="Y760" s="25" t="str">
        <f t="shared" si="22"/>
        <v>May</v>
      </c>
      <c r="Z760" s="25" t="str">
        <f t="shared" si="23"/>
        <v>2024</v>
      </c>
      <c r="AA760" s="3">
        <v>45479</v>
      </c>
    </row>
    <row r="761" spans="1:27">
      <c r="A761" s="4">
        <v>760</v>
      </c>
      <c r="B761" s="4" t="s">
        <v>2631</v>
      </c>
      <c r="C761" s="4" t="s">
        <v>1</v>
      </c>
      <c r="D761" s="4" t="s">
        <v>2632</v>
      </c>
      <c r="E761" s="4" t="s">
        <v>2633</v>
      </c>
      <c r="F761" s="4" t="s">
        <v>285</v>
      </c>
      <c r="G761" s="4" t="s">
        <v>790</v>
      </c>
      <c r="H761" s="4" t="s">
        <v>76</v>
      </c>
      <c r="I761" s="4" t="s">
        <v>7</v>
      </c>
      <c r="J761" s="4" t="s">
        <v>77</v>
      </c>
      <c r="K761" s="4" t="s">
        <v>2634</v>
      </c>
      <c r="L761" s="4" t="s">
        <v>1141</v>
      </c>
      <c r="M761" s="4" t="s">
        <v>1142</v>
      </c>
      <c r="N761" s="4" t="s">
        <v>2635</v>
      </c>
      <c r="O761" s="4">
        <v>961.8</v>
      </c>
      <c r="P761" s="4">
        <v>7</v>
      </c>
      <c r="Q761" s="4">
        <v>163.38</v>
      </c>
      <c r="R761" s="4">
        <v>82.58</v>
      </c>
      <c r="S761" s="4" t="s">
        <v>13</v>
      </c>
      <c r="T761" s="4">
        <v>661</v>
      </c>
      <c r="U761" s="4" t="s">
        <v>1708</v>
      </c>
      <c r="V761" s="4" t="s">
        <v>1709</v>
      </c>
      <c r="W761" s="5" t="s">
        <v>16</v>
      </c>
      <c r="X761" s="22">
        <v>44347</v>
      </c>
      <c r="Y761" s="25" t="str">
        <f t="shared" si="22"/>
        <v>May</v>
      </c>
      <c r="Z761" s="25" t="str">
        <f t="shared" si="23"/>
        <v>2021</v>
      </c>
      <c r="AA761" s="6">
        <v>44347</v>
      </c>
    </row>
    <row r="762" spans="1:27">
      <c r="A762" s="1">
        <v>761</v>
      </c>
      <c r="B762" s="1" t="s">
        <v>2636</v>
      </c>
      <c r="C762" s="1" t="s">
        <v>1</v>
      </c>
      <c r="D762" s="1" t="s">
        <v>2637</v>
      </c>
      <c r="E762" s="1" t="s">
        <v>2638</v>
      </c>
      <c r="F762" s="1" t="s">
        <v>285</v>
      </c>
      <c r="G762" s="1" t="s">
        <v>427</v>
      </c>
      <c r="H762" s="1" t="s">
        <v>62</v>
      </c>
      <c r="I762" s="1" t="s">
        <v>7</v>
      </c>
      <c r="J762" s="1" t="s">
        <v>8</v>
      </c>
      <c r="K762" s="1" t="s">
        <v>2639</v>
      </c>
      <c r="L762" s="1" t="s">
        <v>1141</v>
      </c>
      <c r="M762" s="1" t="s">
        <v>1142</v>
      </c>
      <c r="N762" s="1" t="s">
        <v>2640</v>
      </c>
      <c r="O762" s="1">
        <v>529.29</v>
      </c>
      <c r="P762" s="1">
        <v>3</v>
      </c>
      <c r="Q762" s="1">
        <v>68.760000000000005</v>
      </c>
      <c r="R762" s="1">
        <v>20.51</v>
      </c>
      <c r="S762" s="1" t="s">
        <v>13</v>
      </c>
      <c r="T762" s="1">
        <v>406</v>
      </c>
      <c r="U762" s="1" t="s">
        <v>1708</v>
      </c>
      <c r="V762" s="1" t="s">
        <v>1718</v>
      </c>
      <c r="W762" s="2" t="s">
        <v>16</v>
      </c>
      <c r="X762" s="21">
        <v>45512</v>
      </c>
      <c r="Y762" s="25" t="str">
        <f t="shared" si="22"/>
        <v>August</v>
      </c>
      <c r="Z762" s="25" t="str">
        <f t="shared" si="23"/>
        <v>2024</v>
      </c>
      <c r="AA762" s="3">
        <v>45512</v>
      </c>
    </row>
    <row r="763" spans="1:27">
      <c r="A763" s="4">
        <v>762</v>
      </c>
      <c r="B763" s="4" t="s">
        <v>333</v>
      </c>
      <c r="C763" s="4" t="s">
        <v>1</v>
      </c>
      <c r="D763" s="4" t="s">
        <v>334</v>
      </c>
      <c r="E763" s="4" t="s">
        <v>335</v>
      </c>
      <c r="F763" s="4" t="s">
        <v>285</v>
      </c>
      <c r="G763" s="4" t="s">
        <v>313</v>
      </c>
      <c r="H763" s="4" t="s">
        <v>314</v>
      </c>
      <c r="I763" s="4" t="s">
        <v>7</v>
      </c>
      <c r="J763" s="4" t="s">
        <v>32</v>
      </c>
      <c r="K763" s="4" t="s">
        <v>2641</v>
      </c>
      <c r="L763" s="4" t="s">
        <v>1141</v>
      </c>
      <c r="M763" s="4" t="s">
        <v>1142</v>
      </c>
      <c r="N763" s="4" t="s">
        <v>2642</v>
      </c>
      <c r="O763" s="4">
        <v>290.7</v>
      </c>
      <c r="P763" s="4">
        <v>6</v>
      </c>
      <c r="Q763" s="4">
        <v>124.92</v>
      </c>
      <c r="R763" s="4">
        <v>16.16</v>
      </c>
      <c r="S763" s="4" t="s">
        <v>13</v>
      </c>
      <c r="T763" s="4">
        <v>331</v>
      </c>
      <c r="U763" s="4" t="s">
        <v>1708</v>
      </c>
      <c r="V763" s="4" t="s">
        <v>1722</v>
      </c>
      <c r="W763" s="5" t="s">
        <v>26</v>
      </c>
      <c r="X763" s="22">
        <v>44737</v>
      </c>
      <c r="Y763" s="25" t="str">
        <f t="shared" si="22"/>
        <v>June</v>
      </c>
      <c r="Z763" s="25" t="str">
        <f t="shared" si="23"/>
        <v>2022</v>
      </c>
      <c r="AA763" s="6">
        <v>44739</v>
      </c>
    </row>
    <row r="764" spans="1:27">
      <c r="A764" s="1">
        <v>763</v>
      </c>
      <c r="B764" s="1" t="s">
        <v>1545</v>
      </c>
      <c r="C764" s="1" t="s">
        <v>1</v>
      </c>
      <c r="D764" s="1" t="s">
        <v>1361</v>
      </c>
      <c r="E764" s="1" t="s">
        <v>1362</v>
      </c>
      <c r="F764" s="1" t="s">
        <v>285</v>
      </c>
      <c r="G764" s="1" t="s">
        <v>138</v>
      </c>
      <c r="H764" s="1" t="s">
        <v>6</v>
      </c>
      <c r="I764" s="1" t="s">
        <v>7</v>
      </c>
      <c r="J764" s="1" t="s">
        <v>8</v>
      </c>
      <c r="K764" s="1" t="s">
        <v>2643</v>
      </c>
      <c r="L764" s="1" t="s">
        <v>1141</v>
      </c>
      <c r="M764" s="1" t="s">
        <v>1142</v>
      </c>
      <c r="N764" s="1" t="s">
        <v>2644</v>
      </c>
      <c r="O764" s="1">
        <v>507.12</v>
      </c>
      <c r="P764" s="1">
        <v>8</v>
      </c>
      <c r="Q764" s="1">
        <v>182.4</v>
      </c>
      <c r="R764" s="1">
        <v>8.4600000000000009</v>
      </c>
      <c r="S764" s="1" t="s">
        <v>13</v>
      </c>
      <c r="T764" s="1">
        <v>116</v>
      </c>
      <c r="U764" s="1" t="s">
        <v>1708</v>
      </c>
      <c r="V764" s="1" t="s">
        <v>1709</v>
      </c>
      <c r="W764" s="2" t="s">
        <v>16</v>
      </c>
      <c r="X764" s="21">
        <v>44727</v>
      </c>
      <c r="Y764" s="25" t="str">
        <f t="shared" si="22"/>
        <v>June</v>
      </c>
      <c r="Z764" s="25" t="str">
        <f t="shared" si="23"/>
        <v>2022</v>
      </c>
      <c r="AA764" s="3">
        <v>44729</v>
      </c>
    </row>
    <row r="765" spans="1:27">
      <c r="A765" s="4">
        <v>764</v>
      </c>
      <c r="B765" s="4" t="s">
        <v>1538</v>
      </c>
      <c r="C765" s="4" t="s">
        <v>1</v>
      </c>
      <c r="D765" s="4" t="s">
        <v>1539</v>
      </c>
      <c r="E765" s="4" t="s">
        <v>1540</v>
      </c>
      <c r="F765" s="4" t="s">
        <v>285</v>
      </c>
      <c r="G765" s="4" t="s">
        <v>726</v>
      </c>
      <c r="H765" s="4" t="s">
        <v>76</v>
      </c>
      <c r="I765" s="4" t="s">
        <v>7</v>
      </c>
      <c r="J765" s="4" t="s">
        <v>77</v>
      </c>
      <c r="K765" s="4" t="s">
        <v>2645</v>
      </c>
      <c r="L765" s="4" t="s">
        <v>976</v>
      </c>
      <c r="M765" s="4" t="s">
        <v>1031</v>
      </c>
      <c r="N765" s="4" t="s">
        <v>2646</v>
      </c>
      <c r="O765" s="4">
        <v>976.08</v>
      </c>
      <c r="P765" s="4">
        <v>4</v>
      </c>
      <c r="Q765" s="4">
        <v>361.08</v>
      </c>
      <c r="R765" s="4">
        <v>51.72</v>
      </c>
      <c r="S765" s="4" t="s">
        <v>13</v>
      </c>
      <c r="T765" s="4">
        <v>97</v>
      </c>
      <c r="U765" s="4" t="s">
        <v>1708</v>
      </c>
      <c r="V765" s="4" t="s">
        <v>1718</v>
      </c>
      <c r="W765" s="5" t="s">
        <v>16</v>
      </c>
      <c r="X765" s="22">
        <v>45371</v>
      </c>
      <c r="Y765" s="25" t="str">
        <f t="shared" si="22"/>
        <v>March</v>
      </c>
      <c r="Z765" s="25" t="str">
        <f t="shared" si="23"/>
        <v>2024</v>
      </c>
      <c r="AA765" s="6">
        <v>45374</v>
      </c>
    </row>
    <row r="766" spans="1:27">
      <c r="A766" s="1">
        <v>765</v>
      </c>
      <c r="B766" s="1" t="s">
        <v>1932</v>
      </c>
      <c r="C766" s="1" t="s">
        <v>1</v>
      </c>
      <c r="D766" s="1" t="s">
        <v>1933</v>
      </c>
      <c r="E766" s="1" t="s">
        <v>1934</v>
      </c>
      <c r="F766" s="1" t="s">
        <v>285</v>
      </c>
      <c r="G766" s="1" t="s">
        <v>790</v>
      </c>
      <c r="H766" s="1" t="s">
        <v>76</v>
      </c>
      <c r="I766" s="1" t="s">
        <v>7</v>
      </c>
      <c r="J766" s="1" t="s">
        <v>77</v>
      </c>
      <c r="K766" s="1" t="s">
        <v>2647</v>
      </c>
      <c r="L766" s="1" t="s">
        <v>976</v>
      </c>
      <c r="M766" s="1" t="s">
        <v>1031</v>
      </c>
      <c r="N766" s="1" t="s">
        <v>2648</v>
      </c>
      <c r="O766" s="1">
        <v>38.520000000000003</v>
      </c>
      <c r="P766" s="1">
        <v>1</v>
      </c>
      <c r="Q766" s="1">
        <v>8.4600000000000009</v>
      </c>
      <c r="R766" s="1">
        <v>3.3</v>
      </c>
      <c r="S766" s="1" t="s">
        <v>13</v>
      </c>
      <c r="T766" s="1">
        <v>466</v>
      </c>
      <c r="U766" s="1" t="s">
        <v>1708</v>
      </c>
      <c r="V766" s="1" t="s">
        <v>1722</v>
      </c>
      <c r="W766" s="2" t="s">
        <v>26</v>
      </c>
      <c r="X766" s="21">
        <v>44465</v>
      </c>
      <c r="Y766" s="25" t="str">
        <f t="shared" si="22"/>
        <v>September</v>
      </c>
      <c r="Z766" s="25" t="str">
        <f t="shared" si="23"/>
        <v>2021</v>
      </c>
      <c r="AA766" s="3">
        <v>44467</v>
      </c>
    </row>
    <row r="767" spans="1:27">
      <c r="A767" s="4">
        <v>766</v>
      </c>
      <c r="B767" s="4" t="s">
        <v>1905</v>
      </c>
      <c r="C767" s="4" t="s">
        <v>1</v>
      </c>
      <c r="D767" s="4" t="s">
        <v>1906</v>
      </c>
      <c r="E767" s="4" t="s">
        <v>1907</v>
      </c>
      <c r="F767" s="4" t="s">
        <v>285</v>
      </c>
      <c r="G767" s="4" t="s">
        <v>246</v>
      </c>
      <c r="H767" s="4" t="s">
        <v>31</v>
      </c>
      <c r="I767" s="4" t="s">
        <v>7</v>
      </c>
      <c r="J767" s="4" t="s">
        <v>32</v>
      </c>
      <c r="K767" s="4" t="s">
        <v>2649</v>
      </c>
      <c r="L767" s="4" t="s">
        <v>976</v>
      </c>
      <c r="M767" s="4" t="s">
        <v>993</v>
      </c>
      <c r="N767" s="4" t="s">
        <v>2650</v>
      </c>
      <c r="O767" s="4">
        <v>1140.75</v>
      </c>
      <c r="P767" s="4">
        <v>3</v>
      </c>
      <c r="Q767" s="4">
        <v>0</v>
      </c>
      <c r="R767" s="4">
        <v>119.46</v>
      </c>
      <c r="S767" s="4" t="s">
        <v>13</v>
      </c>
      <c r="T767" s="4">
        <v>740</v>
      </c>
      <c r="U767" s="4" t="s">
        <v>1708</v>
      </c>
      <c r="V767" s="4" t="s">
        <v>1709</v>
      </c>
      <c r="W767" s="5" t="s">
        <v>26</v>
      </c>
      <c r="X767" s="22">
        <v>44948</v>
      </c>
      <c r="Y767" s="25" t="str">
        <f t="shared" si="22"/>
        <v>January</v>
      </c>
      <c r="Z767" s="25" t="str">
        <f t="shared" si="23"/>
        <v>2023</v>
      </c>
      <c r="AA767" s="6">
        <v>44950</v>
      </c>
    </row>
    <row r="768" spans="1:27">
      <c r="A768" s="1">
        <v>767</v>
      </c>
      <c r="B768" s="1" t="s">
        <v>2651</v>
      </c>
      <c r="C768" s="1" t="s">
        <v>1</v>
      </c>
      <c r="D768" s="1" t="s">
        <v>984</v>
      </c>
      <c r="E768" s="1" t="s">
        <v>985</v>
      </c>
      <c r="F768" s="1" t="s">
        <v>285</v>
      </c>
      <c r="G768" s="1" t="s">
        <v>726</v>
      </c>
      <c r="H768" s="1" t="s">
        <v>76</v>
      </c>
      <c r="I768" s="1" t="s">
        <v>7</v>
      </c>
      <c r="J768" s="1" t="s">
        <v>77</v>
      </c>
      <c r="K768" s="1" t="s">
        <v>2652</v>
      </c>
      <c r="L768" s="1" t="s">
        <v>976</v>
      </c>
      <c r="M768" s="1" t="s">
        <v>977</v>
      </c>
      <c r="N768" s="1" t="s">
        <v>2653</v>
      </c>
      <c r="O768" s="1">
        <v>1039.08</v>
      </c>
      <c r="P768" s="1">
        <v>4</v>
      </c>
      <c r="Q768" s="1">
        <v>93.48</v>
      </c>
      <c r="R768" s="1">
        <v>71.180000000000007</v>
      </c>
      <c r="S768" s="1" t="s">
        <v>13</v>
      </c>
      <c r="T768" s="1">
        <v>197</v>
      </c>
      <c r="U768" s="1" t="s">
        <v>1708</v>
      </c>
      <c r="V768" s="1" t="s">
        <v>1718</v>
      </c>
      <c r="W768" s="2" t="s">
        <v>16</v>
      </c>
      <c r="X768" s="21">
        <v>44979</v>
      </c>
      <c r="Y768" s="25" t="str">
        <f t="shared" si="22"/>
        <v>February</v>
      </c>
      <c r="Z768" s="25" t="str">
        <f t="shared" si="23"/>
        <v>2023</v>
      </c>
      <c r="AA768" s="3">
        <v>44984</v>
      </c>
    </row>
    <row r="769" spans="1:27">
      <c r="A769" s="4">
        <v>768</v>
      </c>
      <c r="B769" s="4" t="s">
        <v>1496</v>
      </c>
      <c r="C769" s="4" t="s">
        <v>1</v>
      </c>
      <c r="D769" s="4" t="s">
        <v>1497</v>
      </c>
      <c r="E769" s="4" t="s">
        <v>1498</v>
      </c>
      <c r="F769" s="4" t="s">
        <v>285</v>
      </c>
      <c r="G769" s="4" t="s">
        <v>490</v>
      </c>
      <c r="H769" s="4" t="s">
        <v>62</v>
      </c>
      <c r="I769" s="4" t="s">
        <v>7</v>
      </c>
      <c r="J769" s="4" t="s">
        <v>8</v>
      </c>
      <c r="K769" s="4" t="s">
        <v>2654</v>
      </c>
      <c r="L769" s="4" t="s">
        <v>976</v>
      </c>
      <c r="M769" s="4" t="s">
        <v>1078</v>
      </c>
      <c r="N769" s="4" t="s">
        <v>2655</v>
      </c>
      <c r="O769" s="4">
        <v>273.36</v>
      </c>
      <c r="P769" s="4">
        <v>4</v>
      </c>
      <c r="Q769" s="4">
        <v>-246.12</v>
      </c>
      <c r="R769" s="4">
        <v>22.58</v>
      </c>
      <c r="S769" s="4" t="s">
        <v>13</v>
      </c>
      <c r="T769" s="4">
        <v>254</v>
      </c>
      <c r="U769" s="4" t="s">
        <v>1708</v>
      </c>
      <c r="V769" s="4" t="s">
        <v>1722</v>
      </c>
      <c r="W769" s="5" t="s">
        <v>16</v>
      </c>
      <c r="X769" s="22">
        <v>44948</v>
      </c>
      <c r="Y769" s="25" t="str">
        <f t="shared" si="22"/>
        <v>January</v>
      </c>
      <c r="Z769" s="25" t="str">
        <f t="shared" si="23"/>
        <v>2023</v>
      </c>
      <c r="AA769" s="6">
        <v>44950</v>
      </c>
    </row>
    <row r="770" spans="1:27">
      <c r="A770" s="1">
        <v>769</v>
      </c>
      <c r="B770" s="1" t="s">
        <v>2656</v>
      </c>
      <c r="C770" s="1" t="s">
        <v>1</v>
      </c>
      <c r="D770" s="1" t="s">
        <v>1237</v>
      </c>
      <c r="E770" s="1" t="s">
        <v>1238</v>
      </c>
      <c r="F770" s="1" t="s">
        <v>285</v>
      </c>
      <c r="G770" s="1" t="s">
        <v>2657</v>
      </c>
      <c r="H770" s="1" t="s">
        <v>258</v>
      </c>
      <c r="I770" s="1" t="s">
        <v>7</v>
      </c>
      <c r="J770" s="1" t="s">
        <v>22</v>
      </c>
      <c r="K770" s="1" t="s">
        <v>2658</v>
      </c>
      <c r="L770" s="1" t="s">
        <v>976</v>
      </c>
      <c r="M770" s="1" t="s">
        <v>1078</v>
      </c>
      <c r="N770" s="1" t="s">
        <v>2659</v>
      </c>
      <c r="O770" s="1">
        <v>166.83</v>
      </c>
      <c r="P770" s="1">
        <v>1</v>
      </c>
      <c r="Q770" s="1">
        <v>11.67</v>
      </c>
      <c r="R770" s="1">
        <v>7.11</v>
      </c>
      <c r="S770" s="1" t="s">
        <v>13</v>
      </c>
      <c r="T770" s="1">
        <v>190</v>
      </c>
      <c r="U770" s="1" t="s">
        <v>1708</v>
      </c>
      <c r="V770" s="1" t="s">
        <v>1709</v>
      </c>
      <c r="W770" s="2" t="s">
        <v>16</v>
      </c>
      <c r="X770" s="21">
        <v>45255</v>
      </c>
      <c r="Y770" s="25" t="str">
        <f t="shared" si="22"/>
        <v>November</v>
      </c>
      <c r="Z770" s="25" t="str">
        <f t="shared" si="23"/>
        <v>2023</v>
      </c>
      <c r="AA770" s="3">
        <v>45259</v>
      </c>
    </row>
    <row r="771" spans="1:27">
      <c r="A771" s="4">
        <v>770</v>
      </c>
      <c r="B771" s="4" t="s">
        <v>288</v>
      </c>
      <c r="C771" s="4" t="s">
        <v>1</v>
      </c>
      <c r="D771" s="4" t="s">
        <v>289</v>
      </c>
      <c r="E771" s="4" t="s">
        <v>290</v>
      </c>
      <c r="F771" s="4" t="s">
        <v>285</v>
      </c>
      <c r="G771" s="4" t="s">
        <v>254</v>
      </c>
      <c r="H771" s="4" t="s">
        <v>254</v>
      </c>
      <c r="I771" s="4" t="s">
        <v>7</v>
      </c>
      <c r="J771" s="4" t="s">
        <v>77</v>
      </c>
      <c r="K771" s="4" t="s">
        <v>2660</v>
      </c>
      <c r="L771" s="4" t="s">
        <v>976</v>
      </c>
      <c r="M771" s="4" t="s">
        <v>993</v>
      </c>
      <c r="N771" s="4" t="s">
        <v>2661</v>
      </c>
      <c r="O771" s="4">
        <v>602.76</v>
      </c>
      <c r="P771" s="4">
        <v>2</v>
      </c>
      <c r="Q771" s="4">
        <v>186.84</v>
      </c>
      <c r="R771" s="4">
        <v>36.450000000000003</v>
      </c>
      <c r="S771" s="4" t="s">
        <v>13</v>
      </c>
      <c r="T771" s="4">
        <v>468</v>
      </c>
      <c r="U771" s="4" t="s">
        <v>1708</v>
      </c>
      <c r="V771" s="4" t="s">
        <v>1712</v>
      </c>
      <c r="W771" s="5" t="s">
        <v>26</v>
      </c>
      <c r="X771" s="22">
        <v>45451</v>
      </c>
      <c r="Y771" s="25" t="str">
        <f t="shared" ref="Y771:Y834" si="24">TEXT(X771,"MMMM")</f>
        <v>June</v>
      </c>
      <c r="Z771" s="25" t="str">
        <f t="shared" ref="Z771:Z834" si="25">TEXT(X771,"YYYY")</f>
        <v>2024</v>
      </c>
      <c r="AA771" s="6">
        <v>45543</v>
      </c>
    </row>
    <row r="772" spans="1:27">
      <c r="A772" s="1">
        <v>771</v>
      </c>
      <c r="B772" s="1" t="s">
        <v>1509</v>
      </c>
      <c r="C772" s="1" t="s">
        <v>1</v>
      </c>
      <c r="D772" s="1" t="s">
        <v>1005</v>
      </c>
      <c r="E772" s="1" t="s">
        <v>1006</v>
      </c>
      <c r="F772" s="1" t="s">
        <v>285</v>
      </c>
      <c r="G772" s="1" t="s">
        <v>605</v>
      </c>
      <c r="H772" s="1" t="s">
        <v>76</v>
      </c>
      <c r="I772" s="1" t="s">
        <v>7</v>
      </c>
      <c r="J772" s="1" t="s">
        <v>77</v>
      </c>
      <c r="K772" s="1" t="s">
        <v>2662</v>
      </c>
      <c r="L772" s="1" t="s">
        <v>1141</v>
      </c>
      <c r="M772" s="1" t="s">
        <v>1272</v>
      </c>
      <c r="N772" s="1" t="s">
        <v>2663</v>
      </c>
      <c r="O772" s="1">
        <v>97.86</v>
      </c>
      <c r="P772" s="1">
        <v>2</v>
      </c>
      <c r="Q772" s="1">
        <v>48.9</v>
      </c>
      <c r="R772" s="1">
        <v>7.98</v>
      </c>
      <c r="S772" s="1" t="s">
        <v>13</v>
      </c>
      <c r="T772" s="1">
        <v>227</v>
      </c>
      <c r="U772" s="1" t="s">
        <v>1708</v>
      </c>
      <c r="V772" s="1" t="s">
        <v>1709</v>
      </c>
      <c r="W772" s="2" t="s">
        <v>26</v>
      </c>
      <c r="X772" s="21">
        <v>44936</v>
      </c>
      <c r="Y772" s="25" t="str">
        <f t="shared" si="24"/>
        <v>January</v>
      </c>
      <c r="Z772" s="25" t="str">
        <f t="shared" si="25"/>
        <v>2023</v>
      </c>
      <c r="AA772" s="3">
        <v>45026</v>
      </c>
    </row>
    <row r="773" spans="1:27">
      <c r="A773" s="4">
        <v>772</v>
      </c>
      <c r="B773" s="4" t="s">
        <v>343</v>
      </c>
      <c r="C773" s="4" t="s">
        <v>1</v>
      </c>
      <c r="D773" s="4" t="s">
        <v>344</v>
      </c>
      <c r="E773" s="4" t="s">
        <v>345</v>
      </c>
      <c r="F773" s="4" t="s">
        <v>285</v>
      </c>
      <c r="G773" s="4" t="s">
        <v>138</v>
      </c>
      <c r="H773" s="4" t="s">
        <v>6</v>
      </c>
      <c r="I773" s="4" t="s">
        <v>7</v>
      </c>
      <c r="J773" s="4" t="s">
        <v>8</v>
      </c>
      <c r="K773" s="4" t="s">
        <v>2664</v>
      </c>
      <c r="L773" s="4" t="s">
        <v>1141</v>
      </c>
      <c r="M773" s="4" t="s">
        <v>1142</v>
      </c>
      <c r="N773" s="4" t="s">
        <v>2665</v>
      </c>
      <c r="O773" s="4">
        <v>911.04</v>
      </c>
      <c r="P773" s="4">
        <v>2</v>
      </c>
      <c r="Q773" s="4">
        <v>282.42</v>
      </c>
      <c r="R773" s="4">
        <v>83.97</v>
      </c>
      <c r="S773" s="4" t="s">
        <v>13</v>
      </c>
      <c r="T773" s="4">
        <v>564</v>
      </c>
      <c r="U773" s="4" t="s">
        <v>1708</v>
      </c>
      <c r="V773" s="4" t="s">
        <v>1712</v>
      </c>
      <c r="W773" s="5" t="s">
        <v>26</v>
      </c>
      <c r="X773" s="22">
        <v>45623</v>
      </c>
      <c r="Y773" s="25" t="str">
        <f t="shared" si="24"/>
        <v>November</v>
      </c>
      <c r="Z773" s="25" t="str">
        <f t="shared" si="25"/>
        <v>2024</v>
      </c>
      <c r="AA773" s="6">
        <v>45626</v>
      </c>
    </row>
    <row r="774" spans="1:27">
      <c r="A774" s="1">
        <v>773</v>
      </c>
      <c r="B774" s="1" t="s">
        <v>360</v>
      </c>
      <c r="C774" s="1" t="s">
        <v>1</v>
      </c>
      <c r="D774" s="1" t="s">
        <v>361</v>
      </c>
      <c r="E774" s="1" t="s">
        <v>362</v>
      </c>
      <c r="F774" s="1" t="s">
        <v>285</v>
      </c>
      <c r="G774" s="1" t="s">
        <v>363</v>
      </c>
      <c r="H774" s="1" t="s">
        <v>47</v>
      </c>
      <c r="I774" s="1" t="s">
        <v>7</v>
      </c>
      <c r="J774" s="1" t="s">
        <v>32</v>
      </c>
      <c r="K774" s="1" t="s">
        <v>2447</v>
      </c>
      <c r="L774" s="1" t="s">
        <v>1141</v>
      </c>
      <c r="M774" s="1" t="s">
        <v>1142</v>
      </c>
      <c r="N774" s="1" t="s">
        <v>2448</v>
      </c>
      <c r="O774" s="1">
        <v>289.32</v>
      </c>
      <c r="P774" s="1">
        <v>2</v>
      </c>
      <c r="Q774" s="1">
        <v>49.14</v>
      </c>
      <c r="R774" s="1">
        <v>29.2</v>
      </c>
      <c r="S774" s="1" t="s">
        <v>13</v>
      </c>
      <c r="T774" s="1">
        <v>327</v>
      </c>
      <c r="U774" s="1" t="s">
        <v>1708</v>
      </c>
      <c r="V774" s="1" t="s">
        <v>1718</v>
      </c>
      <c r="W774" s="2" t="s">
        <v>26</v>
      </c>
      <c r="X774" s="21">
        <v>44584</v>
      </c>
      <c r="Y774" s="25" t="str">
        <f t="shared" si="24"/>
        <v>January</v>
      </c>
      <c r="Z774" s="25" t="str">
        <f t="shared" si="25"/>
        <v>2022</v>
      </c>
      <c r="AA774" s="3">
        <v>44588</v>
      </c>
    </row>
    <row r="775" spans="1:27">
      <c r="A775" s="4">
        <v>774</v>
      </c>
      <c r="B775" s="4" t="s">
        <v>173</v>
      </c>
      <c r="C775" s="4" t="s">
        <v>1</v>
      </c>
      <c r="D775" s="4" t="s">
        <v>174</v>
      </c>
      <c r="E775" s="4" t="s">
        <v>175</v>
      </c>
      <c r="F775" s="4" t="s">
        <v>4</v>
      </c>
      <c r="G775" s="4" t="s">
        <v>176</v>
      </c>
      <c r="H775" s="4" t="s">
        <v>62</v>
      </c>
      <c r="I775" s="4" t="s">
        <v>7</v>
      </c>
      <c r="J775" s="4" t="s">
        <v>8</v>
      </c>
      <c r="K775" s="4" t="s">
        <v>2666</v>
      </c>
      <c r="L775" s="4" t="s">
        <v>1141</v>
      </c>
      <c r="M775" s="4" t="s">
        <v>1142</v>
      </c>
      <c r="N775" s="4" t="s">
        <v>2667</v>
      </c>
      <c r="O775" s="4">
        <v>1377</v>
      </c>
      <c r="P775" s="4">
        <v>3</v>
      </c>
      <c r="Q775" s="4">
        <v>179.01</v>
      </c>
      <c r="R775" s="4">
        <v>131.91999999999999</v>
      </c>
      <c r="S775" s="4" t="s">
        <v>13</v>
      </c>
      <c r="T775" s="4">
        <v>110</v>
      </c>
      <c r="U775" s="4" t="s">
        <v>1708</v>
      </c>
      <c r="V775" s="4" t="s">
        <v>1722</v>
      </c>
      <c r="W775" s="5" t="s">
        <v>16</v>
      </c>
      <c r="X775" s="22">
        <v>45623</v>
      </c>
      <c r="Y775" s="25" t="str">
        <f t="shared" si="24"/>
        <v>November</v>
      </c>
      <c r="Z775" s="25" t="str">
        <f t="shared" si="25"/>
        <v>2024</v>
      </c>
      <c r="AA775" s="6">
        <v>45625</v>
      </c>
    </row>
    <row r="776" spans="1:27">
      <c r="A776" s="1">
        <v>775</v>
      </c>
      <c r="B776" s="1" t="s">
        <v>1804</v>
      </c>
      <c r="C776" s="1" t="s">
        <v>1</v>
      </c>
      <c r="D776" s="1" t="s">
        <v>59</v>
      </c>
      <c r="E776" s="1" t="s">
        <v>60</v>
      </c>
      <c r="F776" s="1" t="s">
        <v>4</v>
      </c>
      <c r="G776" s="1" t="s">
        <v>686</v>
      </c>
      <c r="H776" s="1" t="s">
        <v>62</v>
      </c>
      <c r="I776" s="1" t="s">
        <v>7</v>
      </c>
      <c r="J776" s="1" t="s">
        <v>8</v>
      </c>
      <c r="K776" s="1" t="s">
        <v>1180</v>
      </c>
      <c r="L776" s="1" t="s">
        <v>1141</v>
      </c>
      <c r="M776" s="1" t="s">
        <v>1142</v>
      </c>
      <c r="N776" s="1" t="s">
        <v>1181</v>
      </c>
      <c r="O776" s="1">
        <v>398.61</v>
      </c>
      <c r="P776" s="1">
        <v>3</v>
      </c>
      <c r="Q776" s="1">
        <v>15.93</v>
      </c>
      <c r="R776" s="1">
        <v>33.33</v>
      </c>
      <c r="S776" s="1" t="s">
        <v>13</v>
      </c>
      <c r="T776" s="1">
        <v>76</v>
      </c>
      <c r="U776" s="1" t="s">
        <v>1708</v>
      </c>
      <c r="V776" s="1" t="s">
        <v>1709</v>
      </c>
      <c r="W776" s="2" t="s">
        <v>26</v>
      </c>
      <c r="X776" s="21">
        <v>44522</v>
      </c>
      <c r="Y776" s="25" t="str">
        <f t="shared" si="24"/>
        <v>November</v>
      </c>
      <c r="Z776" s="25" t="str">
        <f t="shared" si="25"/>
        <v>2021</v>
      </c>
      <c r="AA776" s="3">
        <v>44522</v>
      </c>
    </row>
    <row r="777" spans="1:27">
      <c r="A777" s="4">
        <v>776</v>
      </c>
      <c r="B777" s="4" t="s">
        <v>17</v>
      </c>
      <c r="C777" s="4" t="s">
        <v>1</v>
      </c>
      <c r="D777" s="4" t="s">
        <v>18</v>
      </c>
      <c r="E777" s="4" t="s">
        <v>19</v>
      </c>
      <c r="F777" s="4" t="s">
        <v>4</v>
      </c>
      <c r="G777" s="4" t="s">
        <v>20</v>
      </c>
      <c r="H777" s="4" t="s">
        <v>21</v>
      </c>
      <c r="I777" s="4" t="s">
        <v>7</v>
      </c>
      <c r="J777" s="4" t="s">
        <v>22</v>
      </c>
      <c r="K777" s="4" t="s">
        <v>2668</v>
      </c>
      <c r="L777" s="4" t="s">
        <v>1141</v>
      </c>
      <c r="M777" s="4" t="s">
        <v>1272</v>
      </c>
      <c r="N777" s="4" t="s">
        <v>2669</v>
      </c>
      <c r="O777" s="4">
        <v>141.57</v>
      </c>
      <c r="P777" s="4">
        <v>3</v>
      </c>
      <c r="Q777" s="4">
        <v>49.5</v>
      </c>
      <c r="R777" s="4">
        <v>10.59</v>
      </c>
      <c r="S777" s="4" t="s">
        <v>13</v>
      </c>
      <c r="T777" s="4">
        <v>264</v>
      </c>
      <c r="U777" s="4" t="s">
        <v>1708</v>
      </c>
      <c r="V777" s="4" t="s">
        <v>1718</v>
      </c>
      <c r="W777" s="5" t="s">
        <v>26</v>
      </c>
      <c r="X777" s="22">
        <v>44977</v>
      </c>
      <c r="Y777" s="25" t="str">
        <f t="shared" si="24"/>
        <v>February</v>
      </c>
      <c r="Z777" s="25" t="str">
        <f t="shared" si="25"/>
        <v>2023</v>
      </c>
      <c r="AA777" s="6">
        <v>44980</v>
      </c>
    </row>
    <row r="778" spans="1:27">
      <c r="A778" s="1">
        <v>777</v>
      </c>
      <c r="B778" s="1" t="s">
        <v>2670</v>
      </c>
      <c r="C778" s="1" t="s">
        <v>1</v>
      </c>
      <c r="D778" s="1" t="s">
        <v>782</v>
      </c>
      <c r="E778" s="1" t="s">
        <v>783</v>
      </c>
      <c r="F778" s="1" t="s">
        <v>4</v>
      </c>
      <c r="G778" s="1" t="s">
        <v>5</v>
      </c>
      <c r="H778" s="1" t="s">
        <v>6</v>
      </c>
      <c r="I778" s="1" t="s">
        <v>7</v>
      </c>
      <c r="J778" s="1" t="s">
        <v>8</v>
      </c>
      <c r="K778" s="1" t="s">
        <v>1279</v>
      </c>
      <c r="L778" s="1" t="s">
        <v>1141</v>
      </c>
      <c r="M778" s="1" t="s">
        <v>1272</v>
      </c>
      <c r="N778" s="1" t="s">
        <v>1280</v>
      </c>
      <c r="O778" s="1">
        <v>142.02000000000001</v>
      </c>
      <c r="P778" s="1">
        <v>3</v>
      </c>
      <c r="Q778" s="1">
        <v>2.79</v>
      </c>
      <c r="R778" s="1">
        <v>8.92</v>
      </c>
      <c r="S778" s="1" t="s">
        <v>13</v>
      </c>
      <c r="T778" s="1">
        <v>113</v>
      </c>
      <c r="U778" s="1" t="s">
        <v>1708</v>
      </c>
      <c r="V778" s="1" t="s">
        <v>1722</v>
      </c>
      <c r="W778" s="2" t="s">
        <v>26</v>
      </c>
      <c r="X778" s="21">
        <v>44936</v>
      </c>
      <c r="Y778" s="25" t="str">
        <f t="shared" si="24"/>
        <v>January</v>
      </c>
      <c r="Z778" s="25" t="str">
        <f t="shared" si="25"/>
        <v>2023</v>
      </c>
      <c r="AA778" s="3">
        <v>45026</v>
      </c>
    </row>
    <row r="779" spans="1:27">
      <c r="A779" s="4">
        <v>778</v>
      </c>
      <c r="B779" s="4" t="s">
        <v>2671</v>
      </c>
      <c r="C779" s="4" t="s">
        <v>1</v>
      </c>
      <c r="D779" s="4" t="s">
        <v>2672</v>
      </c>
      <c r="E779" s="4" t="s">
        <v>2673</v>
      </c>
      <c r="F779" s="4" t="s">
        <v>4</v>
      </c>
      <c r="G779" s="4" t="s">
        <v>2674</v>
      </c>
      <c r="H779" s="4" t="s">
        <v>6</v>
      </c>
      <c r="I779" s="4" t="s">
        <v>7</v>
      </c>
      <c r="J779" s="4" t="s">
        <v>8</v>
      </c>
      <c r="K779" s="4" t="s">
        <v>2675</v>
      </c>
      <c r="L779" s="4" t="s">
        <v>1141</v>
      </c>
      <c r="M779" s="4" t="s">
        <v>1272</v>
      </c>
      <c r="N779" s="4" t="s">
        <v>2676</v>
      </c>
      <c r="O779" s="4">
        <v>75.78</v>
      </c>
      <c r="P779" s="4">
        <v>3</v>
      </c>
      <c r="Q779" s="4">
        <v>30.24</v>
      </c>
      <c r="R779" s="4">
        <v>4.8499999999999996</v>
      </c>
      <c r="S779" s="4" t="s">
        <v>13</v>
      </c>
      <c r="T779" s="4">
        <v>117</v>
      </c>
      <c r="U779" s="4" t="s">
        <v>1708</v>
      </c>
      <c r="V779" s="4" t="s">
        <v>1712</v>
      </c>
      <c r="W779" s="5" t="s">
        <v>26</v>
      </c>
      <c r="X779" s="22">
        <v>44705</v>
      </c>
      <c r="Y779" s="25" t="str">
        <f t="shared" si="24"/>
        <v>May</v>
      </c>
      <c r="Z779" s="25" t="str">
        <f t="shared" si="25"/>
        <v>2022</v>
      </c>
      <c r="AA779" s="6">
        <v>44707</v>
      </c>
    </row>
    <row r="780" spans="1:27">
      <c r="A780" s="1">
        <v>779</v>
      </c>
      <c r="B780" s="1" t="s">
        <v>243</v>
      </c>
      <c r="C780" s="1" t="s">
        <v>1</v>
      </c>
      <c r="D780" s="1" t="s">
        <v>244</v>
      </c>
      <c r="E780" s="1" t="s">
        <v>245</v>
      </c>
      <c r="F780" s="1" t="s">
        <v>4</v>
      </c>
      <c r="G780" s="1" t="s">
        <v>246</v>
      </c>
      <c r="H780" s="1" t="s">
        <v>31</v>
      </c>
      <c r="I780" s="1" t="s">
        <v>7</v>
      </c>
      <c r="J780" s="1" t="s">
        <v>32</v>
      </c>
      <c r="K780" s="1" t="s">
        <v>2677</v>
      </c>
      <c r="L780" s="1" t="s">
        <v>1141</v>
      </c>
      <c r="M780" s="1" t="s">
        <v>1272</v>
      </c>
      <c r="N780" s="1" t="s">
        <v>2678</v>
      </c>
      <c r="O780" s="1">
        <v>155.25</v>
      </c>
      <c r="P780" s="1">
        <v>3</v>
      </c>
      <c r="Q780" s="1">
        <v>24.84</v>
      </c>
      <c r="R780" s="1">
        <v>0.52</v>
      </c>
      <c r="S780" s="1" t="s">
        <v>13</v>
      </c>
      <c r="T780" s="1">
        <v>217</v>
      </c>
      <c r="U780" s="1" t="s">
        <v>1708</v>
      </c>
      <c r="V780" s="1" t="s">
        <v>1718</v>
      </c>
      <c r="W780" s="2" t="s">
        <v>26</v>
      </c>
      <c r="X780" s="21">
        <v>44870</v>
      </c>
      <c r="Y780" s="25" t="str">
        <f t="shared" si="24"/>
        <v>November</v>
      </c>
      <c r="Z780" s="25" t="str">
        <f t="shared" si="25"/>
        <v>2022</v>
      </c>
      <c r="AA780" s="3">
        <v>44697</v>
      </c>
    </row>
    <row r="781" spans="1:27">
      <c r="A781" s="4">
        <v>780</v>
      </c>
      <c r="B781" s="4" t="s">
        <v>237</v>
      </c>
      <c r="C781" s="4" t="s">
        <v>1</v>
      </c>
      <c r="D781" s="4" t="s">
        <v>238</v>
      </c>
      <c r="E781" s="4" t="s">
        <v>239</v>
      </c>
      <c r="F781" s="4" t="s">
        <v>4</v>
      </c>
      <c r="G781" s="4" t="s">
        <v>240</v>
      </c>
      <c r="H781" s="4" t="s">
        <v>55</v>
      </c>
      <c r="I781" s="4" t="s">
        <v>7</v>
      </c>
      <c r="J781" s="4" t="s">
        <v>8</v>
      </c>
      <c r="K781" s="4" t="s">
        <v>2679</v>
      </c>
      <c r="L781" s="4" t="s">
        <v>976</v>
      </c>
      <c r="M781" s="4" t="s">
        <v>993</v>
      </c>
      <c r="N781" s="4" t="s">
        <v>2680</v>
      </c>
      <c r="O781" s="4">
        <v>504.72</v>
      </c>
      <c r="P781" s="4">
        <v>3</v>
      </c>
      <c r="Q781" s="4">
        <v>232.11</v>
      </c>
      <c r="R781" s="4">
        <v>32.89</v>
      </c>
      <c r="S781" s="4" t="s">
        <v>13</v>
      </c>
      <c r="T781" s="4">
        <v>525</v>
      </c>
      <c r="U781" s="4" t="s">
        <v>1708</v>
      </c>
      <c r="V781" s="4" t="s">
        <v>1709</v>
      </c>
      <c r="W781" s="5" t="s">
        <v>26</v>
      </c>
      <c r="X781" s="22">
        <v>45296</v>
      </c>
      <c r="Y781" s="25" t="str">
        <f t="shared" si="24"/>
        <v>January</v>
      </c>
      <c r="Z781" s="25" t="str">
        <f t="shared" si="25"/>
        <v>2024</v>
      </c>
      <c r="AA781" s="6">
        <v>45296</v>
      </c>
    </row>
    <row r="782" spans="1:27">
      <c r="A782" s="1">
        <v>781</v>
      </c>
      <c r="B782" s="1" t="s">
        <v>1836</v>
      </c>
      <c r="C782" s="1" t="s">
        <v>1</v>
      </c>
      <c r="D782" s="1" t="s">
        <v>1837</v>
      </c>
      <c r="E782" s="1" t="s">
        <v>1838</v>
      </c>
      <c r="F782" s="1" t="s">
        <v>4</v>
      </c>
      <c r="G782" s="1" t="s">
        <v>61</v>
      </c>
      <c r="H782" s="1" t="s">
        <v>62</v>
      </c>
      <c r="I782" s="1" t="s">
        <v>7</v>
      </c>
      <c r="J782" s="1" t="s">
        <v>8</v>
      </c>
      <c r="K782" s="1" t="s">
        <v>2681</v>
      </c>
      <c r="L782" s="1" t="s">
        <v>976</v>
      </c>
      <c r="M782" s="1" t="s">
        <v>993</v>
      </c>
      <c r="N782" s="1" t="s">
        <v>2682</v>
      </c>
      <c r="O782" s="1">
        <v>367.83</v>
      </c>
      <c r="P782" s="1">
        <v>3</v>
      </c>
      <c r="Q782" s="1">
        <v>47.79</v>
      </c>
      <c r="R782" s="1">
        <v>29.82</v>
      </c>
      <c r="S782" s="1" t="s">
        <v>13</v>
      </c>
      <c r="T782" s="1">
        <v>221</v>
      </c>
      <c r="U782" s="1" t="s">
        <v>1708</v>
      </c>
      <c r="V782" s="1" t="s">
        <v>1712</v>
      </c>
      <c r="W782" s="2" t="s">
        <v>26</v>
      </c>
      <c r="X782" s="21">
        <v>45177</v>
      </c>
      <c r="Y782" s="25" t="str">
        <f t="shared" si="24"/>
        <v>September</v>
      </c>
      <c r="Z782" s="25" t="str">
        <f t="shared" si="25"/>
        <v>2023</v>
      </c>
      <c r="AA782" s="3">
        <v>45177</v>
      </c>
    </row>
    <row r="783" spans="1:27">
      <c r="A783" s="4">
        <v>782</v>
      </c>
      <c r="B783" s="4" t="s">
        <v>2683</v>
      </c>
      <c r="C783" s="4" t="s">
        <v>1</v>
      </c>
      <c r="D783" s="4" t="s">
        <v>2684</v>
      </c>
      <c r="E783" s="4" t="s">
        <v>2685</v>
      </c>
      <c r="F783" s="4" t="s">
        <v>4</v>
      </c>
      <c r="G783" s="4" t="s">
        <v>1582</v>
      </c>
      <c r="H783" s="4" t="s">
        <v>113</v>
      </c>
      <c r="I783" s="4" t="s">
        <v>7</v>
      </c>
      <c r="J783" s="4" t="s">
        <v>32</v>
      </c>
      <c r="K783" s="4" t="s">
        <v>2686</v>
      </c>
      <c r="L783" s="4" t="s">
        <v>976</v>
      </c>
      <c r="M783" s="4" t="s">
        <v>1031</v>
      </c>
      <c r="N783" s="4" t="s">
        <v>2687</v>
      </c>
      <c r="O783" s="4">
        <v>762.48</v>
      </c>
      <c r="P783" s="4">
        <v>3</v>
      </c>
      <c r="Q783" s="4">
        <v>121.95</v>
      </c>
      <c r="R783" s="4">
        <v>47.41</v>
      </c>
      <c r="S783" s="4" t="s">
        <v>13</v>
      </c>
      <c r="T783" s="4">
        <v>582</v>
      </c>
      <c r="U783" s="4" t="s">
        <v>1708</v>
      </c>
      <c r="V783" s="4" t="s">
        <v>1722</v>
      </c>
      <c r="W783" s="5" t="s">
        <v>16</v>
      </c>
      <c r="X783" s="22">
        <v>45186</v>
      </c>
      <c r="Y783" s="25" t="str">
        <f t="shared" si="24"/>
        <v>September</v>
      </c>
      <c r="Z783" s="25" t="str">
        <f t="shared" si="25"/>
        <v>2023</v>
      </c>
      <c r="AA783" s="6">
        <v>45189</v>
      </c>
    </row>
    <row r="784" spans="1:27">
      <c r="A784" s="1">
        <v>783</v>
      </c>
      <c r="B784" s="1" t="s">
        <v>1697</v>
      </c>
      <c r="C784" s="1" t="s">
        <v>1</v>
      </c>
      <c r="D784" s="1" t="s">
        <v>1067</v>
      </c>
      <c r="E784" s="1" t="s">
        <v>1068</v>
      </c>
      <c r="F784" s="1" t="s">
        <v>4</v>
      </c>
      <c r="G784" s="1" t="s">
        <v>742</v>
      </c>
      <c r="H784" s="1" t="s">
        <v>76</v>
      </c>
      <c r="I784" s="1" t="s">
        <v>7</v>
      </c>
      <c r="J784" s="1" t="s">
        <v>77</v>
      </c>
      <c r="K784" s="1" t="s">
        <v>2688</v>
      </c>
      <c r="L784" s="1" t="s">
        <v>1141</v>
      </c>
      <c r="M784" s="1" t="s">
        <v>1229</v>
      </c>
      <c r="N784" s="1" t="s">
        <v>2689</v>
      </c>
      <c r="O784" s="1">
        <v>567.6</v>
      </c>
      <c r="P784" s="1">
        <v>4</v>
      </c>
      <c r="Q784" s="1">
        <v>113.52</v>
      </c>
      <c r="R784" s="1">
        <v>48.63</v>
      </c>
      <c r="S784" s="1" t="s">
        <v>13</v>
      </c>
      <c r="T784" s="1">
        <v>614</v>
      </c>
      <c r="U784" s="1" t="s">
        <v>1708</v>
      </c>
      <c r="V784" s="1" t="s">
        <v>1718</v>
      </c>
      <c r="W784" s="2" t="s">
        <v>16</v>
      </c>
      <c r="X784" s="21">
        <v>44893</v>
      </c>
      <c r="Y784" s="25" t="str">
        <f t="shared" si="24"/>
        <v>November</v>
      </c>
      <c r="Z784" s="25" t="str">
        <f t="shared" si="25"/>
        <v>2022</v>
      </c>
      <c r="AA784" s="3">
        <v>44895</v>
      </c>
    </row>
    <row r="785" spans="1:27">
      <c r="A785" s="4">
        <v>784</v>
      </c>
      <c r="B785" s="4" t="s">
        <v>1804</v>
      </c>
      <c r="C785" s="4" t="s">
        <v>1</v>
      </c>
      <c r="D785" s="4" t="s">
        <v>59</v>
      </c>
      <c r="E785" s="4" t="s">
        <v>60</v>
      </c>
      <c r="F785" s="4" t="s">
        <v>4</v>
      </c>
      <c r="G785" s="4" t="s">
        <v>686</v>
      </c>
      <c r="H785" s="4" t="s">
        <v>62</v>
      </c>
      <c r="I785" s="4" t="s">
        <v>7</v>
      </c>
      <c r="J785" s="4" t="s">
        <v>8</v>
      </c>
      <c r="K785" s="4" t="s">
        <v>2690</v>
      </c>
      <c r="L785" s="4" t="s">
        <v>1141</v>
      </c>
      <c r="M785" s="4" t="s">
        <v>1229</v>
      </c>
      <c r="N785" s="4" t="s">
        <v>2691</v>
      </c>
      <c r="O785" s="4">
        <v>784.8</v>
      </c>
      <c r="P785" s="4">
        <v>4</v>
      </c>
      <c r="Q785" s="4">
        <v>156.96</v>
      </c>
      <c r="R785" s="4">
        <v>42.97</v>
      </c>
      <c r="S785" s="4" t="s">
        <v>13</v>
      </c>
      <c r="T785" s="4">
        <v>617</v>
      </c>
      <c r="U785" s="4" t="s">
        <v>1708</v>
      </c>
      <c r="V785" s="4" t="s">
        <v>1722</v>
      </c>
      <c r="W785" s="5" t="s">
        <v>16</v>
      </c>
      <c r="X785" s="22">
        <v>45514</v>
      </c>
      <c r="Y785" s="25" t="str">
        <f t="shared" si="24"/>
        <v>August</v>
      </c>
      <c r="Z785" s="25" t="str">
        <f t="shared" si="25"/>
        <v>2024</v>
      </c>
      <c r="AA785" s="6">
        <v>45575</v>
      </c>
    </row>
    <row r="786" spans="1:27">
      <c r="A786" s="1">
        <v>785</v>
      </c>
      <c r="B786" s="1" t="s">
        <v>2692</v>
      </c>
      <c r="C786" s="1" t="s">
        <v>1</v>
      </c>
      <c r="D786" s="1" t="s">
        <v>149</v>
      </c>
      <c r="E786" s="1" t="s">
        <v>150</v>
      </c>
      <c r="F786" s="1" t="s">
        <v>4</v>
      </c>
      <c r="G786" s="1" t="s">
        <v>726</v>
      </c>
      <c r="H786" s="1" t="s">
        <v>76</v>
      </c>
      <c r="I786" s="1" t="s">
        <v>7</v>
      </c>
      <c r="J786" s="1" t="s">
        <v>77</v>
      </c>
      <c r="K786" s="1" t="s">
        <v>2693</v>
      </c>
      <c r="L786" s="1" t="s">
        <v>1141</v>
      </c>
      <c r="M786" s="1" t="s">
        <v>1229</v>
      </c>
      <c r="N786" s="1" t="s">
        <v>1250</v>
      </c>
      <c r="O786" s="1">
        <v>499.44</v>
      </c>
      <c r="P786" s="1">
        <v>4</v>
      </c>
      <c r="Q786" s="1">
        <v>179.76</v>
      </c>
      <c r="R786" s="1">
        <v>30.63</v>
      </c>
      <c r="S786" s="1" t="s">
        <v>13</v>
      </c>
      <c r="T786" s="1">
        <v>301</v>
      </c>
      <c r="U786" s="1" t="s">
        <v>1708</v>
      </c>
      <c r="V786" s="1" t="s">
        <v>1709</v>
      </c>
      <c r="W786" s="2" t="s">
        <v>26</v>
      </c>
      <c r="X786" s="21">
        <v>44737</v>
      </c>
      <c r="Y786" s="25" t="str">
        <f t="shared" si="24"/>
        <v>June</v>
      </c>
      <c r="Z786" s="25" t="str">
        <f t="shared" si="25"/>
        <v>2022</v>
      </c>
      <c r="AA786" s="3">
        <v>44739</v>
      </c>
    </row>
    <row r="787" spans="1:27">
      <c r="A787" s="4">
        <v>786</v>
      </c>
      <c r="B787" s="4" t="s">
        <v>207</v>
      </c>
      <c r="C787" s="4" t="s">
        <v>1</v>
      </c>
      <c r="D787" s="4" t="s">
        <v>208</v>
      </c>
      <c r="E787" s="4" t="s">
        <v>209</v>
      </c>
      <c r="F787" s="4" t="s">
        <v>4</v>
      </c>
      <c r="G787" s="4" t="s">
        <v>210</v>
      </c>
      <c r="H787" s="4" t="s">
        <v>21</v>
      </c>
      <c r="I787" s="4" t="s">
        <v>7</v>
      </c>
      <c r="J787" s="4" t="s">
        <v>22</v>
      </c>
      <c r="K787" s="4" t="s">
        <v>1655</v>
      </c>
      <c r="L787" s="4" t="s">
        <v>1141</v>
      </c>
      <c r="M787" s="4" t="s">
        <v>1229</v>
      </c>
      <c r="N787" s="4" t="s">
        <v>1656</v>
      </c>
      <c r="O787" s="4">
        <v>571.32000000000005</v>
      </c>
      <c r="P787" s="4">
        <v>4</v>
      </c>
      <c r="Q787" s="4">
        <v>251.28</v>
      </c>
      <c r="R787" s="4">
        <v>23.86</v>
      </c>
      <c r="S787" s="4" t="s">
        <v>13</v>
      </c>
      <c r="T787" s="4">
        <v>777</v>
      </c>
      <c r="U787" s="4" t="s">
        <v>1708</v>
      </c>
      <c r="V787" s="4" t="s">
        <v>1712</v>
      </c>
      <c r="W787" s="5" t="s">
        <v>16</v>
      </c>
      <c r="X787" s="22">
        <v>44741</v>
      </c>
      <c r="Y787" s="25" t="str">
        <f t="shared" si="24"/>
        <v>June</v>
      </c>
      <c r="Z787" s="25" t="str">
        <f t="shared" si="25"/>
        <v>2022</v>
      </c>
      <c r="AA787" s="6">
        <v>44568</v>
      </c>
    </row>
    <row r="788" spans="1:27">
      <c r="A788" s="1">
        <v>787</v>
      </c>
      <c r="B788" s="1" t="s">
        <v>1665</v>
      </c>
      <c r="C788" s="1" t="s">
        <v>1</v>
      </c>
      <c r="D788" s="1" t="s">
        <v>1666</v>
      </c>
      <c r="E788" s="1" t="s">
        <v>1667</v>
      </c>
      <c r="F788" s="1" t="s">
        <v>4</v>
      </c>
      <c r="G788" s="1" t="s">
        <v>195</v>
      </c>
      <c r="H788" s="1" t="s">
        <v>76</v>
      </c>
      <c r="I788" s="1" t="s">
        <v>7</v>
      </c>
      <c r="J788" s="1" t="s">
        <v>77</v>
      </c>
      <c r="K788" s="1" t="s">
        <v>2694</v>
      </c>
      <c r="L788" s="1" t="s">
        <v>1141</v>
      </c>
      <c r="M788" s="1" t="s">
        <v>1229</v>
      </c>
      <c r="N788" s="1" t="s">
        <v>2695</v>
      </c>
      <c r="O788" s="1">
        <v>500.4</v>
      </c>
      <c r="P788" s="1">
        <v>4</v>
      </c>
      <c r="Q788" s="1">
        <v>245.16</v>
      </c>
      <c r="R788" s="1">
        <v>12.32</v>
      </c>
      <c r="S788" s="1" t="s">
        <v>13</v>
      </c>
      <c r="T788" s="1">
        <v>90</v>
      </c>
      <c r="U788" s="1" t="s">
        <v>1708</v>
      </c>
      <c r="V788" s="1" t="s">
        <v>1718</v>
      </c>
      <c r="W788" s="2" t="s">
        <v>16</v>
      </c>
      <c r="X788" s="21">
        <v>44439</v>
      </c>
      <c r="Y788" s="25" t="str">
        <f t="shared" si="24"/>
        <v>August</v>
      </c>
      <c r="Z788" s="25" t="str">
        <f t="shared" si="25"/>
        <v>2021</v>
      </c>
      <c r="AA788" s="3">
        <v>44295</v>
      </c>
    </row>
    <row r="789" spans="1:27">
      <c r="A789" s="4">
        <v>788</v>
      </c>
      <c r="B789" s="4" t="s">
        <v>2696</v>
      </c>
      <c r="C789" s="4" t="s">
        <v>1</v>
      </c>
      <c r="D789" s="4" t="s">
        <v>814</v>
      </c>
      <c r="E789" s="4" t="s">
        <v>815</v>
      </c>
      <c r="F789" s="4" t="s">
        <v>4</v>
      </c>
      <c r="G789" s="4" t="s">
        <v>512</v>
      </c>
      <c r="H789" s="4" t="s">
        <v>204</v>
      </c>
      <c r="I789" s="4" t="s">
        <v>7</v>
      </c>
      <c r="J789" s="4" t="s">
        <v>77</v>
      </c>
      <c r="K789" s="4" t="s">
        <v>1429</v>
      </c>
      <c r="L789" s="4" t="s">
        <v>1141</v>
      </c>
      <c r="M789" s="4" t="s">
        <v>1272</v>
      </c>
      <c r="N789" s="4" t="s">
        <v>1430</v>
      </c>
      <c r="O789" s="4">
        <v>200.04</v>
      </c>
      <c r="P789" s="4">
        <v>4</v>
      </c>
      <c r="Q789" s="4">
        <v>78</v>
      </c>
      <c r="R789" s="4">
        <v>10.98</v>
      </c>
      <c r="S789" s="4" t="s">
        <v>13</v>
      </c>
      <c r="T789" s="4">
        <v>710</v>
      </c>
      <c r="U789" s="4" t="s">
        <v>1708</v>
      </c>
      <c r="V789" s="4" t="s">
        <v>1722</v>
      </c>
      <c r="W789" s="5" t="s">
        <v>16</v>
      </c>
      <c r="X789" s="22">
        <v>44456</v>
      </c>
      <c r="Y789" s="25" t="str">
        <f t="shared" si="24"/>
        <v>September</v>
      </c>
      <c r="Z789" s="25" t="str">
        <f t="shared" si="25"/>
        <v>2021</v>
      </c>
      <c r="AA789" s="6">
        <v>44458</v>
      </c>
    </row>
    <row r="790" spans="1:27">
      <c r="A790" s="1">
        <v>789</v>
      </c>
      <c r="B790" s="1" t="s">
        <v>232</v>
      </c>
      <c r="C790" s="1" t="s">
        <v>1</v>
      </c>
      <c r="D790" s="1" t="s">
        <v>233</v>
      </c>
      <c r="E790" s="1" t="s">
        <v>234</v>
      </c>
      <c r="F790" s="1" t="s">
        <v>4</v>
      </c>
      <c r="G790" s="1" t="s">
        <v>84</v>
      </c>
      <c r="H790" s="1" t="s">
        <v>76</v>
      </c>
      <c r="I790" s="1" t="s">
        <v>7</v>
      </c>
      <c r="J790" s="1" t="s">
        <v>77</v>
      </c>
      <c r="K790" s="1" t="s">
        <v>1002</v>
      </c>
      <c r="L790" s="1" t="s">
        <v>976</v>
      </c>
      <c r="M790" s="1" t="s">
        <v>993</v>
      </c>
      <c r="N790" s="1" t="s">
        <v>1003</v>
      </c>
      <c r="O790" s="1">
        <v>1272.48</v>
      </c>
      <c r="P790" s="1">
        <v>4</v>
      </c>
      <c r="Q790" s="1">
        <v>458.04</v>
      </c>
      <c r="R790" s="1">
        <v>123.23</v>
      </c>
      <c r="S790" s="1" t="s">
        <v>13</v>
      </c>
      <c r="T790" s="1">
        <v>185</v>
      </c>
      <c r="U790" s="1" t="s">
        <v>1708</v>
      </c>
      <c r="V790" s="1" t="s">
        <v>1709</v>
      </c>
      <c r="W790" s="2" t="s">
        <v>26</v>
      </c>
      <c r="X790" s="21">
        <v>44657</v>
      </c>
      <c r="Y790" s="25" t="str">
        <f t="shared" si="24"/>
        <v>April</v>
      </c>
      <c r="Z790" s="25" t="str">
        <f t="shared" si="25"/>
        <v>2022</v>
      </c>
      <c r="AA790" s="3">
        <v>44718</v>
      </c>
    </row>
    <row r="791" spans="1:27">
      <c r="A791" s="4">
        <v>790</v>
      </c>
      <c r="B791" s="4" t="s">
        <v>1579</v>
      </c>
      <c r="C791" s="4" t="s">
        <v>1</v>
      </c>
      <c r="D791" s="4" t="s">
        <v>1580</v>
      </c>
      <c r="E791" s="4" t="s">
        <v>1581</v>
      </c>
      <c r="F791" s="4" t="s">
        <v>4</v>
      </c>
      <c r="G791" s="4" t="s">
        <v>1582</v>
      </c>
      <c r="H791" s="4" t="s">
        <v>113</v>
      </c>
      <c r="I791" s="4" t="s">
        <v>7</v>
      </c>
      <c r="J791" s="4" t="s">
        <v>32</v>
      </c>
      <c r="K791" s="4" t="s">
        <v>1021</v>
      </c>
      <c r="L791" s="4" t="s">
        <v>976</v>
      </c>
      <c r="M791" s="4" t="s">
        <v>993</v>
      </c>
      <c r="N791" s="4" t="s">
        <v>1022</v>
      </c>
      <c r="O791" s="4">
        <v>963.36</v>
      </c>
      <c r="P791" s="4">
        <v>4</v>
      </c>
      <c r="Q791" s="4">
        <v>154.08000000000001</v>
      </c>
      <c r="R791" s="4">
        <v>87.26</v>
      </c>
      <c r="S791" s="4" t="s">
        <v>13</v>
      </c>
      <c r="T791" s="4">
        <v>578</v>
      </c>
      <c r="U791" s="4" t="s">
        <v>1708</v>
      </c>
      <c r="V791" s="4" t="s">
        <v>1712</v>
      </c>
      <c r="W791" s="5" t="s">
        <v>16</v>
      </c>
      <c r="X791" s="22">
        <v>44819</v>
      </c>
      <c r="Y791" s="25" t="str">
        <f t="shared" si="24"/>
        <v>September</v>
      </c>
      <c r="Z791" s="25" t="str">
        <f t="shared" si="25"/>
        <v>2022</v>
      </c>
      <c r="AA791" s="6">
        <v>44821</v>
      </c>
    </row>
    <row r="792" spans="1:27">
      <c r="A792" s="1">
        <v>791</v>
      </c>
      <c r="B792" s="1" t="s">
        <v>2697</v>
      </c>
      <c r="C792" s="1" t="s">
        <v>1</v>
      </c>
      <c r="D792" s="1" t="s">
        <v>2698</v>
      </c>
      <c r="E792" s="1" t="s">
        <v>2699</v>
      </c>
      <c r="F792" s="1" t="s">
        <v>4</v>
      </c>
      <c r="G792" s="1" t="s">
        <v>2700</v>
      </c>
      <c r="H792" s="1" t="s">
        <v>76</v>
      </c>
      <c r="I792" s="1" t="s">
        <v>7</v>
      </c>
      <c r="J792" s="1" t="s">
        <v>77</v>
      </c>
      <c r="K792" s="1" t="s">
        <v>1626</v>
      </c>
      <c r="L792" s="1" t="s">
        <v>976</v>
      </c>
      <c r="M792" s="1" t="s">
        <v>1031</v>
      </c>
      <c r="N792" s="1" t="s">
        <v>1627</v>
      </c>
      <c r="O792" s="1">
        <v>157.32</v>
      </c>
      <c r="P792" s="1">
        <v>4</v>
      </c>
      <c r="Q792" s="1">
        <v>66</v>
      </c>
      <c r="R792" s="1">
        <v>9.17</v>
      </c>
      <c r="S792" s="1" t="s">
        <v>13</v>
      </c>
      <c r="T792" s="1">
        <v>229</v>
      </c>
      <c r="U792" s="1" t="s">
        <v>1708</v>
      </c>
      <c r="V792" s="1" t="s">
        <v>1722</v>
      </c>
      <c r="W792" s="2" t="s">
        <v>16</v>
      </c>
      <c r="X792" s="21">
        <v>44346</v>
      </c>
      <c r="Y792" s="25" t="str">
        <f t="shared" si="24"/>
        <v>May</v>
      </c>
      <c r="Z792" s="25" t="str">
        <f t="shared" si="25"/>
        <v>2021</v>
      </c>
      <c r="AA792" s="3">
        <v>44261</v>
      </c>
    </row>
    <row r="793" spans="1:27">
      <c r="A793" s="4">
        <v>792</v>
      </c>
      <c r="B793" s="4" t="s">
        <v>100</v>
      </c>
      <c r="C793" s="4" t="s">
        <v>1</v>
      </c>
      <c r="D793" s="4" t="s">
        <v>101</v>
      </c>
      <c r="E793" s="4" t="s">
        <v>102</v>
      </c>
      <c r="F793" s="4" t="s">
        <v>4</v>
      </c>
      <c r="G793" s="4" t="s">
        <v>103</v>
      </c>
      <c r="H793" s="4" t="s">
        <v>55</v>
      </c>
      <c r="I793" s="4" t="s">
        <v>7</v>
      </c>
      <c r="J793" s="4" t="s">
        <v>8</v>
      </c>
      <c r="K793" s="4" t="s">
        <v>2701</v>
      </c>
      <c r="L793" s="4" t="s">
        <v>976</v>
      </c>
      <c r="M793" s="4" t="s">
        <v>1078</v>
      </c>
      <c r="N793" s="4" t="s">
        <v>2702</v>
      </c>
      <c r="O793" s="4">
        <v>497.76</v>
      </c>
      <c r="P793" s="4">
        <v>4</v>
      </c>
      <c r="Q793" s="4">
        <v>94.56</v>
      </c>
      <c r="R793" s="4">
        <v>52.63</v>
      </c>
      <c r="S793" s="4" t="s">
        <v>13</v>
      </c>
      <c r="T793" s="4">
        <v>790</v>
      </c>
      <c r="U793" s="4" t="s">
        <v>1708</v>
      </c>
      <c r="V793" s="4" t="s">
        <v>1709</v>
      </c>
      <c r="W793" s="5" t="s">
        <v>26</v>
      </c>
      <c r="X793" s="22">
        <v>44926</v>
      </c>
      <c r="Y793" s="25" t="str">
        <f t="shared" si="24"/>
        <v>December</v>
      </c>
      <c r="Z793" s="25" t="str">
        <f t="shared" si="25"/>
        <v>2022</v>
      </c>
      <c r="AA793" s="6">
        <v>45017</v>
      </c>
    </row>
    <row r="794" spans="1:27">
      <c r="A794" s="1">
        <v>793</v>
      </c>
      <c r="B794" s="1" t="s">
        <v>100</v>
      </c>
      <c r="C794" s="1" t="s">
        <v>1</v>
      </c>
      <c r="D794" s="1" t="s">
        <v>101</v>
      </c>
      <c r="E794" s="1" t="s">
        <v>102</v>
      </c>
      <c r="F794" s="1" t="s">
        <v>4</v>
      </c>
      <c r="G794" s="1" t="s">
        <v>103</v>
      </c>
      <c r="H794" s="1" t="s">
        <v>55</v>
      </c>
      <c r="I794" s="1" t="s">
        <v>7</v>
      </c>
      <c r="J794" s="1" t="s">
        <v>8</v>
      </c>
      <c r="K794" s="1" t="s">
        <v>2703</v>
      </c>
      <c r="L794" s="1" t="s">
        <v>1141</v>
      </c>
      <c r="M794" s="1" t="s">
        <v>1272</v>
      </c>
      <c r="N794" s="1" t="s">
        <v>2704</v>
      </c>
      <c r="O794" s="1">
        <v>157.80000000000001</v>
      </c>
      <c r="P794" s="1">
        <v>5</v>
      </c>
      <c r="Q794" s="1">
        <v>12.6</v>
      </c>
      <c r="R794" s="1">
        <v>10.79</v>
      </c>
      <c r="S794" s="1" t="s">
        <v>13</v>
      </c>
      <c r="T794" s="1">
        <v>563</v>
      </c>
      <c r="U794" s="1" t="s">
        <v>1708</v>
      </c>
      <c r="V794" s="1" t="s">
        <v>1712</v>
      </c>
      <c r="W794" s="2" t="s">
        <v>26</v>
      </c>
      <c r="X794" s="21">
        <v>45296</v>
      </c>
      <c r="Y794" s="25" t="str">
        <f t="shared" si="24"/>
        <v>January</v>
      </c>
      <c r="Z794" s="25" t="str">
        <f t="shared" si="25"/>
        <v>2024</v>
      </c>
      <c r="AA794" s="3">
        <v>45296</v>
      </c>
    </row>
    <row r="795" spans="1:27">
      <c r="A795" s="4">
        <v>794</v>
      </c>
      <c r="B795" s="4" t="s">
        <v>2705</v>
      </c>
      <c r="C795" s="4" t="s">
        <v>1</v>
      </c>
      <c r="D795" s="4" t="s">
        <v>1371</v>
      </c>
      <c r="E795" s="4" t="s">
        <v>1372</v>
      </c>
      <c r="F795" s="4" t="s">
        <v>4</v>
      </c>
      <c r="G795" s="4" t="s">
        <v>254</v>
      </c>
      <c r="H795" s="4" t="s">
        <v>254</v>
      </c>
      <c r="I795" s="4" t="s">
        <v>7</v>
      </c>
      <c r="J795" s="4" t="s">
        <v>77</v>
      </c>
      <c r="K795" s="4" t="s">
        <v>1450</v>
      </c>
      <c r="L795" s="4" t="s">
        <v>976</v>
      </c>
      <c r="M795" s="4" t="s">
        <v>993</v>
      </c>
      <c r="N795" s="4" t="s">
        <v>1451</v>
      </c>
      <c r="O795" s="4">
        <v>855.45</v>
      </c>
      <c r="P795" s="4">
        <v>5</v>
      </c>
      <c r="Q795" s="4">
        <v>205.2</v>
      </c>
      <c r="R795" s="4">
        <v>19.95</v>
      </c>
      <c r="S795" s="4" t="s">
        <v>13</v>
      </c>
      <c r="T795" s="4">
        <v>670</v>
      </c>
      <c r="U795" s="4" t="s">
        <v>1708</v>
      </c>
      <c r="V795" s="4" t="s">
        <v>1718</v>
      </c>
      <c r="W795" s="5" t="s">
        <v>16</v>
      </c>
      <c r="X795" s="22">
        <v>45263</v>
      </c>
      <c r="Y795" s="25" t="str">
        <f t="shared" si="24"/>
        <v>December</v>
      </c>
      <c r="Z795" s="25" t="str">
        <f t="shared" si="25"/>
        <v>2023</v>
      </c>
      <c r="AA795" s="6">
        <v>45263</v>
      </c>
    </row>
    <row r="796" spans="1:27">
      <c r="A796" s="1">
        <v>795</v>
      </c>
      <c r="B796" s="1" t="s">
        <v>2706</v>
      </c>
      <c r="C796" s="1" t="s">
        <v>1</v>
      </c>
      <c r="D796" s="1" t="s">
        <v>2707</v>
      </c>
      <c r="E796" s="1" t="s">
        <v>2708</v>
      </c>
      <c r="F796" s="1" t="s">
        <v>4</v>
      </c>
      <c r="G796" s="1" t="s">
        <v>170</v>
      </c>
      <c r="H796" s="1" t="s">
        <v>62</v>
      </c>
      <c r="I796" s="1" t="s">
        <v>7</v>
      </c>
      <c r="J796" s="1" t="s">
        <v>8</v>
      </c>
      <c r="K796" s="1" t="s">
        <v>2442</v>
      </c>
      <c r="L796" s="1" t="s">
        <v>976</v>
      </c>
      <c r="M796" s="1" t="s">
        <v>1078</v>
      </c>
      <c r="N796" s="1" t="s">
        <v>2443</v>
      </c>
      <c r="O796" s="1">
        <v>819.54</v>
      </c>
      <c r="P796" s="1">
        <v>6</v>
      </c>
      <c r="Q796" s="1">
        <v>139.32</v>
      </c>
      <c r="R796" s="1">
        <v>41.57</v>
      </c>
      <c r="S796" s="1" t="s">
        <v>13</v>
      </c>
      <c r="T796" s="1">
        <v>533</v>
      </c>
      <c r="U796" s="1" t="s">
        <v>1708</v>
      </c>
      <c r="V796" s="1" t="s">
        <v>1722</v>
      </c>
      <c r="W796" s="2" t="s">
        <v>26</v>
      </c>
      <c r="X796" s="21">
        <v>45360</v>
      </c>
      <c r="Y796" s="25" t="str">
        <f t="shared" si="24"/>
        <v>March</v>
      </c>
      <c r="Z796" s="25" t="str">
        <f t="shared" si="25"/>
        <v>2024</v>
      </c>
      <c r="AA796" s="3">
        <v>45452</v>
      </c>
    </row>
    <row r="797" spans="1:27">
      <c r="A797" s="4">
        <v>796</v>
      </c>
      <c r="B797" s="4" t="s">
        <v>2709</v>
      </c>
      <c r="C797" s="4" t="s">
        <v>1</v>
      </c>
      <c r="D797" s="4" t="s">
        <v>2710</v>
      </c>
      <c r="E797" s="4" t="s">
        <v>2711</v>
      </c>
      <c r="F797" s="4" t="s">
        <v>4</v>
      </c>
      <c r="G797" s="4" t="s">
        <v>991</v>
      </c>
      <c r="H797" s="4" t="s">
        <v>258</v>
      </c>
      <c r="I797" s="4" t="s">
        <v>7</v>
      </c>
      <c r="J797" s="4" t="s">
        <v>22</v>
      </c>
      <c r="K797" s="4" t="s">
        <v>2681</v>
      </c>
      <c r="L797" s="4" t="s">
        <v>976</v>
      </c>
      <c r="M797" s="4" t="s">
        <v>993</v>
      </c>
      <c r="N797" s="4" t="s">
        <v>2682</v>
      </c>
      <c r="O797" s="4">
        <v>735.66</v>
      </c>
      <c r="P797" s="4">
        <v>6</v>
      </c>
      <c r="Q797" s="4">
        <v>95.58</v>
      </c>
      <c r="R797" s="4">
        <v>36.89</v>
      </c>
      <c r="S797" s="4" t="s">
        <v>13</v>
      </c>
      <c r="T797" s="4">
        <v>455</v>
      </c>
      <c r="U797" s="4" t="s">
        <v>1708</v>
      </c>
      <c r="V797" s="4" t="s">
        <v>1709</v>
      </c>
      <c r="W797" s="5" t="s">
        <v>16</v>
      </c>
      <c r="X797" s="22">
        <v>44584</v>
      </c>
      <c r="Y797" s="25" t="str">
        <f t="shared" si="24"/>
        <v>January</v>
      </c>
      <c r="Z797" s="25" t="str">
        <f t="shared" si="25"/>
        <v>2022</v>
      </c>
      <c r="AA797" s="6">
        <v>44588</v>
      </c>
    </row>
    <row r="798" spans="1:27">
      <c r="A798" s="1">
        <v>797</v>
      </c>
      <c r="B798" s="1" t="s">
        <v>2712</v>
      </c>
      <c r="C798" s="1" t="s">
        <v>1</v>
      </c>
      <c r="D798" s="1" t="s">
        <v>2474</v>
      </c>
      <c r="E798" s="1" t="s">
        <v>2475</v>
      </c>
      <c r="F798" s="1" t="s">
        <v>4</v>
      </c>
      <c r="G798" s="1" t="s">
        <v>490</v>
      </c>
      <c r="H798" s="1" t="s">
        <v>62</v>
      </c>
      <c r="I798" s="1" t="s">
        <v>7</v>
      </c>
      <c r="J798" s="1" t="s">
        <v>8</v>
      </c>
      <c r="K798" s="1" t="s">
        <v>2713</v>
      </c>
      <c r="L798" s="1" t="s">
        <v>976</v>
      </c>
      <c r="M798" s="1" t="s">
        <v>1078</v>
      </c>
      <c r="N798" s="1" t="s">
        <v>2714</v>
      </c>
      <c r="O798" s="1">
        <v>369.72</v>
      </c>
      <c r="P798" s="1">
        <v>6</v>
      </c>
      <c r="Q798" s="1">
        <v>-140.58000000000001</v>
      </c>
      <c r="R798" s="1">
        <v>33.020000000000003</v>
      </c>
      <c r="S798" s="1" t="s">
        <v>13</v>
      </c>
      <c r="T798" s="1">
        <v>582</v>
      </c>
      <c r="U798" s="1" t="s">
        <v>1708</v>
      </c>
      <c r="V798" s="1" t="s">
        <v>1712</v>
      </c>
      <c r="W798" s="2" t="s">
        <v>16</v>
      </c>
      <c r="X798" s="21">
        <v>45394</v>
      </c>
      <c r="Y798" s="25" t="str">
        <f t="shared" si="24"/>
        <v>April</v>
      </c>
      <c r="Z798" s="25" t="str">
        <f t="shared" si="25"/>
        <v>2024</v>
      </c>
      <c r="AA798" s="3">
        <v>45516</v>
      </c>
    </row>
    <row r="799" spans="1:27">
      <c r="A799" s="4">
        <v>798</v>
      </c>
      <c r="B799" s="4" t="s">
        <v>1694</v>
      </c>
      <c r="C799" s="4" t="s">
        <v>1</v>
      </c>
      <c r="D799" s="4" t="s">
        <v>972</v>
      </c>
      <c r="E799" s="4" t="s">
        <v>973</v>
      </c>
      <c r="F799" s="4" t="s">
        <v>4</v>
      </c>
      <c r="G799" s="4" t="s">
        <v>254</v>
      </c>
      <c r="H799" s="4" t="s">
        <v>254</v>
      </c>
      <c r="I799" s="4" t="s">
        <v>7</v>
      </c>
      <c r="J799" s="4" t="s">
        <v>77</v>
      </c>
      <c r="K799" s="4" t="s">
        <v>2715</v>
      </c>
      <c r="L799" s="4" t="s">
        <v>1141</v>
      </c>
      <c r="M799" s="4" t="s">
        <v>1142</v>
      </c>
      <c r="N799" s="4" t="s">
        <v>2716</v>
      </c>
      <c r="O799" s="4">
        <v>338.04</v>
      </c>
      <c r="P799" s="4">
        <v>6</v>
      </c>
      <c r="Q799" s="4">
        <v>94.5</v>
      </c>
      <c r="R799" s="4">
        <v>18.91</v>
      </c>
      <c r="S799" s="4" t="s">
        <v>13</v>
      </c>
      <c r="T799" s="4">
        <v>506</v>
      </c>
      <c r="U799" s="4" t="s">
        <v>1708</v>
      </c>
      <c r="V799" s="4" t="s">
        <v>1718</v>
      </c>
      <c r="W799" s="5" t="s">
        <v>26</v>
      </c>
      <c r="X799" s="22">
        <v>44871</v>
      </c>
      <c r="Y799" s="25" t="str">
        <f t="shared" si="24"/>
        <v>November</v>
      </c>
      <c r="Z799" s="25" t="str">
        <f t="shared" si="25"/>
        <v>2022</v>
      </c>
      <c r="AA799" s="6">
        <v>44727</v>
      </c>
    </row>
    <row r="800" spans="1:27">
      <c r="A800" s="1">
        <v>799</v>
      </c>
      <c r="B800" s="1" t="s">
        <v>1694</v>
      </c>
      <c r="C800" s="1" t="s">
        <v>1</v>
      </c>
      <c r="D800" s="1" t="s">
        <v>972</v>
      </c>
      <c r="E800" s="1" t="s">
        <v>973</v>
      </c>
      <c r="F800" s="1" t="s">
        <v>4</v>
      </c>
      <c r="G800" s="1" t="s">
        <v>254</v>
      </c>
      <c r="H800" s="1" t="s">
        <v>254</v>
      </c>
      <c r="I800" s="1" t="s">
        <v>7</v>
      </c>
      <c r="J800" s="1" t="s">
        <v>77</v>
      </c>
      <c r="K800" s="1" t="s">
        <v>2717</v>
      </c>
      <c r="L800" s="1" t="s">
        <v>1141</v>
      </c>
      <c r="M800" s="1" t="s">
        <v>1142</v>
      </c>
      <c r="N800" s="1" t="s">
        <v>2718</v>
      </c>
      <c r="O800" s="1">
        <v>705.6</v>
      </c>
      <c r="P800" s="1">
        <v>8</v>
      </c>
      <c r="Q800" s="1">
        <v>331.44</v>
      </c>
      <c r="R800" s="1">
        <v>31.87</v>
      </c>
      <c r="S800" s="1" t="s">
        <v>13</v>
      </c>
      <c r="T800" s="1">
        <v>709</v>
      </c>
      <c r="U800" s="1" t="s">
        <v>1708</v>
      </c>
      <c r="V800" s="1" t="s">
        <v>1722</v>
      </c>
      <c r="W800" s="2" t="s">
        <v>26</v>
      </c>
      <c r="X800" s="21">
        <v>44538</v>
      </c>
      <c r="Y800" s="25" t="str">
        <f t="shared" si="24"/>
        <v>December</v>
      </c>
      <c r="Z800" s="25" t="str">
        <f t="shared" si="25"/>
        <v>2021</v>
      </c>
      <c r="AA800" s="3">
        <v>44422</v>
      </c>
    </row>
    <row r="801" spans="1:27">
      <c r="A801" s="4">
        <v>800</v>
      </c>
      <c r="B801" s="4" t="s">
        <v>135</v>
      </c>
      <c r="C801" s="4" t="s">
        <v>1</v>
      </c>
      <c r="D801" s="4" t="s">
        <v>136</v>
      </c>
      <c r="E801" s="4" t="s">
        <v>137</v>
      </c>
      <c r="F801" s="4" t="s">
        <v>4</v>
      </c>
      <c r="G801" s="4" t="s">
        <v>138</v>
      </c>
      <c r="H801" s="4" t="s">
        <v>6</v>
      </c>
      <c r="I801" s="4" t="s">
        <v>7</v>
      </c>
      <c r="J801" s="4" t="s">
        <v>8</v>
      </c>
      <c r="K801" s="4" t="s">
        <v>2719</v>
      </c>
      <c r="L801" s="4" t="s">
        <v>1141</v>
      </c>
      <c r="M801" s="4" t="s">
        <v>1142</v>
      </c>
      <c r="N801" s="4" t="s">
        <v>2720</v>
      </c>
      <c r="O801" s="4">
        <v>771.39</v>
      </c>
      <c r="P801" s="4">
        <v>9</v>
      </c>
      <c r="Q801" s="4">
        <v>154.16999999999999</v>
      </c>
      <c r="R801" s="4">
        <v>18.940000000000001</v>
      </c>
      <c r="S801" s="4" t="s">
        <v>13</v>
      </c>
      <c r="T801" s="4">
        <v>605</v>
      </c>
      <c r="U801" s="4" t="s">
        <v>1708</v>
      </c>
      <c r="V801" s="4" t="s">
        <v>1709</v>
      </c>
      <c r="W801" s="5" t="s">
        <v>26</v>
      </c>
      <c r="X801" s="22">
        <v>45588</v>
      </c>
      <c r="Y801" s="25" t="str">
        <f t="shared" si="24"/>
        <v>October</v>
      </c>
      <c r="Z801" s="25" t="str">
        <f t="shared" si="25"/>
        <v>2024</v>
      </c>
      <c r="AA801" s="6">
        <v>45590</v>
      </c>
    </row>
    <row r="802" spans="1:27">
      <c r="A802" s="1">
        <v>801</v>
      </c>
      <c r="B802" s="1" t="s">
        <v>1856</v>
      </c>
      <c r="C802" s="1" t="s">
        <v>1</v>
      </c>
      <c r="D802" s="1" t="s">
        <v>1857</v>
      </c>
      <c r="E802" s="1" t="s">
        <v>1858</v>
      </c>
      <c r="F802" s="1" t="s">
        <v>4</v>
      </c>
      <c r="G802" s="1" t="s">
        <v>767</v>
      </c>
      <c r="H802" s="1" t="s">
        <v>76</v>
      </c>
      <c r="I802" s="1" t="s">
        <v>7</v>
      </c>
      <c r="J802" s="1" t="s">
        <v>77</v>
      </c>
      <c r="K802" s="1" t="s">
        <v>2721</v>
      </c>
      <c r="L802" s="1" t="s">
        <v>976</v>
      </c>
      <c r="M802" s="1" t="s">
        <v>993</v>
      </c>
      <c r="N802" s="1" t="s">
        <v>2722</v>
      </c>
      <c r="O802" s="1">
        <v>2673.81</v>
      </c>
      <c r="P802" s="1">
        <v>9</v>
      </c>
      <c r="Q802" s="1">
        <v>26.73</v>
      </c>
      <c r="R802" s="1">
        <v>237.05</v>
      </c>
      <c r="S802" s="1" t="s">
        <v>13</v>
      </c>
      <c r="T802" s="1">
        <v>56</v>
      </c>
      <c r="U802" s="1" t="s">
        <v>1708</v>
      </c>
      <c r="V802" s="1" t="s">
        <v>1718</v>
      </c>
      <c r="W802" s="2" t="s">
        <v>26</v>
      </c>
      <c r="X802" s="21">
        <v>44839</v>
      </c>
      <c r="Y802" s="25" t="str">
        <f t="shared" si="24"/>
        <v>October</v>
      </c>
      <c r="Z802" s="25" t="str">
        <f t="shared" si="25"/>
        <v>2022</v>
      </c>
      <c r="AA802" s="3">
        <v>44900</v>
      </c>
    </row>
    <row r="803" spans="1:27">
      <c r="A803" s="4">
        <v>802</v>
      </c>
      <c r="B803" s="4" t="s">
        <v>2723</v>
      </c>
      <c r="C803" s="4" t="s">
        <v>1</v>
      </c>
      <c r="D803" s="4" t="s">
        <v>901</v>
      </c>
      <c r="E803" s="4" t="s">
        <v>902</v>
      </c>
      <c r="F803" s="4" t="s">
        <v>4</v>
      </c>
      <c r="G803" s="4" t="s">
        <v>1868</v>
      </c>
      <c r="H803" s="4" t="s">
        <v>31</v>
      </c>
      <c r="I803" s="4" t="s">
        <v>7</v>
      </c>
      <c r="J803" s="4" t="s">
        <v>32</v>
      </c>
      <c r="K803" s="4" t="s">
        <v>2724</v>
      </c>
      <c r="L803" s="4" t="s">
        <v>1141</v>
      </c>
      <c r="M803" s="4" t="s">
        <v>1229</v>
      </c>
      <c r="N803" s="4" t="s">
        <v>2725</v>
      </c>
      <c r="O803" s="4">
        <v>414.03</v>
      </c>
      <c r="P803" s="4">
        <v>1</v>
      </c>
      <c r="Q803" s="4">
        <v>169.74</v>
      </c>
      <c r="R803" s="4">
        <v>22.44</v>
      </c>
      <c r="S803" s="4" t="s">
        <v>13</v>
      </c>
      <c r="T803" s="4">
        <v>269</v>
      </c>
      <c r="U803" s="4" t="s">
        <v>1708</v>
      </c>
      <c r="V803" s="4" t="s">
        <v>1709</v>
      </c>
      <c r="W803" s="5" t="s">
        <v>16</v>
      </c>
      <c r="X803" s="22">
        <v>45154</v>
      </c>
      <c r="Y803" s="25" t="str">
        <f t="shared" si="24"/>
        <v>August</v>
      </c>
      <c r="Z803" s="25" t="str">
        <f t="shared" si="25"/>
        <v>2023</v>
      </c>
      <c r="AA803" s="6">
        <v>45156</v>
      </c>
    </row>
    <row r="804" spans="1:27">
      <c r="A804" s="1">
        <v>803</v>
      </c>
      <c r="B804" s="1" t="s">
        <v>276</v>
      </c>
      <c r="C804" s="1" t="s">
        <v>1</v>
      </c>
      <c r="D804" s="1" t="s">
        <v>277</v>
      </c>
      <c r="E804" s="1" t="s">
        <v>278</v>
      </c>
      <c r="F804" s="1" t="s">
        <v>4</v>
      </c>
      <c r="G804" s="1" t="s">
        <v>279</v>
      </c>
      <c r="H804" s="1" t="s">
        <v>62</v>
      </c>
      <c r="I804" s="1" t="s">
        <v>7</v>
      </c>
      <c r="J804" s="1" t="s">
        <v>8</v>
      </c>
      <c r="K804" s="1" t="s">
        <v>2568</v>
      </c>
      <c r="L804" s="1" t="s">
        <v>1141</v>
      </c>
      <c r="M804" s="1" t="s">
        <v>1229</v>
      </c>
      <c r="N804" s="1" t="s">
        <v>2569</v>
      </c>
      <c r="O804" s="1">
        <v>143.37</v>
      </c>
      <c r="P804" s="1">
        <v>1</v>
      </c>
      <c r="Q804" s="1">
        <v>50.16</v>
      </c>
      <c r="R804" s="1">
        <v>10.46</v>
      </c>
      <c r="S804" s="1" t="s">
        <v>13</v>
      </c>
      <c r="T804" s="1">
        <v>584</v>
      </c>
      <c r="U804" s="1" t="s">
        <v>1708</v>
      </c>
      <c r="V804" s="1" t="s">
        <v>1712</v>
      </c>
      <c r="W804" s="2" t="s">
        <v>16</v>
      </c>
      <c r="X804" s="21">
        <v>45284</v>
      </c>
      <c r="Y804" s="25" t="str">
        <f t="shared" si="24"/>
        <v>December</v>
      </c>
      <c r="Z804" s="25" t="str">
        <f t="shared" si="25"/>
        <v>2023</v>
      </c>
      <c r="AA804" s="3">
        <v>45284</v>
      </c>
    </row>
    <row r="805" spans="1:27">
      <c r="A805" s="4">
        <v>804</v>
      </c>
      <c r="B805" s="4" t="s">
        <v>1697</v>
      </c>
      <c r="C805" s="4" t="s">
        <v>1</v>
      </c>
      <c r="D805" s="4" t="s">
        <v>1067</v>
      </c>
      <c r="E805" s="4" t="s">
        <v>1068</v>
      </c>
      <c r="F805" s="4" t="s">
        <v>4</v>
      </c>
      <c r="G805" s="4" t="s">
        <v>742</v>
      </c>
      <c r="H805" s="4" t="s">
        <v>76</v>
      </c>
      <c r="I805" s="4" t="s">
        <v>7</v>
      </c>
      <c r="J805" s="4" t="s">
        <v>77</v>
      </c>
      <c r="K805" s="4" t="s">
        <v>1234</v>
      </c>
      <c r="L805" s="4" t="s">
        <v>1141</v>
      </c>
      <c r="M805" s="4" t="s">
        <v>1229</v>
      </c>
      <c r="N805" s="4" t="s">
        <v>1235</v>
      </c>
      <c r="O805" s="4">
        <v>125.34</v>
      </c>
      <c r="P805" s="4">
        <v>1</v>
      </c>
      <c r="Q805" s="4">
        <v>56.4</v>
      </c>
      <c r="R805" s="4">
        <v>6.4</v>
      </c>
      <c r="S805" s="4" t="s">
        <v>13</v>
      </c>
      <c r="T805" s="4">
        <v>740</v>
      </c>
      <c r="U805" s="4" t="s">
        <v>1708</v>
      </c>
      <c r="V805" s="4" t="s">
        <v>1718</v>
      </c>
      <c r="W805" s="5" t="s">
        <v>26</v>
      </c>
      <c r="X805" s="22">
        <v>44711</v>
      </c>
      <c r="Y805" s="25" t="str">
        <f t="shared" si="24"/>
        <v>May</v>
      </c>
      <c r="Z805" s="25" t="str">
        <f t="shared" si="25"/>
        <v>2022</v>
      </c>
      <c r="AA805" s="6">
        <v>44712</v>
      </c>
    </row>
    <row r="806" spans="1:27">
      <c r="A806" s="1">
        <v>805</v>
      </c>
      <c r="B806" s="1" t="s">
        <v>2726</v>
      </c>
      <c r="C806" s="1" t="s">
        <v>1</v>
      </c>
      <c r="D806" s="1" t="s">
        <v>2727</v>
      </c>
      <c r="E806" s="1" t="s">
        <v>2728</v>
      </c>
      <c r="F806" s="1" t="s">
        <v>4</v>
      </c>
      <c r="G806" s="1" t="s">
        <v>2280</v>
      </c>
      <c r="H806" s="1" t="s">
        <v>113</v>
      </c>
      <c r="I806" s="1" t="s">
        <v>7</v>
      </c>
      <c r="J806" s="1" t="s">
        <v>32</v>
      </c>
      <c r="K806" s="1" t="s">
        <v>2729</v>
      </c>
      <c r="L806" s="1" t="s">
        <v>1141</v>
      </c>
      <c r="M806" s="1" t="s">
        <v>1308</v>
      </c>
      <c r="N806" s="1" t="s">
        <v>2730</v>
      </c>
      <c r="O806" s="1">
        <v>270.27</v>
      </c>
      <c r="P806" s="1">
        <v>1</v>
      </c>
      <c r="Q806" s="1">
        <v>10.8</v>
      </c>
      <c r="R806" s="1">
        <v>25.28</v>
      </c>
      <c r="S806" s="1" t="s">
        <v>13</v>
      </c>
      <c r="T806" s="1">
        <v>346</v>
      </c>
      <c r="U806" s="1" t="s">
        <v>1708</v>
      </c>
      <c r="V806" s="1" t="s">
        <v>1722</v>
      </c>
      <c r="W806" s="2" t="s">
        <v>26</v>
      </c>
      <c r="X806" s="21">
        <v>45461</v>
      </c>
      <c r="Y806" s="25" t="str">
        <f t="shared" si="24"/>
        <v>June</v>
      </c>
      <c r="Z806" s="25" t="str">
        <f t="shared" si="25"/>
        <v>2024</v>
      </c>
      <c r="AA806" s="3">
        <v>45464</v>
      </c>
    </row>
    <row r="807" spans="1:27">
      <c r="A807" s="4">
        <v>806</v>
      </c>
      <c r="B807" s="4" t="s">
        <v>1628</v>
      </c>
      <c r="C807" s="4" t="s">
        <v>1</v>
      </c>
      <c r="D807" s="4" t="s">
        <v>1629</v>
      </c>
      <c r="E807" s="4" t="s">
        <v>1630</v>
      </c>
      <c r="F807" s="4" t="s">
        <v>4</v>
      </c>
      <c r="G807" s="4" t="s">
        <v>112</v>
      </c>
      <c r="H807" s="4" t="s">
        <v>113</v>
      </c>
      <c r="I807" s="4" t="s">
        <v>7</v>
      </c>
      <c r="J807" s="4" t="s">
        <v>32</v>
      </c>
      <c r="K807" s="4" t="s">
        <v>2639</v>
      </c>
      <c r="L807" s="4" t="s">
        <v>1141</v>
      </c>
      <c r="M807" s="4" t="s">
        <v>1142</v>
      </c>
      <c r="N807" s="4" t="s">
        <v>2640</v>
      </c>
      <c r="O807" s="4">
        <v>176.43</v>
      </c>
      <c r="P807" s="4">
        <v>1</v>
      </c>
      <c r="Q807" s="4">
        <v>22.92</v>
      </c>
      <c r="R807" s="4">
        <v>21.09</v>
      </c>
      <c r="S807" s="4" t="s">
        <v>13</v>
      </c>
      <c r="T807" s="4">
        <v>416</v>
      </c>
      <c r="U807" s="4" t="s">
        <v>1708</v>
      </c>
      <c r="V807" s="4" t="s">
        <v>1709</v>
      </c>
      <c r="W807" s="5" t="s">
        <v>26</v>
      </c>
      <c r="X807" s="22">
        <v>44870</v>
      </c>
      <c r="Y807" s="25" t="str">
        <f t="shared" si="24"/>
        <v>November</v>
      </c>
      <c r="Z807" s="25" t="str">
        <f t="shared" si="25"/>
        <v>2022</v>
      </c>
      <c r="AA807" s="6">
        <v>44697</v>
      </c>
    </row>
    <row r="808" spans="1:27">
      <c r="A808" s="1">
        <v>807</v>
      </c>
      <c r="B808" s="1" t="s">
        <v>2731</v>
      </c>
      <c r="C808" s="1" t="s">
        <v>1</v>
      </c>
      <c r="D808" s="1" t="s">
        <v>2732</v>
      </c>
      <c r="E808" s="1" t="s">
        <v>2733</v>
      </c>
      <c r="F808" s="1" t="s">
        <v>4</v>
      </c>
      <c r="G808" s="1" t="s">
        <v>2098</v>
      </c>
      <c r="H808" s="1" t="s">
        <v>62</v>
      </c>
      <c r="I808" s="1" t="s">
        <v>7</v>
      </c>
      <c r="J808" s="1" t="s">
        <v>8</v>
      </c>
      <c r="K808" s="1" t="s">
        <v>1103</v>
      </c>
      <c r="L808" s="1" t="s">
        <v>976</v>
      </c>
      <c r="M808" s="1" t="s">
        <v>1078</v>
      </c>
      <c r="N808" s="1" t="s">
        <v>1104</v>
      </c>
      <c r="O808" s="1">
        <v>73.349999999999994</v>
      </c>
      <c r="P808" s="1">
        <v>1</v>
      </c>
      <c r="Q808" s="1">
        <v>2.19</v>
      </c>
      <c r="R808" s="1">
        <v>6.07</v>
      </c>
      <c r="S808" s="1" t="s">
        <v>13</v>
      </c>
      <c r="T808" s="1">
        <v>364</v>
      </c>
      <c r="U808" s="1" t="s">
        <v>1708</v>
      </c>
      <c r="V808" s="1" t="s">
        <v>1712</v>
      </c>
      <c r="W808" s="2" t="s">
        <v>16</v>
      </c>
      <c r="X808" s="21">
        <v>45042</v>
      </c>
      <c r="Y808" s="25" t="str">
        <f t="shared" si="24"/>
        <v>April</v>
      </c>
      <c r="Z808" s="25" t="str">
        <f t="shared" si="25"/>
        <v>2023</v>
      </c>
      <c r="AA808" s="3">
        <v>45044</v>
      </c>
    </row>
    <row r="809" spans="1:27">
      <c r="A809" s="4">
        <v>808</v>
      </c>
      <c r="B809" s="4" t="s">
        <v>2734</v>
      </c>
      <c r="C809" s="4" t="s">
        <v>1</v>
      </c>
      <c r="D809" s="4" t="s">
        <v>2735</v>
      </c>
      <c r="E809" s="4" t="s">
        <v>2736</v>
      </c>
      <c r="F809" s="4" t="s">
        <v>4</v>
      </c>
      <c r="G809" s="4" t="s">
        <v>95</v>
      </c>
      <c r="H809" s="4" t="s">
        <v>96</v>
      </c>
      <c r="I809" s="4" t="s">
        <v>7</v>
      </c>
      <c r="J809" s="4" t="s">
        <v>8</v>
      </c>
      <c r="K809" s="4" t="s">
        <v>1035</v>
      </c>
      <c r="L809" s="4" t="s">
        <v>976</v>
      </c>
      <c r="M809" s="4" t="s">
        <v>1031</v>
      </c>
      <c r="N809" s="4" t="s">
        <v>1036</v>
      </c>
      <c r="O809" s="4">
        <v>69.150000000000006</v>
      </c>
      <c r="P809" s="4">
        <v>1</v>
      </c>
      <c r="Q809" s="4">
        <v>26.25</v>
      </c>
      <c r="R809" s="4">
        <v>6.79</v>
      </c>
      <c r="S809" s="4" t="s">
        <v>13</v>
      </c>
      <c r="T809" s="4">
        <v>632</v>
      </c>
      <c r="U809" s="4" t="s">
        <v>1708</v>
      </c>
      <c r="V809" s="4" t="s">
        <v>1718</v>
      </c>
      <c r="W809" s="5" t="s">
        <v>16</v>
      </c>
      <c r="X809" s="22">
        <v>44558</v>
      </c>
      <c r="Y809" s="25" t="str">
        <f t="shared" si="24"/>
        <v>December</v>
      </c>
      <c r="Z809" s="25" t="str">
        <f t="shared" si="25"/>
        <v>2021</v>
      </c>
      <c r="AA809" s="6">
        <v>44559</v>
      </c>
    </row>
    <row r="810" spans="1:27">
      <c r="A810" s="1">
        <v>809</v>
      </c>
      <c r="B810" s="1" t="s">
        <v>66</v>
      </c>
      <c r="C810" s="1" t="s">
        <v>1</v>
      </c>
      <c r="D810" s="1" t="s">
        <v>67</v>
      </c>
      <c r="E810" s="1" t="s">
        <v>68</v>
      </c>
      <c r="F810" s="1" t="s">
        <v>4</v>
      </c>
      <c r="G810" s="1" t="s">
        <v>69</v>
      </c>
      <c r="H810" s="1" t="s">
        <v>69</v>
      </c>
      <c r="I810" s="1" t="s">
        <v>7</v>
      </c>
      <c r="J810" s="1" t="s">
        <v>32</v>
      </c>
      <c r="K810" s="1" t="s">
        <v>2737</v>
      </c>
      <c r="L810" s="1" t="s">
        <v>1141</v>
      </c>
      <c r="M810" s="1" t="s">
        <v>1229</v>
      </c>
      <c r="N810" s="1" t="s">
        <v>2738</v>
      </c>
      <c r="O810" s="1">
        <v>253.02</v>
      </c>
      <c r="P810" s="1">
        <v>2</v>
      </c>
      <c r="Q810" s="1">
        <v>5.04</v>
      </c>
      <c r="R810" s="1">
        <v>13.6</v>
      </c>
      <c r="S810" s="1" t="s">
        <v>13</v>
      </c>
      <c r="T810" s="1">
        <v>24</v>
      </c>
      <c r="U810" s="1" t="s">
        <v>1708</v>
      </c>
      <c r="V810" s="1" t="s">
        <v>1709</v>
      </c>
      <c r="W810" s="2" t="s">
        <v>16</v>
      </c>
      <c r="X810" s="21">
        <v>44979</v>
      </c>
      <c r="Y810" s="25" t="str">
        <f t="shared" si="24"/>
        <v>February</v>
      </c>
      <c r="Z810" s="25" t="str">
        <f t="shared" si="25"/>
        <v>2023</v>
      </c>
      <c r="AA810" s="3">
        <v>44984</v>
      </c>
    </row>
    <row r="811" spans="1:27">
      <c r="A811" s="4">
        <v>810</v>
      </c>
      <c r="B811" s="4" t="s">
        <v>1596</v>
      </c>
      <c r="C811" s="4" t="s">
        <v>1</v>
      </c>
      <c r="D811" s="4" t="s">
        <v>1264</v>
      </c>
      <c r="E811" s="4" t="s">
        <v>1265</v>
      </c>
      <c r="F811" s="4" t="s">
        <v>4</v>
      </c>
      <c r="G811" s="4" t="s">
        <v>1597</v>
      </c>
      <c r="H811" s="4" t="s">
        <v>519</v>
      </c>
      <c r="I811" s="4" t="s">
        <v>7</v>
      </c>
      <c r="J811" s="4" t="s">
        <v>32</v>
      </c>
      <c r="K811" s="4" t="s">
        <v>2739</v>
      </c>
      <c r="L811" s="4" t="s">
        <v>1141</v>
      </c>
      <c r="M811" s="4" t="s">
        <v>1272</v>
      </c>
      <c r="N811" s="4" t="s">
        <v>2740</v>
      </c>
      <c r="O811" s="4">
        <v>101.04</v>
      </c>
      <c r="P811" s="4">
        <v>2</v>
      </c>
      <c r="Q811" s="4">
        <v>43.44</v>
      </c>
      <c r="R811" s="4">
        <v>8.42</v>
      </c>
      <c r="S811" s="4" t="s">
        <v>13</v>
      </c>
      <c r="T811" s="4">
        <v>660</v>
      </c>
      <c r="U811" s="4" t="s">
        <v>1708</v>
      </c>
      <c r="V811" s="4" t="s">
        <v>1712</v>
      </c>
      <c r="W811" s="5" t="s">
        <v>16</v>
      </c>
      <c r="X811" s="22">
        <v>45565</v>
      </c>
      <c r="Y811" s="25" t="str">
        <f t="shared" si="24"/>
        <v>September</v>
      </c>
      <c r="Z811" s="25" t="str">
        <f t="shared" si="25"/>
        <v>2024</v>
      </c>
      <c r="AA811" s="6">
        <v>45332</v>
      </c>
    </row>
    <row r="812" spans="1:27">
      <c r="A812" s="1">
        <v>811</v>
      </c>
      <c r="B812" s="1" t="s">
        <v>200</v>
      </c>
      <c r="C812" s="1" t="s">
        <v>1</v>
      </c>
      <c r="D812" s="1" t="s">
        <v>201</v>
      </c>
      <c r="E812" s="1" t="s">
        <v>202</v>
      </c>
      <c r="F812" s="1" t="s">
        <v>4</v>
      </c>
      <c r="G812" s="1" t="s">
        <v>203</v>
      </c>
      <c r="H812" s="1" t="s">
        <v>204</v>
      </c>
      <c r="I812" s="1" t="s">
        <v>7</v>
      </c>
      <c r="J812" s="1" t="s">
        <v>77</v>
      </c>
      <c r="K812" s="1" t="s">
        <v>2741</v>
      </c>
      <c r="L812" s="1" t="s">
        <v>1141</v>
      </c>
      <c r="M812" s="1" t="s">
        <v>1272</v>
      </c>
      <c r="N812" s="1" t="s">
        <v>2742</v>
      </c>
      <c r="O812" s="1">
        <v>100.92</v>
      </c>
      <c r="P812" s="1">
        <v>2</v>
      </c>
      <c r="Q812" s="1">
        <v>8.0399999999999991</v>
      </c>
      <c r="R812" s="1">
        <v>6.7</v>
      </c>
      <c r="S812" s="1" t="s">
        <v>13</v>
      </c>
      <c r="T812" s="1">
        <v>174</v>
      </c>
      <c r="U812" s="1" t="s">
        <v>1708</v>
      </c>
      <c r="V812" s="1" t="s">
        <v>1718</v>
      </c>
      <c r="W812" s="2" t="s">
        <v>16</v>
      </c>
      <c r="X812" s="21">
        <v>45609</v>
      </c>
      <c r="Y812" s="25" t="str">
        <f t="shared" si="24"/>
        <v>November</v>
      </c>
      <c r="Z812" s="25" t="str">
        <f t="shared" si="25"/>
        <v>2024</v>
      </c>
      <c r="AA812" s="3">
        <v>45611</v>
      </c>
    </row>
    <row r="813" spans="1:27">
      <c r="A813" s="4">
        <v>812</v>
      </c>
      <c r="B813" s="4" t="s">
        <v>2743</v>
      </c>
      <c r="C813" s="4" t="s">
        <v>1</v>
      </c>
      <c r="D813" s="4" t="s">
        <v>2393</v>
      </c>
      <c r="E813" s="4" t="s">
        <v>2394</v>
      </c>
      <c r="F813" s="4" t="s">
        <v>4</v>
      </c>
      <c r="G813" s="4" t="s">
        <v>1995</v>
      </c>
      <c r="H813" s="4" t="s">
        <v>1995</v>
      </c>
      <c r="I813" s="4" t="s">
        <v>7</v>
      </c>
      <c r="J813" s="4" t="s">
        <v>77</v>
      </c>
      <c r="K813" s="4" t="s">
        <v>2744</v>
      </c>
      <c r="L813" s="4" t="s">
        <v>1141</v>
      </c>
      <c r="M813" s="4" t="s">
        <v>1142</v>
      </c>
      <c r="N813" s="4" t="s">
        <v>2745</v>
      </c>
      <c r="O813" s="4">
        <v>195.78</v>
      </c>
      <c r="P813" s="4">
        <v>2</v>
      </c>
      <c r="Q813" s="4">
        <v>76.319999999999993</v>
      </c>
      <c r="R813" s="4">
        <v>13.49</v>
      </c>
      <c r="S813" s="4" t="s">
        <v>13</v>
      </c>
      <c r="T813" s="4">
        <v>644</v>
      </c>
      <c r="U813" s="4" t="s">
        <v>1708</v>
      </c>
      <c r="V813" s="4" t="s">
        <v>1709</v>
      </c>
      <c r="W813" s="5" t="s">
        <v>26</v>
      </c>
      <c r="X813" s="22">
        <v>44839</v>
      </c>
      <c r="Y813" s="25" t="str">
        <f t="shared" si="24"/>
        <v>October</v>
      </c>
      <c r="Z813" s="25" t="str">
        <f t="shared" si="25"/>
        <v>2022</v>
      </c>
      <c r="AA813" s="6">
        <v>44900</v>
      </c>
    </row>
    <row r="814" spans="1:27">
      <c r="A814" s="1">
        <v>813</v>
      </c>
      <c r="B814" s="1" t="s">
        <v>1689</v>
      </c>
      <c r="C814" s="1" t="s">
        <v>1</v>
      </c>
      <c r="D814" s="1" t="s">
        <v>1690</v>
      </c>
      <c r="E814" s="1" t="s">
        <v>1691</v>
      </c>
      <c r="F814" s="1" t="s">
        <v>4</v>
      </c>
      <c r="G814" s="1" t="s">
        <v>155</v>
      </c>
      <c r="H814" s="1" t="s">
        <v>96</v>
      </c>
      <c r="I814" s="1" t="s">
        <v>7</v>
      </c>
      <c r="J814" s="1" t="s">
        <v>8</v>
      </c>
      <c r="K814" s="1" t="s">
        <v>2457</v>
      </c>
      <c r="L814" s="1" t="s">
        <v>1141</v>
      </c>
      <c r="M814" s="1" t="s">
        <v>1142</v>
      </c>
      <c r="N814" s="1" t="s">
        <v>2458</v>
      </c>
      <c r="O814" s="1">
        <v>169.44</v>
      </c>
      <c r="P814" s="1">
        <v>2</v>
      </c>
      <c r="Q814" s="1">
        <v>33.840000000000003</v>
      </c>
      <c r="R814" s="1">
        <v>12.29</v>
      </c>
      <c r="S814" s="1" t="s">
        <v>13</v>
      </c>
      <c r="T814" s="1">
        <v>51</v>
      </c>
      <c r="U814" s="1" t="s">
        <v>1708</v>
      </c>
      <c r="V814" s="1" t="s">
        <v>1712</v>
      </c>
      <c r="W814" s="2" t="s">
        <v>16</v>
      </c>
      <c r="X814" s="21">
        <v>44328</v>
      </c>
      <c r="Y814" s="25" t="str">
        <f t="shared" si="24"/>
        <v>May</v>
      </c>
      <c r="Z814" s="25" t="str">
        <f t="shared" si="25"/>
        <v>2021</v>
      </c>
      <c r="AA814" s="3">
        <v>44451</v>
      </c>
    </row>
    <row r="815" spans="1:27">
      <c r="A815" s="4">
        <v>814</v>
      </c>
      <c r="B815" s="4" t="s">
        <v>135</v>
      </c>
      <c r="C815" s="4" t="s">
        <v>1</v>
      </c>
      <c r="D815" s="4" t="s">
        <v>136</v>
      </c>
      <c r="E815" s="4" t="s">
        <v>137</v>
      </c>
      <c r="F815" s="4" t="s">
        <v>4</v>
      </c>
      <c r="G815" s="4" t="s">
        <v>138</v>
      </c>
      <c r="H815" s="4" t="s">
        <v>6</v>
      </c>
      <c r="I815" s="4" t="s">
        <v>7</v>
      </c>
      <c r="J815" s="4" t="s">
        <v>8</v>
      </c>
      <c r="K815" s="4" t="s">
        <v>2746</v>
      </c>
      <c r="L815" s="4" t="s">
        <v>976</v>
      </c>
      <c r="M815" s="4" t="s">
        <v>1031</v>
      </c>
      <c r="N815" s="4" t="s">
        <v>2747</v>
      </c>
      <c r="O815" s="4">
        <v>144.9</v>
      </c>
      <c r="P815" s="4">
        <v>2</v>
      </c>
      <c r="Q815" s="4">
        <v>72.42</v>
      </c>
      <c r="R815" s="4">
        <v>10.87</v>
      </c>
      <c r="S815" s="4" t="s">
        <v>13</v>
      </c>
      <c r="T815" s="4">
        <v>745</v>
      </c>
      <c r="U815" s="4" t="s">
        <v>1708</v>
      </c>
      <c r="V815" s="4" t="s">
        <v>1718</v>
      </c>
      <c r="W815" s="5" t="s">
        <v>26</v>
      </c>
      <c r="X815" s="22">
        <v>44462</v>
      </c>
      <c r="Y815" s="25" t="str">
        <f t="shared" si="24"/>
        <v>September</v>
      </c>
      <c r="Z815" s="25" t="str">
        <f t="shared" si="25"/>
        <v>2021</v>
      </c>
      <c r="AA815" s="6">
        <v>44466</v>
      </c>
    </row>
    <row r="816" spans="1:27">
      <c r="A816" s="1">
        <v>815</v>
      </c>
      <c r="B816" s="1" t="s">
        <v>237</v>
      </c>
      <c r="C816" s="1" t="s">
        <v>1</v>
      </c>
      <c r="D816" s="1" t="s">
        <v>238</v>
      </c>
      <c r="E816" s="1" t="s">
        <v>239</v>
      </c>
      <c r="F816" s="1" t="s">
        <v>4</v>
      </c>
      <c r="G816" s="1" t="s">
        <v>240</v>
      </c>
      <c r="H816" s="1" t="s">
        <v>55</v>
      </c>
      <c r="I816" s="1" t="s">
        <v>7</v>
      </c>
      <c r="J816" s="1" t="s">
        <v>8</v>
      </c>
      <c r="K816" s="1" t="s">
        <v>2748</v>
      </c>
      <c r="L816" s="1" t="s">
        <v>976</v>
      </c>
      <c r="M816" s="1" t="s">
        <v>1031</v>
      </c>
      <c r="N816" s="1" t="s">
        <v>2749</v>
      </c>
      <c r="O816" s="1">
        <v>227.82</v>
      </c>
      <c r="P816" s="1">
        <v>2</v>
      </c>
      <c r="Q816" s="1">
        <v>0</v>
      </c>
      <c r="R816" s="1">
        <v>8.4</v>
      </c>
      <c r="S816" s="1" t="s">
        <v>13</v>
      </c>
      <c r="T816" s="1">
        <v>464</v>
      </c>
      <c r="U816" s="1" t="s">
        <v>1708</v>
      </c>
      <c r="V816" s="1" t="s">
        <v>1722</v>
      </c>
      <c r="W816" s="2" t="s">
        <v>16</v>
      </c>
      <c r="X816" s="21">
        <v>45614</v>
      </c>
      <c r="Y816" s="25" t="str">
        <f t="shared" si="24"/>
        <v>November</v>
      </c>
      <c r="Z816" s="25" t="str">
        <f t="shared" si="25"/>
        <v>2024</v>
      </c>
      <c r="AA816" s="3">
        <v>45616</v>
      </c>
    </row>
    <row r="817" spans="1:27">
      <c r="A817" s="4">
        <v>816</v>
      </c>
      <c r="B817" s="4" t="s">
        <v>2750</v>
      </c>
      <c r="C817" s="4" t="s">
        <v>1</v>
      </c>
      <c r="D817" s="4" t="s">
        <v>2751</v>
      </c>
      <c r="E817" s="4" t="s">
        <v>2752</v>
      </c>
      <c r="F817" s="4" t="s">
        <v>4</v>
      </c>
      <c r="G817" s="4" t="s">
        <v>254</v>
      </c>
      <c r="H817" s="4" t="s">
        <v>254</v>
      </c>
      <c r="I817" s="4" t="s">
        <v>7</v>
      </c>
      <c r="J817" s="4" t="s">
        <v>77</v>
      </c>
      <c r="K817" s="4" t="s">
        <v>2753</v>
      </c>
      <c r="L817" s="4" t="s">
        <v>976</v>
      </c>
      <c r="M817" s="4" t="s">
        <v>1078</v>
      </c>
      <c r="N817" s="4" t="s">
        <v>2754</v>
      </c>
      <c r="O817" s="4">
        <v>336.36</v>
      </c>
      <c r="P817" s="4">
        <v>2</v>
      </c>
      <c r="Q817" s="4">
        <v>117.72</v>
      </c>
      <c r="R817" s="4">
        <v>20.49</v>
      </c>
      <c r="S817" s="4" t="s">
        <v>13</v>
      </c>
      <c r="T817" s="4">
        <v>666</v>
      </c>
      <c r="U817" s="4" t="s">
        <v>1708</v>
      </c>
      <c r="V817" s="4" t="s">
        <v>1709</v>
      </c>
      <c r="W817" s="5" t="s">
        <v>26</v>
      </c>
      <c r="X817" s="22">
        <v>45490</v>
      </c>
      <c r="Y817" s="25" t="str">
        <f t="shared" si="24"/>
        <v>July</v>
      </c>
      <c r="Z817" s="25" t="str">
        <f t="shared" si="25"/>
        <v>2024</v>
      </c>
      <c r="AA817" s="6">
        <v>45493</v>
      </c>
    </row>
    <row r="818" spans="1:27">
      <c r="A818" s="1">
        <v>817</v>
      </c>
      <c r="B818" s="1" t="s">
        <v>2755</v>
      </c>
      <c r="C818" s="1" t="s">
        <v>1</v>
      </c>
      <c r="D818" s="1" t="s">
        <v>2309</v>
      </c>
      <c r="E818" s="1" t="s">
        <v>2310</v>
      </c>
      <c r="F818" s="1" t="s">
        <v>4</v>
      </c>
      <c r="G818" s="1" t="s">
        <v>1179</v>
      </c>
      <c r="H818" s="1" t="s">
        <v>76</v>
      </c>
      <c r="I818" s="1" t="s">
        <v>7</v>
      </c>
      <c r="J818" s="1" t="s">
        <v>77</v>
      </c>
      <c r="K818" s="1" t="s">
        <v>2756</v>
      </c>
      <c r="L818" s="1" t="s">
        <v>976</v>
      </c>
      <c r="M818" s="1" t="s">
        <v>1078</v>
      </c>
      <c r="N818" s="1" t="s">
        <v>2757</v>
      </c>
      <c r="O818" s="1">
        <v>179.46</v>
      </c>
      <c r="P818" s="1">
        <v>2</v>
      </c>
      <c r="Q818" s="1">
        <v>43.02</v>
      </c>
      <c r="R818" s="1">
        <v>12.58</v>
      </c>
      <c r="S818" s="1" t="s">
        <v>13</v>
      </c>
      <c r="T818" s="1">
        <v>598</v>
      </c>
      <c r="U818" s="1" t="s">
        <v>1708</v>
      </c>
      <c r="V818" s="1" t="s">
        <v>1712</v>
      </c>
      <c r="W818" s="2" t="s">
        <v>26</v>
      </c>
      <c r="X818" s="21">
        <v>45417</v>
      </c>
      <c r="Y818" s="25" t="str">
        <f t="shared" si="24"/>
        <v>May</v>
      </c>
      <c r="Z818" s="25" t="str">
        <f t="shared" si="25"/>
        <v>2024</v>
      </c>
      <c r="AA818" s="3">
        <v>45478</v>
      </c>
    </row>
    <row r="819" spans="1:27">
      <c r="A819" s="4">
        <v>818</v>
      </c>
      <c r="B819" s="4" t="s">
        <v>1750</v>
      </c>
      <c r="C819" s="4" t="s">
        <v>1</v>
      </c>
      <c r="D819" s="4" t="s">
        <v>1751</v>
      </c>
      <c r="E819" s="4" t="s">
        <v>1752</v>
      </c>
      <c r="F819" s="4" t="s">
        <v>4</v>
      </c>
      <c r="G819" s="4" t="s">
        <v>427</v>
      </c>
      <c r="H819" s="4" t="s">
        <v>62</v>
      </c>
      <c r="I819" s="4" t="s">
        <v>7</v>
      </c>
      <c r="J819" s="4" t="s">
        <v>8</v>
      </c>
      <c r="K819" s="4" t="s">
        <v>2758</v>
      </c>
      <c r="L819" s="4" t="s">
        <v>10</v>
      </c>
      <c r="M819" s="4" t="s">
        <v>11</v>
      </c>
      <c r="N819" s="4" t="s">
        <v>2759</v>
      </c>
      <c r="O819" s="4">
        <v>27.36</v>
      </c>
      <c r="P819" s="4">
        <v>2</v>
      </c>
      <c r="Q819" s="4">
        <v>8.6999999999999993</v>
      </c>
      <c r="R819" s="4">
        <v>0.6</v>
      </c>
      <c r="S819" s="4" t="s">
        <v>13</v>
      </c>
      <c r="T819" s="4">
        <v>297</v>
      </c>
      <c r="U819" s="4" t="s">
        <v>2760</v>
      </c>
      <c r="V819" s="4" t="s">
        <v>2761</v>
      </c>
      <c r="W819" s="5" t="s">
        <v>26</v>
      </c>
      <c r="X819" s="22">
        <v>44433</v>
      </c>
      <c r="Y819" s="25" t="str">
        <f t="shared" si="24"/>
        <v>August</v>
      </c>
      <c r="Z819" s="25" t="str">
        <f t="shared" si="25"/>
        <v>2021</v>
      </c>
      <c r="AA819" s="6">
        <v>44435</v>
      </c>
    </row>
    <row r="820" spans="1:27">
      <c r="A820" s="1">
        <v>819</v>
      </c>
      <c r="B820" s="1" t="s">
        <v>1702</v>
      </c>
      <c r="C820" s="1" t="s">
        <v>1</v>
      </c>
      <c r="D820" s="1" t="s">
        <v>44</v>
      </c>
      <c r="E820" s="1" t="s">
        <v>45</v>
      </c>
      <c r="F820" s="1" t="s">
        <v>4</v>
      </c>
      <c r="G820" s="1" t="s">
        <v>577</v>
      </c>
      <c r="H820" s="1" t="s">
        <v>113</v>
      </c>
      <c r="I820" s="1" t="s">
        <v>7</v>
      </c>
      <c r="J820" s="1" t="s">
        <v>32</v>
      </c>
      <c r="K820" s="1" t="s">
        <v>160</v>
      </c>
      <c r="L820" s="1" t="s">
        <v>10</v>
      </c>
      <c r="M820" s="1" t="s">
        <v>11</v>
      </c>
      <c r="N820" s="1" t="s">
        <v>161</v>
      </c>
      <c r="O820" s="1">
        <v>7.74</v>
      </c>
      <c r="P820" s="1">
        <v>2</v>
      </c>
      <c r="Q820" s="1">
        <v>3.66</v>
      </c>
      <c r="R820" s="1">
        <v>0.42</v>
      </c>
      <c r="S820" s="1" t="s">
        <v>13</v>
      </c>
      <c r="T820" s="1">
        <v>795</v>
      </c>
      <c r="U820" s="1" t="s">
        <v>2760</v>
      </c>
      <c r="V820" s="1" t="s">
        <v>2762</v>
      </c>
      <c r="W820" s="2" t="s">
        <v>16</v>
      </c>
      <c r="X820" s="21">
        <v>45358</v>
      </c>
      <c r="Y820" s="25" t="str">
        <f t="shared" si="24"/>
        <v>March</v>
      </c>
      <c r="Z820" s="25" t="str">
        <f t="shared" si="25"/>
        <v>2024</v>
      </c>
      <c r="AA820" s="3">
        <v>45450</v>
      </c>
    </row>
    <row r="821" spans="1:27">
      <c r="A821" s="4">
        <v>820</v>
      </c>
      <c r="B821" s="4" t="s">
        <v>2763</v>
      </c>
      <c r="C821" s="4" t="s">
        <v>1</v>
      </c>
      <c r="D821" s="4" t="s">
        <v>2764</v>
      </c>
      <c r="E821" s="4" t="s">
        <v>2765</v>
      </c>
      <c r="F821" s="4" t="s">
        <v>4</v>
      </c>
      <c r="G821" s="4" t="s">
        <v>1815</v>
      </c>
      <c r="H821" s="4" t="s">
        <v>204</v>
      </c>
      <c r="I821" s="4" t="s">
        <v>7</v>
      </c>
      <c r="J821" s="4" t="s">
        <v>77</v>
      </c>
      <c r="K821" s="4" t="s">
        <v>551</v>
      </c>
      <c r="L821" s="4" t="s">
        <v>10</v>
      </c>
      <c r="M821" s="4" t="s">
        <v>198</v>
      </c>
      <c r="N821" s="4" t="s">
        <v>552</v>
      </c>
      <c r="O821" s="4">
        <v>95.16</v>
      </c>
      <c r="P821" s="4">
        <v>2</v>
      </c>
      <c r="Q821" s="4">
        <v>26.64</v>
      </c>
      <c r="R821" s="4">
        <v>4.7699999999999996</v>
      </c>
      <c r="S821" s="4" t="s">
        <v>13</v>
      </c>
      <c r="T821" s="4">
        <v>253</v>
      </c>
      <c r="U821" s="4" t="s">
        <v>2760</v>
      </c>
      <c r="V821" s="4" t="s">
        <v>2766</v>
      </c>
      <c r="W821" s="5" t="s">
        <v>16</v>
      </c>
      <c r="X821" s="22">
        <v>45561</v>
      </c>
      <c r="Y821" s="25" t="str">
        <f t="shared" si="24"/>
        <v>September</v>
      </c>
      <c r="Z821" s="25" t="str">
        <f t="shared" si="25"/>
        <v>2024</v>
      </c>
      <c r="AA821" s="6">
        <v>45564</v>
      </c>
    </row>
    <row r="822" spans="1:27">
      <c r="A822" s="1">
        <v>821</v>
      </c>
      <c r="B822" s="1" t="s">
        <v>181</v>
      </c>
      <c r="C822" s="1" t="s">
        <v>1</v>
      </c>
      <c r="D822" s="1" t="s">
        <v>182</v>
      </c>
      <c r="E822" s="1" t="s">
        <v>183</v>
      </c>
      <c r="F822" s="1" t="s">
        <v>4</v>
      </c>
      <c r="G822" s="1" t="s">
        <v>75</v>
      </c>
      <c r="H822" s="1" t="s">
        <v>76</v>
      </c>
      <c r="I822" s="1" t="s">
        <v>7</v>
      </c>
      <c r="J822" s="1" t="s">
        <v>77</v>
      </c>
      <c r="K822" s="1" t="s">
        <v>2242</v>
      </c>
      <c r="L822" s="1" t="s">
        <v>10</v>
      </c>
      <c r="M822" s="1" t="s">
        <v>198</v>
      </c>
      <c r="N822" s="1" t="s">
        <v>2243</v>
      </c>
      <c r="O822" s="1">
        <v>107.28</v>
      </c>
      <c r="P822" s="1">
        <v>2</v>
      </c>
      <c r="Q822" s="1">
        <v>40.74</v>
      </c>
      <c r="R822" s="1">
        <v>4.25</v>
      </c>
      <c r="S822" s="1" t="s">
        <v>13</v>
      </c>
      <c r="T822" s="1">
        <v>676</v>
      </c>
      <c r="U822" s="1" t="s">
        <v>2760</v>
      </c>
      <c r="V822" s="1" t="s">
        <v>2767</v>
      </c>
      <c r="W822" s="2" t="s">
        <v>16</v>
      </c>
      <c r="X822" s="21">
        <v>44711</v>
      </c>
      <c r="Y822" s="25" t="str">
        <f t="shared" si="24"/>
        <v>May</v>
      </c>
      <c r="Z822" s="25" t="str">
        <f t="shared" si="25"/>
        <v>2022</v>
      </c>
      <c r="AA822" s="3">
        <v>44712</v>
      </c>
    </row>
    <row r="823" spans="1:27">
      <c r="A823" s="4">
        <v>822</v>
      </c>
      <c r="B823" s="4" t="s">
        <v>186</v>
      </c>
      <c r="C823" s="4" t="s">
        <v>1</v>
      </c>
      <c r="D823" s="4" t="s">
        <v>187</v>
      </c>
      <c r="E823" s="4" t="s">
        <v>188</v>
      </c>
      <c r="F823" s="4" t="s">
        <v>4</v>
      </c>
      <c r="G823" s="4" t="s">
        <v>189</v>
      </c>
      <c r="H823" s="4" t="s">
        <v>96</v>
      </c>
      <c r="I823" s="4" t="s">
        <v>7</v>
      </c>
      <c r="J823" s="4" t="s">
        <v>8</v>
      </c>
      <c r="K823" s="4" t="s">
        <v>2768</v>
      </c>
      <c r="L823" s="4" t="s">
        <v>10</v>
      </c>
      <c r="M823" s="4" t="s">
        <v>49</v>
      </c>
      <c r="N823" s="4" t="s">
        <v>2769</v>
      </c>
      <c r="O823" s="4">
        <v>21.6</v>
      </c>
      <c r="P823" s="4">
        <v>2</v>
      </c>
      <c r="Q823" s="4">
        <v>5.4</v>
      </c>
      <c r="R823" s="4">
        <v>0.47</v>
      </c>
      <c r="S823" s="4" t="s">
        <v>13</v>
      </c>
      <c r="T823" s="4">
        <v>361</v>
      </c>
      <c r="U823" s="4" t="s">
        <v>2760</v>
      </c>
      <c r="V823" s="4" t="s">
        <v>2761</v>
      </c>
      <c r="W823" s="5" t="s">
        <v>16</v>
      </c>
      <c r="X823" s="22">
        <v>45335</v>
      </c>
      <c r="Y823" s="25" t="str">
        <f t="shared" si="24"/>
        <v>February</v>
      </c>
      <c r="Z823" s="25" t="str">
        <f t="shared" si="25"/>
        <v>2024</v>
      </c>
      <c r="AA823" s="6">
        <v>45337</v>
      </c>
    </row>
    <row r="824" spans="1:27">
      <c r="A824" s="1">
        <v>823</v>
      </c>
      <c r="B824" s="1" t="s">
        <v>1804</v>
      </c>
      <c r="C824" s="1" t="s">
        <v>1</v>
      </c>
      <c r="D824" s="1" t="s">
        <v>59</v>
      </c>
      <c r="E824" s="1" t="s">
        <v>60</v>
      </c>
      <c r="F824" s="1" t="s">
        <v>4</v>
      </c>
      <c r="G824" s="1" t="s">
        <v>686</v>
      </c>
      <c r="H824" s="1" t="s">
        <v>62</v>
      </c>
      <c r="I824" s="1" t="s">
        <v>7</v>
      </c>
      <c r="J824" s="1" t="s">
        <v>8</v>
      </c>
      <c r="K824" s="1" t="s">
        <v>1741</v>
      </c>
      <c r="L824" s="1" t="s">
        <v>10</v>
      </c>
      <c r="M824" s="1" t="s">
        <v>79</v>
      </c>
      <c r="N824" s="1" t="s">
        <v>1742</v>
      </c>
      <c r="O824" s="1">
        <v>17.46</v>
      </c>
      <c r="P824" s="1">
        <v>2</v>
      </c>
      <c r="Q824" s="1">
        <v>6.06</v>
      </c>
      <c r="R824" s="1">
        <v>1.63</v>
      </c>
      <c r="S824" s="1" t="s">
        <v>13</v>
      </c>
      <c r="T824" s="1">
        <v>251</v>
      </c>
      <c r="U824" s="1" t="s">
        <v>2760</v>
      </c>
      <c r="V824" s="1" t="s">
        <v>2762</v>
      </c>
      <c r="W824" s="2" t="s">
        <v>16</v>
      </c>
      <c r="X824" s="21">
        <v>44731</v>
      </c>
      <c r="Y824" s="25" t="str">
        <f t="shared" si="24"/>
        <v>June</v>
      </c>
      <c r="Z824" s="25" t="str">
        <f t="shared" si="25"/>
        <v>2022</v>
      </c>
      <c r="AA824" s="3">
        <v>44733</v>
      </c>
    </row>
    <row r="825" spans="1:27">
      <c r="A825" s="4">
        <v>824</v>
      </c>
      <c r="B825" s="4" t="s">
        <v>1593</v>
      </c>
      <c r="C825" s="4" t="s">
        <v>1</v>
      </c>
      <c r="D825" s="4" t="s">
        <v>949</v>
      </c>
      <c r="E825" s="4" t="s">
        <v>950</v>
      </c>
      <c r="F825" s="4" t="s">
        <v>4</v>
      </c>
      <c r="G825" s="4" t="s">
        <v>605</v>
      </c>
      <c r="H825" s="4" t="s">
        <v>76</v>
      </c>
      <c r="I825" s="4" t="s">
        <v>7</v>
      </c>
      <c r="J825" s="4" t="s">
        <v>77</v>
      </c>
      <c r="K825" s="4" t="s">
        <v>2770</v>
      </c>
      <c r="L825" s="4" t="s">
        <v>10</v>
      </c>
      <c r="M825" s="4" t="s">
        <v>115</v>
      </c>
      <c r="N825" s="4" t="s">
        <v>2771</v>
      </c>
      <c r="O825" s="4">
        <v>43.56</v>
      </c>
      <c r="P825" s="4">
        <v>2</v>
      </c>
      <c r="Q825" s="4">
        <v>2.58</v>
      </c>
      <c r="R825" s="4">
        <v>4.38</v>
      </c>
      <c r="S825" s="4" t="s">
        <v>13</v>
      </c>
      <c r="T825" s="4">
        <v>159</v>
      </c>
      <c r="U825" s="4" t="s">
        <v>2760</v>
      </c>
      <c r="V825" s="4" t="s">
        <v>2767</v>
      </c>
      <c r="W825" s="5" t="s">
        <v>16</v>
      </c>
      <c r="X825" s="22">
        <v>44937</v>
      </c>
      <c r="Y825" s="25" t="str">
        <f t="shared" si="24"/>
        <v>January</v>
      </c>
      <c r="Z825" s="25" t="str">
        <f t="shared" si="25"/>
        <v>2023</v>
      </c>
      <c r="AA825" s="6">
        <v>45057</v>
      </c>
    </row>
    <row r="826" spans="1:27">
      <c r="A826" s="1">
        <v>825</v>
      </c>
      <c r="B826" s="1" t="s">
        <v>1596</v>
      </c>
      <c r="C826" s="1" t="s">
        <v>1</v>
      </c>
      <c r="D826" s="1" t="s">
        <v>1264</v>
      </c>
      <c r="E826" s="1" t="s">
        <v>1265</v>
      </c>
      <c r="F826" s="1" t="s">
        <v>4</v>
      </c>
      <c r="G826" s="1" t="s">
        <v>1597</v>
      </c>
      <c r="H826" s="1" t="s">
        <v>519</v>
      </c>
      <c r="I826" s="1" t="s">
        <v>7</v>
      </c>
      <c r="J826" s="1" t="s">
        <v>32</v>
      </c>
      <c r="K826" s="1" t="s">
        <v>2772</v>
      </c>
      <c r="L826" s="1" t="s">
        <v>10</v>
      </c>
      <c r="M826" s="1" t="s">
        <v>115</v>
      </c>
      <c r="N826" s="1" t="s">
        <v>2773</v>
      </c>
      <c r="O826" s="1">
        <v>47.46</v>
      </c>
      <c r="P826" s="1">
        <v>2</v>
      </c>
      <c r="Q826" s="1">
        <v>14.22</v>
      </c>
      <c r="R826" s="1">
        <v>3.84</v>
      </c>
      <c r="S826" s="1" t="s">
        <v>13</v>
      </c>
      <c r="T826" s="1">
        <v>281</v>
      </c>
      <c r="U826" s="1" t="s">
        <v>2760</v>
      </c>
      <c r="V826" s="1" t="s">
        <v>2761</v>
      </c>
      <c r="W826" s="2" t="s">
        <v>26</v>
      </c>
      <c r="X826" s="21">
        <v>45371</v>
      </c>
      <c r="Y826" s="25" t="str">
        <f t="shared" si="24"/>
        <v>March</v>
      </c>
      <c r="Z826" s="25" t="str">
        <f t="shared" si="25"/>
        <v>2024</v>
      </c>
      <c r="AA826" s="3">
        <v>45374</v>
      </c>
    </row>
    <row r="827" spans="1:27">
      <c r="A827" s="4">
        <v>826</v>
      </c>
      <c r="B827" s="4" t="s">
        <v>2774</v>
      </c>
      <c r="C827" s="4" t="s">
        <v>1</v>
      </c>
      <c r="D827" s="4" t="s">
        <v>1746</v>
      </c>
      <c r="E827" s="4" t="s">
        <v>1747</v>
      </c>
      <c r="F827" s="4" t="s">
        <v>4</v>
      </c>
      <c r="G827" s="4" t="s">
        <v>75</v>
      </c>
      <c r="H827" s="4" t="s">
        <v>76</v>
      </c>
      <c r="I827" s="4" t="s">
        <v>7</v>
      </c>
      <c r="J827" s="4" t="s">
        <v>77</v>
      </c>
      <c r="K827" s="4" t="s">
        <v>2775</v>
      </c>
      <c r="L827" s="4" t="s">
        <v>10</v>
      </c>
      <c r="M827" s="4" t="s">
        <v>274</v>
      </c>
      <c r="N827" s="4" t="s">
        <v>2776</v>
      </c>
      <c r="O827" s="4">
        <v>1139.1600000000001</v>
      </c>
      <c r="P827" s="4">
        <v>2</v>
      </c>
      <c r="Q827" s="4">
        <v>284.76</v>
      </c>
      <c r="R827" s="4">
        <v>110.3</v>
      </c>
      <c r="S827" s="4" t="s">
        <v>13</v>
      </c>
      <c r="T827" s="4">
        <v>415</v>
      </c>
      <c r="U827" s="4" t="s">
        <v>2760</v>
      </c>
      <c r="V827" s="4" t="s">
        <v>2762</v>
      </c>
      <c r="W827" s="5" t="s">
        <v>16</v>
      </c>
      <c r="X827" s="22">
        <v>45227</v>
      </c>
      <c r="Y827" s="25" t="str">
        <f t="shared" si="24"/>
        <v>October</v>
      </c>
      <c r="Z827" s="25" t="str">
        <f t="shared" si="25"/>
        <v>2023</v>
      </c>
      <c r="AA827" s="6">
        <v>45229</v>
      </c>
    </row>
    <row r="828" spans="1:27">
      <c r="A828" s="1">
        <v>827</v>
      </c>
      <c r="B828" s="1" t="s">
        <v>135</v>
      </c>
      <c r="C828" s="1" t="s">
        <v>1</v>
      </c>
      <c r="D828" s="1" t="s">
        <v>136</v>
      </c>
      <c r="E828" s="1" t="s">
        <v>137</v>
      </c>
      <c r="F828" s="1" t="s">
        <v>4</v>
      </c>
      <c r="G828" s="1" t="s">
        <v>138</v>
      </c>
      <c r="H828" s="1" t="s">
        <v>6</v>
      </c>
      <c r="I828" s="1" t="s">
        <v>7</v>
      </c>
      <c r="J828" s="1" t="s">
        <v>8</v>
      </c>
      <c r="K828" s="1" t="s">
        <v>197</v>
      </c>
      <c r="L828" s="1" t="s">
        <v>10</v>
      </c>
      <c r="M828" s="1" t="s">
        <v>198</v>
      </c>
      <c r="N828" s="1" t="s">
        <v>199</v>
      </c>
      <c r="O828" s="1">
        <v>45.69</v>
      </c>
      <c r="P828" s="1">
        <v>1</v>
      </c>
      <c r="Q828" s="1">
        <v>18.72</v>
      </c>
      <c r="R828" s="1">
        <v>3.41</v>
      </c>
      <c r="S828" s="1" t="s">
        <v>13</v>
      </c>
      <c r="T828" s="1">
        <v>511</v>
      </c>
      <c r="U828" s="1" t="s">
        <v>2760</v>
      </c>
      <c r="V828" s="1" t="s">
        <v>2767</v>
      </c>
      <c r="W828" s="2" t="s">
        <v>26</v>
      </c>
      <c r="X828" s="21">
        <v>44607</v>
      </c>
      <c r="Y828" s="25" t="str">
        <f t="shared" si="24"/>
        <v>February</v>
      </c>
      <c r="Z828" s="25" t="str">
        <f t="shared" si="25"/>
        <v>2022</v>
      </c>
      <c r="AA828" s="3">
        <v>44610</v>
      </c>
    </row>
    <row r="829" spans="1:27">
      <c r="A829" s="4">
        <v>828</v>
      </c>
      <c r="B829" s="4" t="s">
        <v>1768</v>
      </c>
      <c r="C829" s="4" t="s">
        <v>1</v>
      </c>
      <c r="D829" s="4" t="s">
        <v>1381</v>
      </c>
      <c r="E829" s="4" t="s">
        <v>1382</v>
      </c>
      <c r="F829" s="4" t="s">
        <v>4</v>
      </c>
      <c r="G829" s="4" t="s">
        <v>575</v>
      </c>
      <c r="H829" s="4" t="s">
        <v>96</v>
      </c>
      <c r="I829" s="4" t="s">
        <v>7</v>
      </c>
      <c r="J829" s="4" t="s">
        <v>8</v>
      </c>
      <c r="K829" s="4" t="s">
        <v>320</v>
      </c>
      <c r="L829" s="4" t="s">
        <v>10</v>
      </c>
      <c r="M829" s="4" t="s">
        <v>49</v>
      </c>
      <c r="N829" s="4" t="s">
        <v>321</v>
      </c>
      <c r="O829" s="4">
        <v>196.98</v>
      </c>
      <c r="P829" s="4">
        <v>1</v>
      </c>
      <c r="Q829" s="4">
        <v>84.69</v>
      </c>
      <c r="R829" s="4">
        <v>6.76</v>
      </c>
      <c r="S829" s="4" t="s">
        <v>13</v>
      </c>
      <c r="T829" s="4">
        <v>516</v>
      </c>
      <c r="U829" s="4" t="s">
        <v>2760</v>
      </c>
      <c r="V829" s="4" t="s">
        <v>2761</v>
      </c>
      <c r="W829" s="5" t="s">
        <v>26</v>
      </c>
      <c r="X829" s="22">
        <v>44958</v>
      </c>
      <c r="Y829" s="25" t="str">
        <f t="shared" si="24"/>
        <v>February</v>
      </c>
      <c r="Z829" s="25" t="str">
        <f t="shared" si="25"/>
        <v>2023</v>
      </c>
      <c r="AA829" s="6">
        <v>45047</v>
      </c>
    </row>
    <row r="830" spans="1:27">
      <c r="A830" s="1">
        <v>829</v>
      </c>
      <c r="B830" s="1" t="s">
        <v>58</v>
      </c>
      <c r="C830" s="1" t="s">
        <v>1</v>
      </c>
      <c r="D830" s="1" t="s">
        <v>59</v>
      </c>
      <c r="E830" s="1" t="s">
        <v>60</v>
      </c>
      <c r="F830" s="1" t="s">
        <v>4</v>
      </c>
      <c r="G830" s="1" t="s">
        <v>61</v>
      </c>
      <c r="H830" s="1" t="s">
        <v>62</v>
      </c>
      <c r="I830" s="1" t="s">
        <v>7</v>
      </c>
      <c r="J830" s="1" t="s">
        <v>8</v>
      </c>
      <c r="K830" s="1" t="s">
        <v>2777</v>
      </c>
      <c r="L830" s="1" t="s">
        <v>10</v>
      </c>
      <c r="M830" s="1" t="s">
        <v>79</v>
      </c>
      <c r="N830" s="1" t="s">
        <v>2778</v>
      </c>
      <c r="O830" s="1">
        <v>6.9</v>
      </c>
      <c r="P830" s="1">
        <v>1</v>
      </c>
      <c r="Q830" s="1">
        <v>1.02</v>
      </c>
      <c r="R830" s="1">
        <v>0.5</v>
      </c>
      <c r="S830" s="1" t="s">
        <v>13</v>
      </c>
      <c r="T830" s="1">
        <v>547</v>
      </c>
      <c r="U830" s="1" t="s">
        <v>2760</v>
      </c>
      <c r="V830" s="1" t="s">
        <v>2762</v>
      </c>
      <c r="W830" s="2" t="s">
        <v>26</v>
      </c>
      <c r="X830" s="21">
        <v>44388</v>
      </c>
      <c r="Y830" s="25" t="str">
        <f t="shared" si="24"/>
        <v>July</v>
      </c>
      <c r="Z830" s="25" t="str">
        <f t="shared" si="25"/>
        <v>2021</v>
      </c>
      <c r="AA830" s="3">
        <v>44450</v>
      </c>
    </row>
    <row r="831" spans="1:27">
      <c r="A831" s="4">
        <v>830</v>
      </c>
      <c r="B831" s="4" t="s">
        <v>2779</v>
      </c>
      <c r="C831" s="4" t="s">
        <v>1</v>
      </c>
      <c r="D831" s="4" t="s">
        <v>856</v>
      </c>
      <c r="E831" s="4" t="s">
        <v>857</v>
      </c>
      <c r="F831" s="4" t="s">
        <v>4</v>
      </c>
      <c r="G831" s="4" t="s">
        <v>151</v>
      </c>
      <c r="H831" s="4" t="s">
        <v>113</v>
      </c>
      <c r="I831" s="4" t="s">
        <v>7</v>
      </c>
      <c r="J831" s="4" t="s">
        <v>32</v>
      </c>
      <c r="K831" s="4" t="s">
        <v>2780</v>
      </c>
      <c r="L831" s="4" t="s">
        <v>10</v>
      </c>
      <c r="M831" s="4" t="s">
        <v>79</v>
      </c>
      <c r="N831" s="4" t="s">
        <v>2781</v>
      </c>
      <c r="O831" s="4">
        <v>6.27</v>
      </c>
      <c r="P831" s="4">
        <v>1</v>
      </c>
      <c r="Q831" s="4">
        <v>2.94</v>
      </c>
      <c r="R831" s="4">
        <v>0.11</v>
      </c>
      <c r="S831" s="4" t="s">
        <v>13</v>
      </c>
      <c r="T831" s="4">
        <v>799</v>
      </c>
      <c r="U831" s="4" t="s">
        <v>2760</v>
      </c>
      <c r="V831" s="4" t="s">
        <v>2766</v>
      </c>
      <c r="W831" s="5" t="s">
        <v>16</v>
      </c>
      <c r="X831" s="22">
        <v>44450</v>
      </c>
      <c r="Y831" s="25" t="str">
        <f t="shared" si="24"/>
        <v>September</v>
      </c>
      <c r="Z831" s="25" t="str">
        <f t="shared" si="25"/>
        <v>2021</v>
      </c>
      <c r="AA831" s="6">
        <v>44511</v>
      </c>
    </row>
    <row r="832" spans="1:27">
      <c r="A832" s="1">
        <v>831</v>
      </c>
      <c r="B832" s="1" t="s">
        <v>51</v>
      </c>
      <c r="C832" s="1" t="s">
        <v>1</v>
      </c>
      <c r="D832" s="1" t="s">
        <v>52</v>
      </c>
      <c r="E832" s="1" t="s">
        <v>53</v>
      </c>
      <c r="F832" s="1" t="s">
        <v>4</v>
      </c>
      <c r="G832" s="1" t="s">
        <v>54</v>
      </c>
      <c r="H832" s="1" t="s">
        <v>55</v>
      </c>
      <c r="I832" s="1" t="s">
        <v>7</v>
      </c>
      <c r="J832" s="1" t="s">
        <v>8</v>
      </c>
      <c r="K832" s="1" t="s">
        <v>2782</v>
      </c>
      <c r="L832" s="1" t="s">
        <v>10</v>
      </c>
      <c r="M832" s="1" t="s">
        <v>98</v>
      </c>
      <c r="N832" s="1" t="s">
        <v>2783</v>
      </c>
      <c r="O832" s="1">
        <v>11.13</v>
      </c>
      <c r="P832" s="1">
        <v>1</v>
      </c>
      <c r="Q832" s="1">
        <v>0.75</v>
      </c>
      <c r="R832" s="1">
        <v>1.1399999999999999</v>
      </c>
      <c r="S832" s="1" t="s">
        <v>13</v>
      </c>
      <c r="T832" s="1">
        <v>431</v>
      </c>
      <c r="U832" s="1" t="s">
        <v>2760</v>
      </c>
      <c r="V832" s="1" t="s">
        <v>2767</v>
      </c>
      <c r="W832" s="2" t="s">
        <v>16</v>
      </c>
      <c r="X832" s="21">
        <v>45152</v>
      </c>
      <c r="Y832" s="25" t="str">
        <f t="shared" si="24"/>
        <v>August</v>
      </c>
      <c r="Z832" s="25" t="str">
        <f t="shared" si="25"/>
        <v>2023</v>
      </c>
      <c r="AA832" s="3">
        <v>45154</v>
      </c>
    </row>
    <row r="833" spans="1:27">
      <c r="A833" s="4">
        <v>832</v>
      </c>
      <c r="B833" s="4" t="s">
        <v>142</v>
      </c>
      <c r="C833" s="4" t="s">
        <v>1</v>
      </c>
      <c r="D833" s="4" t="s">
        <v>143</v>
      </c>
      <c r="E833" s="4" t="s">
        <v>144</v>
      </c>
      <c r="F833" s="4" t="s">
        <v>4</v>
      </c>
      <c r="G833" s="4" t="s">
        <v>145</v>
      </c>
      <c r="H833" s="4" t="s">
        <v>76</v>
      </c>
      <c r="I833" s="4" t="s">
        <v>7</v>
      </c>
      <c r="J833" s="4" t="s">
        <v>77</v>
      </c>
      <c r="K833" s="4" t="s">
        <v>2784</v>
      </c>
      <c r="L833" s="4" t="s">
        <v>10</v>
      </c>
      <c r="M833" s="4" t="s">
        <v>98</v>
      </c>
      <c r="N833" s="4" t="s">
        <v>2785</v>
      </c>
      <c r="O833" s="4">
        <v>8.31</v>
      </c>
      <c r="P833" s="4">
        <v>1</v>
      </c>
      <c r="Q833" s="4">
        <v>0.56999999999999995</v>
      </c>
      <c r="R833" s="4">
        <v>0.25</v>
      </c>
      <c r="S833" s="4" t="s">
        <v>13</v>
      </c>
      <c r="T833" s="4">
        <v>120</v>
      </c>
      <c r="U833" s="4" t="s">
        <v>2760</v>
      </c>
      <c r="V833" s="4" t="s">
        <v>2761</v>
      </c>
      <c r="W833" s="5" t="s">
        <v>16</v>
      </c>
      <c r="X833" s="22">
        <v>44958</v>
      </c>
      <c r="Y833" s="25" t="str">
        <f t="shared" si="24"/>
        <v>February</v>
      </c>
      <c r="Z833" s="25" t="str">
        <f t="shared" si="25"/>
        <v>2023</v>
      </c>
      <c r="AA833" s="6">
        <v>45047</v>
      </c>
    </row>
    <row r="834" spans="1:27">
      <c r="A834" s="1">
        <v>833</v>
      </c>
      <c r="B834" s="1" t="s">
        <v>2786</v>
      </c>
      <c r="C834" s="1" t="s">
        <v>1</v>
      </c>
      <c r="D834" s="1" t="s">
        <v>2787</v>
      </c>
      <c r="E834" s="1" t="s">
        <v>2788</v>
      </c>
      <c r="F834" s="1" t="s">
        <v>4</v>
      </c>
      <c r="G834" s="1" t="s">
        <v>5</v>
      </c>
      <c r="H834" s="1" t="s">
        <v>6</v>
      </c>
      <c r="I834" s="1" t="s">
        <v>7</v>
      </c>
      <c r="J834" s="1" t="s">
        <v>8</v>
      </c>
      <c r="K834" s="1" t="s">
        <v>114</v>
      </c>
      <c r="L834" s="1" t="s">
        <v>10</v>
      </c>
      <c r="M834" s="1" t="s">
        <v>115</v>
      </c>
      <c r="N834" s="1" t="s">
        <v>116</v>
      </c>
      <c r="O834" s="1">
        <v>44.97</v>
      </c>
      <c r="P834" s="1">
        <v>1</v>
      </c>
      <c r="Q834" s="1">
        <v>21.12</v>
      </c>
      <c r="R834" s="1">
        <v>2.0099999999999998</v>
      </c>
      <c r="S834" s="1" t="s">
        <v>13</v>
      </c>
      <c r="T834" s="1">
        <v>162</v>
      </c>
      <c r="U834" s="1" t="s">
        <v>2760</v>
      </c>
      <c r="V834" s="1" t="s">
        <v>2762</v>
      </c>
      <c r="W834" s="2" t="s">
        <v>16</v>
      </c>
      <c r="X834" s="21">
        <v>45182</v>
      </c>
      <c r="Y834" s="25" t="str">
        <f t="shared" si="24"/>
        <v>September</v>
      </c>
      <c r="Z834" s="25" t="str">
        <f t="shared" si="25"/>
        <v>2023</v>
      </c>
      <c r="AA834" s="3">
        <v>45182</v>
      </c>
    </row>
    <row r="835" spans="1:27">
      <c r="A835" s="4">
        <v>834</v>
      </c>
      <c r="B835" s="4" t="s">
        <v>135</v>
      </c>
      <c r="C835" s="4" t="s">
        <v>1</v>
      </c>
      <c r="D835" s="4" t="s">
        <v>136</v>
      </c>
      <c r="E835" s="4" t="s">
        <v>137</v>
      </c>
      <c r="F835" s="4" t="s">
        <v>4</v>
      </c>
      <c r="G835" s="4" t="s">
        <v>138</v>
      </c>
      <c r="H835" s="4" t="s">
        <v>6</v>
      </c>
      <c r="I835" s="4" t="s">
        <v>7</v>
      </c>
      <c r="J835" s="4" t="s">
        <v>8</v>
      </c>
      <c r="K835" s="4" t="s">
        <v>409</v>
      </c>
      <c r="L835" s="4" t="s">
        <v>10</v>
      </c>
      <c r="M835" s="4" t="s">
        <v>11</v>
      </c>
      <c r="N835" s="4" t="s">
        <v>410</v>
      </c>
      <c r="O835" s="4">
        <v>88.47</v>
      </c>
      <c r="P835" s="4">
        <v>3</v>
      </c>
      <c r="Q835" s="4">
        <v>37.979999999999997</v>
      </c>
      <c r="R835" s="4">
        <v>5.05</v>
      </c>
      <c r="S835" s="4" t="s">
        <v>13</v>
      </c>
      <c r="T835" s="4">
        <v>744</v>
      </c>
      <c r="U835" s="4" t="s">
        <v>2760</v>
      </c>
      <c r="V835" s="4" t="s">
        <v>2767</v>
      </c>
      <c r="W835" s="5" t="s">
        <v>26</v>
      </c>
      <c r="X835" s="22">
        <v>45241</v>
      </c>
      <c r="Y835" s="25" t="str">
        <f t="shared" ref="Y835:Y898" si="26">TEXT(X835,"MMMM")</f>
        <v>November</v>
      </c>
      <c r="Z835" s="25" t="str">
        <f t="shared" ref="Z835:Z898" si="27">TEXT(X835,"YYYY")</f>
        <v>2023</v>
      </c>
      <c r="AA835" s="6">
        <v>45241</v>
      </c>
    </row>
    <row r="836" spans="1:27">
      <c r="A836" s="1">
        <v>835</v>
      </c>
      <c r="B836" s="1" t="s">
        <v>276</v>
      </c>
      <c r="C836" s="1" t="s">
        <v>1</v>
      </c>
      <c r="D836" s="1" t="s">
        <v>277</v>
      </c>
      <c r="E836" s="1" t="s">
        <v>278</v>
      </c>
      <c r="F836" s="1" t="s">
        <v>4</v>
      </c>
      <c r="G836" s="1" t="s">
        <v>279</v>
      </c>
      <c r="H836" s="1" t="s">
        <v>62</v>
      </c>
      <c r="I836" s="1" t="s">
        <v>7</v>
      </c>
      <c r="J836" s="1" t="s">
        <v>8</v>
      </c>
      <c r="K836" s="1" t="s">
        <v>146</v>
      </c>
      <c r="L836" s="1" t="s">
        <v>10</v>
      </c>
      <c r="M836" s="1" t="s">
        <v>11</v>
      </c>
      <c r="N836" s="1" t="s">
        <v>147</v>
      </c>
      <c r="O836" s="1">
        <v>46.53</v>
      </c>
      <c r="P836" s="1">
        <v>3</v>
      </c>
      <c r="Q836" s="1">
        <v>1.8</v>
      </c>
      <c r="R836" s="1">
        <v>1.55</v>
      </c>
      <c r="S836" s="1" t="s">
        <v>13</v>
      </c>
      <c r="T836" s="1">
        <v>201</v>
      </c>
      <c r="U836" s="1" t="s">
        <v>2760</v>
      </c>
      <c r="V836" s="1" t="s">
        <v>2761</v>
      </c>
      <c r="W836" s="2" t="s">
        <v>26</v>
      </c>
      <c r="X836" s="21">
        <v>45405</v>
      </c>
      <c r="Y836" s="25" t="str">
        <f t="shared" si="26"/>
        <v>April</v>
      </c>
      <c r="Z836" s="25" t="str">
        <f t="shared" si="27"/>
        <v>2024</v>
      </c>
      <c r="AA836" s="3">
        <v>45408</v>
      </c>
    </row>
    <row r="837" spans="1:27">
      <c r="A837" s="4">
        <v>836</v>
      </c>
      <c r="B837" s="4" t="s">
        <v>2789</v>
      </c>
      <c r="C837" s="4" t="s">
        <v>1</v>
      </c>
      <c r="D837" s="4" t="s">
        <v>911</v>
      </c>
      <c r="E837" s="4" t="s">
        <v>912</v>
      </c>
      <c r="F837" s="4" t="s">
        <v>4</v>
      </c>
      <c r="G837" s="4" t="s">
        <v>246</v>
      </c>
      <c r="H837" s="4" t="s">
        <v>31</v>
      </c>
      <c r="I837" s="4" t="s">
        <v>7</v>
      </c>
      <c r="J837" s="4" t="s">
        <v>32</v>
      </c>
      <c r="K837" s="4" t="s">
        <v>2790</v>
      </c>
      <c r="L837" s="4" t="s">
        <v>10</v>
      </c>
      <c r="M837" s="4" t="s">
        <v>49</v>
      </c>
      <c r="N837" s="4" t="s">
        <v>2791</v>
      </c>
      <c r="O837" s="4">
        <v>143.91</v>
      </c>
      <c r="P837" s="4">
        <v>3</v>
      </c>
      <c r="Q837" s="4">
        <v>63.27</v>
      </c>
      <c r="R837" s="4">
        <v>11.96</v>
      </c>
      <c r="S837" s="4" t="s">
        <v>13</v>
      </c>
      <c r="T837" s="4">
        <v>460</v>
      </c>
      <c r="U837" s="4" t="s">
        <v>2760</v>
      </c>
      <c r="V837" s="4" t="s">
        <v>2766</v>
      </c>
      <c r="W837" s="5" t="s">
        <v>26</v>
      </c>
      <c r="X837" s="22">
        <v>44696</v>
      </c>
      <c r="Y837" s="25" t="str">
        <f t="shared" si="26"/>
        <v>May</v>
      </c>
      <c r="Z837" s="25" t="str">
        <f t="shared" si="27"/>
        <v>2022</v>
      </c>
      <c r="AA837" s="6">
        <v>44699</v>
      </c>
    </row>
    <row r="838" spans="1:27">
      <c r="A838" s="1">
        <v>837</v>
      </c>
      <c r="B838" s="1" t="s">
        <v>123</v>
      </c>
      <c r="C838" s="1" t="s">
        <v>1</v>
      </c>
      <c r="D838" s="1" t="s">
        <v>124</v>
      </c>
      <c r="E838" s="1" t="s">
        <v>125</v>
      </c>
      <c r="F838" s="1" t="s">
        <v>4</v>
      </c>
      <c r="G838" s="1" t="s">
        <v>126</v>
      </c>
      <c r="H838" s="1" t="s">
        <v>62</v>
      </c>
      <c r="I838" s="1" t="s">
        <v>7</v>
      </c>
      <c r="J838" s="1" t="s">
        <v>8</v>
      </c>
      <c r="K838" s="1" t="s">
        <v>719</v>
      </c>
      <c r="L838" s="1" t="s">
        <v>10</v>
      </c>
      <c r="M838" s="1" t="s">
        <v>49</v>
      </c>
      <c r="N838" s="1" t="s">
        <v>720</v>
      </c>
      <c r="O838" s="1">
        <v>72</v>
      </c>
      <c r="P838" s="1">
        <v>3</v>
      </c>
      <c r="Q838" s="1">
        <v>4.32</v>
      </c>
      <c r="R838" s="1">
        <v>6.26</v>
      </c>
      <c r="S838" s="1" t="s">
        <v>13</v>
      </c>
      <c r="T838" s="1">
        <v>109</v>
      </c>
      <c r="U838" s="1" t="s">
        <v>2760</v>
      </c>
      <c r="V838" s="1" t="s">
        <v>2761</v>
      </c>
      <c r="W838" s="2" t="s">
        <v>16</v>
      </c>
      <c r="X838" s="21">
        <v>44263</v>
      </c>
      <c r="Y838" s="25" t="str">
        <f t="shared" si="26"/>
        <v>March</v>
      </c>
      <c r="Z838" s="25" t="str">
        <f t="shared" si="27"/>
        <v>2021</v>
      </c>
      <c r="AA838" s="3">
        <v>44355</v>
      </c>
    </row>
    <row r="839" spans="1:27">
      <c r="A839" s="4">
        <v>838</v>
      </c>
      <c r="B839" s="4" t="s">
        <v>36</v>
      </c>
      <c r="C839" s="4" t="s">
        <v>1</v>
      </c>
      <c r="D839" s="4" t="s">
        <v>37</v>
      </c>
      <c r="E839" s="4" t="s">
        <v>38</v>
      </c>
      <c r="F839" s="4" t="s">
        <v>4</v>
      </c>
      <c r="G839" s="4" t="s">
        <v>39</v>
      </c>
      <c r="H839" s="4" t="s">
        <v>31</v>
      </c>
      <c r="I839" s="4" t="s">
        <v>7</v>
      </c>
      <c r="J839" s="4" t="s">
        <v>32</v>
      </c>
      <c r="K839" s="4" t="s">
        <v>2792</v>
      </c>
      <c r="L839" s="4" t="s">
        <v>10</v>
      </c>
      <c r="M839" s="4" t="s">
        <v>64</v>
      </c>
      <c r="N839" s="4" t="s">
        <v>2793</v>
      </c>
      <c r="O839" s="4">
        <v>77.400000000000006</v>
      </c>
      <c r="P839" s="4">
        <v>3</v>
      </c>
      <c r="Q839" s="4">
        <v>34.83</v>
      </c>
      <c r="R839" s="4">
        <v>6.68</v>
      </c>
      <c r="S839" s="4" t="s">
        <v>13</v>
      </c>
      <c r="T839" s="4">
        <v>186</v>
      </c>
      <c r="U839" s="4" t="s">
        <v>2760</v>
      </c>
      <c r="V839" s="4" t="s">
        <v>2762</v>
      </c>
      <c r="W839" s="5" t="s">
        <v>26</v>
      </c>
      <c r="X839" s="22">
        <v>44734</v>
      </c>
      <c r="Y839" s="25" t="str">
        <f t="shared" si="26"/>
        <v>June</v>
      </c>
      <c r="Z839" s="25" t="str">
        <f t="shared" si="27"/>
        <v>2022</v>
      </c>
      <c r="AA839" s="6">
        <v>44739</v>
      </c>
    </row>
    <row r="840" spans="1:27">
      <c r="A840" s="1">
        <v>839</v>
      </c>
      <c r="B840" s="1" t="s">
        <v>173</v>
      </c>
      <c r="C840" s="1" t="s">
        <v>1</v>
      </c>
      <c r="D840" s="1" t="s">
        <v>174</v>
      </c>
      <c r="E840" s="1" t="s">
        <v>175</v>
      </c>
      <c r="F840" s="1" t="s">
        <v>4</v>
      </c>
      <c r="G840" s="1" t="s">
        <v>176</v>
      </c>
      <c r="H840" s="1" t="s">
        <v>62</v>
      </c>
      <c r="I840" s="1" t="s">
        <v>7</v>
      </c>
      <c r="J840" s="1" t="s">
        <v>8</v>
      </c>
      <c r="K840" s="1" t="s">
        <v>1903</v>
      </c>
      <c r="L840" s="1" t="s">
        <v>10</v>
      </c>
      <c r="M840" s="1" t="s">
        <v>64</v>
      </c>
      <c r="N840" s="1" t="s">
        <v>1904</v>
      </c>
      <c r="O840" s="1">
        <v>145.97999999999999</v>
      </c>
      <c r="P840" s="1">
        <v>3</v>
      </c>
      <c r="Q840" s="1">
        <v>7.29</v>
      </c>
      <c r="R840" s="1">
        <v>5.97</v>
      </c>
      <c r="S840" s="1" t="s">
        <v>13</v>
      </c>
      <c r="T840" s="1">
        <v>663</v>
      </c>
      <c r="U840" s="1" t="s">
        <v>2760</v>
      </c>
      <c r="V840" s="1" t="s">
        <v>2766</v>
      </c>
      <c r="W840" s="2" t="s">
        <v>26</v>
      </c>
      <c r="X840" s="21">
        <v>44461</v>
      </c>
      <c r="Y840" s="25" t="str">
        <f t="shared" si="26"/>
        <v>September</v>
      </c>
      <c r="Z840" s="25" t="str">
        <f t="shared" si="27"/>
        <v>2021</v>
      </c>
      <c r="AA840" s="3">
        <v>44466</v>
      </c>
    </row>
    <row r="841" spans="1:27">
      <c r="A841" s="4">
        <v>840</v>
      </c>
      <c r="B841" s="4" t="s">
        <v>192</v>
      </c>
      <c r="C841" s="4" t="s">
        <v>1</v>
      </c>
      <c r="D841" s="4" t="s">
        <v>193</v>
      </c>
      <c r="E841" s="4" t="s">
        <v>194</v>
      </c>
      <c r="F841" s="4" t="s">
        <v>4</v>
      </c>
      <c r="G841" s="4" t="s">
        <v>195</v>
      </c>
      <c r="H841" s="4" t="s">
        <v>196</v>
      </c>
      <c r="I841" s="4" t="s">
        <v>7</v>
      </c>
      <c r="J841" s="4" t="s">
        <v>77</v>
      </c>
      <c r="K841" s="4" t="s">
        <v>535</v>
      </c>
      <c r="L841" s="4" t="s">
        <v>10</v>
      </c>
      <c r="M841" s="4" t="s">
        <v>64</v>
      </c>
      <c r="N841" s="4" t="s">
        <v>536</v>
      </c>
      <c r="O841" s="4">
        <v>61.47</v>
      </c>
      <c r="P841" s="4">
        <v>3</v>
      </c>
      <c r="Q841" s="4">
        <v>4.8600000000000003</v>
      </c>
      <c r="R841" s="4">
        <v>5.23</v>
      </c>
      <c r="S841" s="4" t="s">
        <v>13</v>
      </c>
      <c r="T841" s="4">
        <v>58</v>
      </c>
      <c r="U841" s="4" t="s">
        <v>2760</v>
      </c>
      <c r="V841" s="4" t="s">
        <v>2767</v>
      </c>
      <c r="W841" s="5" t="s">
        <v>16</v>
      </c>
      <c r="X841" s="22">
        <v>45255</v>
      </c>
      <c r="Y841" s="25" t="str">
        <f t="shared" si="26"/>
        <v>November</v>
      </c>
      <c r="Z841" s="25" t="str">
        <f t="shared" si="27"/>
        <v>2023</v>
      </c>
      <c r="AA841" s="6">
        <v>45259</v>
      </c>
    </row>
    <row r="842" spans="1:27">
      <c r="A842" s="1">
        <v>841</v>
      </c>
      <c r="B842" s="1" t="s">
        <v>81</v>
      </c>
      <c r="C842" s="1" t="s">
        <v>1</v>
      </c>
      <c r="D842" s="1" t="s">
        <v>82</v>
      </c>
      <c r="E842" s="1" t="s">
        <v>83</v>
      </c>
      <c r="F842" s="1" t="s">
        <v>4</v>
      </c>
      <c r="G842" s="1" t="s">
        <v>84</v>
      </c>
      <c r="H842" s="1" t="s">
        <v>76</v>
      </c>
      <c r="I842" s="1" t="s">
        <v>7</v>
      </c>
      <c r="J842" s="1" t="s">
        <v>77</v>
      </c>
      <c r="K842" s="1" t="s">
        <v>1739</v>
      </c>
      <c r="L842" s="1" t="s">
        <v>10</v>
      </c>
      <c r="M842" s="1" t="s">
        <v>64</v>
      </c>
      <c r="N842" s="1" t="s">
        <v>1740</v>
      </c>
      <c r="O842" s="1">
        <v>49.32</v>
      </c>
      <c r="P842" s="1">
        <v>3</v>
      </c>
      <c r="Q842" s="1">
        <v>6.39</v>
      </c>
      <c r="R842" s="1">
        <v>3.09</v>
      </c>
      <c r="S842" s="1" t="s">
        <v>13</v>
      </c>
      <c r="T842" s="1">
        <v>601</v>
      </c>
      <c r="U842" s="1" t="s">
        <v>2760</v>
      </c>
      <c r="V842" s="1" t="s">
        <v>2761</v>
      </c>
      <c r="W842" s="2" t="s">
        <v>16</v>
      </c>
      <c r="X842" s="21">
        <v>45441</v>
      </c>
      <c r="Y842" s="25" t="str">
        <f t="shared" si="26"/>
        <v>May</v>
      </c>
      <c r="Z842" s="25" t="str">
        <f t="shared" si="27"/>
        <v>2024</v>
      </c>
      <c r="AA842" s="3">
        <v>45328</v>
      </c>
    </row>
    <row r="843" spans="1:27">
      <c r="A843" s="4">
        <v>842</v>
      </c>
      <c r="B843" s="4" t="s">
        <v>1596</v>
      </c>
      <c r="C843" s="4" t="s">
        <v>1</v>
      </c>
      <c r="D843" s="4" t="s">
        <v>1264</v>
      </c>
      <c r="E843" s="4" t="s">
        <v>1265</v>
      </c>
      <c r="F843" s="4" t="s">
        <v>4</v>
      </c>
      <c r="G843" s="4" t="s">
        <v>1597</v>
      </c>
      <c r="H843" s="4" t="s">
        <v>519</v>
      </c>
      <c r="I843" s="4" t="s">
        <v>7</v>
      </c>
      <c r="J843" s="4" t="s">
        <v>32</v>
      </c>
      <c r="K843" s="4" t="s">
        <v>2794</v>
      </c>
      <c r="L843" s="4" t="s">
        <v>10</v>
      </c>
      <c r="M843" s="4" t="s">
        <v>98</v>
      </c>
      <c r="N843" s="4" t="s">
        <v>2795</v>
      </c>
      <c r="O843" s="4">
        <v>43.47</v>
      </c>
      <c r="P843" s="4">
        <v>3</v>
      </c>
      <c r="Q843" s="4">
        <v>18.63</v>
      </c>
      <c r="R843" s="4">
        <v>4.3099999999999996</v>
      </c>
      <c r="S843" s="4" t="s">
        <v>13</v>
      </c>
      <c r="T843" s="4">
        <v>779</v>
      </c>
      <c r="U843" s="4" t="s">
        <v>2760</v>
      </c>
      <c r="V843" s="4" t="s">
        <v>2762</v>
      </c>
      <c r="W843" s="5" t="s">
        <v>26</v>
      </c>
      <c r="X843" s="22">
        <v>44438</v>
      </c>
      <c r="Y843" s="25" t="str">
        <f t="shared" si="26"/>
        <v>August</v>
      </c>
      <c r="Z843" s="25" t="str">
        <f t="shared" si="27"/>
        <v>2021</v>
      </c>
      <c r="AA843" s="6">
        <v>44205</v>
      </c>
    </row>
    <row r="844" spans="1:27">
      <c r="A844" s="1">
        <v>843</v>
      </c>
      <c r="B844" s="1" t="s">
        <v>2670</v>
      </c>
      <c r="C844" s="1" t="s">
        <v>1</v>
      </c>
      <c r="D844" s="1" t="s">
        <v>782</v>
      </c>
      <c r="E844" s="1" t="s">
        <v>783</v>
      </c>
      <c r="F844" s="1" t="s">
        <v>4</v>
      </c>
      <c r="G844" s="1" t="s">
        <v>5</v>
      </c>
      <c r="H844" s="1" t="s">
        <v>6</v>
      </c>
      <c r="I844" s="1" t="s">
        <v>7</v>
      </c>
      <c r="J844" s="1" t="s">
        <v>8</v>
      </c>
      <c r="K844" s="1" t="s">
        <v>2796</v>
      </c>
      <c r="L844" s="1" t="s">
        <v>10</v>
      </c>
      <c r="M844" s="1" t="s">
        <v>105</v>
      </c>
      <c r="N844" s="1" t="s">
        <v>2797</v>
      </c>
      <c r="O844" s="1">
        <v>141.03</v>
      </c>
      <c r="P844" s="1">
        <v>3</v>
      </c>
      <c r="Q844" s="1">
        <v>28.17</v>
      </c>
      <c r="R844" s="1">
        <v>5.19</v>
      </c>
      <c r="S844" s="1" t="s">
        <v>13</v>
      </c>
      <c r="T844" s="1">
        <v>117</v>
      </c>
      <c r="U844" s="1" t="s">
        <v>2760</v>
      </c>
      <c r="V844" s="1" t="s">
        <v>2766</v>
      </c>
      <c r="W844" s="2" t="s">
        <v>16</v>
      </c>
      <c r="X844" s="21">
        <v>44905</v>
      </c>
      <c r="Y844" s="25" t="str">
        <f t="shared" si="26"/>
        <v>December</v>
      </c>
      <c r="Z844" s="25" t="str">
        <f t="shared" si="27"/>
        <v>2022</v>
      </c>
      <c r="AA844" s="3">
        <v>44848</v>
      </c>
    </row>
    <row r="845" spans="1:27">
      <c r="A845" s="4">
        <v>844</v>
      </c>
      <c r="B845" s="4" t="s">
        <v>1689</v>
      </c>
      <c r="C845" s="4" t="s">
        <v>1</v>
      </c>
      <c r="D845" s="4" t="s">
        <v>1690</v>
      </c>
      <c r="E845" s="4" t="s">
        <v>1691</v>
      </c>
      <c r="F845" s="4" t="s">
        <v>4</v>
      </c>
      <c r="G845" s="4" t="s">
        <v>155</v>
      </c>
      <c r="H845" s="4" t="s">
        <v>96</v>
      </c>
      <c r="I845" s="4" t="s">
        <v>7</v>
      </c>
      <c r="J845" s="4" t="s">
        <v>8</v>
      </c>
      <c r="K845" s="4" t="s">
        <v>2798</v>
      </c>
      <c r="L845" s="4" t="s">
        <v>10</v>
      </c>
      <c r="M845" s="4" t="s">
        <v>105</v>
      </c>
      <c r="N845" s="4" t="s">
        <v>2799</v>
      </c>
      <c r="O845" s="4">
        <v>56.97</v>
      </c>
      <c r="P845" s="4">
        <v>3</v>
      </c>
      <c r="Q845" s="4">
        <v>11.34</v>
      </c>
      <c r="R845" s="4">
        <v>5.0599999999999996</v>
      </c>
      <c r="S845" s="4" t="s">
        <v>13</v>
      </c>
      <c r="T845" s="4">
        <v>177</v>
      </c>
      <c r="U845" s="4" t="s">
        <v>2760</v>
      </c>
      <c r="V845" s="4" t="s">
        <v>2767</v>
      </c>
      <c r="W845" s="5" t="s">
        <v>16</v>
      </c>
      <c r="X845" s="22">
        <v>44497</v>
      </c>
      <c r="Y845" s="25" t="str">
        <f t="shared" si="26"/>
        <v>October</v>
      </c>
      <c r="Z845" s="25" t="str">
        <f t="shared" si="27"/>
        <v>2021</v>
      </c>
      <c r="AA845" s="6">
        <v>44497</v>
      </c>
    </row>
    <row r="846" spans="1:27">
      <c r="A846" s="1">
        <v>845</v>
      </c>
      <c r="B846" s="1" t="s">
        <v>1755</v>
      </c>
      <c r="C846" s="1" t="s">
        <v>1</v>
      </c>
      <c r="D846" s="1" t="s">
        <v>1756</v>
      </c>
      <c r="E846" s="1" t="s">
        <v>1757</v>
      </c>
      <c r="F846" s="1" t="s">
        <v>4</v>
      </c>
      <c r="G846" s="1" t="s">
        <v>1758</v>
      </c>
      <c r="H846" s="1" t="s">
        <v>1759</v>
      </c>
      <c r="I846" s="1" t="s">
        <v>7</v>
      </c>
      <c r="J846" s="1" t="s">
        <v>22</v>
      </c>
      <c r="K846" s="1" t="s">
        <v>2800</v>
      </c>
      <c r="L846" s="1" t="s">
        <v>10</v>
      </c>
      <c r="M846" s="1" t="s">
        <v>115</v>
      </c>
      <c r="N846" s="1" t="s">
        <v>2801</v>
      </c>
      <c r="O846" s="1">
        <v>45.45</v>
      </c>
      <c r="P846" s="1">
        <v>3</v>
      </c>
      <c r="Q846" s="1">
        <v>14.04</v>
      </c>
      <c r="R846" s="1">
        <v>1.43</v>
      </c>
      <c r="S846" s="1" t="s">
        <v>13</v>
      </c>
      <c r="T846" s="1">
        <v>274</v>
      </c>
      <c r="U846" s="1" t="s">
        <v>2760</v>
      </c>
      <c r="V846" s="1" t="s">
        <v>2761</v>
      </c>
      <c r="W846" s="2" t="s">
        <v>26</v>
      </c>
      <c r="X846" s="21">
        <v>45296</v>
      </c>
      <c r="Y846" s="25" t="str">
        <f t="shared" si="26"/>
        <v>January</v>
      </c>
      <c r="Z846" s="25" t="str">
        <f t="shared" si="27"/>
        <v>2024</v>
      </c>
      <c r="AA846" s="3">
        <v>45296</v>
      </c>
    </row>
    <row r="847" spans="1:27">
      <c r="A847" s="4">
        <v>846</v>
      </c>
      <c r="B847" s="4" t="s">
        <v>1856</v>
      </c>
      <c r="C847" s="4" t="s">
        <v>1</v>
      </c>
      <c r="D847" s="4" t="s">
        <v>1857</v>
      </c>
      <c r="E847" s="4" t="s">
        <v>1858</v>
      </c>
      <c r="F847" s="4" t="s">
        <v>4</v>
      </c>
      <c r="G847" s="4" t="s">
        <v>767</v>
      </c>
      <c r="H847" s="4" t="s">
        <v>76</v>
      </c>
      <c r="I847" s="4" t="s">
        <v>7</v>
      </c>
      <c r="J847" s="4" t="s">
        <v>77</v>
      </c>
      <c r="K847" s="4" t="s">
        <v>1802</v>
      </c>
      <c r="L847" s="4" t="s">
        <v>10</v>
      </c>
      <c r="M847" s="4" t="s">
        <v>274</v>
      </c>
      <c r="N847" s="4" t="s">
        <v>1803</v>
      </c>
      <c r="O847" s="4">
        <v>203.22</v>
      </c>
      <c r="P847" s="4">
        <v>3</v>
      </c>
      <c r="Q847" s="4">
        <v>46.71</v>
      </c>
      <c r="R847" s="4">
        <v>15.23</v>
      </c>
      <c r="S847" s="4" t="s">
        <v>13</v>
      </c>
      <c r="T847" s="4">
        <v>477</v>
      </c>
      <c r="U847" s="4" t="s">
        <v>2760</v>
      </c>
      <c r="V847" s="4" t="s">
        <v>2762</v>
      </c>
      <c r="W847" s="5" t="s">
        <v>16</v>
      </c>
      <c r="X847" s="22">
        <v>44948</v>
      </c>
      <c r="Y847" s="25" t="str">
        <f t="shared" si="26"/>
        <v>January</v>
      </c>
      <c r="Z847" s="25" t="str">
        <f t="shared" si="27"/>
        <v>2023</v>
      </c>
      <c r="AA847" s="6">
        <v>44950</v>
      </c>
    </row>
    <row r="848" spans="1:27">
      <c r="A848" s="1">
        <v>847</v>
      </c>
      <c r="B848" s="1" t="s">
        <v>2705</v>
      </c>
      <c r="C848" s="1" t="s">
        <v>1</v>
      </c>
      <c r="D848" s="1" t="s">
        <v>1371</v>
      </c>
      <c r="E848" s="1" t="s">
        <v>1372</v>
      </c>
      <c r="F848" s="1" t="s">
        <v>4</v>
      </c>
      <c r="G848" s="1" t="s">
        <v>254</v>
      </c>
      <c r="H848" s="1" t="s">
        <v>254</v>
      </c>
      <c r="I848" s="1" t="s">
        <v>7</v>
      </c>
      <c r="J848" s="1" t="s">
        <v>77</v>
      </c>
      <c r="K848" s="1" t="s">
        <v>2802</v>
      </c>
      <c r="L848" s="1" t="s">
        <v>10</v>
      </c>
      <c r="M848" s="1" t="s">
        <v>274</v>
      </c>
      <c r="N848" s="1" t="s">
        <v>2803</v>
      </c>
      <c r="O848" s="1">
        <v>130.22999999999999</v>
      </c>
      <c r="P848" s="1">
        <v>3</v>
      </c>
      <c r="Q848" s="1">
        <v>32.49</v>
      </c>
      <c r="R848" s="1">
        <v>10.31</v>
      </c>
      <c r="S848" s="1" t="s">
        <v>13</v>
      </c>
      <c r="T848" s="1">
        <v>669</v>
      </c>
      <c r="U848" s="1" t="s">
        <v>2760</v>
      </c>
      <c r="V848" s="1" t="s">
        <v>2766</v>
      </c>
      <c r="W848" s="2" t="s">
        <v>26</v>
      </c>
      <c r="X848" s="21">
        <v>44718</v>
      </c>
      <c r="Y848" s="25" t="str">
        <f t="shared" si="26"/>
        <v>June</v>
      </c>
      <c r="Z848" s="25" t="str">
        <f t="shared" si="27"/>
        <v>2022</v>
      </c>
      <c r="AA848" s="3">
        <v>44810</v>
      </c>
    </row>
    <row r="849" spans="1:27">
      <c r="A849" s="4">
        <v>848</v>
      </c>
      <c r="B849" s="4" t="s">
        <v>2804</v>
      </c>
      <c r="C849" s="4" t="s">
        <v>1</v>
      </c>
      <c r="D849" s="4" t="s">
        <v>2805</v>
      </c>
      <c r="E849" s="4" t="s">
        <v>2806</v>
      </c>
      <c r="F849" s="4" t="s">
        <v>4</v>
      </c>
      <c r="G849" s="4" t="s">
        <v>459</v>
      </c>
      <c r="H849" s="4" t="s">
        <v>62</v>
      </c>
      <c r="I849" s="4" t="s">
        <v>7</v>
      </c>
      <c r="J849" s="4" t="s">
        <v>8</v>
      </c>
      <c r="K849" s="4" t="s">
        <v>2807</v>
      </c>
      <c r="L849" s="4" t="s">
        <v>10</v>
      </c>
      <c r="M849" s="4" t="s">
        <v>274</v>
      </c>
      <c r="N849" s="4" t="s">
        <v>2808</v>
      </c>
      <c r="O849" s="4">
        <v>154.80000000000001</v>
      </c>
      <c r="P849" s="4">
        <v>3</v>
      </c>
      <c r="Q849" s="4">
        <v>17.010000000000002</v>
      </c>
      <c r="R849" s="4">
        <v>7.03</v>
      </c>
      <c r="S849" s="4" t="s">
        <v>13</v>
      </c>
      <c r="T849" s="4">
        <v>571</v>
      </c>
      <c r="U849" s="4" t="s">
        <v>2760</v>
      </c>
      <c r="V849" s="4" t="s">
        <v>2767</v>
      </c>
      <c r="W849" s="5" t="s">
        <v>16</v>
      </c>
      <c r="X849" s="22">
        <v>44607</v>
      </c>
      <c r="Y849" s="25" t="str">
        <f t="shared" si="26"/>
        <v>February</v>
      </c>
      <c r="Z849" s="25" t="str">
        <f t="shared" si="27"/>
        <v>2022</v>
      </c>
      <c r="AA849" s="6">
        <v>44610</v>
      </c>
    </row>
    <row r="850" spans="1:27">
      <c r="A850" s="1">
        <v>849</v>
      </c>
      <c r="B850" s="1" t="s">
        <v>2809</v>
      </c>
      <c r="C850" s="1" t="s">
        <v>1</v>
      </c>
      <c r="D850" s="1" t="s">
        <v>2810</v>
      </c>
      <c r="E850" s="1" t="s">
        <v>2811</v>
      </c>
      <c r="F850" s="1" t="s">
        <v>4</v>
      </c>
      <c r="G850" s="1" t="s">
        <v>490</v>
      </c>
      <c r="H850" s="1" t="s">
        <v>62</v>
      </c>
      <c r="I850" s="1" t="s">
        <v>7</v>
      </c>
      <c r="J850" s="1" t="s">
        <v>8</v>
      </c>
      <c r="K850" s="1" t="s">
        <v>114</v>
      </c>
      <c r="L850" s="1" t="s">
        <v>10</v>
      </c>
      <c r="M850" s="1" t="s">
        <v>115</v>
      </c>
      <c r="N850" s="1" t="s">
        <v>116</v>
      </c>
      <c r="O850" s="1">
        <v>67.454999999999998</v>
      </c>
      <c r="P850" s="1">
        <v>3</v>
      </c>
      <c r="Q850" s="1">
        <v>-4.0949999999999998</v>
      </c>
      <c r="R850" s="1">
        <v>4.5999999999999996</v>
      </c>
      <c r="S850" s="1" t="s">
        <v>13</v>
      </c>
      <c r="T850" s="1">
        <v>698</v>
      </c>
      <c r="U850" s="1" t="s">
        <v>2760</v>
      </c>
      <c r="V850" s="1" t="s">
        <v>2761</v>
      </c>
      <c r="W850" s="2" t="s">
        <v>26</v>
      </c>
      <c r="X850" s="21">
        <v>44734</v>
      </c>
      <c r="Y850" s="25" t="str">
        <f t="shared" si="26"/>
        <v>June</v>
      </c>
      <c r="Z850" s="25" t="str">
        <f t="shared" si="27"/>
        <v>2022</v>
      </c>
      <c r="AA850" s="3">
        <v>44739</v>
      </c>
    </row>
    <row r="851" spans="1:27">
      <c r="A851" s="4">
        <v>850</v>
      </c>
      <c r="B851" s="4" t="s">
        <v>2812</v>
      </c>
      <c r="C851" s="4" t="s">
        <v>1</v>
      </c>
      <c r="D851" s="4" t="s">
        <v>1098</v>
      </c>
      <c r="E851" s="4" t="s">
        <v>1099</v>
      </c>
      <c r="F851" s="4" t="s">
        <v>4</v>
      </c>
      <c r="G851" s="4" t="s">
        <v>605</v>
      </c>
      <c r="H851" s="4" t="s">
        <v>76</v>
      </c>
      <c r="I851" s="4" t="s">
        <v>7</v>
      </c>
      <c r="J851" s="4" t="s">
        <v>77</v>
      </c>
      <c r="K851" s="4" t="s">
        <v>2813</v>
      </c>
      <c r="L851" s="4" t="s">
        <v>10</v>
      </c>
      <c r="M851" s="4" t="s">
        <v>64</v>
      </c>
      <c r="N851" s="4" t="s">
        <v>2814</v>
      </c>
      <c r="O851" s="4">
        <v>123.72</v>
      </c>
      <c r="P851" s="4">
        <v>4</v>
      </c>
      <c r="Q851" s="4">
        <v>33.36</v>
      </c>
      <c r="R851" s="4">
        <v>7.45</v>
      </c>
      <c r="S851" s="4" t="s">
        <v>13</v>
      </c>
      <c r="T851" s="4">
        <v>245</v>
      </c>
      <c r="U851" s="4" t="s">
        <v>2760</v>
      </c>
      <c r="V851" s="4" t="s">
        <v>2762</v>
      </c>
      <c r="W851" s="5" t="s">
        <v>16</v>
      </c>
      <c r="X851" s="22">
        <v>45614</v>
      </c>
      <c r="Y851" s="25" t="str">
        <f t="shared" si="26"/>
        <v>November</v>
      </c>
      <c r="Z851" s="25" t="str">
        <f t="shared" si="27"/>
        <v>2024</v>
      </c>
      <c r="AA851" s="6">
        <v>45616</v>
      </c>
    </row>
    <row r="852" spans="1:27">
      <c r="A852" s="1">
        <v>851</v>
      </c>
      <c r="B852" s="1" t="s">
        <v>2696</v>
      </c>
      <c r="C852" s="1" t="s">
        <v>1</v>
      </c>
      <c r="D852" s="1" t="s">
        <v>814</v>
      </c>
      <c r="E852" s="1" t="s">
        <v>815</v>
      </c>
      <c r="F852" s="1" t="s">
        <v>4</v>
      </c>
      <c r="G852" s="1" t="s">
        <v>512</v>
      </c>
      <c r="H852" s="1" t="s">
        <v>204</v>
      </c>
      <c r="I852" s="1" t="s">
        <v>7</v>
      </c>
      <c r="J852" s="1" t="s">
        <v>77</v>
      </c>
      <c r="K852" s="1" t="s">
        <v>2815</v>
      </c>
      <c r="L852" s="1" t="s">
        <v>10</v>
      </c>
      <c r="M852" s="1" t="s">
        <v>105</v>
      </c>
      <c r="N852" s="1" t="s">
        <v>2816</v>
      </c>
      <c r="O852" s="1">
        <v>171</v>
      </c>
      <c r="P852" s="1">
        <v>4</v>
      </c>
      <c r="Q852" s="1">
        <v>32.4</v>
      </c>
      <c r="R852" s="1">
        <v>13.54</v>
      </c>
      <c r="S852" s="1" t="s">
        <v>13</v>
      </c>
      <c r="T852" s="1">
        <v>364</v>
      </c>
      <c r="U852" s="1" t="s">
        <v>2760</v>
      </c>
      <c r="V852" s="1" t="s">
        <v>2767</v>
      </c>
      <c r="W852" s="2" t="s">
        <v>16</v>
      </c>
      <c r="X852" s="21">
        <v>45117</v>
      </c>
      <c r="Y852" s="25" t="str">
        <f t="shared" si="26"/>
        <v>July</v>
      </c>
      <c r="Z852" s="25" t="str">
        <f t="shared" si="27"/>
        <v>2023</v>
      </c>
      <c r="AA852" s="3">
        <v>45270</v>
      </c>
    </row>
    <row r="853" spans="1:27">
      <c r="A853" s="4">
        <v>852</v>
      </c>
      <c r="B853" s="4" t="s">
        <v>58</v>
      </c>
      <c r="C853" s="4" t="s">
        <v>1</v>
      </c>
      <c r="D853" s="4" t="s">
        <v>59</v>
      </c>
      <c r="E853" s="4" t="s">
        <v>60</v>
      </c>
      <c r="F853" s="4" t="s">
        <v>4</v>
      </c>
      <c r="G853" s="4" t="s">
        <v>61</v>
      </c>
      <c r="H853" s="4" t="s">
        <v>62</v>
      </c>
      <c r="I853" s="4" t="s">
        <v>7</v>
      </c>
      <c r="J853" s="4" t="s">
        <v>8</v>
      </c>
      <c r="K853" s="4" t="s">
        <v>2253</v>
      </c>
      <c r="L853" s="4" t="s">
        <v>10</v>
      </c>
      <c r="M853" s="4" t="s">
        <v>105</v>
      </c>
      <c r="N853" s="4" t="s">
        <v>2254</v>
      </c>
      <c r="O853" s="4">
        <v>118.2</v>
      </c>
      <c r="P853" s="4">
        <v>4</v>
      </c>
      <c r="Q853" s="4">
        <v>48.36</v>
      </c>
      <c r="R853" s="4">
        <v>6.91</v>
      </c>
      <c r="S853" s="4" t="s">
        <v>13</v>
      </c>
      <c r="T853" s="4">
        <v>76</v>
      </c>
      <c r="U853" s="4" t="s">
        <v>2760</v>
      </c>
      <c r="V853" s="4" t="s">
        <v>2761</v>
      </c>
      <c r="W853" s="5" t="s">
        <v>26</v>
      </c>
      <c r="X853" s="22">
        <v>44433</v>
      </c>
      <c r="Y853" s="25" t="str">
        <f t="shared" si="26"/>
        <v>August</v>
      </c>
      <c r="Z853" s="25" t="str">
        <f t="shared" si="27"/>
        <v>2021</v>
      </c>
      <c r="AA853" s="6">
        <v>44435</v>
      </c>
    </row>
    <row r="854" spans="1:27">
      <c r="A854" s="1">
        <v>853</v>
      </c>
      <c r="B854" s="1" t="s">
        <v>1665</v>
      </c>
      <c r="C854" s="1" t="s">
        <v>1</v>
      </c>
      <c r="D854" s="1" t="s">
        <v>1666</v>
      </c>
      <c r="E854" s="1" t="s">
        <v>1667</v>
      </c>
      <c r="F854" s="1" t="s">
        <v>4</v>
      </c>
      <c r="G854" s="1" t="s">
        <v>195</v>
      </c>
      <c r="H854" s="1" t="s">
        <v>76</v>
      </c>
      <c r="I854" s="1" t="s">
        <v>7</v>
      </c>
      <c r="J854" s="1" t="s">
        <v>77</v>
      </c>
      <c r="K854" s="1" t="s">
        <v>2817</v>
      </c>
      <c r="L854" s="1" t="s">
        <v>10</v>
      </c>
      <c r="M854" s="1" t="s">
        <v>105</v>
      </c>
      <c r="N854" s="1" t="s">
        <v>2818</v>
      </c>
      <c r="O854" s="1">
        <v>54.24</v>
      </c>
      <c r="P854" s="1">
        <v>4</v>
      </c>
      <c r="Q854" s="1">
        <v>15.72</v>
      </c>
      <c r="R854" s="1">
        <v>4.3</v>
      </c>
      <c r="S854" s="1" t="s">
        <v>13</v>
      </c>
      <c r="T854" s="1">
        <v>473</v>
      </c>
      <c r="U854" s="1" t="s">
        <v>2760</v>
      </c>
      <c r="V854" s="1" t="s">
        <v>2762</v>
      </c>
      <c r="W854" s="2" t="s">
        <v>26</v>
      </c>
      <c r="X854" s="21">
        <v>44629</v>
      </c>
      <c r="Y854" s="25" t="str">
        <f t="shared" si="26"/>
        <v>March</v>
      </c>
      <c r="Z854" s="25" t="str">
        <f t="shared" si="27"/>
        <v>2022</v>
      </c>
      <c r="AA854" s="3">
        <v>44721</v>
      </c>
    </row>
    <row r="855" spans="1:27">
      <c r="A855" s="4">
        <v>854</v>
      </c>
      <c r="B855" s="4" t="s">
        <v>66</v>
      </c>
      <c r="C855" s="4" t="s">
        <v>1</v>
      </c>
      <c r="D855" s="4" t="s">
        <v>67</v>
      </c>
      <c r="E855" s="4" t="s">
        <v>68</v>
      </c>
      <c r="F855" s="4" t="s">
        <v>4</v>
      </c>
      <c r="G855" s="4" t="s">
        <v>69</v>
      </c>
      <c r="H855" s="4" t="s">
        <v>69</v>
      </c>
      <c r="I855" s="4" t="s">
        <v>7</v>
      </c>
      <c r="J855" s="4" t="s">
        <v>32</v>
      </c>
      <c r="K855" s="4" t="s">
        <v>2259</v>
      </c>
      <c r="L855" s="4" t="s">
        <v>10</v>
      </c>
      <c r="M855" s="4" t="s">
        <v>49</v>
      </c>
      <c r="N855" s="4" t="s">
        <v>2260</v>
      </c>
      <c r="O855" s="4">
        <v>231.36</v>
      </c>
      <c r="P855" s="4">
        <v>4</v>
      </c>
      <c r="Q855" s="4">
        <v>64.680000000000007</v>
      </c>
      <c r="R855" s="4">
        <v>12.57</v>
      </c>
      <c r="S855" s="4" t="s">
        <v>13</v>
      </c>
      <c r="T855" s="4">
        <v>432</v>
      </c>
      <c r="U855" s="4" t="s">
        <v>2760</v>
      </c>
      <c r="V855" s="4" t="s">
        <v>2762</v>
      </c>
      <c r="W855" s="5" t="s">
        <v>16</v>
      </c>
      <c r="X855" s="22">
        <v>45189</v>
      </c>
      <c r="Y855" s="25" t="str">
        <f t="shared" si="26"/>
        <v>September</v>
      </c>
      <c r="Z855" s="25" t="str">
        <f t="shared" si="27"/>
        <v>2023</v>
      </c>
      <c r="AA855" s="6">
        <v>45191</v>
      </c>
    </row>
    <row r="856" spans="1:27">
      <c r="A856" s="1">
        <v>855</v>
      </c>
      <c r="B856" s="1" t="s">
        <v>58</v>
      </c>
      <c r="C856" s="1" t="s">
        <v>1</v>
      </c>
      <c r="D856" s="1" t="s">
        <v>59</v>
      </c>
      <c r="E856" s="1" t="s">
        <v>60</v>
      </c>
      <c r="F856" s="1" t="s">
        <v>4</v>
      </c>
      <c r="G856" s="1" t="s">
        <v>61</v>
      </c>
      <c r="H856" s="1" t="s">
        <v>62</v>
      </c>
      <c r="I856" s="1" t="s">
        <v>7</v>
      </c>
      <c r="J856" s="1" t="s">
        <v>8</v>
      </c>
      <c r="K856" s="1" t="s">
        <v>156</v>
      </c>
      <c r="L856" s="1" t="s">
        <v>10</v>
      </c>
      <c r="M856" s="1" t="s">
        <v>11</v>
      </c>
      <c r="N856" s="1" t="s">
        <v>157</v>
      </c>
      <c r="O856" s="1">
        <v>29.4</v>
      </c>
      <c r="P856" s="1">
        <v>4</v>
      </c>
      <c r="Q856" s="1">
        <v>10.56</v>
      </c>
      <c r="R856" s="1">
        <v>1.9</v>
      </c>
      <c r="S856" s="1" t="s">
        <v>13</v>
      </c>
      <c r="T856" s="1">
        <v>245</v>
      </c>
      <c r="U856" s="1" t="s">
        <v>2760</v>
      </c>
      <c r="V856" s="1" t="s">
        <v>2767</v>
      </c>
      <c r="W856" s="2" t="s">
        <v>26</v>
      </c>
      <c r="X856" s="21">
        <v>45243</v>
      </c>
      <c r="Y856" s="25" t="str">
        <f t="shared" si="26"/>
        <v>November</v>
      </c>
      <c r="Z856" s="25" t="str">
        <f t="shared" si="27"/>
        <v>2023</v>
      </c>
      <c r="AA856" s="3">
        <v>45245</v>
      </c>
    </row>
    <row r="857" spans="1:27">
      <c r="A857" s="4">
        <v>856</v>
      </c>
      <c r="B857" s="4" t="s">
        <v>2819</v>
      </c>
      <c r="C857" s="4" t="s">
        <v>1</v>
      </c>
      <c r="D857" s="4" t="s">
        <v>2820</v>
      </c>
      <c r="E857" s="4" t="s">
        <v>2821</v>
      </c>
      <c r="F857" s="4" t="s">
        <v>4</v>
      </c>
      <c r="G857" s="4" t="s">
        <v>726</v>
      </c>
      <c r="H857" s="4" t="s">
        <v>76</v>
      </c>
      <c r="I857" s="4" t="s">
        <v>7</v>
      </c>
      <c r="J857" s="4" t="s">
        <v>77</v>
      </c>
      <c r="K857" s="4" t="s">
        <v>2822</v>
      </c>
      <c r="L857" s="4" t="s">
        <v>10</v>
      </c>
      <c r="M857" s="4" t="s">
        <v>64</v>
      </c>
      <c r="N857" s="4" t="s">
        <v>2823</v>
      </c>
      <c r="O857" s="4">
        <v>249.9</v>
      </c>
      <c r="P857" s="4">
        <v>5</v>
      </c>
      <c r="Q857" s="4">
        <v>72.45</v>
      </c>
      <c r="R857" s="4">
        <v>8.6999999999999993</v>
      </c>
      <c r="S857" s="4" t="s">
        <v>13</v>
      </c>
      <c r="T857" s="4">
        <v>378</v>
      </c>
      <c r="U857" s="4" t="s">
        <v>2760</v>
      </c>
      <c r="V857" s="4" t="s">
        <v>2761</v>
      </c>
      <c r="W857" s="5" t="s">
        <v>26</v>
      </c>
      <c r="X857" s="22">
        <v>45184</v>
      </c>
      <c r="Y857" s="25" t="str">
        <f t="shared" si="26"/>
        <v>September</v>
      </c>
      <c r="Z857" s="25" t="str">
        <f t="shared" si="27"/>
        <v>2023</v>
      </c>
      <c r="AA857" s="6">
        <v>45184</v>
      </c>
    </row>
    <row r="858" spans="1:27">
      <c r="A858" s="1">
        <v>857</v>
      </c>
      <c r="B858" s="1" t="s">
        <v>2697</v>
      </c>
      <c r="C858" s="1" t="s">
        <v>1</v>
      </c>
      <c r="D858" s="1" t="s">
        <v>2698</v>
      </c>
      <c r="E858" s="1" t="s">
        <v>2699</v>
      </c>
      <c r="F858" s="1" t="s">
        <v>4</v>
      </c>
      <c r="G858" s="1" t="s">
        <v>2700</v>
      </c>
      <c r="H858" s="1" t="s">
        <v>76</v>
      </c>
      <c r="I858" s="1" t="s">
        <v>7</v>
      </c>
      <c r="J858" s="1" t="s">
        <v>77</v>
      </c>
      <c r="K858" s="1" t="s">
        <v>2824</v>
      </c>
      <c r="L858" s="1" t="s">
        <v>10</v>
      </c>
      <c r="M858" s="1" t="s">
        <v>64</v>
      </c>
      <c r="N858" s="1" t="s">
        <v>2825</v>
      </c>
      <c r="O858" s="1">
        <v>141.15</v>
      </c>
      <c r="P858" s="1">
        <v>5</v>
      </c>
      <c r="Q858" s="1">
        <v>57.75</v>
      </c>
      <c r="R858" s="1">
        <v>8.2799999999999994</v>
      </c>
      <c r="S858" s="1" t="s">
        <v>13</v>
      </c>
      <c r="T858" s="1">
        <v>508</v>
      </c>
      <c r="U858" s="1" t="s">
        <v>2760</v>
      </c>
      <c r="V858" s="1" t="s">
        <v>2762</v>
      </c>
      <c r="W858" s="2" t="s">
        <v>26</v>
      </c>
      <c r="X858" s="21">
        <v>45394</v>
      </c>
      <c r="Y858" s="25" t="str">
        <f t="shared" si="26"/>
        <v>April</v>
      </c>
      <c r="Z858" s="25" t="str">
        <f t="shared" si="27"/>
        <v>2024</v>
      </c>
      <c r="AA858" s="3">
        <v>45455</v>
      </c>
    </row>
    <row r="859" spans="1:27">
      <c r="A859" s="4">
        <v>858</v>
      </c>
      <c r="B859" s="4" t="s">
        <v>2826</v>
      </c>
      <c r="C859" s="4" t="s">
        <v>1</v>
      </c>
      <c r="D859" s="4" t="s">
        <v>1275</v>
      </c>
      <c r="E859" s="4" t="s">
        <v>1276</v>
      </c>
      <c r="F859" s="4" t="s">
        <v>4</v>
      </c>
      <c r="G859" s="4" t="s">
        <v>1108</v>
      </c>
      <c r="H859" s="4" t="s">
        <v>96</v>
      </c>
      <c r="I859" s="4" t="s">
        <v>7</v>
      </c>
      <c r="J859" s="4" t="s">
        <v>8</v>
      </c>
      <c r="K859" s="4" t="s">
        <v>2827</v>
      </c>
      <c r="L859" s="4" t="s">
        <v>10</v>
      </c>
      <c r="M859" s="4" t="s">
        <v>64</v>
      </c>
      <c r="N859" s="4" t="s">
        <v>2828</v>
      </c>
      <c r="O859" s="4">
        <v>65.25</v>
      </c>
      <c r="P859" s="4">
        <v>5</v>
      </c>
      <c r="Q859" s="4">
        <v>5.0999999999999996</v>
      </c>
      <c r="R859" s="4">
        <v>4.09</v>
      </c>
      <c r="S859" s="4" t="s">
        <v>13</v>
      </c>
      <c r="T859" s="4">
        <v>105</v>
      </c>
      <c r="U859" s="4" t="s">
        <v>2760</v>
      </c>
      <c r="V859" s="4" t="s">
        <v>2766</v>
      </c>
      <c r="W859" s="5" t="s">
        <v>26</v>
      </c>
      <c r="X859" s="22">
        <v>45460</v>
      </c>
      <c r="Y859" s="25" t="str">
        <f t="shared" si="26"/>
        <v>June</v>
      </c>
      <c r="Z859" s="25" t="str">
        <f t="shared" si="27"/>
        <v>2024</v>
      </c>
      <c r="AA859" s="6">
        <v>45464</v>
      </c>
    </row>
    <row r="860" spans="1:27">
      <c r="A860" s="1">
        <v>859</v>
      </c>
      <c r="B860" s="1" t="s">
        <v>2829</v>
      </c>
      <c r="C860" s="1" t="s">
        <v>1</v>
      </c>
      <c r="D860" s="1" t="s">
        <v>850</v>
      </c>
      <c r="E860" s="1" t="s">
        <v>851</v>
      </c>
      <c r="F860" s="1" t="s">
        <v>4</v>
      </c>
      <c r="G860" s="1" t="s">
        <v>605</v>
      </c>
      <c r="H860" s="1" t="s">
        <v>76</v>
      </c>
      <c r="I860" s="1" t="s">
        <v>7</v>
      </c>
      <c r="J860" s="1" t="s">
        <v>77</v>
      </c>
      <c r="K860" s="1" t="s">
        <v>2001</v>
      </c>
      <c r="L860" s="1" t="s">
        <v>10</v>
      </c>
      <c r="M860" s="1" t="s">
        <v>98</v>
      </c>
      <c r="N860" s="1" t="s">
        <v>2002</v>
      </c>
      <c r="O860" s="1">
        <v>96.9</v>
      </c>
      <c r="P860" s="1">
        <v>5</v>
      </c>
      <c r="Q860" s="1">
        <v>26.1</v>
      </c>
      <c r="R860" s="1">
        <v>5.18</v>
      </c>
      <c r="S860" s="1" t="s">
        <v>13</v>
      </c>
      <c r="T860" s="1">
        <v>427</v>
      </c>
      <c r="U860" s="1" t="s">
        <v>2760</v>
      </c>
      <c r="V860" s="1" t="s">
        <v>2761</v>
      </c>
      <c r="W860" s="2" t="s">
        <v>16</v>
      </c>
      <c r="X860" s="21">
        <v>44301</v>
      </c>
      <c r="Y860" s="25" t="str">
        <f t="shared" si="26"/>
        <v>April</v>
      </c>
      <c r="Z860" s="25" t="str">
        <f t="shared" si="27"/>
        <v>2021</v>
      </c>
      <c r="AA860" s="3">
        <v>44303</v>
      </c>
    </row>
    <row r="861" spans="1:27">
      <c r="A861" s="4">
        <v>860</v>
      </c>
      <c r="B861" s="4" t="s">
        <v>2830</v>
      </c>
      <c r="C861" s="4" t="s">
        <v>1</v>
      </c>
      <c r="D861" s="4" t="s">
        <v>2831</v>
      </c>
      <c r="E861" s="4" t="s">
        <v>2832</v>
      </c>
      <c r="F861" s="4" t="s">
        <v>4</v>
      </c>
      <c r="G861" s="4" t="s">
        <v>466</v>
      </c>
      <c r="H861" s="4" t="s">
        <v>204</v>
      </c>
      <c r="I861" s="4" t="s">
        <v>7</v>
      </c>
      <c r="J861" s="4" t="s">
        <v>77</v>
      </c>
      <c r="K861" s="4" t="s">
        <v>887</v>
      </c>
      <c r="L861" s="4" t="s">
        <v>10</v>
      </c>
      <c r="M861" s="4" t="s">
        <v>98</v>
      </c>
      <c r="N861" s="4" t="s">
        <v>888</v>
      </c>
      <c r="O861" s="4">
        <v>72.75</v>
      </c>
      <c r="P861" s="4">
        <v>5</v>
      </c>
      <c r="Q861" s="4">
        <v>8.6999999999999993</v>
      </c>
      <c r="R861" s="4">
        <v>3.63</v>
      </c>
      <c r="S861" s="4" t="s">
        <v>13</v>
      </c>
      <c r="T861" s="4">
        <v>332</v>
      </c>
      <c r="U861" s="4" t="s">
        <v>2760</v>
      </c>
      <c r="V861" s="4" t="s">
        <v>2762</v>
      </c>
      <c r="W861" s="5" t="s">
        <v>16</v>
      </c>
      <c r="X861" s="22">
        <v>45371</v>
      </c>
      <c r="Y861" s="25" t="str">
        <f t="shared" si="26"/>
        <v>March</v>
      </c>
      <c r="Z861" s="25" t="str">
        <f t="shared" si="27"/>
        <v>2024</v>
      </c>
      <c r="AA861" s="6">
        <v>45374</v>
      </c>
    </row>
    <row r="862" spans="1:27">
      <c r="A862" s="1">
        <v>861</v>
      </c>
      <c r="B862" s="1" t="s">
        <v>243</v>
      </c>
      <c r="C862" s="1" t="s">
        <v>1</v>
      </c>
      <c r="D862" s="1" t="s">
        <v>244</v>
      </c>
      <c r="E862" s="1" t="s">
        <v>245</v>
      </c>
      <c r="F862" s="1" t="s">
        <v>4</v>
      </c>
      <c r="G862" s="1" t="s">
        <v>246</v>
      </c>
      <c r="H862" s="1" t="s">
        <v>31</v>
      </c>
      <c r="I862" s="1" t="s">
        <v>7</v>
      </c>
      <c r="J862" s="1" t="s">
        <v>32</v>
      </c>
      <c r="K862" s="1" t="s">
        <v>2833</v>
      </c>
      <c r="L862" s="1" t="s">
        <v>10</v>
      </c>
      <c r="M862" s="1" t="s">
        <v>98</v>
      </c>
      <c r="N862" s="1" t="s">
        <v>1997</v>
      </c>
      <c r="O862" s="1">
        <v>67.5</v>
      </c>
      <c r="P862" s="1">
        <v>5</v>
      </c>
      <c r="Q862" s="1">
        <v>6.75</v>
      </c>
      <c r="R862" s="1">
        <v>2.23</v>
      </c>
      <c r="S862" s="1" t="s">
        <v>13</v>
      </c>
      <c r="T862" s="1">
        <v>527</v>
      </c>
      <c r="U862" s="1" t="s">
        <v>2760</v>
      </c>
      <c r="V862" s="1" t="s">
        <v>2766</v>
      </c>
      <c r="W862" s="2" t="s">
        <v>16</v>
      </c>
      <c r="X862" s="21">
        <v>45146</v>
      </c>
      <c r="Y862" s="25" t="str">
        <f t="shared" si="26"/>
        <v>August</v>
      </c>
      <c r="Z862" s="25" t="str">
        <f t="shared" si="27"/>
        <v>2023</v>
      </c>
      <c r="AA862" s="3">
        <v>45238</v>
      </c>
    </row>
    <row r="863" spans="1:27">
      <c r="A863" s="4">
        <v>862</v>
      </c>
      <c r="B863" s="4" t="s">
        <v>2834</v>
      </c>
      <c r="C863" s="4" t="s">
        <v>1</v>
      </c>
      <c r="D863" s="4" t="s">
        <v>2835</v>
      </c>
      <c r="E863" s="4" t="s">
        <v>2836</v>
      </c>
      <c r="F863" s="4" t="s">
        <v>4</v>
      </c>
      <c r="G863" s="4" t="s">
        <v>575</v>
      </c>
      <c r="H863" s="4" t="s">
        <v>96</v>
      </c>
      <c r="I863" s="4" t="s">
        <v>7</v>
      </c>
      <c r="J863" s="4" t="s">
        <v>8</v>
      </c>
      <c r="K863" s="4" t="s">
        <v>2837</v>
      </c>
      <c r="L863" s="4" t="s">
        <v>10</v>
      </c>
      <c r="M863" s="4" t="s">
        <v>115</v>
      </c>
      <c r="N863" s="4" t="s">
        <v>2838</v>
      </c>
      <c r="O863" s="4">
        <v>87</v>
      </c>
      <c r="P863" s="4">
        <v>5</v>
      </c>
      <c r="Q863" s="4">
        <v>40.799999999999997</v>
      </c>
      <c r="R863" s="4">
        <v>6.6</v>
      </c>
      <c r="S863" s="4" t="s">
        <v>13</v>
      </c>
      <c r="T863" s="4">
        <v>747</v>
      </c>
      <c r="U863" s="4" t="s">
        <v>2760</v>
      </c>
      <c r="V863" s="4" t="s">
        <v>2761</v>
      </c>
      <c r="W863" s="5" t="s">
        <v>16</v>
      </c>
      <c r="X863" s="22">
        <v>45441</v>
      </c>
      <c r="Y863" s="25" t="str">
        <f t="shared" si="26"/>
        <v>May</v>
      </c>
      <c r="Z863" s="25" t="str">
        <f t="shared" si="27"/>
        <v>2024</v>
      </c>
      <c r="AA863" s="6">
        <v>45328</v>
      </c>
    </row>
    <row r="864" spans="1:27">
      <c r="A864" s="1">
        <v>863</v>
      </c>
      <c r="B864" s="1" t="s">
        <v>2839</v>
      </c>
      <c r="C864" s="1" t="s">
        <v>1</v>
      </c>
      <c r="D864" s="1" t="s">
        <v>67</v>
      </c>
      <c r="E864" s="1" t="s">
        <v>68</v>
      </c>
      <c r="F864" s="1" t="s">
        <v>4</v>
      </c>
      <c r="G864" s="1" t="s">
        <v>1007</v>
      </c>
      <c r="H864" s="1" t="s">
        <v>62</v>
      </c>
      <c r="I864" s="1" t="s">
        <v>7</v>
      </c>
      <c r="J864" s="1" t="s">
        <v>8</v>
      </c>
      <c r="K864" s="1" t="s">
        <v>2840</v>
      </c>
      <c r="L864" s="1" t="s">
        <v>10</v>
      </c>
      <c r="M864" s="1" t="s">
        <v>11</v>
      </c>
      <c r="N864" s="1" t="s">
        <v>2841</v>
      </c>
      <c r="O864" s="1">
        <v>78.12</v>
      </c>
      <c r="P864" s="1">
        <v>6</v>
      </c>
      <c r="Q864" s="1">
        <v>14.76</v>
      </c>
      <c r="R864" s="1">
        <v>4.67</v>
      </c>
      <c r="S864" s="1" t="s">
        <v>13</v>
      </c>
      <c r="T864" s="1">
        <v>236</v>
      </c>
      <c r="U864" s="1" t="s">
        <v>2760</v>
      </c>
      <c r="V864" s="1" t="s">
        <v>2762</v>
      </c>
      <c r="W864" s="2" t="s">
        <v>26</v>
      </c>
      <c r="X864" s="21">
        <v>45119</v>
      </c>
      <c r="Y864" s="25" t="str">
        <f t="shared" si="26"/>
        <v>July</v>
      </c>
      <c r="Z864" s="25" t="str">
        <f t="shared" si="27"/>
        <v>2023</v>
      </c>
      <c r="AA864" s="3">
        <v>45272</v>
      </c>
    </row>
    <row r="865" spans="1:27">
      <c r="A865" s="4">
        <v>864</v>
      </c>
      <c r="B865" s="4" t="s">
        <v>92</v>
      </c>
      <c r="C865" s="4" t="s">
        <v>1</v>
      </c>
      <c r="D865" s="4" t="s">
        <v>93</v>
      </c>
      <c r="E865" s="4" t="s">
        <v>94</v>
      </c>
      <c r="F865" s="4" t="s">
        <v>4</v>
      </c>
      <c r="G865" s="4" t="s">
        <v>95</v>
      </c>
      <c r="H865" s="4" t="s">
        <v>96</v>
      </c>
      <c r="I865" s="4" t="s">
        <v>7</v>
      </c>
      <c r="J865" s="4" t="s">
        <v>8</v>
      </c>
      <c r="K865" s="4" t="s">
        <v>2173</v>
      </c>
      <c r="L865" s="4" t="s">
        <v>10</v>
      </c>
      <c r="M865" s="4" t="s">
        <v>79</v>
      </c>
      <c r="N865" s="4" t="s">
        <v>2174</v>
      </c>
      <c r="O865" s="4">
        <v>53.64</v>
      </c>
      <c r="P865" s="4">
        <v>6</v>
      </c>
      <c r="Q865" s="4">
        <v>15.48</v>
      </c>
      <c r="R865" s="4">
        <v>2.09</v>
      </c>
      <c r="S865" s="4" t="s">
        <v>13</v>
      </c>
      <c r="T865" s="4">
        <v>340</v>
      </c>
      <c r="U865" s="4" t="s">
        <v>2760</v>
      </c>
      <c r="V865" s="4" t="s">
        <v>2767</v>
      </c>
      <c r="W865" s="5" t="s">
        <v>26</v>
      </c>
      <c r="X865" s="22">
        <v>45301</v>
      </c>
      <c r="Y865" s="25" t="str">
        <f t="shared" si="26"/>
        <v>January</v>
      </c>
      <c r="Z865" s="25" t="str">
        <f t="shared" si="27"/>
        <v>2024</v>
      </c>
      <c r="AA865" s="6">
        <v>45392</v>
      </c>
    </row>
    <row r="866" spans="1:27">
      <c r="A866" s="1">
        <v>865</v>
      </c>
      <c r="B866" s="1" t="s">
        <v>1677</v>
      </c>
      <c r="C866" s="1" t="s">
        <v>1</v>
      </c>
      <c r="D866" s="1" t="s">
        <v>1678</v>
      </c>
      <c r="E866" s="1" t="s">
        <v>1679</v>
      </c>
      <c r="F866" s="1" t="s">
        <v>4</v>
      </c>
      <c r="G866" s="1" t="s">
        <v>195</v>
      </c>
      <c r="H866" s="1" t="s">
        <v>196</v>
      </c>
      <c r="I866" s="1" t="s">
        <v>7</v>
      </c>
      <c r="J866" s="1" t="s">
        <v>77</v>
      </c>
      <c r="K866" s="1" t="s">
        <v>2842</v>
      </c>
      <c r="L866" s="1" t="s">
        <v>10</v>
      </c>
      <c r="M866" s="1" t="s">
        <v>115</v>
      </c>
      <c r="N866" s="1" t="s">
        <v>2843</v>
      </c>
      <c r="O866" s="1">
        <v>270.54000000000002</v>
      </c>
      <c r="P866" s="1">
        <v>6</v>
      </c>
      <c r="Q866" s="1">
        <v>40.5</v>
      </c>
      <c r="R866" s="1">
        <v>5.19</v>
      </c>
      <c r="S866" s="1" t="s">
        <v>13</v>
      </c>
      <c r="T866" s="1">
        <v>638</v>
      </c>
      <c r="U866" s="1" t="s">
        <v>2760</v>
      </c>
      <c r="V866" s="1" t="s">
        <v>2761</v>
      </c>
      <c r="W866" s="2" t="s">
        <v>26</v>
      </c>
      <c r="X866" s="21">
        <v>45174</v>
      </c>
      <c r="Y866" s="25" t="str">
        <f t="shared" si="26"/>
        <v>September</v>
      </c>
      <c r="Z866" s="25" t="str">
        <f t="shared" si="27"/>
        <v>2023</v>
      </c>
      <c r="AA866" s="3">
        <v>45235</v>
      </c>
    </row>
    <row r="867" spans="1:27">
      <c r="A867" s="4">
        <v>866</v>
      </c>
      <c r="B867" s="4" t="s">
        <v>2670</v>
      </c>
      <c r="C867" s="4" t="s">
        <v>1</v>
      </c>
      <c r="D867" s="4" t="s">
        <v>782</v>
      </c>
      <c r="E867" s="4" t="s">
        <v>783</v>
      </c>
      <c r="F867" s="4" t="s">
        <v>4</v>
      </c>
      <c r="G867" s="4" t="s">
        <v>5</v>
      </c>
      <c r="H867" s="4" t="s">
        <v>6</v>
      </c>
      <c r="I867" s="4" t="s">
        <v>7</v>
      </c>
      <c r="J867" s="4" t="s">
        <v>8</v>
      </c>
      <c r="K867" s="4" t="s">
        <v>2844</v>
      </c>
      <c r="L867" s="4" t="s">
        <v>10</v>
      </c>
      <c r="M867" s="4" t="s">
        <v>98</v>
      </c>
      <c r="N867" s="4" t="s">
        <v>2845</v>
      </c>
      <c r="O867" s="4">
        <v>130.62</v>
      </c>
      <c r="P867" s="4">
        <v>7</v>
      </c>
      <c r="Q867" s="4">
        <v>10.29</v>
      </c>
      <c r="R867" s="4">
        <v>1</v>
      </c>
      <c r="S867" s="4" t="s">
        <v>13</v>
      </c>
      <c r="T867" s="4">
        <v>522</v>
      </c>
      <c r="U867" s="4" t="s">
        <v>2760</v>
      </c>
      <c r="V867" s="4" t="s">
        <v>2762</v>
      </c>
      <c r="W867" s="5" t="s">
        <v>16</v>
      </c>
      <c r="X867" s="22">
        <v>45596</v>
      </c>
      <c r="Y867" s="25" t="str">
        <f t="shared" si="26"/>
        <v>October</v>
      </c>
      <c r="Z867" s="25" t="str">
        <f t="shared" si="27"/>
        <v>2024</v>
      </c>
      <c r="AA867" s="6">
        <v>45333</v>
      </c>
    </row>
    <row r="868" spans="1:27">
      <c r="A868" s="1">
        <v>867</v>
      </c>
      <c r="B868" s="1" t="s">
        <v>1713</v>
      </c>
      <c r="C868" s="1" t="s">
        <v>1</v>
      </c>
      <c r="D868" s="1" t="s">
        <v>1714</v>
      </c>
      <c r="E868" s="1" t="s">
        <v>1715</v>
      </c>
      <c r="F868" s="1" t="s">
        <v>4</v>
      </c>
      <c r="G868" s="1" t="s">
        <v>575</v>
      </c>
      <c r="H868" s="1" t="s">
        <v>96</v>
      </c>
      <c r="I868" s="1" t="s">
        <v>7</v>
      </c>
      <c r="J868" s="1" t="s">
        <v>8</v>
      </c>
      <c r="K868" s="1" t="s">
        <v>2846</v>
      </c>
      <c r="L868" s="1" t="s">
        <v>10</v>
      </c>
      <c r="M868" s="1" t="s">
        <v>115</v>
      </c>
      <c r="N868" s="1" t="s">
        <v>2847</v>
      </c>
      <c r="O868" s="1">
        <v>314.16000000000003</v>
      </c>
      <c r="P868" s="1">
        <v>7</v>
      </c>
      <c r="Q868" s="1">
        <v>94.08</v>
      </c>
      <c r="R868" s="1">
        <v>22.66</v>
      </c>
      <c r="S868" s="1" t="s">
        <v>13</v>
      </c>
      <c r="T868" s="1">
        <v>317</v>
      </c>
      <c r="U868" s="1" t="s">
        <v>2760</v>
      </c>
      <c r="V868" s="1" t="s">
        <v>2766</v>
      </c>
      <c r="W868" s="2" t="s">
        <v>16</v>
      </c>
      <c r="X868" s="21">
        <v>44653</v>
      </c>
      <c r="Y868" s="25" t="str">
        <f t="shared" si="26"/>
        <v>April</v>
      </c>
      <c r="Z868" s="25" t="str">
        <f t="shared" si="27"/>
        <v>2022</v>
      </c>
      <c r="AA868" s="3">
        <v>44775</v>
      </c>
    </row>
    <row r="869" spans="1:27">
      <c r="A869" s="4">
        <v>868</v>
      </c>
      <c r="B869" s="4" t="s">
        <v>2848</v>
      </c>
      <c r="C869" s="4" t="s">
        <v>1</v>
      </c>
      <c r="D869" s="4" t="s">
        <v>1601</v>
      </c>
      <c r="E869" s="4" t="s">
        <v>1602</v>
      </c>
      <c r="F869" s="4" t="s">
        <v>4</v>
      </c>
      <c r="G869" s="4" t="s">
        <v>120</v>
      </c>
      <c r="H869" s="4" t="s">
        <v>96</v>
      </c>
      <c r="I869" s="4" t="s">
        <v>7</v>
      </c>
      <c r="J869" s="4" t="s">
        <v>8</v>
      </c>
      <c r="K869" s="4" t="s">
        <v>2849</v>
      </c>
      <c r="L869" s="4" t="s">
        <v>10</v>
      </c>
      <c r="M869" s="4" t="s">
        <v>274</v>
      </c>
      <c r="N869" s="4" t="s">
        <v>2850</v>
      </c>
      <c r="O869" s="4">
        <v>691.95</v>
      </c>
      <c r="P869" s="4">
        <v>7</v>
      </c>
      <c r="Q869" s="4">
        <v>297.36</v>
      </c>
      <c r="R869" s="4">
        <v>41.54</v>
      </c>
      <c r="S869" s="4" t="s">
        <v>13</v>
      </c>
      <c r="T869" s="4">
        <v>37</v>
      </c>
      <c r="U869" s="4" t="s">
        <v>2760</v>
      </c>
      <c r="V869" s="4" t="s">
        <v>2767</v>
      </c>
      <c r="W869" s="5" t="s">
        <v>26</v>
      </c>
      <c r="X869" s="22">
        <v>44665</v>
      </c>
      <c r="Y869" s="25" t="str">
        <f t="shared" si="26"/>
        <v>April</v>
      </c>
      <c r="Z869" s="25" t="str">
        <f t="shared" si="27"/>
        <v>2022</v>
      </c>
      <c r="AA869" s="6">
        <v>44667</v>
      </c>
    </row>
    <row r="870" spans="1:27">
      <c r="A870" s="1">
        <v>869</v>
      </c>
      <c r="B870" s="1" t="s">
        <v>243</v>
      </c>
      <c r="C870" s="1" t="s">
        <v>1</v>
      </c>
      <c r="D870" s="1" t="s">
        <v>244</v>
      </c>
      <c r="E870" s="1" t="s">
        <v>245</v>
      </c>
      <c r="F870" s="1" t="s">
        <v>4</v>
      </c>
      <c r="G870" s="1" t="s">
        <v>246</v>
      </c>
      <c r="H870" s="1" t="s">
        <v>31</v>
      </c>
      <c r="I870" s="1" t="s">
        <v>7</v>
      </c>
      <c r="J870" s="1" t="s">
        <v>32</v>
      </c>
      <c r="K870" s="1" t="s">
        <v>2851</v>
      </c>
      <c r="L870" s="1" t="s">
        <v>10</v>
      </c>
      <c r="M870" s="1" t="s">
        <v>64</v>
      </c>
      <c r="N870" s="1" t="s">
        <v>2852</v>
      </c>
      <c r="O870" s="1">
        <v>379.44</v>
      </c>
      <c r="P870" s="1">
        <v>8</v>
      </c>
      <c r="Q870" s="1">
        <v>174.48</v>
      </c>
      <c r="R870" s="1">
        <v>34.72</v>
      </c>
      <c r="S870" s="1" t="s">
        <v>13</v>
      </c>
      <c r="T870" s="1">
        <v>396</v>
      </c>
      <c r="U870" s="1" t="s">
        <v>2760</v>
      </c>
      <c r="V870" s="1" t="s">
        <v>2761</v>
      </c>
      <c r="W870" s="2" t="s">
        <v>26</v>
      </c>
      <c r="X870" s="21">
        <v>45328</v>
      </c>
      <c r="Y870" s="25" t="str">
        <f t="shared" si="26"/>
        <v>February</v>
      </c>
      <c r="Z870" s="25" t="str">
        <f t="shared" si="27"/>
        <v>2024</v>
      </c>
      <c r="AA870" s="3">
        <v>45388</v>
      </c>
    </row>
    <row r="871" spans="1:27">
      <c r="A871" s="4">
        <v>870</v>
      </c>
      <c r="B871" s="4" t="s">
        <v>2853</v>
      </c>
      <c r="C871" s="4" t="s">
        <v>1</v>
      </c>
      <c r="D871" s="4" t="s">
        <v>2854</v>
      </c>
      <c r="E871" s="4" t="s">
        <v>2855</v>
      </c>
      <c r="F871" s="4" t="s">
        <v>4</v>
      </c>
      <c r="G871" s="4" t="s">
        <v>39</v>
      </c>
      <c r="H871" s="4" t="s">
        <v>31</v>
      </c>
      <c r="I871" s="4" t="s">
        <v>7</v>
      </c>
      <c r="J871" s="4" t="s">
        <v>32</v>
      </c>
      <c r="K871" s="4" t="s">
        <v>1903</v>
      </c>
      <c r="L871" s="4" t="s">
        <v>10</v>
      </c>
      <c r="M871" s="4" t="s">
        <v>64</v>
      </c>
      <c r="N871" s="4" t="s">
        <v>1904</v>
      </c>
      <c r="O871" s="4">
        <v>389.28</v>
      </c>
      <c r="P871" s="4">
        <v>8</v>
      </c>
      <c r="Q871" s="4">
        <v>19.440000000000001</v>
      </c>
      <c r="R871" s="4">
        <v>17.72</v>
      </c>
      <c r="S871" s="4" t="s">
        <v>13</v>
      </c>
      <c r="T871" s="4">
        <v>30</v>
      </c>
      <c r="U871" s="4" t="s">
        <v>2760</v>
      </c>
      <c r="V871" s="4" t="s">
        <v>2762</v>
      </c>
      <c r="W871" s="5" t="s">
        <v>16</v>
      </c>
      <c r="X871" s="22">
        <v>44657</v>
      </c>
      <c r="Y871" s="25" t="str">
        <f t="shared" si="26"/>
        <v>April</v>
      </c>
      <c r="Z871" s="25" t="str">
        <f t="shared" si="27"/>
        <v>2022</v>
      </c>
      <c r="AA871" s="6">
        <v>44718</v>
      </c>
    </row>
    <row r="872" spans="1:27">
      <c r="A872" s="1">
        <v>871</v>
      </c>
      <c r="B872" s="1" t="s">
        <v>2856</v>
      </c>
      <c r="C872" s="1" t="s">
        <v>1</v>
      </c>
      <c r="D872" s="1" t="s">
        <v>1381</v>
      </c>
      <c r="E872" s="1" t="s">
        <v>1382</v>
      </c>
      <c r="F872" s="1" t="s">
        <v>4</v>
      </c>
      <c r="G872" s="1" t="s">
        <v>490</v>
      </c>
      <c r="H872" s="1" t="s">
        <v>62</v>
      </c>
      <c r="I872" s="1" t="s">
        <v>7</v>
      </c>
      <c r="J872" s="1" t="s">
        <v>8</v>
      </c>
      <c r="K872" s="1" t="s">
        <v>2857</v>
      </c>
      <c r="L872" s="1" t="s">
        <v>10</v>
      </c>
      <c r="M872" s="1" t="s">
        <v>79</v>
      </c>
      <c r="N872" s="1" t="s">
        <v>2858</v>
      </c>
      <c r="O872" s="1">
        <v>36.96</v>
      </c>
      <c r="P872" s="1">
        <v>8</v>
      </c>
      <c r="Q872" s="1">
        <v>-27.36</v>
      </c>
      <c r="R872" s="1">
        <v>2.41</v>
      </c>
      <c r="S872" s="1" t="s">
        <v>13</v>
      </c>
      <c r="T872" s="1">
        <v>415</v>
      </c>
      <c r="U872" s="1" t="s">
        <v>2760</v>
      </c>
      <c r="V872" s="1" t="s">
        <v>2766</v>
      </c>
      <c r="W872" s="2" t="s">
        <v>26</v>
      </c>
      <c r="X872" s="21">
        <v>45451</v>
      </c>
      <c r="Y872" s="25" t="str">
        <f t="shared" si="26"/>
        <v>June</v>
      </c>
      <c r="Z872" s="25" t="str">
        <f t="shared" si="27"/>
        <v>2024</v>
      </c>
      <c r="AA872" s="3">
        <v>45481</v>
      </c>
    </row>
    <row r="873" spans="1:27">
      <c r="A873" s="4">
        <v>872</v>
      </c>
      <c r="B873" s="4" t="s">
        <v>173</v>
      </c>
      <c r="C873" s="4" t="s">
        <v>1</v>
      </c>
      <c r="D873" s="4" t="s">
        <v>174</v>
      </c>
      <c r="E873" s="4" t="s">
        <v>175</v>
      </c>
      <c r="F873" s="4" t="s">
        <v>4</v>
      </c>
      <c r="G873" s="4" t="s">
        <v>176</v>
      </c>
      <c r="H873" s="4" t="s">
        <v>62</v>
      </c>
      <c r="I873" s="4" t="s">
        <v>7</v>
      </c>
      <c r="J873" s="4" t="s">
        <v>8</v>
      </c>
      <c r="K873" s="4" t="s">
        <v>2859</v>
      </c>
      <c r="L873" s="4" t="s">
        <v>10</v>
      </c>
      <c r="M873" s="4" t="s">
        <v>79</v>
      </c>
      <c r="N873" s="4" t="s">
        <v>2860</v>
      </c>
      <c r="O873" s="4">
        <v>106.8</v>
      </c>
      <c r="P873" s="4">
        <v>10</v>
      </c>
      <c r="Q873" s="4">
        <v>35.1</v>
      </c>
      <c r="R873" s="4">
        <v>3.79</v>
      </c>
      <c r="S873" s="4" t="s">
        <v>13</v>
      </c>
      <c r="T873" s="4">
        <v>278</v>
      </c>
      <c r="U873" s="4" t="s">
        <v>2760</v>
      </c>
      <c r="V873" s="4" t="s">
        <v>2767</v>
      </c>
      <c r="W873" s="5" t="s">
        <v>26</v>
      </c>
      <c r="X873" s="22">
        <v>44522</v>
      </c>
      <c r="Y873" s="25" t="str">
        <f t="shared" si="26"/>
        <v>November</v>
      </c>
      <c r="Z873" s="25" t="str">
        <f t="shared" si="27"/>
        <v>2021</v>
      </c>
      <c r="AA873" s="6">
        <v>44522</v>
      </c>
    </row>
    <row r="874" spans="1:27">
      <c r="A874" s="1">
        <v>873</v>
      </c>
      <c r="B874" s="1" t="s">
        <v>154</v>
      </c>
      <c r="C874" s="1" t="s">
        <v>1</v>
      </c>
      <c r="D874" s="1" t="s">
        <v>143</v>
      </c>
      <c r="E874" s="1" t="s">
        <v>144</v>
      </c>
      <c r="F874" s="1" t="s">
        <v>4</v>
      </c>
      <c r="G874" s="1" t="s">
        <v>155</v>
      </c>
      <c r="H874" s="1" t="s">
        <v>96</v>
      </c>
      <c r="I874" s="1" t="s">
        <v>7</v>
      </c>
      <c r="J874" s="1" t="s">
        <v>8</v>
      </c>
      <c r="K874" s="1" t="s">
        <v>956</v>
      </c>
      <c r="L874" s="1" t="s">
        <v>10</v>
      </c>
      <c r="M874" s="1" t="s">
        <v>98</v>
      </c>
      <c r="N874" s="1" t="s">
        <v>957</v>
      </c>
      <c r="O874" s="1">
        <v>218.4</v>
      </c>
      <c r="P874" s="1">
        <v>13</v>
      </c>
      <c r="Q874" s="1">
        <v>69.81</v>
      </c>
      <c r="R874" s="1">
        <v>14.14</v>
      </c>
      <c r="S874" s="1" t="s">
        <v>13</v>
      </c>
      <c r="T874" s="1">
        <v>704</v>
      </c>
      <c r="U874" s="1" t="s">
        <v>2760</v>
      </c>
      <c r="V874" s="1" t="s">
        <v>2761</v>
      </c>
      <c r="W874" s="2" t="s">
        <v>26</v>
      </c>
      <c r="X874" s="21">
        <v>44516</v>
      </c>
      <c r="Y874" s="25" t="str">
        <f t="shared" si="26"/>
        <v>November</v>
      </c>
      <c r="Z874" s="25" t="str">
        <f t="shared" si="27"/>
        <v>2021</v>
      </c>
      <c r="AA874" s="3">
        <v>44516</v>
      </c>
    </row>
    <row r="875" spans="1:27">
      <c r="A875" s="4">
        <v>874</v>
      </c>
      <c r="B875" s="4" t="s">
        <v>135</v>
      </c>
      <c r="C875" s="4" t="s">
        <v>1</v>
      </c>
      <c r="D875" s="4" t="s">
        <v>136</v>
      </c>
      <c r="E875" s="4" t="s">
        <v>137</v>
      </c>
      <c r="F875" s="4" t="s">
        <v>4</v>
      </c>
      <c r="G875" s="4" t="s">
        <v>138</v>
      </c>
      <c r="H875" s="4" t="s">
        <v>6</v>
      </c>
      <c r="I875" s="4" t="s">
        <v>7</v>
      </c>
      <c r="J875" s="4" t="s">
        <v>8</v>
      </c>
      <c r="K875" s="4" t="s">
        <v>2056</v>
      </c>
      <c r="L875" s="4" t="s">
        <v>10</v>
      </c>
      <c r="M875" s="4" t="s">
        <v>115</v>
      </c>
      <c r="N875" s="4" t="s">
        <v>2057</v>
      </c>
      <c r="O875" s="4">
        <v>185.46</v>
      </c>
      <c r="P875" s="4">
        <v>11</v>
      </c>
      <c r="Q875" s="4">
        <v>59.07</v>
      </c>
      <c r="R875" s="4">
        <v>19.420000000000002</v>
      </c>
      <c r="S875" s="4" t="s">
        <v>13</v>
      </c>
      <c r="T875" s="4">
        <v>669</v>
      </c>
      <c r="U875" s="4" t="s">
        <v>2760</v>
      </c>
      <c r="V875" s="4" t="s">
        <v>2762</v>
      </c>
      <c r="W875" s="5" t="s">
        <v>26</v>
      </c>
      <c r="X875" s="22">
        <v>45512</v>
      </c>
      <c r="Y875" s="25" t="str">
        <f t="shared" si="26"/>
        <v>August</v>
      </c>
      <c r="Z875" s="25" t="str">
        <f t="shared" si="27"/>
        <v>2024</v>
      </c>
      <c r="AA875" s="6">
        <v>45512</v>
      </c>
    </row>
    <row r="876" spans="1:27">
      <c r="A876" s="1">
        <v>875</v>
      </c>
      <c r="B876" s="1" t="s">
        <v>2861</v>
      </c>
      <c r="C876" s="1" t="s">
        <v>1</v>
      </c>
      <c r="D876" s="1" t="s">
        <v>2862</v>
      </c>
      <c r="E876" s="1" t="s">
        <v>2863</v>
      </c>
      <c r="F876" s="1" t="s">
        <v>285</v>
      </c>
      <c r="G876" s="1" t="s">
        <v>69</v>
      </c>
      <c r="H876" s="1" t="s">
        <v>69</v>
      </c>
      <c r="I876" s="1" t="s">
        <v>7</v>
      </c>
      <c r="J876" s="1" t="s">
        <v>32</v>
      </c>
      <c r="K876" s="1" t="s">
        <v>2864</v>
      </c>
      <c r="L876" s="1" t="s">
        <v>10</v>
      </c>
      <c r="M876" s="1" t="s">
        <v>98</v>
      </c>
      <c r="N876" s="1" t="s">
        <v>2865</v>
      </c>
      <c r="O876" s="1">
        <v>118.2</v>
      </c>
      <c r="P876" s="1">
        <v>10</v>
      </c>
      <c r="Q876" s="1">
        <v>0.9</v>
      </c>
      <c r="R876" s="1">
        <v>11.26</v>
      </c>
      <c r="S876" s="1" t="s">
        <v>13</v>
      </c>
      <c r="T876" s="1">
        <v>383</v>
      </c>
      <c r="U876" s="1" t="s">
        <v>2760</v>
      </c>
      <c r="V876" s="1" t="s">
        <v>2766</v>
      </c>
      <c r="W876" s="2" t="s">
        <v>26</v>
      </c>
      <c r="X876" s="21">
        <v>44497</v>
      </c>
      <c r="Y876" s="25" t="str">
        <f t="shared" si="26"/>
        <v>October</v>
      </c>
      <c r="Z876" s="25" t="str">
        <f t="shared" si="27"/>
        <v>2021</v>
      </c>
      <c r="AA876" s="3">
        <v>44497</v>
      </c>
    </row>
    <row r="877" spans="1:27">
      <c r="A877" s="4">
        <v>876</v>
      </c>
      <c r="B877" s="4" t="s">
        <v>293</v>
      </c>
      <c r="C877" s="4" t="s">
        <v>1</v>
      </c>
      <c r="D877" s="4" t="s">
        <v>294</v>
      </c>
      <c r="E877" s="4" t="s">
        <v>295</v>
      </c>
      <c r="F877" s="4" t="s">
        <v>285</v>
      </c>
      <c r="G877" s="4" t="s">
        <v>155</v>
      </c>
      <c r="H877" s="4" t="s">
        <v>96</v>
      </c>
      <c r="I877" s="4" t="s">
        <v>7</v>
      </c>
      <c r="J877" s="4" t="s">
        <v>8</v>
      </c>
      <c r="K877" s="4" t="s">
        <v>2866</v>
      </c>
      <c r="L877" s="4" t="s">
        <v>10</v>
      </c>
      <c r="M877" s="4" t="s">
        <v>115</v>
      </c>
      <c r="N877" s="4" t="s">
        <v>2867</v>
      </c>
      <c r="O877" s="4">
        <v>315</v>
      </c>
      <c r="P877" s="4">
        <v>14</v>
      </c>
      <c r="Q877" s="4">
        <v>91.14</v>
      </c>
      <c r="R877" s="4">
        <v>25.92</v>
      </c>
      <c r="S877" s="4" t="s">
        <v>13</v>
      </c>
      <c r="T877" s="4">
        <v>302</v>
      </c>
      <c r="U877" s="4" t="s">
        <v>2760</v>
      </c>
      <c r="V877" s="4" t="s">
        <v>2767</v>
      </c>
      <c r="W877" s="5" t="s">
        <v>26</v>
      </c>
      <c r="X877" s="22">
        <v>45063</v>
      </c>
      <c r="Y877" s="25" t="str">
        <f t="shared" si="26"/>
        <v>May</v>
      </c>
      <c r="Z877" s="25" t="str">
        <f t="shared" si="27"/>
        <v>2023</v>
      </c>
      <c r="AA877" s="6">
        <v>45063</v>
      </c>
    </row>
    <row r="878" spans="1:27">
      <c r="A878" s="1">
        <v>877</v>
      </c>
      <c r="B878" s="1" t="s">
        <v>1905</v>
      </c>
      <c r="C878" s="1" t="s">
        <v>1</v>
      </c>
      <c r="D878" s="1" t="s">
        <v>1906</v>
      </c>
      <c r="E878" s="1" t="s">
        <v>1907</v>
      </c>
      <c r="F878" s="1" t="s">
        <v>285</v>
      </c>
      <c r="G878" s="1" t="s">
        <v>246</v>
      </c>
      <c r="H878" s="1" t="s">
        <v>31</v>
      </c>
      <c r="I878" s="1" t="s">
        <v>7</v>
      </c>
      <c r="J878" s="1" t="s">
        <v>32</v>
      </c>
      <c r="K878" s="1" t="s">
        <v>513</v>
      </c>
      <c r="L878" s="1" t="s">
        <v>10</v>
      </c>
      <c r="M878" s="1" t="s">
        <v>115</v>
      </c>
      <c r="N878" s="1" t="s">
        <v>514</v>
      </c>
      <c r="O878" s="1">
        <v>417.06</v>
      </c>
      <c r="P878" s="1">
        <v>14</v>
      </c>
      <c r="Q878" s="1">
        <v>45.78</v>
      </c>
      <c r="R878" s="1">
        <v>2.4900000000000002</v>
      </c>
      <c r="S878" s="1" t="s">
        <v>13</v>
      </c>
      <c r="T878" s="1">
        <v>196</v>
      </c>
      <c r="U878" s="1" t="s">
        <v>2760</v>
      </c>
      <c r="V878" s="1" t="s">
        <v>2761</v>
      </c>
      <c r="W878" s="2" t="s">
        <v>16</v>
      </c>
      <c r="X878" s="21">
        <v>44558</v>
      </c>
      <c r="Y878" s="25" t="str">
        <f t="shared" si="26"/>
        <v>December</v>
      </c>
      <c r="Z878" s="25" t="str">
        <f t="shared" si="27"/>
        <v>2021</v>
      </c>
      <c r="AA878" s="3">
        <v>44559</v>
      </c>
    </row>
    <row r="879" spans="1:27">
      <c r="A879" s="4">
        <v>878</v>
      </c>
      <c r="B879" s="4" t="s">
        <v>1538</v>
      </c>
      <c r="C879" s="4" t="s">
        <v>1</v>
      </c>
      <c r="D879" s="4" t="s">
        <v>1539</v>
      </c>
      <c r="E879" s="4" t="s">
        <v>1540</v>
      </c>
      <c r="F879" s="4" t="s">
        <v>285</v>
      </c>
      <c r="G879" s="4" t="s">
        <v>726</v>
      </c>
      <c r="H879" s="4" t="s">
        <v>76</v>
      </c>
      <c r="I879" s="4" t="s">
        <v>7</v>
      </c>
      <c r="J879" s="4" t="s">
        <v>77</v>
      </c>
      <c r="K879" s="4" t="s">
        <v>555</v>
      </c>
      <c r="L879" s="4" t="s">
        <v>10</v>
      </c>
      <c r="M879" s="4" t="s">
        <v>11</v>
      </c>
      <c r="N879" s="4" t="s">
        <v>556</v>
      </c>
      <c r="O879" s="4">
        <v>112.08</v>
      </c>
      <c r="P879" s="4">
        <v>8</v>
      </c>
      <c r="Q879" s="4">
        <v>4.32</v>
      </c>
      <c r="R879" s="4">
        <v>7.02</v>
      </c>
      <c r="S879" s="4" t="s">
        <v>13</v>
      </c>
      <c r="T879" s="4">
        <v>701</v>
      </c>
      <c r="U879" s="4" t="s">
        <v>2760</v>
      </c>
      <c r="V879" s="4" t="s">
        <v>2762</v>
      </c>
      <c r="W879" s="5" t="s">
        <v>16</v>
      </c>
      <c r="X879" s="22">
        <v>45524</v>
      </c>
      <c r="Y879" s="25" t="str">
        <f t="shared" si="26"/>
        <v>August</v>
      </c>
      <c r="Z879" s="25" t="str">
        <f t="shared" si="27"/>
        <v>2024</v>
      </c>
      <c r="AA879" s="6">
        <v>45526</v>
      </c>
    </row>
    <row r="880" spans="1:27">
      <c r="A880" s="1">
        <v>879</v>
      </c>
      <c r="B880" s="1" t="s">
        <v>2868</v>
      </c>
      <c r="C880" s="1" t="s">
        <v>1</v>
      </c>
      <c r="D880" s="1" t="s">
        <v>2869</v>
      </c>
      <c r="E880" s="1" t="s">
        <v>2870</v>
      </c>
      <c r="F880" s="1" t="s">
        <v>285</v>
      </c>
      <c r="G880" s="1" t="s">
        <v>203</v>
      </c>
      <c r="H880" s="1" t="s">
        <v>204</v>
      </c>
      <c r="I880" s="1" t="s">
        <v>7</v>
      </c>
      <c r="J880" s="1" t="s">
        <v>77</v>
      </c>
      <c r="K880" s="1" t="s">
        <v>266</v>
      </c>
      <c r="L880" s="1" t="s">
        <v>10</v>
      </c>
      <c r="M880" s="1" t="s">
        <v>11</v>
      </c>
      <c r="N880" s="1" t="s">
        <v>267</v>
      </c>
      <c r="O880" s="1">
        <v>99.84</v>
      </c>
      <c r="P880" s="1">
        <v>8</v>
      </c>
      <c r="Q880" s="1">
        <v>8.8800000000000008</v>
      </c>
      <c r="R880" s="1">
        <v>4.6399999999999997</v>
      </c>
      <c r="S880" s="1" t="s">
        <v>13</v>
      </c>
      <c r="T880" s="1">
        <v>328</v>
      </c>
      <c r="U880" s="1" t="s">
        <v>2760</v>
      </c>
      <c r="V880" s="1" t="s">
        <v>2766</v>
      </c>
      <c r="W880" s="2" t="s">
        <v>26</v>
      </c>
      <c r="X880" s="21">
        <v>45239</v>
      </c>
      <c r="Y880" s="25" t="str">
        <f t="shared" si="26"/>
        <v>November</v>
      </c>
      <c r="Z880" s="25" t="str">
        <f t="shared" si="27"/>
        <v>2023</v>
      </c>
      <c r="AA880" s="3">
        <v>45183</v>
      </c>
    </row>
    <row r="881" spans="1:27">
      <c r="A881" s="4">
        <v>880</v>
      </c>
      <c r="B881" s="4" t="s">
        <v>2871</v>
      </c>
      <c r="C881" s="4" t="s">
        <v>1</v>
      </c>
      <c r="D881" s="4" t="s">
        <v>1955</v>
      </c>
      <c r="E881" s="4" t="s">
        <v>1956</v>
      </c>
      <c r="F881" s="4" t="s">
        <v>285</v>
      </c>
      <c r="G881" s="4" t="s">
        <v>2674</v>
      </c>
      <c r="H881" s="4" t="s">
        <v>6</v>
      </c>
      <c r="I881" s="4" t="s">
        <v>7</v>
      </c>
      <c r="J881" s="4" t="s">
        <v>8</v>
      </c>
      <c r="K881" s="4" t="s">
        <v>721</v>
      </c>
      <c r="L881" s="4" t="s">
        <v>10</v>
      </c>
      <c r="M881" s="4" t="s">
        <v>98</v>
      </c>
      <c r="N881" s="4" t="s">
        <v>722</v>
      </c>
      <c r="O881" s="4">
        <v>91.98</v>
      </c>
      <c r="P881" s="4">
        <v>7</v>
      </c>
      <c r="Q881" s="4">
        <v>40.32</v>
      </c>
      <c r="R881" s="4">
        <v>7.99</v>
      </c>
      <c r="S881" s="4" t="s">
        <v>13</v>
      </c>
      <c r="T881" s="4">
        <v>595</v>
      </c>
      <c r="U881" s="4" t="s">
        <v>2760</v>
      </c>
      <c r="V881" s="4" t="s">
        <v>2767</v>
      </c>
      <c r="W881" s="5" t="s">
        <v>16</v>
      </c>
      <c r="X881" s="22">
        <v>45456</v>
      </c>
      <c r="Y881" s="25" t="str">
        <f t="shared" si="26"/>
        <v>June</v>
      </c>
      <c r="Z881" s="25" t="str">
        <f t="shared" si="27"/>
        <v>2024</v>
      </c>
      <c r="AA881" s="6">
        <v>45458</v>
      </c>
    </row>
    <row r="882" spans="1:27">
      <c r="A882" s="1">
        <v>881</v>
      </c>
      <c r="B882" s="1" t="s">
        <v>1529</v>
      </c>
      <c r="C882" s="1" t="s">
        <v>1</v>
      </c>
      <c r="D882" s="1" t="s">
        <v>299</v>
      </c>
      <c r="E882" s="1" t="s">
        <v>300</v>
      </c>
      <c r="F882" s="1" t="s">
        <v>285</v>
      </c>
      <c r="G882" s="1" t="s">
        <v>155</v>
      </c>
      <c r="H882" s="1" t="s">
        <v>96</v>
      </c>
      <c r="I882" s="1" t="s">
        <v>7</v>
      </c>
      <c r="J882" s="1" t="s">
        <v>8</v>
      </c>
      <c r="K882" s="1" t="s">
        <v>358</v>
      </c>
      <c r="L882" s="1" t="s">
        <v>10</v>
      </c>
      <c r="M882" s="1" t="s">
        <v>49</v>
      </c>
      <c r="N882" s="1" t="s">
        <v>359</v>
      </c>
      <c r="O882" s="1">
        <v>75.39</v>
      </c>
      <c r="P882" s="1">
        <v>7</v>
      </c>
      <c r="Q882" s="1">
        <v>21</v>
      </c>
      <c r="R882" s="1">
        <v>2.7</v>
      </c>
      <c r="S882" s="1" t="s">
        <v>13</v>
      </c>
      <c r="T882" s="1">
        <v>415</v>
      </c>
      <c r="U882" s="1" t="s">
        <v>2760</v>
      </c>
      <c r="V882" s="1" t="s">
        <v>2761</v>
      </c>
      <c r="W882" s="2" t="s">
        <v>16</v>
      </c>
      <c r="X882" s="21">
        <v>44463</v>
      </c>
      <c r="Y882" s="25" t="str">
        <f t="shared" si="26"/>
        <v>September</v>
      </c>
      <c r="Z882" s="25" t="str">
        <f t="shared" si="27"/>
        <v>2021</v>
      </c>
      <c r="AA882" s="3">
        <v>44465</v>
      </c>
    </row>
    <row r="883" spans="1:27">
      <c r="A883" s="4">
        <v>882</v>
      </c>
      <c r="B883" s="4" t="s">
        <v>1520</v>
      </c>
      <c r="C883" s="4" t="s">
        <v>1</v>
      </c>
      <c r="D883" s="4" t="s">
        <v>1521</v>
      </c>
      <c r="E883" s="4" t="s">
        <v>1522</v>
      </c>
      <c r="F883" s="4" t="s">
        <v>285</v>
      </c>
      <c r="G883" s="4" t="s">
        <v>151</v>
      </c>
      <c r="H883" s="4" t="s">
        <v>113</v>
      </c>
      <c r="I883" s="4" t="s">
        <v>7</v>
      </c>
      <c r="J883" s="4" t="s">
        <v>32</v>
      </c>
      <c r="K883" s="4" t="s">
        <v>1861</v>
      </c>
      <c r="L883" s="4" t="s">
        <v>10</v>
      </c>
      <c r="M883" s="4" t="s">
        <v>115</v>
      </c>
      <c r="N883" s="4" t="s">
        <v>1862</v>
      </c>
      <c r="O883" s="4">
        <v>203.76</v>
      </c>
      <c r="P883" s="4">
        <v>6</v>
      </c>
      <c r="Q883" s="4">
        <v>44.82</v>
      </c>
      <c r="R883" s="4">
        <v>14.44</v>
      </c>
      <c r="S883" s="4" t="s">
        <v>13</v>
      </c>
      <c r="T883" s="4">
        <v>513</v>
      </c>
      <c r="U883" s="4" t="s">
        <v>2760</v>
      </c>
      <c r="V883" s="4" t="s">
        <v>2762</v>
      </c>
      <c r="W883" s="5" t="s">
        <v>16</v>
      </c>
      <c r="X883" s="22">
        <v>45266</v>
      </c>
      <c r="Y883" s="25" t="str">
        <f t="shared" si="26"/>
        <v>December</v>
      </c>
      <c r="Z883" s="25" t="str">
        <f t="shared" si="27"/>
        <v>2023</v>
      </c>
      <c r="AA883" s="6">
        <v>45091</v>
      </c>
    </row>
    <row r="884" spans="1:27">
      <c r="A884" s="1">
        <v>883</v>
      </c>
      <c r="B884" s="1" t="s">
        <v>333</v>
      </c>
      <c r="C884" s="1" t="s">
        <v>1</v>
      </c>
      <c r="D884" s="1" t="s">
        <v>334</v>
      </c>
      <c r="E884" s="1" t="s">
        <v>335</v>
      </c>
      <c r="F884" s="1" t="s">
        <v>285</v>
      </c>
      <c r="G884" s="1" t="s">
        <v>313</v>
      </c>
      <c r="H884" s="1" t="s">
        <v>314</v>
      </c>
      <c r="I884" s="1" t="s">
        <v>7</v>
      </c>
      <c r="J884" s="1" t="s">
        <v>32</v>
      </c>
      <c r="K884" s="1" t="s">
        <v>2872</v>
      </c>
      <c r="L884" s="1" t="s">
        <v>10</v>
      </c>
      <c r="M884" s="1" t="s">
        <v>64</v>
      </c>
      <c r="N884" s="1" t="s">
        <v>2873</v>
      </c>
      <c r="O884" s="1">
        <v>87.45</v>
      </c>
      <c r="P884" s="1">
        <v>5</v>
      </c>
      <c r="Q884" s="1">
        <v>19.2</v>
      </c>
      <c r="R884" s="1">
        <v>3.95</v>
      </c>
      <c r="S884" s="1" t="s">
        <v>13</v>
      </c>
      <c r="T884" s="1">
        <v>257</v>
      </c>
      <c r="U884" s="1" t="s">
        <v>2760</v>
      </c>
      <c r="V884" s="1" t="s">
        <v>2761</v>
      </c>
      <c r="W884" s="2" t="s">
        <v>16</v>
      </c>
      <c r="X884" s="21">
        <v>44305</v>
      </c>
      <c r="Y884" s="25" t="str">
        <f t="shared" si="26"/>
        <v>April</v>
      </c>
      <c r="Z884" s="25" t="str">
        <f t="shared" si="27"/>
        <v>2021</v>
      </c>
      <c r="AA884" s="3">
        <v>44308</v>
      </c>
    </row>
    <row r="885" spans="1:27">
      <c r="A885" s="4">
        <v>884</v>
      </c>
      <c r="B885" s="4" t="s">
        <v>2874</v>
      </c>
      <c r="C885" s="4" t="s">
        <v>1</v>
      </c>
      <c r="D885" s="4" t="s">
        <v>740</v>
      </c>
      <c r="E885" s="4" t="s">
        <v>741</v>
      </c>
      <c r="F885" s="4" t="s">
        <v>285</v>
      </c>
      <c r="G885" s="4" t="s">
        <v>1582</v>
      </c>
      <c r="H885" s="4" t="s">
        <v>113</v>
      </c>
      <c r="I885" s="4" t="s">
        <v>7</v>
      </c>
      <c r="J885" s="4" t="s">
        <v>32</v>
      </c>
      <c r="K885" s="4" t="s">
        <v>2875</v>
      </c>
      <c r="L885" s="4" t="s">
        <v>10</v>
      </c>
      <c r="M885" s="4" t="s">
        <v>49</v>
      </c>
      <c r="N885" s="4" t="s">
        <v>2876</v>
      </c>
      <c r="O885" s="4">
        <v>670.65</v>
      </c>
      <c r="P885" s="4">
        <v>5</v>
      </c>
      <c r="Q885" s="4">
        <v>321.89999999999998</v>
      </c>
      <c r="R885" s="4">
        <v>23.64</v>
      </c>
      <c r="S885" s="4" t="s">
        <v>13</v>
      </c>
      <c r="T885" s="4">
        <v>475</v>
      </c>
      <c r="U885" s="4" t="s">
        <v>2760</v>
      </c>
      <c r="V885" s="4" t="s">
        <v>2766</v>
      </c>
      <c r="W885" s="5" t="s">
        <v>16</v>
      </c>
      <c r="X885" s="22">
        <v>45429</v>
      </c>
      <c r="Y885" s="25" t="str">
        <f t="shared" si="26"/>
        <v>May</v>
      </c>
      <c r="Z885" s="25" t="str">
        <f t="shared" si="27"/>
        <v>2024</v>
      </c>
      <c r="AA885" s="6">
        <v>45434</v>
      </c>
    </row>
    <row r="886" spans="1:27">
      <c r="A886" s="1">
        <v>885</v>
      </c>
      <c r="B886" s="1" t="s">
        <v>1881</v>
      </c>
      <c r="C886" s="1" t="s">
        <v>1</v>
      </c>
      <c r="D886" s="1" t="s">
        <v>1882</v>
      </c>
      <c r="E886" s="1" t="s">
        <v>1883</v>
      </c>
      <c r="F886" s="1" t="s">
        <v>285</v>
      </c>
      <c r="G886" s="1" t="s">
        <v>1884</v>
      </c>
      <c r="H886" s="1" t="s">
        <v>258</v>
      </c>
      <c r="I886" s="1" t="s">
        <v>7</v>
      </c>
      <c r="J886" s="1" t="s">
        <v>22</v>
      </c>
      <c r="K886" s="1" t="s">
        <v>2877</v>
      </c>
      <c r="L886" s="1" t="s">
        <v>10</v>
      </c>
      <c r="M886" s="1" t="s">
        <v>49</v>
      </c>
      <c r="N886" s="1" t="s">
        <v>2878</v>
      </c>
      <c r="O886" s="1">
        <v>51.45</v>
      </c>
      <c r="P886" s="1">
        <v>5</v>
      </c>
      <c r="Q886" s="1">
        <v>20.55</v>
      </c>
      <c r="R886" s="1">
        <v>3.14</v>
      </c>
      <c r="S886" s="1" t="s">
        <v>13</v>
      </c>
      <c r="T886" s="1">
        <v>305</v>
      </c>
      <c r="U886" s="1" t="s">
        <v>2760</v>
      </c>
      <c r="V886" s="1" t="s">
        <v>2767</v>
      </c>
      <c r="W886" s="2" t="s">
        <v>16</v>
      </c>
      <c r="X886" s="21">
        <v>45243</v>
      </c>
      <c r="Y886" s="25" t="str">
        <f t="shared" si="26"/>
        <v>November</v>
      </c>
      <c r="Z886" s="25" t="str">
        <f t="shared" si="27"/>
        <v>2023</v>
      </c>
      <c r="AA886" s="3">
        <v>45245</v>
      </c>
    </row>
    <row r="887" spans="1:27">
      <c r="A887" s="4">
        <v>886</v>
      </c>
      <c r="B887" s="4" t="s">
        <v>2879</v>
      </c>
      <c r="C887" s="4" t="s">
        <v>1</v>
      </c>
      <c r="D887" s="4" t="s">
        <v>1906</v>
      </c>
      <c r="E887" s="4" t="s">
        <v>1907</v>
      </c>
      <c r="F887" s="4" t="s">
        <v>285</v>
      </c>
      <c r="G887" s="4" t="s">
        <v>224</v>
      </c>
      <c r="H887" s="4" t="s">
        <v>225</v>
      </c>
      <c r="I887" s="4" t="s">
        <v>7</v>
      </c>
      <c r="J887" s="4" t="s">
        <v>22</v>
      </c>
      <c r="K887" s="4" t="s">
        <v>2813</v>
      </c>
      <c r="L887" s="4" t="s">
        <v>10</v>
      </c>
      <c r="M887" s="4" t="s">
        <v>64</v>
      </c>
      <c r="N887" s="4" t="s">
        <v>2814</v>
      </c>
      <c r="O887" s="4">
        <v>123.72</v>
      </c>
      <c r="P887" s="4">
        <v>4</v>
      </c>
      <c r="Q887" s="4">
        <v>33.36</v>
      </c>
      <c r="R887" s="4">
        <v>1.49</v>
      </c>
      <c r="S887" s="4" t="s">
        <v>13</v>
      </c>
      <c r="T887" s="4">
        <v>616</v>
      </c>
      <c r="U887" s="4" t="s">
        <v>2760</v>
      </c>
      <c r="V887" s="4" t="s">
        <v>2762</v>
      </c>
      <c r="W887" s="5" t="s">
        <v>26</v>
      </c>
      <c r="X887" s="22">
        <v>45280</v>
      </c>
      <c r="Y887" s="25" t="str">
        <f t="shared" si="26"/>
        <v>December</v>
      </c>
      <c r="Z887" s="25" t="str">
        <f t="shared" si="27"/>
        <v>2023</v>
      </c>
      <c r="AA887" s="6">
        <v>45283</v>
      </c>
    </row>
    <row r="888" spans="1:27">
      <c r="A888" s="1">
        <v>887</v>
      </c>
      <c r="B888" s="1" t="s">
        <v>1871</v>
      </c>
      <c r="C888" s="1" t="s">
        <v>1</v>
      </c>
      <c r="D888" s="1" t="s">
        <v>1872</v>
      </c>
      <c r="E888" s="1" t="s">
        <v>1873</v>
      </c>
      <c r="F888" s="1" t="s">
        <v>285</v>
      </c>
      <c r="G888" s="1" t="s">
        <v>95</v>
      </c>
      <c r="H888" s="1" t="s">
        <v>218</v>
      </c>
      <c r="I888" s="1" t="s">
        <v>7</v>
      </c>
      <c r="J888" s="1" t="s">
        <v>77</v>
      </c>
      <c r="K888" s="1" t="s">
        <v>2880</v>
      </c>
      <c r="L888" s="1" t="s">
        <v>10</v>
      </c>
      <c r="M888" s="1" t="s">
        <v>105</v>
      </c>
      <c r="N888" s="1" t="s">
        <v>2881</v>
      </c>
      <c r="O888" s="1">
        <v>46.32</v>
      </c>
      <c r="P888" s="1">
        <v>4</v>
      </c>
      <c r="Q888" s="1">
        <v>3.24</v>
      </c>
      <c r="R888" s="1">
        <v>3.13</v>
      </c>
      <c r="S888" s="1" t="s">
        <v>13</v>
      </c>
      <c r="T888" s="1">
        <v>360</v>
      </c>
      <c r="U888" s="1" t="s">
        <v>2760</v>
      </c>
      <c r="V888" s="1" t="s">
        <v>2766</v>
      </c>
      <c r="W888" s="2" t="s">
        <v>16</v>
      </c>
      <c r="X888" s="21">
        <v>44551</v>
      </c>
      <c r="Y888" s="25" t="str">
        <f t="shared" si="26"/>
        <v>December</v>
      </c>
      <c r="Z888" s="25" t="str">
        <f t="shared" si="27"/>
        <v>2021</v>
      </c>
      <c r="AA888" s="3">
        <v>44558</v>
      </c>
    </row>
    <row r="889" spans="1:27">
      <c r="A889" s="4">
        <v>888</v>
      </c>
      <c r="B889" s="4" t="s">
        <v>1918</v>
      </c>
      <c r="C889" s="4" t="s">
        <v>1</v>
      </c>
      <c r="D889" s="4" t="s">
        <v>1492</v>
      </c>
      <c r="E889" s="4" t="s">
        <v>1493</v>
      </c>
      <c r="F889" s="4" t="s">
        <v>285</v>
      </c>
      <c r="G889" s="4" t="s">
        <v>593</v>
      </c>
      <c r="H889" s="4" t="s">
        <v>484</v>
      </c>
      <c r="I889" s="4" t="s">
        <v>7</v>
      </c>
      <c r="J889" s="4" t="s">
        <v>22</v>
      </c>
      <c r="K889" s="4" t="s">
        <v>2882</v>
      </c>
      <c r="L889" s="4" t="s">
        <v>10</v>
      </c>
      <c r="M889" s="4" t="s">
        <v>198</v>
      </c>
      <c r="N889" s="4" t="s">
        <v>2883</v>
      </c>
      <c r="O889" s="4">
        <v>107.76</v>
      </c>
      <c r="P889" s="4">
        <v>4</v>
      </c>
      <c r="Q889" s="4">
        <v>45.24</v>
      </c>
      <c r="R889" s="4">
        <v>6.99</v>
      </c>
      <c r="S889" s="4" t="s">
        <v>13</v>
      </c>
      <c r="T889" s="4">
        <v>530</v>
      </c>
      <c r="U889" s="4" t="s">
        <v>2760</v>
      </c>
      <c r="V889" s="4" t="s">
        <v>2767</v>
      </c>
      <c r="W889" s="5" t="s">
        <v>16</v>
      </c>
      <c r="X889" s="22">
        <v>44377</v>
      </c>
      <c r="Y889" s="25" t="str">
        <f t="shared" si="26"/>
        <v>June</v>
      </c>
      <c r="Z889" s="25" t="str">
        <f t="shared" si="27"/>
        <v>2021</v>
      </c>
      <c r="AA889" s="6">
        <v>44384</v>
      </c>
    </row>
    <row r="890" spans="1:27">
      <c r="A890" s="1">
        <v>889</v>
      </c>
      <c r="B890" s="1" t="s">
        <v>2884</v>
      </c>
      <c r="C890" s="1" t="s">
        <v>1</v>
      </c>
      <c r="D890" s="1" t="s">
        <v>2885</v>
      </c>
      <c r="E890" s="1" t="s">
        <v>2886</v>
      </c>
      <c r="F890" s="1" t="s">
        <v>285</v>
      </c>
      <c r="G890" s="1" t="s">
        <v>2105</v>
      </c>
      <c r="H890" s="1" t="s">
        <v>62</v>
      </c>
      <c r="I890" s="1" t="s">
        <v>7</v>
      </c>
      <c r="J890" s="1" t="s">
        <v>8</v>
      </c>
      <c r="K890" s="1" t="s">
        <v>296</v>
      </c>
      <c r="L890" s="1" t="s">
        <v>10</v>
      </c>
      <c r="M890" s="1" t="s">
        <v>274</v>
      </c>
      <c r="N890" s="1" t="s">
        <v>297</v>
      </c>
      <c r="O890" s="1">
        <v>200.79</v>
      </c>
      <c r="P890" s="1">
        <v>3</v>
      </c>
      <c r="Q890" s="1">
        <v>8.01</v>
      </c>
      <c r="R890" s="1">
        <v>17.77</v>
      </c>
      <c r="S890" s="1" t="s">
        <v>13</v>
      </c>
      <c r="T890" s="1">
        <v>177</v>
      </c>
      <c r="U890" s="1" t="s">
        <v>2760</v>
      </c>
      <c r="V890" s="1" t="s">
        <v>2762</v>
      </c>
      <c r="W890" s="2" t="s">
        <v>26</v>
      </c>
      <c r="X890" s="21">
        <v>45451</v>
      </c>
      <c r="Y890" s="25" t="str">
        <f t="shared" si="26"/>
        <v>June</v>
      </c>
      <c r="Z890" s="25" t="str">
        <f t="shared" si="27"/>
        <v>2024</v>
      </c>
      <c r="AA890" s="3">
        <v>45634</v>
      </c>
    </row>
    <row r="891" spans="1:27">
      <c r="A891" s="4">
        <v>890</v>
      </c>
      <c r="B891" s="4" t="s">
        <v>333</v>
      </c>
      <c r="C891" s="4" t="s">
        <v>1</v>
      </c>
      <c r="D891" s="4" t="s">
        <v>334</v>
      </c>
      <c r="E891" s="4" t="s">
        <v>335</v>
      </c>
      <c r="F891" s="4" t="s">
        <v>285</v>
      </c>
      <c r="G891" s="4" t="s">
        <v>313</v>
      </c>
      <c r="H891" s="4" t="s">
        <v>314</v>
      </c>
      <c r="I891" s="4" t="s">
        <v>7</v>
      </c>
      <c r="J891" s="4" t="s">
        <v>32</v>
      </c>
      <c r="K891" s="4" t="s">
        <v>280</v>
      </c>
      <c r="L891" s="4" t="s">
        <v>10</v>
      </c>
      <c r="M891" s="4" t="s">
        <v>115</v>
      </c>
      <c r="N891" s="4" t="s">
        <v>281</v>
      </c>
      <c r="O891" s="4">
        <v>149.4</v>
      </c>
      <c r="P891" s="4">
        <v>3</v>
      </c>
      <c r="Q891" s="4">
        <v>13.41</v>
      </c>
      <c r="R891" s="4">
        <v>6.82</v>
      </c>
      <c r="S891" s="4" t="s">
        <v>13</v>
      </c>
      <c r="T891" s="4">
        <v>450</v>
      </c>
      <c r="U891" s="4" t="s">
        <v>2760</v>
      </c>
      <c r="V891" s="4" t="s">
        <v>2766</v>
      </c>
      <c r="W891" s="5" t="s">
        <v>16</v>
      </c>
      <c r="X891" s="22">
        <v>44796</v>
      </c>
      <c r="Y891" s="25" t="str">
        <f t="shared" si="26"/>
        <v>August</v>
      </c>
      <c r="Z891" s="25" t="str">
        <f t="shared" si="27"/>
        <v>2022</v>
      </c>
      <c r="AA891" s="6">
        <v>44802</v>
      </c>
    </row>
    <row r="892" spans="1:27">
      <c r="A892" s="1">
        <v>891</v>
      </c>
      <c r="B892" s="1" t="s">
        <v>1510</v>
      </c>
      <c r="C892" s="1" t="s">
        <v>1</v>
      </c>
      <c r="D892" s="1" t="s">
        <v>1511</v>
      </c>
      <c r="E892" s="1" t="s">
        <v>1512</v>
      </c>
      <c r="F892" s="1" t="s">
        <v>285</v>
      </c>
      <c r="G892" s="1" t="s">
        <v>246</v>
      </c>
      <c r="H892" s="1" t="s">
        <v>31</v>
      </c>
      <c r="I892" s="1" t="s">
        <v>7</v>
      </c>
      <c r="J892" s="1" t="s">
        <v>32</v>
      </c>
      <c r="K892" s="1" t="s">
        <v>2887</v>
      </c>
      <c r="L892" s="1" t="s">
        <v>10</v>
      </c>
      <c r="M892" s="1" t="s">
        <v>115</v>
      </c>
      <c r="N892" s="1" t="s">
        <v>2888</v>
      </c>
      <c r="O892" s="1">
        <v>63.27</v>
      </c>
      <c r="P892" s="1">
        <v>3</v>
      </c>
      <c r="Q892" s="1">
        <v>31.59</v>
      </c>
      <c r="R892" s="1">
        <v>3.64</v>
      </c>
      <c r="S892" s="1" t="s">
        <v>13</v>
      </c>
      <c r="T892" s="1">
        <v>467</v>
      </c>
      <c r="U892" s="1" t="s">
        <v>2760</v>
      </c>
      <c r="V892" s="1" t="s">
        <v>2767</v>
      </c>
      <c r="W892" s="2" t="s">
        <v>26</v>
      </c>
      <c r="X892" s="21">
        <v>44796</v>
      </c>
      <c r="Y892" s="25" t="str">
        <f t="shared" si="26"/>
        <v>August</v>
      </c>
      <c r="Z892" s="25" t="str">
        <f t="shared" si="27"/>
        <v>2022</v>
      </c>
      <c r="AA892" s="3">
        <v>44802</v>
      </c>
    </row>
    <row r="893" spans="1:27">
      <c r="A893" s="4">
        <v>892</v>
      </c>
      <c r="B893" s="4" t="s">
        <v>1545</v>
      </c>
      <c r="C893" s="4" t="s">
        <v>1</v>
      </c>
      <c r="D893" s="4" t="s">
        <v>1361</v>
      </c>
      <c r="E893" s="4" t="s">
        <v>1362</v>
      </c>
      <c r="F893" s="4" t="s">
        <v>285</v>
      </c>
      <c r="G893" s="4" t="s">
        <v>138</v>
      </c>
      <c r="H893" s="4" t="s">
        <v>6</v>
      </c>
      <c r="I893" s="4" t="s">
        <v>7</v>
      </c>
      <c r="J893" s="4" t="s">
        <v>8</v>
      </c>
      <c r="K893" s="4" t="s">
        <v>2889</v>
      </c>
      <c r="L893" s="4" t="s">
        <v>10</v>
      </c>
      <c r="M893" s="4" t="s">
        <v>64</v>
      </c>
      <c r="N893" s="4" t="s">
        <v>2890</v>
      </c>
      <c r="O893" s="4">
        <v>151.38</v>
      </c>
      <c r="P893" s="4">
        <v>3</v>
      </c>
      <c r="Q893" s="4">
        <v>52.92</v>
      </c>
      <c r="R893" s="4">
        <v>14.93</v>
      </c>
      <c r="S893" s="4" t="s">
        <v>13</v>
      </c>
      <c r="T893" s="4">
        <v>381</v>
      </c>
      <c r="U893" s="4" t="s">
        <v>2760</v>
      </c>
      <c r="V893" s="4" t="s">
        <v>2761</v>
      </c>
      <c r="W893" s="5" t="s">
        <v>16</v>
      </c>
      <c r="X893" s="22">
        <v>44642</v>
      </c>
      <c r="Y893" s="25" t="str">
        <f t="shared" si="26"/>
        <v>March</v>
      </c>
      <c r="Z893" s="25" t="str">
        <f t="shared" si="27"/>
        <v>2022</v>
      </c>
      <c r="AA893" s="6">
        <v>44648</v>
      </c>
    </row>
    <row r="894" spans="1:27">
      <c r="A894" s="1">
        <v>893</v>
      </c>
      <c r="B894" s="1" t="s">
        <v>1510</v>
      </c>
      <c r="C894" s="1" t="s">
        <v>1</v>
      </c>
      <c r="D894" s="1" t="s">
        <v>1511</v>
      </c>
      <c r="E894" s="1" t="s">
        <v>1512</v>
      </c>
      <c r="F894" s="1" t="s">
        <v>285</v>
      </c>
      <c r="G894" s="1" t="s">
        <v>246</v>
      </c>
      <c r="H894" s="1" t="s">
        <v>31</v>
      </c>
      <c r="I894" s="1" t="s">
        <v>7</v>
      </c>
      <c r="J894" s="1" t="s">
        <v>32</v>
      </c>
      <c r="K894" s="1" t="s">
        <v>346</v>
      </c>
      <c r="L894" s="1" t="s">
        <v>10</v>
      </c>
      <c r="M894" s="1" t="s">
        <v>105</v>
      </c>
      <c r="N894" s="1" t="s">
        <v>347</v>
      </c>
      <c r="O894" s="1">
        <v>115.11</v>
      </c>
      <c r="P894" s="1">
        <v>3</v>
      </c>
      <c r="Q894" s="1">
        <v>13.77</v>
      </c>
      <c r="R894" s="1">
        <v>9.6999999999999993</v>
      </c>
      <c r="S894" s="1" t="s">
        <v>13</v>
      </c>
      <c r="T894" s="1">
        <v>129</v>
      </c>
      <c r="U894" s="1" t="s">
        <v>2760</v>
      </c>
      <c r="V894" s="1" t="s">
        <v>2762</v>
      </c>
      <c r="W894" s="2" t="s">
        <v>26</v>
      </c>
      <c r="X894" s="21">
        <v>44364</v>
      </c>
      <c r="Y894" s="25" t="str">
        <f t="shared" si="26"/>
        <v>June</v>
      </c>
      <c r="Z894" s="25" t="str">
        <f t="shared" si="27"/>
        <v>2021</v>
      </c>
      <c r="AA894" s="3">
        <v>44370</v>
      </c>
    </row>
    <row r="895" spans="1:27">
      <c r="A895" s="4">
        <v>894</v>
      </c>
      <c r="B895" s="4" t="s">
        <v>2891</v>
      </c>
      <c r="C895" s="4" t="s">
        <v>1</v>
      </c>
      <c r="D895" s="4" t="s">
        <v>2892</v>
      </c>
      <c r="E895" s="4" t="s">
        <v>2893</v>
      </c>
      <c r="F895" s="4" t="s">
        <v>285</v>
      </c>
      <c r="G895" s="4" t="s">
        <v>826</v>
      </c>
      <c r="H895" s="4" t="s">
        <v>6</v>
      </c>
      <c r="I895" s="4" t="s">
        <v>7</v>
      </c>
      <c r="J895" s="4" t="s">
        <v>8</v>
      </c>
      <c r="K895" s="4" t="s">
        <v>2209</v>
      </c>
      <c r="L895" s="4" t="s">
        <v>10</v>
      </c>
      <c r="M895" s="4" t="s">
        <v>105</v>
      </c>
      <c r="N895" s="4" t="s">
        <v>2210</v>
      </c>
      <c r="O895" s="4">
        <v>80.099999999999994</v>
      </c>
      <c r="P895" s="4">
        <v>3</v>
      </c>
      <c r="Q895" s="4">
        <v>39.24</v>
      </c>
      <c r="R895" s="4">
        <v>7.88</v>
      </c>
      <c r="S895" s="4" t="s">
        <v>13</v>
      </c>
      <c r="T895" s="4">
        <v>589</v>
      </c>
      <c r="U895" s="4" t="s">
        <v>2760</v>
      </c>
      <c r="V895" s="4" t="s">
        <v>2766</v>
      </c>
      <c r="W895" s="5" t="s">
        <v>26</v>
      </c>
      <c r="X895" s="22">
        <v>45373</v>
      </c>
      <c r="Y895" s="25" t="str">
        <f t="shared" si="26"/>
        <v>March</v>
      </c>
      <c r="Z895" s="25" t="str">
        <f t="shared" si="27"/>
        <v>2024</v>
      </c>
      <c r="AA895" s="6">
        <v>45377</v>
      </c>
    </row>
    <row r="896" spans="1:27">
      <c r="A896" s="1">
        <v>895</v>
      </c>
      <c r="B896" s="1" t="s">
        <v>1538</v>
      </c>
      <c r="C896" s="1" t="s">
        <v>1</v>
      </c>
      <c r="D896" s="1" t="s">
        <v>1539</v>
      </c>
      <c r="E896" s="1" t="s">
        <v>1540</v>
      </c>
      <c r="F896" s="1" t="s">
        <v>285</v>
      </c>
      <c r="G896" s="1" t="s">
        <v>726</v>
      </c>
      <c r="H896" s="1" t="s">
        <v>76</v>
      </c>
      <c r="I896" s="1" t="s">
        <v>7</v>
      </c>
      <c r="J896" s="1" t="s">
        <v>77</v>
      </c>
      <c r="K896" s="1" t="s">
        <v>2080</v>
      </c>
      <c r="L896" s="1" t="s">
        <v>10</v>
      </c>
      <c r="M896" s="1" t="s">
        <v>49</v>
      </c>
      <c r="N896" s="1" t="s">
        <v>2081</v>
      </c>
      <c r="O896" s="1">
        <v>50.94</v>
      </c>
      <c r="P896" s="1">
        <v>3</v>
      </c>
      <c r="Q896" s="1">
        <v>7.56</v>
      </c>
      <c r="R896" s="1">
        <v>3.21</v>
      </c>
      <c r="S896" s="1" t="s">
        <v>13</v>
      </c>
      <c r="T896" s="1">
        <v>699</v>
      </c>
      <c r="U896" s="1" t="s">
        <v>2760</v>
      </c>
      <c r="V896" s="1" t="s">
        <v>2767</v>
      </c>
      <c r="W896" s="2" t="s">
        <v>26</v>
      </c>
      <c r="X896" s="21">
        <v>45542</v>
      </c>
      <c r="Y896" s="25" t="str">
        <f t="shared" si="26"/>
        <v>September</v>
      </c>
      <c r="Z896" s="25" t="str">
        <f t="shared" si="27"/>
        <v>2024</v>
      </c>
      <c r="AA896" s="3">
        <v>45486</v>
      </c>
    </row>
    <row r="897" spans="1:27">
      <c r="A897" s="4">
        <v>896</v>
      </c>
      <c r="B897" s="4" t="s">
        <v>2884</v>
      </c>
      <c r="C897" s="4" t="s">
        <v>1</v>
      </c>
      <c r="D897" s="4" t="s">
        <v>2885</v>
      </c>
      <c r="E897" s="4" t="s">
        <v>2886</v>
      </c>
      <c r="F897" s="4" t="s">
        <v>285</v>
      </c>
      <c r="G897" s="4" t="s">
        <v>2105</v>
      </c>
      <c r="H897" s="4" t="s">
        <v>62</v>
      </c>
      <c r="I897" s="4" t="s">
        <v>7</v>
      </c>
      <c r="J897" s="4" t="s">
        <v>8</v>
      </c>
      <c r="K897" s="4" t="s">
        <v>2894</v>
      </c>
      <c r="L897" s="4" t="s">
        <v>10</v>
      </c>
      <c r="M897" s="4" t="s">
        <v>11</v>
      </c>
      <c r="N897" s="4" t="s">
        <v>2895</v>
      </c>
      <c r="O897" s="4">
        <v>95.85</v>
      </c>
      <c r="P897" s="4">
        <v>3</v>
      </c>
      <c r="Q897" s="4">
        <v>22.95</v>
      </c>
      <c r="R897" s="4">
        <v>8.82</v>
      </c>
      <c r="S897" s="4" t="s">
        <v>13</v>
      </c>
      <c r="T897" s="4">
        <v>766</v>
      </c>
      <c r="U897" s="4" t="s">
        <v>2760</v>
      </c>
      <c r="V897" s="4" t="s">
        <v>2762</v>
      </c>
      <c r="W897" s="5" t="s">
        <v>26</v>
      </c>
      <c r="X897" s="22">
        <v>45440</v>
      </c>
      <c r="Y897" s="25" t="str">
        <f t="shared" si="26"/>
        <v>May</v>
      </c>
      <c r="Z897" s="25" t="str">
        <f t="shared" si="27"/>
        <v>2024</v>
      </c>
      <c r="AA897" s="6">
        <v>45297</v>
      </c>
    </row>
    <row r="898" spans="1:27">
      <c r="A898" s="1">
        <v>897</v>
      </c>
      <c r="B898" s="1" t="s">
        <v>328</v>
      </c>
      <c r="C898" s="1" t="s">
        <v>1</v>
      </c>
      <c r="D898" s="1" t="s">
        <v>329</v>
      </c>
      <c r="E898" s="1" t="s">
        <v>330</v>
      </c>
      <c r="F898" s="1" t="s">
        <v>285</v>
      </c>
      <c r="G898" s="1" t="s">
        <v>195</v>
      </c>
      <c r="H898" s="1" t="s">
        <v>76</v>
      </c>
      <c r="I898" s="1" t="s">
        <v>7</v>
      </c>
      <c r="J898" s="1" t="s">
        <v>77</v>
      </c>
      <c r="K898" s="1" t="s">
        <v>2896</v>
      </c>
      <c r="L898" s="1" t="s">
        <v>10</v>
      </c>
      <c r="M898" s="1" t="s">
        <v>198</v>
      </c>
      <c r="N898" s="1" t="s">
        <v>2897</v>
      </c>
      <c r="O898" s="1">
        <v>53.91</v>
      </c>
      <c r="P898" s="1">
        <v>1</v>
      </c>
      <c r="Q898" s="1">
        <v>10.23</v>
      </c>
      <c r="R898" s="1">
        <v>3.18</v>
      </c>
      <c r="S898" s="1" t="s">
        <v>13</v>
      </c>
      <c r="T898" s="1">
        <v>740</v>
      </c>
      <c r="U898" s="1" t="s">
        <v>2760</v>
      </c>
      <c r="V898" s="1" t="s">
        <v>2761</v>
      </c>
      <c r="W898" s="2" t="s">
        <v>26</v>
      </c>
      <c r="X898" s="21">
        <v>45582</v>
      </c>
      <c r="Y898" s="25" t="str">
        <f t="shared" si="26"/>
        <v>October</v>
      </c>
      <c r="Z898" s="25" t="str">
        <f t="shared" si="27"/>
        <v>2024</v>
      </c>
      <c r="AA898" s="3">
        <v>45586</v>
      </c>
    </row>
    <row r="899" spans="1:27">
      <c r="A899" s="4">
        <v>898</v>
      </c>
      <c r="B899" s="4" t="s">
        <v>328</v>
      </c>
      <c r="C899" s="4" t="s">
        <v>1</v>
      </c>
      <c r="D899" s="4" t="s">
        <v>329</v>
      </c>
      <c r="E899" s="4" t="s">
        <v>330</v>
      </c>
      <c r="F899" s="4" t="s">
        <v>285</v>
      </c>
      <c r="G899" s="4" t="s">
        <v>195</v>
      </c>
      <c r="H899" s="4" t="s">
        <v>76</v>
      </c>
      <c r="I899" s="4" t="s">
        <v>7</v>
      </c>
      <c r="J899" s="4" t="s">
        <v>77</v>
      </c>
      <c r="K899" s="4" t="s">
        <v>2898</v>
      </c>
      <c r="L899" s="4" t="s">
        <v>10</v>
      </c>
      <c r="M899" s="4" t="s">
        <v>11</v>
      </c>
      <c r="N899" s="4" t="s">
        <v>2899</v>
      </c>
      <c r="O899" s="4">
        <v>27.99</v>
      </c>
      <c r="P899" s="4">
        <v>1</v>
      </c>
      <c r="Q899" s="4">
        <v>3.9</v>
      </c>
      <c r="R899" s="4">
        <v>1.97</v>
      </c>
      <c r="S899" s="4" t="s">
        <v>13</v>
      </c>
      <c r="T899" s="4">
        <v>230</v>
      </c>
      <c r="U899" s="4" t="s">
        <v>2760</v>
      </c>
      <c r="V899" s="4" t="s">
        <v>2762</v>
      </c>
      <c r="W899" s="5" t="s">
        <v>16</v>
      </c>
      <c r="X899" s="22">
        <v>45582</v>
      </c>
      <c r="Y899" s="25" t="str">
        <f t="shared" ref="Y899:Y962" si="28">TEXT(X899,"MMMM")</f>
        <v>October</v>
      </c>
      <c r="Z899" s="25" t="str">
        <f t="shared" ref="Z899:Z962" si="29">TEXT(X899,"YYYY")</f>
        <v>2024</v>
      </c>
      <c r="AA899" s="6">
        <v>45586</v>
      </c>
    </row>
    <row r="900" spans="1:27">
      <c r="A900" s="1">
        <v>899</v>
      </c>
      <c r="B900" s="1" t="s">
        <v>1510</v>
      </c>
      <c r="C900" s="1" t="s">
        <v>1</v>
      </c>
      <c r="D900" s="1" t="s">
        <v>1511</v>
      </c>
      <c r="E900" s="1" t="s">
        <v>1512</v>
      </c>
      <c r="F900" s="1" t="s">
        <v>285</v>
      </c>
      <c r="G900" s="1" t="s">
        <v>246</v>
      </c>
      <c r="H900" s="1" t="s">
        <v>31</v>
      </c>
      <c r="I900" s="1" t="s">
        <v>7</v>
      </c>
      <c r="J900" s="1" t="s">
        <v>32</v>
      </c>
      <c r="K900" s="1" t="s">
        <v>2900</v>
      </c>
      <c r="L900" s="1" t="s">
        <v>10</v>
      </c>
      <c r="M900" s="1" t="s">
        <v>274</v>
      </c>
      <c r="N900" s="1" t="s">
        <v>2901</v>
      </c>
      <c r="O900" s="1">
        <v>194.34</v>
      </c>
      <c r="P900" s="1">
        <v>2</v>
      </c>
      <c r="Q900" s="1">
        <v>36.9</v>
      </c>
      <c r="R900" s="1">
        <v>15.91</v>
      </c>
      <c r="S900" s="1" t="s">
        <v>13</v>
      </c>
      <c r="T900" s="1">
        <v>470</v>
      </c>
      <c r="U900" s="1" t="s">
        <v>2760</v>
      </c>
      <c r="V900" s="1" t="s">
        <v>2766</v>
      </c>
      <c r="W900" s="2" t="s">
        <v>16</v>
      </c>
      <c r="X900" s="21">
        <v>45582</v>
      </c>
      <c r="Y900" s="25" t="str">
        <f t="shared" si="28"/>
        <v>October</v>
      </c>
      <c r="Z900" s="25" t="str">
        <f t="shared" si="29"/>
        <v>2024</v>
      </c>
      <c r="AA900" s="3">
        <v>45586</v>
      </c>
    </row>
    <row r="901" spans="1:27">
      <c r="A901" s="4">
        <v>900</v>
      </c>
      <c r="B901" s="4" t="s">
        <v>1871</v>
      </c>
      <c r="C901" s="4" t="s">
        <v>1</v>
      </c>
      <c r="D901" s="4" t="s">
        <v>1872</v>
      </c>
      <c r="E901" s="4" t="s">
        <v>1873</v>
      </c>
      <c r="F901" s="4" t="s">
        <v>285</v>
      </c>
      <c r="G901" s="4" t="s">
        <v>95</v>
      </c>
      <c r="H901" s="4" t="s">
        <v>218</v>
      </c>
      <c r="I901" s="4" t="s">
        <v>7</v>
      </c>
      <c r="J901" s="4" t="s">
        <v>77</v>
      </c>
      <c r="K901" s="4" t="s">
        <v>2902</v>
      </c>
      <c r="L901" s="4" t="s">
        <v>10</v>
      </c>
      <c r="M901" s="4" t="s">
        <v>115</v>
      </c>
      <c r="N901" s="4" t="s">
        <v>2903</v>
      </c>
      <c r="O901" s="4">
        <v>39.6</v>
      </c>
      <c r="P901" s="4">
        <v>2</v>
      </c>
      <c r="Q901" s="4">
        <v>16.98</v>
      </c>
      <c r="R901" s="4">
        <v>0.85</v>
      </c>
      <c r="S901" s="4" t="s">
        <v>13</v>
      </c>
      <c r="T901" s="4">
        <v>132</v>
      </c>
      <c r="U901" s="4" t="s">
        <v>2760</v>
      </c>
      <c r="V901" s="4" t="s">
        <v>2767</v>
      </c>
      <c r="W901" s="5" t="s">
        <v>26</v>
      </c>
      <c r="X901" s="22">
        <v>45483</v>
      </c>
      <c r="Y901" s="25" t="str">
        <f t="shared" si="28"/>
        <v>July</v>
      </c>
      <c r="Z901" s="25" t="str">
        <f t="shared" si="29"/>
        <v>2024</v>
      </c>
      <c r="AA901" s="6">
        <v>45606</v>
      </c>
    </row>
    <row r="902" spans="1:27">
      <c r="A902" s="1">
        <v>901</v>
      </c>
      <c r="B902" s="1" t="s">
        <v>2904</v>
      </c>
      <c r="C902" s="1" t="s">
        <v>1</v>
      </c>
      <c r="D902" s="1" t="s">
        <v>2905</v>
      </c>
      <c r="E902" s="1" t="s">
        <v>2906</v>
      </c>
      <c r="F902" s="1" t="s">
        <v>285</v>
      </c>
      <c r="G902" s="1" t="s">
        <v>357</v>
      </c>
      <c r="H902" s="1" t="s">
        <v>113</v>
      </c>
      <c r="I902" s="1" t="s">
        <v>7</v>
      </c>
      <c r="J902" s="1" t="s">
        <v>32</v>
      </c>
      <c r="K902" s="1" t="s">
        <v>2907</v>
      </c>
      <c r="L902" s="1" t="s">
        <v>10</v>
      </c>
      <c r="M902" s="1" t="s">
        <v>105</v>
      </c>
      <c r="N902" s="1" t="s">
        <v>2908</v>
      </c>
      <c r="O902" s="1">
        <v>36.659999999999997</v>
      </c>
      <c r="P902" s="1">
        <v>2</v>
      </c>
      <c r="Q902" s="1">
        <v>2.88</v>
      </c>
      <c r="R902" s="1">
        <v>1</v>
      </c>
      <c r="S902" s="1" t="s">
        <v>13</v>
      </c>
      <c r="T902" s="1">
        <v>175</v>
      </c>
      <c r="U902" s="1" t="s">
        <v>2760</v>
      </c>
      <c r="V902" s="1" t="s">
        <v>2761</v>
      </c>
      <c r="W902" s="2" t="s">
        <v>16</v>
      </c>
      <c r="X902" s="21">
        <v>45542</v>
      </c>
      <c r="Y902" s="25" t="str">
        <f t="shared" si="28"/>
        <v>September</v>
      </c>
      <c r="Z902" s="25" t="str">
        <f t="shared" si="29"/>
        <v>2024</v>
      </c>
      <c r="AA902" s="3">
        <v>45486</v>
      </c>
    </row>
    <row r="903" spans="1:27">
      <c r="A903" s="4">
        <v>902</v>
      </c>
      <c r="B903" s="4" t="s">
        <v>2861</v>
      </c>
      <c r="C903" s="4" t="s">
        <v>1</v>
      </c>
      <c r="D903" s="4" t="s">
        <v>2862</v>
      </c>
      <c r="E903" s="4" t="s">
        <v>2863</v>
      </c>
      <c r="F903" s="4" t="s">
        <v>285</v>
      </c>
      <c r="G903" s="4" t="s">
        <v>69</v>
      </c>
      <c r="H903" s="4" t="s">
        <v>69</v>
      </c>
      <c r="I903" s="4" t="s">
        <v>7</v>
      </c>
      <c r="J903" s="4" t="s">
        <v>32</v>
      </c>
      <c r="K903" s="4" t="s">
        <v>737</v>
      </c>
      <c r="L903" s="4" t="s">
        <v>10</v>
      </c>
      <c r="M903" s="4" t="s">
        <v>49</v>
      </c>
      <c r="N903" s="4" t="s">
        <v>738</v>
      </c>
      <c r="O903" s="4">
        <v>34.979999999999997</v>
      </c>
      <c r="P903" s="4">
        <v>2</v>
      </c>
      <c r="Q903" s="4">
        <v>11.16</v>
      </c>
      <c r="R903" s="4">
        <v>2.65</v>
      </c>
      <c r="S903" s="4" t="s">
        <v>13</v>
      </c>
      <c r="T903" s="4">
        <v>617</v>
      </c>
      <c r="U903" s="4" t="s">
        <v>2760</v>
      </c>
      <c r="V903" s="4" t="s">
        <v>2762</v>
      </c>
      <c r="W903" s="5" t="s">
        <v>16</v>
      </c>
      <c r="X903" s="22">
        <v>45607</v>
      </c>
      <c r="Y903" s="25" t="str">
        <f t="shared" si="28"/>
        <v>November</v>
      </c>
      <c r="Z903" s="25" t="str">
        <f t="shared" si="29"/>
        <v>2024</v>
      </c>
      <c r="AA903" s="6">
        <v>45611</v>
      </c>
    </row>
    <row r="904" spans="1:27">
      <c r="A904" s="1">
        <v>903</v>
      </c>
      <c r="B904" s="1" t="s">
        <v>1486</v>
      </c>
      <c r="C904" s="1" t="s">
        <v>1</v>
      </c>
      <c r="D904" s="1" t="s">
        <v>1487</v>
      </c>
      <c r="E904" s="1" t="s">
        <v>1488</v>
      </c>
      <c r="F904" s="1" t="s">
        <v>285</v>
      </c>
      <c r="G904" s="1" t="s">
        <v>1428</v>
      </c>
      <c r="H904" s="1" t="s">
        <v>62</v>
      </c>
      <c r="I904" s="1" t="s">
        <v>7</v>
      </c>
      <c r="J904" s="1" t="s">
        <v>8</v>
      </c>
      <c r="K904" s="1" t="s">
        <v>2909</v>
      </c>
      <c r="L904" s="1" t="s">
        <v>10</v>
      </c>
      <c r="M904" s="1" t="s">
        <v>198</v>
      </c>
      <c r="N904" s="1" t="s">
        <v>2910</v>
      </c>
      <c r="O904" s="1">
        <v>47.04</v>
      </c>
      <c r="P904" s="1">
        <v>2</v>
      </c>
      <c r="Q904" s="1">
        <v>17.399999999999999</v>
      </c>
      <c r="R904" s="1">
        <v>3.49</v>
      </c>
      <c r="S904" s="1" t="s">
        <v>13</v>
      </c>
      <c r="T904" s="1">
        <v>639</v>
      </c>
      <c r="U904" s="1" t="s">
        <v>2760</v>
      </c>
      <c r="V904" s="1" t="s">
        <v>2767</v>
      </c>
      <c r="W904" s="2" t="s">
        <v>26</v>
      </c>
      <c r="X904" s="21">
        <v>45306</v>
      </c>
      <c r="Y904" s="25" t="str">
        <f t="shared" si="28"/>
        <v>January</v>
      </c>
      <c r="Z904" s="25" t="str">
        <f t="shared" si="29"/>
        <v>2024</v>
      </c>
      <c r="AA904" s="3">
        <v>45310</v>
      </c>
    </row>
    <row r="905" spans="1:27">
      <c r="A905" s="4">
        <v>904</v>
      </c>
      <c r="B905" s="4" t="s">
        <v>390</v>
      </c>
      <c r="C905" s="4" t="s">
        <v>1</v>
      </c>
      <c r="D905" s="4" t="s">
        <v>299</v>
      </c>
      <c r="E905" s="4" t="s">
        <v>300</v>
      </c>
      <c r="F905" s="4" t="s">
        <v>285</v>
      </c>
      <c r="G905" s="4" t="s">
        <v>203</v>
      </c>
      <c r="H905" s="4" t="s">
        <v>204</v>
      </c>
      <c r="I905" s="4" t="s">
        <v>7</v>
      </c>
      <c r="J905" s="4" t="s">
        <v>77</v>
      </c>
      <c r="K905" s="4" t="s">
        <v>2911</v>
      </c>
      <c r="L905" s="4" t="s">
        <v>10</v>
      </c>
      <c r="M905" s="4" t="s">
        <v>198</v>
      </c>
      <c r="N905" s="4" t="s">
        <v>2912</v>
      </c>
      <c r="O905" s="4">
        <v>28.44</v>
      </c>
      <c r="P905" s="4">
        <v>2</v>
      </c>
      <c r="Q905" s="4">
        <v>0</v>
      </c>
      <c r="R905" s="4">
        <v>2.75</v>
      </c>
      <c r="S905" s="4" t="s">
        <v>13</v>
      </c>
      <c r="T905" s="4">
        <v>78</v>
      </c>
      <c r="U905" s="4" t="s">
        <v>2760</v>
      </c>
      <c r="V905" s="4" t="s">
        <v>2761</v>
      </c>
      <c r="W905" s="5" t="s">
        <v>26</v>
      </c>
      <c r="X905" s="22">
        <v>44819</v>
      </c>
      <c r="Y905" s="25" t="str">
        <f t="shared" si="28"/>
        <v>September</v>
      </c>
      <c r="Z905" s="25" t="str">
        <f t="shared" si="29"/>
        <v>2022</v>
      </c>
      <c r="AA905" s="6">
        <v>44823</v>
      </c>
    </row>
    <row r="906" spans="1:27">
      <c r="A906" s="1">
        <v>905</v>
      </c>
      <c r="B906" s="1" t="s">
        <v>1499</v>
      </c>
      <c r="C906" s="1" t="s">
        <v>1</v>
      </c>
      <c r="D906" s="1" t="s">
        <v>1500</v>
      </c>
      <c r="E906" s="1" t="s">
        <v>1501</v>
      </c>
      <c r="F906" s="1" t="s">
        <v>285</v>
      </c>
      <c r="G906" s="1" t="s">
        <v>138</v>
      </c>
      <c r="H906" s="1" t="s">
        <v>6</v>
      </c>
      <c r="I906" s="1" t="s">
        <v>7</v>
      </c>
      <c r="J906" s="1" t="s">
        <v>8</v>
      </c>
      <c r="K906" s="1" t="s">
        <v>9</v>
      </c>
      <c r="L906" s="1" t="s">
        <v>10</v>
      </c>
      <c r="M906" s="1" t="s">
        <v>11</v>
      </c>
      <c r="N906" s="1" t="s">
        <v>12</v>
      </c>
      <c r="O906" s="1">
        <v>56.52</v>
      </c>
      <c r="P906" s="1">
        <v>2</v>
      </c>
      <c r="Q906" s="1">
        <v>23.7</v>
      </c>
      <c r="R906" s="1">
        <v>2.77</v>
      </c>
      <c r="S906" s="1" t="s">
        <v>13</v>
      </c>
      <c r="T906" s="1">
        <v>780</v>
      </c>
      <c r="U906" s="1" t="s">
        <v>2760</v>
      </c>
      <c r="V906" s="1" t="s">
        <v>2762</v>
      </c>
      <c r="W906" s="2" t="s">
        <v>26</v>
      </c>
      <c r="X906" s="21">
        <v>45258</v>
      </c>
      <c r="Y906" s="25" t="str">
        <f t="shared" si="28"/>
        <v>November</v>
      </c>
      <c r="Z906" s="25" t="str">
        <f t="shared" si="29"/>
        <v>2023</v>
      </c>
      <c r="AA906" s="3">
        <v>44969</v>
      </c>
    </row>
    <row r="907" spans="1:27">
      <c r="A907" s="4">
        <v>906</v>
      </c>
      <c r="B907" s="4" t="s">
        <v>2610</v>
      </c>
      <c r="C907" s="4" t="s">
        <v>1</v>
      </c>
      <c r="D907" s="4" t="s">
        <v>626</v>
      </c>
      <c r="E907" s="4" t="s">
        <v>627</v>
      </c>
      <c r="F907" s="4" t="s">
        <v>395</v>
      </c>
      <c r="G907" s="4" t="s">
        <v>518</v>
      </c>
      <c r="H907" s="4" t="s">
        <v>519</v>
      </c>
      <c r="I907" s="4" t="s">
        <v>7</v>
      </c>
      <c r="J907" s="4" t="s">
        <v>32</v>
      </c>
      <c r="K907" s="4" t="s">
        <v>2913</v>
      </c>
      <c r="L907" s="4" t="s">
        <v>10</v>
      </c>
      <c r="M907" s="4" t="s">
        <v>49</v>
      </c>
      <c r="N907" s="4" t="s">
        <v>2914</v>
      </c>
      <c r="O907" s="4">
        <v>423.24</v>
      </c>
      <c r="P907" s="4">
        <v>2</v>
      </c>
      <c r="Q907" s="4">
        <v>21.12</v>
      </c>
      <c r="R907" s="4">
        <v>47.53</v>
      </c>
      <c r="S907" s="4" t="s">
        <v>13</v>
      </c>
      <c r="T907" s="4">
        <v>74</v>
      </c>
      <c r="U907" s="4" t="s">
        <v>2760</v>
      </c>
      <c r="V907" s="4" t="s">
        <v>2766</v>
      </c>
      <c r="W907" s="5" t="s">
        <v>16</v>
      </c>
      <c r="X907" s="22">
        <v>45602</v>
      </c>
      <c r="Y907" s="25" t="str">
        <f t="shared" si="28"/>
        <v>November</v>
      </c>
      <c r="Z907" s="25" t="str">
        <f t="shared" si="29"/>
        <v>2024</v>
      </c>
      <c r="AA907" s="6">
        <v>45458</v>
      </c>
    </row>
    <row r="908" spans="1:27">
      <c r="A908" s="1">
        <v>907</v>
      </c>
      <c r="B908" s="1" t="s">
        <v>2915</v>
      </c>
      <c r="C908" s="1" t="s">
        <v>1</v>
      </c>
      <c r="D908" s="1" t="s">
        <v>2916</v>
      </c>
      <c r="E908" s="1" t="s">
        <v>2917</v>
      </c>
      <c r="F908" s="1" t="s">
        <v>395</v>
      </c>
      <c r="G908" s="1" t="s">
        <v>246</v>
      </c>
      <c r="H908" s="1" t="s">
        <v>31</v>
      </c>
      <c r="I908" s="1" t="s">
        <v>7</v>
      </c>
      <c r="J908" s="1" t="s">
        <v>32</v>
      </c>
      <c r="K908" s="1" t="s">
        <v>757</v>
      </c>
      <c r="L908" s="1" t="s">
        <v>10</v>
      </c>
      <c r="M908" s="1" t="s">
        <v>49</v>
      </c>
      <c r="N908" s="1" t="s">
        <v>758</v>
      </c>
      <c r="O908" s="1">
        <v>408.36</v>
      </c>
      <c r="P908" s="1">
        <v>2</v>
      </c>
      <c r="Q908" s="1">
        <v>57.12</v>
      </c>
      <c r="R908" s="1">
        <v>39.770000000000003</v>
      </c>
      <c r="S908" s="1" t="s">
        <v>13</v>
      </c>
      <c r="T908" s="1">
        <v>800</v>
      </c>
      <c r="U908" s="1" t="s">
        <v>2760</v>
      </c>
      <c r="V908" s="1" t="s">
        <v>2767</v>
      </c>
      <c r="W908" s="2" t="s">
        <v>26</v>
      </c>
      <c r="X908" s="21">
        <v>45477</v>
      </c>
      <c r="Y908" s="25" t="str">
        <f t="shared" si="28"/>
        <v>July</v>
      </c>
      <c r="Z908" s="25" t="str">
        <f t="shared" si="29"/>
        <v>2024</v>
      </c>
      <c r="AA908" s="3">
        <v>45630</v>
      </c>
    </row>
    <row r="909" spans="1:27">
      <c r="A909" s="4">
        <v>908</v>
      </c>
      <c r="B909" s="4" t="s">
        <v>1422</v>
      </c>
      <c r="C909" s="4" t="s">
        <v>1</v>
      </c>
      <c r="D909" s="4" t="s">
        <v>1423</v>
      </c>
      <c r="E909" s="4" t="s">
        <v>1424</v>
      </c>
      <c r="F909" s="4" t="s">
        <v>395</v>
      </c>
      <c r="G909" s="4" t="s">
        <v>705</v>
      </c>
      <c r="H909" s="4" t="s">
        <v>76</v>
      </c>
      <c r="I909" s="4" t="s">
        <v>7</v>
      </c>
      <c r="J909" s="4" t="s">
        <v>77</v>
      </c>
      <c r="K909" s="4" t="s">
        <v>205</v>
      </c>
      <c r="L909" s="4" t="s">
        <v>10</v>
      </c>
      <c r="M909" s="4" t="s">
        <v>49</v>
      </c>
      <c r="N909" s="4" t="s">
        <v>206</v>
      </c>
      <c r="O909" s="4">
        <v>47.4</v>
      </c>
      <c r="P909" s="4">
        <v>2</v>
      </c>
      <c r="Q909" s="4">
        <v>9.9</v>
      </c>
      <c r="R909" s="4">
        <v>3.98</v>
      </c>
      <c r="S909" s="4" t="s">
        <v>13</v>
      </c>
      <c r="T909" s="4">
        <v>632</v>
      </c>
      <c r="U909" s="4" t="s">
        <v>2760</v>
      </c>
      <c r="V909" s="4" t="s">
        <v>2761</v>
      </c>
      <c r="W909" s="5" t="s">
        <v>16</v>
      </c>
      <c r="X909" s="22">
        <v>45595</v>
      </c>
      <c r="Y909" s="25" t="str">
        <f t="shared" si="28"/>
        <v>October</v>
      </c>
      <c r="Z909" s="25" t="str">
        <f t="shared" si="29"/>
        <v>2024</v>
      </c>
      <c r="AA909" s="6">
        <v>45362</v>
      </c>
    </row>
    <row r="910" spans="1:27">
      <c r="A910" s="1">
        <v>909</v>
      </c>
      <c r="B910" s="1" t="s">
        <v>1422</v>
      </c>
      <c r="C910" s="1" t="s">
        <v>1</v>
      </c>
      <c r="D910" s="1" t="s">
        <v>1423</v>
      </c>
      <c r="E910" s="1" t="s">
        <v>1424</v>
      </c>
      <c r="F910" s="1" t="s">
        <v>395</v>
      </c>
      <c r="G910" s="1" t="s">
        <v>705</v>
      </c>
      <c r="H910" s="1" t="s">
        <v>76</v>
      </c>
      <c r="I910" s="1" t="s">
        <v>7</v>
      </c>
      <c r="J910" s="1" t="s">
        <v>77</v>
      </c>
      <c r="K910" s="1" t="s">
        <v>2918</v>
      </c>
      <c r="L910" s="1" t="s">
        <v>10</v>
      </c>
      <c r="M910" s="1" t="s">
        <v>198</v>
      </c>
      <c r="N910" s="1" t="s">
        <v>2919</v>
      </c>
      <c r="O910" s="1">
        <v>33.18</v>
      </c>
      <c r="P910" s="1">
        <v>2</v>
      </c>
      <c r="Q910" s="1">
        <v>1.98</v>
      </c>
      <c r="R910" s="1">
        <v>2.52</v>
      </c>
      <c r="S910" s="1" t="s">
        <v>13</v>
      </c>
      <c r="T910" s="1">
        <v>497</v>
      </c>
      <c r="U910" s="1" t="s">
        <v>2760</v>
      </c>
      <c r="V910" s="1" t="s">
        <v>2762</v>
      </c>
      <c r="W910" s="2" t="s">
        <v>16</v>
      </c>
      <c r="X910" s="21">
        <v>44528</v>
      </c>
      <c r="Y910" s="25" t="str">
        <f t="shared" si="28"/>
        <v>November</v>
      </c>
      <c r="Z910" s="25" t="str">
        <f t="shared" si="29"/>
        <v>2021</v>
      </c>
      <c r="AA910" s="3">
        <v>44239</v>
      </c>
    </row>
    <row r="911" spans="1:27">
      <c r="A911" s="4">
        <v>910</v>
      </c>
      <c r="B911" s="4" t="s">
        <v>1992</v>
      </c>
      <c r="C911" s="4" t="s">
        <v>1</v>
      </c>
      <c r="D911" s="4" t="s">
        <v>1993</v>
      </c>
      <c r="E911" s="4" t="s">
        <v>1994</v>
      </c>
      <c r="F911" s="4" t="s">
        <v>395</v>
      </c>
      <c r="G911" s="4" t="s">
        <v>1995</v>
      </c>
      <c r="H911" s="4" t="s">
        <v>1995</v>
      </c>
      <c r="I911" s="4" t="s">
        <v>7</v>
      </c>
      <c r="J911" s="4" t="s">
        <v>77</v>
      </c>
      <c r="K911" s="4" t="s">
        <v>2920</v>
      </c>
      <c r="L911" s="4" t="s">
        <v>10</v>
      </c>
      <c r="M911" s="4" t="s">
        <v>98</v>
      </c>
      <c r="N911" s="4" t="s">
        <v>2921</v>
      </c>
      <c r="O911" s="4">
        <v>22.92</v>
      </c>
      <c r="P911" s="4">
        <v>2</v>
      </c>
      <c r="Q911" s="4">
        <v>10.98</v>
      </c>
      <c r="R911" s="4">
        <v>1.26</v>
      </c>
      <c r="S911" s="4" t="s">
        <v>13</v>
      </c>
      <c r="T911" s="4">
        <v>540</v>
      </c>
      <c r="U911" s="4" t="s">
        <v>2760</v>
      </c>
      <c r="V911" s="4" t="s">
        <v>2766</v>
      </c>
      <c r="W911" s="5" t="s">
        <v>26</v>
      </c>
      <c r="X911" s="22">
        <v>45581</v>
      </c>
      <c r="Y911" s="25" t="str">
        <f t="shared" si="28"/>
        <v>October</v>
      </c>
      <c r="Z911" s="25" t="str">
        <f t="shared" si="29"/>
        <v>2024</v>
      </c>
      <c r="AA911" s="6">
        <v>45585</v>
      </c>
    </row>
    <row r="912" spans="1:27">
      <c r="A912" s="1">
        <v>911</v>
      </c>
      <c r="B912" s="1" t="s">
        <v>399</v>
      </c>
      <c r="C912" s="1" t="s">
        <v>1</v>
      </c>
      <c r="D912" s="1" t="s">
        <v>400</v>
      </c>
      <c r="E912" s="1" t="s">
        <v>401</v>
      </c>
      <c r="F912" s="1" t="s">
        <v>395</v>
      </c>
      <c r="G912" s="1" t="s">
        <v>402</v>
      </c>
      <c r="H912" s="1" t="s">
        <v>55</v>
      </c>
      <c r="I912" s="1" t="s">
        <v>7</v>
      </c>
      <c r="J912" s="1" t="s">
        <v>8</v>
      </c>
      <c r="K912" s="1" t="s">
        <v>2922</v>
      </c>
      <c r="L912" s="1" t="s">
        <v>10</v>
      </c>
      <c r="M912" s="1" t="s">
        <v>115</v>
      </c>
      <c r="N912" s="1" t="s">
        <v>2923</v>
      </c>
      <c r="O912" s="1">
        <v>33.24</v>
      </c>
      <c r="P912" s="1">
        <v>2</v>
      </c>
      <c r="Q912" s="1">
        <v>12.24</v>
      </c>
      <c r="R912" s="1">
        <v>0.83</v>
      </c>
      <c r="S912" s="1" t="s">
        <v>13</v>
      </c>
      <c r="T912" s="1">
        <v>338</v>
      </c>
      <c r="U912" s="1" t="s">
        <v>2760</v>
      </c>
      <c r="V912" s="1" t="s">
        <v>2767</v>
      </c>
      <c r="W912" s="2" t="s">
        <v>16</v>
      </c>
      <c r="X912" s="21">
        <v>45183</v>
      </c>
      <c r="Y912" s="25" t="str">
        <f t="shared" si="28"/>
        <v>September</v>
      </c>
      <c r="Z912" s="25" t="str">
        <f t="shared" si="29"/>
        <v>2023</v>
      </c>
      <c r="AA912" s="3">
        <v>45187</v>
      </c>
    </row>
    <row r="913" spans="1:27">
      <c r="A913" s="4">
        <v>912</v>
      </c>
      <c r="B913" s="4" t="s">
        <v>405</v>
      </c>
      <c r="C913" s="4" t="s">
        <v>1</v>
      </c>
      <c r="D913" s="4" t="s">
        <v>406</v>
      </c>
      <c r="E913" s="4" t="s">
        <v>407</v>
      </c>
      <c r="F913" s="4" t="s">
        <v>395</v>
      </c>
      <c r="G913" s="4" t="s">
        <v>408</v>
      </c>
      <c r="H913" s="4" t="s">
        <v>96</v>
      </c>
      <c r="I913" s="4" t="s">
        <v>7</v>
      </c>
      <c r="J913" s="4" t="s">
        <v>8</v>
      </c>
      <c r="K913" s="4" t="s">
        <v>2924</v>
      </c>
      <c r="L913" s="4" t="s">
        <v>10</v>
      </c>
      <c r="M913" s="4" t="s">
        <v>98</v>
      </c>
      <c r="N913" s="4" t="s">
        <v>2925</v>
      </c>
      <c r="O913" s="4">
        <v>33.36</v>
      </c>
      <c r="P913" s="4">
        <v>2</v>
      </c>
      <c r="Q913" s="4">
        <v>15</v>
      </c>
      <c r="R913" s="4">
        <v>0.82</v>
      </c>
      <c r="S913" s="4" t="s">
        <v>13</v>
      </c>
      <c r="T913" s="4">
        <v>312</v>
      </c>
      <c r="U913" s="4" t="s">
        <v>2760</v>
      </c>
      <c r="V913" s="4" t="s">
        <v>2761</v>
      </c>
      <c r="W913" s="5" t="s">
        <v>16</v>
      </c>
      <c r="X913" s="22">
        <v>45164</v>
      </c>
      <c r="Y913" s="25" t="str">
        <f t="shared" si="28"/>
        <v>August</v>
      </c>
      <c r="Z913" s="25" t="str">
        <f t="shared" si="29"/>
        <v>2023</v>
      </c>
      <c r="AA913" s="6">
        <v>45168</v>
      </c>
    </row>
    <row r="914" spans="1:27">
      <c r="A914" s="1">
        <v>913</v>
      </c>
      <c r="B914" s="1" t="s">
        <v>2926</v>
      </c>
      <c r="C914" s="1" t="s">
        <v>1</v>
      </c>
      <c r="D914" s="1" t="s">
        <v>2927</v>
      </c>
      <c r="E914" s="1" t="s">
        <v>2928</v>
      </c>
      <c r="F914" s="1" t="s">
        <v>395</v>
      </c>
      <c r="G914" s="1" t="s">
        <v>913</v>
      </c>
      <c r="H914" s="1" t="s">
        <v>55</v>
      </c>
      <c r="I914" s="1" t="s">
        <v>7</v>
      </c>
      <c r="J914" s="1" t="s">
        <v>8</v>
      </c>
      <c r="K914" s="1" t="s">
        <v>2929</v>
      </c>
      <c r="L914" s="1" t="s">
        <v>10</v>
      </c>
      <c r="M914" s="1" t="s">
        <v>105</v>
      </c>
      <c r="N914" s="1" t="s">
        <v>2930</v>
      </c>
      <c r="O914" s="1">
        <v>49.26</v>
      </c>
      <c r="P914" s="1">
        <v>2</v>
      </c>
      <c r="Q914" s="1">
        <v>4.92</v>
      </c>
      <c r="R914" s="1">
        <v>0.6</v>
      </c>
      <c r="S914" s="1" t="s">
        <v>13</v>
      </c>
      <c r="T914" s="1">
        <v>224</v>
      </c>
      <c r="U914" s="1" t="s">
        <v>2760</v>
      </c>
      <c r="V914" s="1" t="s">
        <v>2762</v>
      </c>
      <c r="W914" s="2" t="s">
        <v>26</v>
      </c>
      <c r="X914" s="21">
        <v>45382</v>
      </c>
      <c r="Y914" s="25" t="str">
        <f t="shared" si="28"/>
        <v>March</v>
      </c>
      <c r="Z914" s="25" t="str">
        <f t="shared" si="29"/>
        <v>2024</v>
      </c>
      <c r="AA914" s="3">
        <v>45386</v>
      </c>
    </row>
    <row r="915" spans="1:27">
      <c r="A915" s="4">
        <v>914</v>
      </c>
      <c r="B915" s="4" t="s">
        <v>1972</v>
      </c>
      <c r="C915" s="4" t="s">
        <v>1</v>
      </c>
      <c r="D915" s="4" t="s">
        <v>1467</v>
      </c>
      <c r="E915" s="4" t="s">
        <v>1468</v>
      </c>
      <c r="F915" s="4" t="s">
        <v>395</v>
      </c>
      <c r="G915" s="4" t="s">
        <v>1483</v>
      </c>
      <c r="H915" s="4" t="s">
        <v>62</v>
      </c>
      <c r="I915" s="4" t="s">
        <v>7</v>
      </c>
      <c r="J915" s="4" t="s">
        <v>8</v>
      </c>
      <c r="K915" s="4" t="s">
        <v>935</v>
      </c>
      <c r="L915" s="4" t="s">
        <v>10</v>
      </c>
      <c r="M915" s="4" t="s">
        <v>64</v>
      </c>
      <c r="N915" s="4" t="s">
        <v>936</v>
      </c>
      <c r="O915" s="4">
        <v>18.690000000000001</v>
      </c>
      <c r="P915" s="4">
        <v>1</v>
      </c>
      <c r="Q915" s="4">
        <v>0.54</v>
      </c>
      <c r="R915" s="4">
        <v>1.44</v>
      </c>
      <c r="S915" s="4" t="s">
        <v>13</v>
      </c>
      <c r="T915" s="4">
        <v>110</v>
      </c>
      <c r="U915" s="4" t="s">
        <v>2760</v>
      </c>
      <c r="V915" s="4" t="s">
        <v>2766</v>
      </c>
      <c r="W915" s="5" t="s">
        <v>26</v>
      </c>
      <c r="X915" s="22">
        <v>45102</v>
      </c>
      <c r="Y915" s="25" t="str">
        <f t="shared" si="28"/>
        <v>June</v>
      </c>
      <c r="Z915" s="25" t="str">
        <f t="shared" si="29"/>
        <v>2023</v>
      </c>
      <c r="AA915" s="6">
        <v>45107</v>
      </c>
    </row>
    <row r="916" spans="1:27">
      <c r="A916" s="1">
        <v>915</v>
      </c>
      <c r="B916" s="1" t="s">
        <v>2931</v>
      </c>
      <c r="C916" s="1" t="s">
        <v>1</v>
      </c>
      <c r="D916" s="1" t="s">
        <v>2932</v>
      </c>
      <c r="E916" s="1" t="s">
        <v>2933</v>
      </c>
      <c r="F916" s="1" t="s">
        <v>395</v>
      </c>
      <c r="G916" s="1" t="s">
        <v>170</v>
      </c>
      <c r="H916" s="1" t="s">
        <v>258</v>
      </c>
      <c r="I916" s="1" t="s">
        <v>7</v>
      </c>
      <c r="J916" s="1" t="s">
        <v>22</v>
      </c>
      <c r="K916" s="1" t="s">
        <v>2120</v>
      </c>
      <c r="L916" s="1" t="s">
        <v>10</v>
      </c>
      <c r="M916" s="1" t="s">
        <v>79</v>
      </c>
      <c r="N916" s="1" t="s">
        <v>2121</v>
      </c>
      <c r="O916" s="1">
        <v>6.75</v>
      </c>
      <c r="P916" s="1">
        <v>1</v>
      </c>
      <c r="Q916" s="1">
        <v>1.89</v>
      </c>
      <c r="R916" s="1">
        <v>0.45</v>
      </c>
      <c r="S916" s="1" t="s">
        <v>13</v>
      </c>
      <c r="T916" s="1">
        <v>688</v>
      </c>
      <c r="U916" s="1" t="s">
        <v>2760</v>
      </c>
      <c r="V916" s="1" t="s">
        <v>2767</v>
      </c>
      <c r="W916" s="2" t="s">
        <v>16</v>
      </c>
      <c r="X916" s="21">
        <v>44501</v>
      </c>
      <c r="Y916" s="25" t="str">
        <f t="shared" si="28"/>
        <v>November</v>
      </c>
      <c r="Z916" s="25" t="str">
        <f t="shared" si="29"/>
        <v>2021</v>
      </c>
      <c r="AA916" s="3">
        <v>44211</v>
      </c>
    </row>
    <row r="917" spans="1:27">
      <c r="A917" s="4">
        <v>916</v>
      </c>
      <c r="B917" s="4" t="s">
        <v>2934</v>
      </c>
      <c r="C917" s="4" t="s">
        <v>1</v>
      </c>
      <c r="D917" s="4" t="s">
        <v>643</v>
      </c>
      <c r="E917" s="4" t="s">
        <v>644</v>
      </c>
      <c r="F917" s="4" t="s">
        <v>395</v>
      </c>
      <c r="G917" s="4" t="s">
        <v>490</v>
      </c>
      <c r="H917" s="4" t="s">
        <v>62</v>
      </c>
      <c r="I917" s="4" t="s">
        <v>7</v>
      </c>
      <c r="J917" s="4" t="s">
        <v>8</v>
      </c>
      <c r="K917" s="4" t="s">
        <v>2935</v>
      </c>
      <c r="L917" s="4" t="s">
        <v>10</v>
      </c>
      <c r="M917" s="4" t="s">
        <v>198</v>
      </c>
      <c r="N917" s="4" t="s">
        <v>2936</v>
      </c>
      <c r="O917" s="4">
        <v>8.43</v>
      </c>
      <c r="P917" s="4">
        <v>1</v>
      </c>
      <c r="Q917" s="4">
        <v>-0.51</v>
      </c>
      <c r="R917" s="4">
        <v>0.89</v>
      </c>
      <c r="S917" s="4" t="s">
        <v>13</v>
      </c>
      <c r="T917" s="4">
        <v>152</v>
      </c>
      <c r="U917" s="4" t="s">
        <v>2760</v>
      </c>
      <c r="V917" s="4" t="s">
        <v>2761</v>
      </c>
      <c r="W917" s="5" t="s">
        <v>16</v>
      </c>
      <c r="X917" s="22">
        <v>45641</v>
      </c>
      <c r="Y917" s="25" t="str">
        <f t="shared" si="28"/>
        <v>December</v>
      </c>
      <c r="Z917" s="25" t="str">
        <f t="shared" si="29"/>
        <v>2024</v>
      </c>
      <c r="AA917" s="6">
        <v>45645</v>
      </c>
    </row>
    <row r="918" spans="1:27">
      <c r="A918" s="1">
        <v>917</v>
      </c>
      <c r="B918" s="1" t="s">
        <v>442</v>
      </c>
      <c r="C918" s="1" t="s">
        <v>1</v>
      </c>
      <c r="D918" s="1" t="s">
        <v>443</v>
      </c>
      <c r="E918" s="1" t="s">
        <v>444</v>
      </c>
      <c r="F918" s="1" t="s">
        <v>395</v>
      </c>
      <c r="G918" s="1" t="s">
        <v>132</v>
      </c>
      <c r="H918" s="1" t="s">
        <v>31</v>
      </c>
      <c r="I918" s="1" t="s">
        <v>7</v>
      </c>
      <c r="J918" s="1" t="s">
        <v>32</v>
      </c>
      <c r="K918" s="1" t="s">
        <v>2937</v>
      </c>
      <c r="L918" s="1" t="s">
        <v>10</v>
      </c>
      <c r="M918" s="1" t="s">
        <v>11</v>
      </c>
      <c r="N918" s="1" t="s">
        <v>2938</v>
      </c>
      <c r="O918" s="1">
        <v>13.23</v>
      </c>
      <c r="P918" s="1">
        <v>3</v>
      </c>
      <c r="Q918" s="1">
        <v>3.96</v>
      </c>
      <c r="R918" s="1">
        <v>1.04</v>
      </c>
      <c r="S918" s="1" t="s">
        <v>13</v>
      </c>
      <c r="T918" s="1">
        <v>648</v>
      </c>
      <c r="U918" s="1" t="s">
        <v>2760</v>
      </c>
      <c r="V918" s="1" t="s">
        <v>2766</v>
      </c>
      <c r="W918" s="2" t="s">
        <v>16</v>
      </c>
      <c r="X918" s="21">
        <v>45637</v>
      </c>
      <c r="Y918" s="25" t="str">
        <f t="shared" si="28"/>
        <v>December</v>
      </c>
      <c r="Z918" s="25" t="str">
        <f t="shared" si="29"/>
        <v>2024</v>
      </c>
      <c r="AA918" s="3">
        <v>45612</v>
      </c>
    </row>
    <row r="919" spans="1:27">
      <c r="A919" s="4">
        <v>918</v>
      </c>
      <c r="B919" s="4" t="s">
        <v>2939</v>
      </c>
      <c r="C919" s="4" t="s">
        <v>1</v>
      </c>
      <c r="D919" s="4" t="s">
        <v>2940</v>
      </c>
      <c r="E919" s="4" t="s">
        <v>2941</v>
      </c>
      <c r="F919" s="4" t="s">
        <v>395</v>
      </c>
      <c r="G919" s="4" t="s">
        <v>313</v>
      </c>
      <c r="H919" s="4" t="s">
        <v>314</v>
      </c>
      <c r="I919" s="4" t="s">
        <v>7</v>
      </c>
      <c r="J919" s="4" t="s">
        <v>32</v>
      </c>
      <c r="K919" s="4" t="s">
        <v>2942</v>
      </c>
      <c r="L919" s="4" t="s">
        <v>10</v>
      </c>
      <c r="M919" s="4" t="s">
        <v>49</v>
      </c>
      <c r="N919" s="4" t="s">
        <v>2943</v>
      </c>
      <c r="O919" s="4">
        <v>164.07</v>
      </c>
      <c r="P919" s="4">
        <v>3</v>
      </c>
      <c r="Q919" s="4">
        <v>21.24</v>
      </c>
      <c r="R919" s="4">
        <v>12.29</v>
      </c>
      <c r="S919" s="4" t="s">
        <v>13</v>
      </c>
      <c r="T919" s="4">
        <v>763</v>
      </c>
      <c r="U919" s="4" t="s">
        <v>2760</v>
      </c>
      <c r="V919" s="4" t="s">
        <v>2762</v>
      </c>
      <c r="W919" s="5" t="s">
        <v>16</v>
      </c>
      <c r="X919" s="22">
        <v>44748</v>
      </c>
      <c r="Y919" s="25" t="str">
        <f t="shared" si="28"/>
        <v>July</v>
      </c>
      <c r="Z919" s="25" t="str">
        <f t="shared" si="29"/>
        <v>2022</v>
      </c>
      <c r="AA919" s="6">
        <v>44871</v>
      </c>
    </row>
    <row r="920" spans="1:27">
      <c r="A920" s="1">
        <v>919</v>
      </c>
      <c r="B920" s="1" t="s">
        <v>2622</v>
      </c>
      <c r="C920" s="1" t="s">
        <v>1</v>
      </c>
      <c r="D920" s="1" t="s">
        <v>2381</v>
      </c>
      <c r="E920" s="1" t="s">
        <v>2382</v>
      </c>
      <c r="F920" s="1" t="s">
        <v>395</v>
      </c>
      <c r="G920" s="1" t="s">
        <v>195</v>
      </c>
      <c r="H920" s="1" t="s">
        <v>76</v>
      </c>
      <c r="I920" s="1" t="s">
        <v>7</v>
      </c>
      <c r="J920" s="1" t="s">
        <v>77</v>
      </c>
      <c r="K920" s="1" t="s">
        <v>346</v>
      </c>
      <c r="L920" s="1" t="s">
        <v>10</v>
      </c>
      <c r="M920" s="1" t="s">
        <v>105</v>
      </c>
      <c r="N920" s="1" t="s">
        <v>347</v>
      </c>
      <c r="O920" s="1">
        <v>115.11</v>
      </c>
      <c r="P920" s="1">
        <v>3</v>
      </c>
      <c r="Q920" s="1">
        <v>13.77</v>
      </c>
      <c r="R920" s="1">
        <v>8.51</v>
      </c>
      <c r="S920" s="1" t="s">
        <v>13</v>
      </c>
      <c r="T920" s="1">
        <v>397</v>
      </c>
      <c r="U920" s="1" t="s">
        <v>2760</v>
      </c>
      <c r="V920" s="1" t="s">
        <v>2766</v>
      </c>
      <c r="W920" s="2" t="s">
        <v>26</v>
      </c>
      <c r="X920" s="21">
        <v>45101</v>
      </c>
      <c r="Y920" s="25" t="str">
        <f t="shared" si="28"/>
        <v>June</v>
      </c>
      <c r="Z920" s="25" t="str">
        <f t="shared" si="29"/>
        <v>2023</v>
      </c>
      <c r="AA920" s="3">
        <v>45105</v>
      </c>
    </row>
    <row r="921" spans="1:27">
      <c r="A921" s="4">
        <v>920</v>
      </c>
      <c r="B921" s="4" t="s">
        <v>1422</v>
      </c>
      <c r="C921" s="4" t="s">
        <v>1</v>
      </c>
      <c r="D921" s="4" t="s">
        <v>1423</v>
      </c>
      <c r="E921" s="4" t="s">
        <v>1424</v>
      </c>
      <c r="F921" s="4" t="s">
        <v>395</v>
      </c>
      <c r="G921" s="4" t="s">
        <v>705</v>
      </c>
      <c r="H921" s="4" t="s">
        <v>76</v>
      </c>
      <c r="I921" s="4" t="s">
        <v>7</v>
      </c>
      <c r="J921" s="4" t="s">
        <v>77</v>
      </c>
      <c r="K921" s="4" t="s">
        <v>2944</v>
      </c>
      <c r="L921" s="4" t="s">
        <v>10</v>
      </c>
      <c r="M921" s="4" t="s">
        <v>105</v>
      </c>
      <c r="N921" s="4" t="s">
        <v>2945</v>
      </c>
      <c r="O921" s="4">
        <v>111.42</v>
      </c>
      <c r="P921" s="4">
        <v>3</v>
      </c>
      <c r="Q921" s="4">
        <v>24.48</v>
      </c>
      <c r="R921" s="4">
        <v>5.52</v>
      </c>
      <c r="S921" s="4" t="s">
        <v>13</v>
      </c>
      <c r="T921" s="4">
        <v>506</v>
      </c>
      <c r="U921" s="4" t="s">
        <v>2760</v>
      </c>
      <c r="V921" s="4" t="s">
        <v>2761</v>
      </c>
      <c r="W921" s="5" t="s">
        <v>16</v>
      </c>
      <c r="X921" s="22">
        <v>45268</v>
      </c>
      <c r="Y921" s="25" t="str">
        <f t="shared" si="28"/>
        <v>December</v>
      </c>
      <c r="Z921" s="25" t="str">
        <f t="shared" si="29"/>
        <v>2023</v>
      </c>
      <c r="AA921" s="6">
        <v>45154</v>
      </c>
    </row>
    <row r="922" spans="1:27">
      <c r="A922" s="1">
        <v>921</v>
      </c>
      <c r="B922" s="1" t="s">
        <v>2946</v>
      </c>
      <c r="C922" s="1" t="s">
        <v>1</v>
      </c>
      <c r="D922" s="1" t="s">
        <v>400</v>
      </c>
      <c r="E922" s="1" t="s">
        <v>401</v>
      </c>
      <c r="F922" s="1" t="s">
        <v>395</v>
      </c>
      <c r="G922" s="1" t="s">
        <v>2098</v>
      </c>
      <c r="H922" s="1" t="s">
        <v>62</v>
      </c>
      <c r="I922" s="1" t="s">
        <v>7</v>
      </c>
      <c r="J922" s="1" t="s">
        <v>8</v>
      </c>
      <c r="K922" s="1" t="s">
        <v>2947</v>
      </c>
      <c r="L922" s="1" t="s">
        <v>10</v>
      </c>
      <c r="M922" s="1" t="s">
        <v>49</v>
      </c>
      <c r="N922" s="1" t="s">
        <v>2948</v>
      </c>
      <c r="O922" s="1">
        <v>79.290000000000006</v>
      </c>
      <c r="P922" s="1">
        <v>3</v>
      </c>
      <c r="Q922" s="1">
        <v>18.18</v>
      </c>
      <c r="R922" s="1">
        <v>4.5999999999999996</v>
      </c>
      <c r="S922" s="1" t="s">
        <v>13</v>
      </c>
      <c r="T922" s="1">
        <v>432</v>
      </c>
      <c r="U922" s="1" t="s">
        <v>2760</v>
      </c>
      <c r="V922" s="1" t="s">
        <v>2766</v>
      </c>
      <c r="W922" s="2" t="s">
        <v>16</v>
      </c>
      <c r="X922" s="21">
        <v>45161</v>
      </c>
      <c r="Y922" s="25" t="str">
        <f t="shared" si="28"/>
        <v>August</v>
      </c>
      <c r="Z922" s="25" t="str">
        <f t="shared" si="29"/>
        <v>2023</v>
      </c>
      <c r="AA922" s="3">
        <v>45165</v>
      </c>
    </row>
    <row r="923" spans="1:27">
      <c r="A923" s="4">
        <v>922</v>
      </c>
      <c r="B923" s="4" t="s">
        <v>1984</v>
      </c>
      <c r="C923" s="4" t="s">
        <v>1</v>
      </c>
      <c r="D923" s="4" t="s">
        <v>1985</v>
      </c>
      <c r="E923" s="4" t="s">
        <v>1986</v>
      </c>
      <c r="F923" s="4" t="s">
        <v>395</v>
      </c>
      <c r="G923" s="4" t="s">
        <v>254</v>
      </c>
      <c r="H923" s="4" t="s">
        <v>254</v>
      </c>
      <c r="I923" s="4" t="s">
        <v>7</v>
      </c>
      <c r="J923" s="4" t="s">
        <v>77</v>
      </c>
      <c r="K923" s="4" t="s">
        <v>2949</v>
      </c>
      <c r="L923" s="4" t="s">
        <v>10</v>
      </c>
      <c r="M923" s="4" t="s">
        <v>198</v>
      </c>
      <c r="N923" s="4" t="s">
        <v>2950</v>
      </c>
      <c r="O923" s="4">
        <v>53.64</v>
      </c>
      <c r="P923" s="4">
        <v>3</v>
      </c>
      <c r="Q923" s="4">
        <v>11.25</v>
      </c>
      <c r="R923" s="4">
        <v>4.3899999999999997</v>
      </c>
      <c r="S923" s="4" t="s">
        <v>13</v>
      </c>
      <c r="T923" s="4">
        <v>412</v>
      </c>
      <c r="U923" s="4" t="s">
        <v>2760</v>
      </c>
      <c r="V923" s="4" t="s">
        <v>2767</v>
      </c>
      <c r="W923" s="5" t="s">
        <v>26</v>
      </c>
      <c r="X923" s="22">
        <v>45642</v>
      </c>
      <c r="Y923" s="25" t="str">
        <f t="shared" si="28"/>
        <v>December</v>
      </c>
      <c r="Z923" s="25" t="str">
        <f t="shared" si="29"/>
        <v>2024</v>
      </c>
      <c r="AA923" s="6">
        <v>45647</v>
      </c>
    </row>
    <row r="924" spans="1:27">
      <c r="A924" s="1">
        <v>923</v>
      </c>
      <c r="B924" s="1" t="s">
        <v>2602</v>
      </c>
      <c r="C924" s="1" t="s">
        <v>1</v>
      </c>
      <c r="D924" s="1" t="s">
        <v>581</v>
      </c>
      <c r="E924" s="1" t="s">
        <v>582</v>
      </c>
      <c r="F924" s="1" t="s">
        <v>395</v>
      </c>
      <c r="G924" s="1" t="s">
        <v>459</v>
      </c>
      <c r="H924" s="1" t="s">
        <v>62</v>
      </c>
      <c r="I924" s="1" t="s">
        <v>7</v>
      </c>
      <c r="J924" s="1" t="s">
        <v>8</v>
      </c>
      <c r="K924" s="1" t="s">
        <v>2951</v>
      </c>
      <c r="L924" s="1" t="s">
        <v>10</v>
      </c>
      <c r="M924" s="1" t="s">
        <v>98</v>
      </c>
      <c r="N924" s="1" t="s">
        <v>2952</v>
      </c>
      <c r="O924" s="1">
        <v>34.47</v>
      </c>
      <c r="P924" s="1">
        <v>3</v>
      </c>
      <c r="Q924" s="1">
        <v>9.99</v>
      </c>
      <c r="R924" s="1">
        <v>2.8</v>
      </c>
      <c r="S924" s="1" t="s">
        <v>13</v>
      </c>
      <c r="T924" s="1">
        <v>720</v>
      </c>
      <c r="U924" s="1" t="s">
        <v>2760</v>
      </c>
      <c r="V924" s="1" t="s">
        <v>2761</v>
      </c>
      <c r="W924" s="2" t="s">
        <v>26</v>
      </c>
      <c r="X924" s="21">
        <v>45454</v>
      </c>
      <c r="Y924" s="25" t="str">
        <f t="shared" si="28"/>
        <v>June</v>
      </c>
      <c r="Z924" s="25" t="str">
        <f t="shared" si="29"/>
        <v>2024</v>
      </c>
      <c r="AA924" s="3">
        <v>45607</v>
      </c>
    </row>
    <row r="925" spans="1:27">
      <c r="A925" s="4">
        <v>924</v>
      </c>
      <c r="B925" s="4" t="s">
        <v>2953</v>
      </c>
      <c r="C925" s="4" t="s">
        <v>1</v>
      </c>
      <c r="D925" s="4" t="s">
        <v>2954</v>
      </c>
      <c r="E925" s="4" t="s">
        <v>2955</v>
      </c>
      <c r="F925" s="4" t="s">
        <v>395</v>
      </c>
      <c r="G925" s="4" t="s">
        <v>490</v>
      </c>
      <c r="H925" s="4" t="s">
        <v>62</v>
      </c>
      <c r="I925" s="4" t="s">
        <v>7</v>
      </c>
      <c r="J925" s="4" t="s">
        <v>8</v>
      </c>
      <c r="K925" s="4" t="s">
        <v>2956</v>
      </c>
      <c r="L925" s="4" t="s">
        <v>10</v>
      </c>
      <c r="M925" s="4" t="s">
        <v>49</v>
      </c>
      <c r="N925" s="4" t="s">
        <v>1938</v>
      </c>
      <c r="O925" s="4">
        <v>192.55500000000001</v>
      </c>
      <c r="P925" s="4">
        <v>3</v>
      </c>
      <c r="Q925" s="4">
        <v>-154.125</v>
      </c>
      <c r="R925" s="4">
        <v>9.94</v>
      </c>
      <c r="S925" s="4" t="s">
        <v>13</v>
      </c>
      <c r="T925" s="4">
        <v>382</v>
      </c>
      <c r="U925" s="4" t="s">
        <v>2760</v>
      </c>
      <c r="V925" s="4" t="s">
        <v>2762</v>
      </c>
      <c r="W925" s="5" t="s">
        <v>26</v>
      </c>
      <c r="X925" s="22">
        <v>45091</v>
      </c>
      <c r="Y925" s="25" t="str">
        <f t="shared" si="28"/>
        <v>June</v>
      </c>
      <c r="Z925" s="25" t="str">
        <f t="shared" si="29"/>
        <v>2023</v>
      </c>
      <c r="AA925" s="6">
        <v>45095</v>
      </c>
    </row>
    <row r="926" spans="1:27">
      <c r="A926" s="1">
        <v>925</v>
      </c>
      <c r="B926" s="1" t="s">
        <v>1422</v>
      </c>
      <c r="C926" s="1" t="s">
        <v>1</v>
      </c>
      <c r="D926" s="1" t="s">
        <v>1423</v>
      </c>
      <c r="E926" s="1" t="s">
        <v>1424</v>
      </c>
      <c r="F926" s="1" t="s">
        <v>395</v>
      </c>
      <c r="G926" s="1" t="s">
        <v>705</v>
      </c>
      <c r="H926" s="1" t="s">
        <v>76</v>
      </c>
      <c r="I926" s="1" t="s">
        <v>7</v>
      </c>
      <c r="J926" s="1" t="s">
        <v>77</v>
      </c>
      <c r="K926" s="1" t="s">
        <v>2957</v>
      </c>
      <c r="L926" s="1" t="s">
        <v>10</v>
      </c>
      <c r="M926" s="1" t="s">
        <v>274</v>
      </c>
      <c r="N926" s="1" t="s">
        <v>2958</v>
      </c>
      <c r="O926" s="1">
        <v>2080.3200000000002</v>
      </c>
      <c r="P926" s="1">
        <v>4</v>
      </c>
      <c r="Q926" s="1">
        <v>603.24</v>
      </c>
      <c r="R926" s="1">
        <v>113.36</v>
      </c>
      <c r="S926" s="1" t="s">
        <v>13</v>
      </c>
      <c r="T926" s="1">
        <v>624</v>
      </c>
      <c r="U926" s="1" t="s">
        <v>2760</v>
      </c>
      <c r="V926" s="1" t="s">
        <v>2766</v>
      </c>
      <c r="W926" s="2" t="s">
        <v>26</v>
      </c>
      <c r="X926" s="21">
        <v>44934</v>
      </c>
      <c r="Y926" s="25" t="str">
        <f t="shared" si="28"/>
        <v>January</v>
      </c>
      <c r="Z926" s="25" t="str">
        <f t="shared" si="29"/>
        <v>2023</v>
      </c>
      <c r="AA926" s="3">
        <v>45054</v>
      </c>
    </row>
    <row r="927" spans="1:27">
      <c r="A927" s="4">
        <v>926</v>
      </c>
      <c r="B927" s="4" t="s">
        <v>2959</v>
      </c>
      <c r="C927" s="4" t="s">
        <v>1</v>
      </c>
      <c r="D927" s="4" t="s">
        <v>2960</v>
      </c>
      <c r="E927" s="4" t="s">
        <v>2961</v>
      </c>
      <c r="F927" s="4" t="s">
        <v>395</v>
      </c>
      <c r="G927" s="4" t="s">
        <v>1483</v>
      </c>
      <c r="H927" s="4" t="s">
        <v>62</v>
      </c>
      <c r="I927" s="4" t="s">
        <v>7</v>
      </c>
      <c r="J927" s="4" t="s">
        <v>8</v>
      </c>
      <c r="K927" s="4" t="s">
        <v>2962</v>
      </c>
      <c r="L927" s="4" t="s">
        <v>10</v>
      </c>
      <c r="M927" s="4" t="s">
        <v>64</v>
      </c>
      <c r="N927" s="4" t="s">
        <v>2963</v>
      </c>
      <c r="O927" s="4">
        <v>205.44</v>
      </c>
      <c r="P927" s="4">
        <v>4</v>
      </c>
      <c r="Q927" s="4">
        <v>28.68</v>
      </c>
      <c r="R927" s="4">
        <v>19.87</v>
      </c>
      <c r="S927" s="4" t="s">
        <v>13</v>
      </c>
      <c r="T927" s="4">
        <v>718</v>
      </c>
      <c r="U927" s="4" t="s">
        <v>2760</v>
      </c>
      <c r="V927" s="4" t="s">
        <v>2767</v>
      </c>
      <c r="W927" s="5" t="s">
        <v>16</v>
      </c>
      <c r="X927" s="22">
        <v>44619</v>
      </c>
      <c r="Y927" s="25" t="str">
        <f t="shared" si="28"/>
        <v>February</v>
      </c>
      <c r="Z927" s="25" t="str">
        <f t="shared" si="29"/>
        <v>2022</v>
      </c>
      <c r="AA927" s="6">
        <v>44654</v>
      </c>
    </row>
    <row r="928" spans="1:27">
      <c r="A928" s="1">
        <v>927</v>
      </c>
      <c r="B928" s="1" t="s">
        <v>2964</v>
      </c>
      <c r="C928" s="1" t="s">
        <v>1</v>
      </c>
      <c r="D928" s="1" t="s">
        <v>1968</v>
      </c>
      <c r="E928" s="1" t="s">
        <v>1969</v>
      </c>
      <c r="F928" s="1" t="s">
        <v>395</v>
      </c>
      <c r="G928" s="1" t="s">
        <v>195</v>
      </c>
      <c r="H928" s="1" t="s">
        <v>196</v>
      </c>
      <c r="I928" s="1" t="s">
        <v>7</v>
      </c>
      <c r="J928" s="1" t="s">
        <v>77</v>
      </c>
      <c r="K928" s="1" t="s">
        <v>2965</v>
      </c>
      <c r="L928" s="1" t="s">
        <v>10</v>
      </c>
      <c r="M928" s="1" t="s">
        <v>115</v>
      </c>
      <c r="N928" s="1" t="s">
        <v>2201</v>
      </c>
      <c r="O928" s="1">
        <v>106.32</v>
      </c>
      <c r="P928" s="1">
        <v>4</v>
      </c>
      <c r="Q928" s="1">
        <v>31.8</v>
      </c>
      <c r="R928" s="1">
        <v>9.16</v>
      </c>
      <c r="S928" s="1" t="s">
        <v>13</v>
      </c>
      <c r="T928" s="1">
        <v>621</v>
      </c>
      <c r="U928" s="1" t="s">
        <v>2760</v>
      </c>
      <c r="V928" s="1" t="s">
        <v>2761</v>
      </c>
      <c r="W928" s="2" t="s">
        <v>26</v>
      </c>
      <c r="X928" s="21">
        <v>45491</v>
      </c>
      <c r="Y928" s="25" t="str">
        <f t="shared" si="28"/>
        <v>July</v>
      </c>
      <c r="Z928" s="25" t="str">
        <f t="shared" si="29"/>
        <v>2024</v>
      </c>
      <c r="AA928" s="3">
        <v>45498</v>
      </c>
    </row>
    <row r="929" spans="1:27">
      <c r="A929" s="4">
        <v>928</v>
      </c>
      <c r="B929" s="4" t="s">
        <v>2966</v>
      </c>
      <c r="C929" s="4" t="s">
        <v>1</v>
      </c>
      <c r="D929" s="4" t="s">
        <v>2460</v>
      </c>
      <c r="E929" s="4" t="s">
        <v>2461</v>
      </c>
      <c r="F929" s="4" t="s">
        <v>395</v>
      </c>
      <c r="G929" s="4" t="s">
        <v>2967</v>
      </c>
      <c r="H929" s="4" t="s">
        <v>314</v>
      </c>
      <c r="I929" s="4" t="s">
        <v>7</v>
      </c>
      <c r="J929" s="4" t="s">
        <v>32</v>
      </c>
      <c r="K929" s="4" t="s">
        <v>160</v>
      </c>
      <c r="L929" s="4" t="s">
        <v>10</v>
      </c>
      <c r="M929" s="4" t="s">
        <v>11</v>
      </c>
      <c r="N929" s="4" t="s">
        <v>161</v>
      </c>
      <c r="O929" s="4">
        <v>19.350000000000001</v>
      </c>
      <c r="P929" s="4">
        <v>5</v>
      </c>
      <c r="Q929" s="4">
        <v>9.15</v>
      </c>
      <c r="R929" s="4">
        <v>2.0299999999999998</v>
      </c>
      <c r="S929" s="4" t="s">
        <v>13</v>
      </c>
      <c r="T929" s="4">
        <v>389</v>
      </c>
      <c r="U929" s="4" t="s">
        <v>2760</v>
      </c>
      <c r="V929" s="4" t="s">
        <v>2762</v>
      </c>
      <c r="W929" s="5" t="s">
        <v>16</v>
      </c>
      <c r="X929" s="22">
        <v>45034</v>
      </c>
      <c r="Y929" s="25" t="str">
        <f t="shared" si="28"/>
        <v>April</v>
      </c>
      <c r="Z929" s="25" t="str">
        <f t="shared" si="29"/>
        <v>2023</v>
      </c>
      <c r="AA929" s="6">
        <v>45039</v>
      </c>
    </row>
    <row r="930" spans="1:27">
      <c r="A930" s="1">
        <v>929</v>
      </c>
      <c r="B930" s="1" t="s">
        <v>2968</v>
      </c>
      <c r="C930" s="1" t="s">
        <v>1</v>
      </c>
      <c r="D930" s="1" t="s">
        <v>2969</v>
      </c>
      <c r="E930" s="1" t="s">
        <v>2970</v>
      </c>
      <c r="F930" s="1" t="s">
        <v>395</v>
      </c>
      <c r="G930" s="1" t="s">
        <v>583</v>
      </c>
      <c r="H930" s="1" t="s">
        <v>55</v>
      </c>
      <c r="I930" s="1" t="s">
        <v>7</v>
      </c>
      <c r="J930" s="1" t="s">
        <v>8</v>
      </c>
      <c r="K930" s="1" t="s">
        <v>2971</v>
      </c>
      <c r="L930" s="1" t="s">
        <v>10</v>
      </c>
      <c r="M930" s="1" t="s">
        <v>79</v>
      </c>
      <c r="N930" s="1" t="s">
        <v>2972</v>
      </c>
      <c r="O930" s="1">
        <v>59.25</v>
      </c>
      <c r="P930" s="1">
        <v>5</v>
      </c>
      <c r="Q930" s="1">
        <v>27.75</v>
      </c>
      <c r="R930" s="1">
        <v>4.2699999999999996</v>
      </c>
      <c r="S930" s="1" t="s">
        <v>13</v>
      </c>
      <c r="T930" s="1">
        <v>402</v>
      </c>
      <c r="U930" s="1" t="s">
        <v>2760</v>
      </c>
      <c r="V930" s="1" t="s">
        <v>2766</v>
      </c>
      <c r="W930" s="2" t="s">
        <v>16</v>
      </c>
      <c r="X930" s="21">
        <v>45320</v>
      </c>
      <c r="Y930" s="25" t="str">
        <f t="shared" si="28"/>
        <v>January</v>
      </c>
      <c r="Z930" s="25" t="str">
        <f t="shared" si="29"/>
        <v>2024</v>
      </c>
      <c r="AA930" s="3">
        <v>45353</v>
      </c>
    </row>
    <row r="931" spans="1:27">
      <c r="A931" s="4">
        <v>930</v>
      </c>
      <c r="B931" s="4" t="s">
        <v>2010</v>
      </c>
      <c r="C931" s="4" t="s">
        <v>1</v>
      </c>
      <c r="D931" s="4" t="s">
        <v>2011</v>
      </c>
      <c r="E931" s="4" t="s">
        <v>2012</v>
      </c>
      <c r="F931" s="4" t="s">
        <v>395</v>
      </c>
      <c r="G931" s="4" t="s">
        <v>145</v>
      </c>
      <c r="H931" s="4" t="s">
        <v>76</v>
      </c>
      <c r="I931" s="4" t="s">
        <v>7</v>
      </c>
      <c r="J931" s="4" t="s">
        <v>77</v>
      </c>
      <c r="K931" s="4" t="s">
        <v>2973</v>
      </c>
      <c r="L931" s="4" t="s">
        <v>10</v>
      </c>
      <c r="M931" s="4" t="s">
        <v>105</v>
      </c>
      <c r="N931" s="4" t="s">
        <v>2974</v>
      </c>
      <c r="O931" s="4">
        <v>132.84</v>
      </c>
      <c r="P931" s="4">
        <v>6</v>
      </c>
      <c r="Q931" s="4">
        <v>37.08</v>
      </c>
      <c r="R931" s="4">
        <v>7.72</v>
      </c>
      <c r="S931" s="4" t="s">
        <v>13</v>
      </c>
      <c r="T931" s="4">
        <v>706</v>
      </c>
      <c r="U931" s="4" t="s">
        <v>2760</v>
      </c>
      <c r="V931" s="4" t="s">
        <v>2767</v>
      </c>
      <c r="W931" s="5" t="s">
        <v>26</v>
      </c>
      <c r="X931" s="22">
        <v>45091</v>
      </c>
      <c r="Y931" s="25" t="str">
        <f t="shared" si="28"/>
        <v>June</v>
      </c>
      <c r="Z931" s="25" t="str">
        <f t="shared" si="29"/>
        <v>2023</v>
      </c>
      <c r="AA931" s="6">
        <v>45095</v>
      </c>
    </row>
    <row r="932" spans="1:27">
      <c r="A932" s="1">
        <v>931</v>
      </c>
      <c r="B932" s="1" t="s">
        <v>2931</v>
      </c>
      <c r="C932" s="1" t="s">
        <v>1</v>
      </c>
      <c r="D932" s="1" t="s">
        <v>2932</v>
      </c>
      <c r="E932" s="1" t="s">
        <v>2933</v>
      </c>
      <c r="F932" s="1" t="s">
        <v>395</v>
      </c>
      <c r="G932" s="1" t="s">
        <v>170</v>
      </c>
      <c r="H932" s="1" t="s">
        <v>258</v>
      </c>
      <c r="I932" s="1" t="s">
        <v>7</v>
      </c>
      <c r="J932" s="1" t="s">
        <v>22</v>
      </c>
      <c r="K932" s="1" t="s">
        <v>2300</v>
      </c>
      <c r="L932" s="1" t="s">
        <v>10</v>
      </c>
      <c r="M932" s="1" t="s">
        <v>79</v>
      </c>
      <c r="N932" s="1" t="s">
        <v>2301</v>
      </c>
      <c r="O932" s="1">
        <v>125.73</v>
      </c>
      <c r="P932" s="1">
        <v>11</v>
      </c>
      <c r="Q932" s="1">
        <v>36.299999999999997</v>
      </c>
      <c r="R932" s="1">
        <v>10.57</v>
      </c>
      <c r="S932" s="1" t="s">
        <v>13</v>
      </c>
      <c r="T932" s="1">
        <v>764</v>
      </c>
      <c r="U932" s="1" t="s">
        <v>2760</v>
      </c>
      <c r="V932" s="1" t="s">
        <v>2761</v>
      </c>
      <c r="W932" s="2" t="s">
        <v>26</v>
      </c>
      <c r="X932" s="21">
        <v>45091</v>
      </c>
      <c r="Y932" s="25" t="str">
        <f t="shared" si="28"/>
        <v>June</v>
      </c>
      <c r="Z932" s="25" t="str">
        <f t="shared" si="29"/>
        <v>2023</v>
      </c>
      <c r="AA932" s="3">
        <v>45095</v>
      </c>
    </row>
    <row r="933" spans="1:27">
      <c r="A933" s="4">
        <v>932</v>
      </c>
      <c r="B933" s="4" t="s">
        <v>2975</v>
      </c>
      <c r="C933" s="4" t="s">
        <v>1</v>
      </c>
      <c r="D933" s="4" t="s">
        <v>1922</v>
      </c>
      <c r="E933" s="4" t="s">
        <v>1923</v>
      </c>
      <c r="F933" s="4" t="s">
        <v>285</v>
      </c>
      <c r="G933" s="4" t="s">
        <v>75</v>
      </c>
      <c r="H933" s="4" t="s">
        <v>76</v>
      </c>
      <c r="I933" s="4" t="s">
        <v>7</v>
      </c>
      <c r="J933" s="4" t="s">
        <v>77</v>
      </c>
      <c r="K933" s="4" t="s">
        <v>1898</v>
      </c>
      <c r="L933" s="4" t="s">
        <v>10</v>
      </c>
      <c r="M933" s="4" t="s">
        <v>79</v>
      </c>
      <c r="N933" s="4" t="s">
        <v>1899</v>
      </c>
      <c r="O933" s="4">
        <v>33</v>
      </c>
      <c r="P933" s="4">
        <v>4</v>
      </c>
      <c r="Q933" s="4">
        <v>0.24</v>
      </c>
      <c r="R933" s="4">
        <v>4.4000000000000004</v>
      </c>
      <c r="S933" s="4" t="s">
        <v>462</v>
      </c>
      <c r="T933" s="4">
        <v>707</v>
      </c>
      <c r="U933" s="4" t="s">
        <v>2760</v>
      </c>
      <c r="V933" s="4" t="s">
        <v>2767</v>
      </c>
      <c r="W933" s="5" t="s">
        <v>26</v>
      </c>
      <c r="X933" s="22">
        <v>45425</v>
      </c>
      <c r="Y933" s="25" t="str">
        <f t="shared" si="28"/>
        <v>May</v>
      </c>
      <c r="Z933" s="25" t="str">
        <f t="shared" si="29"/>
        <v>2024</v>
      </c>
      <c r="AA933" s="6">
        <v>45429</v>
      </c>
    </row>
    <row r="934" spans="1:27">
      <c r="A934" s="1">
        <v>933</v>
      </c>
      <c r="B934" s="1" t="s">
        <v>469</v>
      </c>
      <c r="C934" s="1" t="s">
        <v>1</v>
      </c>
      <c r="D934" s="1" t="s">
        <v>470</v>
      </c>
      <c r="E934" s="1" t="s">
        <v>471</v>
      </c>
      <c r="F934" s="1" t="s">
        <v>285</v>
      </c>
      <c r="G934" s="1" t="s">
        <v>472</v>
      </c>
      <c r="H934" s="1" t="s">
        <v>76</v>
      </c>
      <c r="I934" s="1" t="s">
        <v>7</v>
      </c>
      <c r="J934" s="1" t="s">
        <v>77</v>
      </c>
      <c r="K934" s="1" t="s">
        <v>445</v>
      </c>
      <c r="L934" s="1" t="s">
        <v>10</v>
      </c>
      <c r="M934" s="1" t="s">
        <v>98</v>
      </c>
      <c r="N934" s="1" t="s">
        <v>446</v>
      </c>
      <c r="O934" s="1">
        <v>56.52</v>
      </c>
      <c r="P934" s="1">
        <v>3</v>
      </c>
      <c r="Q934" s="1">
        <v>19.170000000000002</v>
      </c>
      <c r="R934" s="1">
        <v>4.3</v>
      </c>
      <c r="S934" s="1" t="s">
        <v>462</v>
      </c>
      <c r="T934" s="1">
        <v>387</v>
      </c>
      <c r="U934" s="1" t="s">
        <v>2760</v>
      </c>
      <c r="V934" s="1" t="s">
        <v>2762</v>
      </c>
      <c r="W934" s="2" t="s">
        <v>26</v>
      </c>
      <c r="X934" s="21">
        <v>45425</v>
      </c>
      <c r="Y934" s="25" t="str">
        <f t="shared" si="28"/>
        <v>May</v>
      </c>
      <c r="Z934" s="25" t="str">
        <f t="shared" si="29"/>
        <v>2024</v>
      </c>
      <c r="AA934" s="3">
        <v>45429</v>
      </c>
    </row>
    <row r="935" spans="1:27">
      <c r="A935" s="4">
        <v>934</v>
      </c>
      <c r="B935" s="4" t="s">
        <v>1360</v>
      </c>
      <c r="C935" s="4" t="s">
        <v>1</v>
      </c>
      <c r="D935" s="4" t="s">
        <v>1361</v>
      </c>
      <c r="E935" s="4" t="s">
        <v>1362</v>
      </c>
      <c r="F935" s="4" t="s">
        <v>285</v>
      </c>
      <c r="G935" s="4" t="s">
        <v>75</v>
      </c>
      <c r="H935" s="4" t="s">
        <v>76</v>
      </c>
      <c r="I935" s="4" t="s">
        <v>7</v>
      </c>
      <c r="J935" s="4" t="s">
        <v>77</v>
      </c>
      <c r="K935" s="4" t="s">
        <v>2976</v>
      </c>
      <c r="L935" s="4" t="s">
        <v>10</v>
      </c>
      <c r="M935" s="4" t="s">
        <v>115</v>
      </c>
      <c r="N935" s="4" t="s">
        <v>514</v>
      </c>
      <c r="O935" s="4">
        <v>62.4</v>
      </c>
      <c r="P935" s="4">
        <v>2</v>
      </c>
      <c r="Q935" s="4">
        <v>3.12</v>
      </c>
      <c r="R935" s="4">
        <v>8.9</v>
      </c>
      <c r="S935" s="4" t="s">
        <v>462</v>
      </c>
      <c r="T935" s="4">
        <v>606</v>
      </c>
      <c r="U935" s="4" t="s">
        <v>2760</v>
      </c>
      <c r="V935" s="4" t="s">
        <v>2767</v>
      </c>
      <c r="W935" s="5" t="s">
        <v>16</v>
      </c>
      <c r="X935" s="22">
        <v>44691</v>
      </c>
      <c r="Y935" s="25" t="str">
        <f t="shared" si="28"/>
        <v>May</v>
      </c>
      <c r="Z935" s="25" t="str">
        <f t="shared" si="29"/>
        <v>2022</v>
      </c>
      <c r="AA935" s="6">
        <v>44814</v>
      </c>
    </row>
    <row r="936" spans="1:27">
      <c r="A936" s="1">
        <v>935</v>
      </c>
      <c r="B936" s="1" t="s">
        <v>1347</v>
      </c>
      <c r="C936" s="1" t="s">
        <v>1</v>
      </c>
      <c r="D936" s="1" t="s">
        <v>603</v>
      </c>
      <c r="E936" s="1" t="s">
        <v>604</v>
      </c>
      <c r="F936" s="1" t="s">
        <v>395</v>
      </c>
      <c r="G936" s="1" t="s">
        <v>379</v>
      </c>
      <c r="H936" s="1" t="s">
        <v>196</v>
      </c>
      <c r="I936" s="1" t="s">
        <v>7</v>
      </c>
      <c r="J936" s="1" t="s">
        <v>77</v>
      </c>
      <c r="K936" s="1" t="s">
        <v>2977</v>
      </c>
      <c r="L936" s="1" t="s">
        <v>10</v>
      </c>
      <c r="M936" s="1" t="s">
        <v>98</v>
      </c>
      <c r="N936" s="1" t="s">
        <v>2978</v>
      </c>
      <c r="O936" s="1">
        <v>28.74</v>
      </c>
      <c r="P936" s="1">
        <v>2</v>
      </c>
      <c r="Q936" s="1">
        <v>8.2799999999999994</v>
      </c>
      <c r="R936" s="1">
        <v>2.17</v>
      </c>
      <c r="S936" s="1" t="s">
        <v>462</v>
      </c>
      <c r="T936" s="1">
        <v>244</v>
      </c>
      <c r="U936" s="1" t="s">
        <v>2760</v>
      </c>
      <c r="V936" s="1" t="s">
        <v>2766</v>
      </c>
      <c r="W936" s="2" t="s">
        <v>26</v>
      </c>
      <c r="X936" s="21">
        <v>45213</v>
      </c>
      <c r="Y936" s="25" t="str">
        <f t="shared" si="28"/>
        <v>October</v>
      </c>
      <c r="Z936" s="25" t="str">
        <f t="shared" si="29"/>
        <v>2023</v>
      </c>
      <c r="AA936" s="3">
        <v>45218</v>
      </c>
    </row>
    <row r="937" spans="1:27">
      <c r="A937" s="4">
        <v>936</v>
      </c>
      <c r="B937" s="4" t="s">
        <v>480</v>
      </c>
      <c r="C937" s="4" t="s">
        <v>1</v>
      </c>
      <c r="D937" s="4" t="s">
        <v>481</v>
      </c>
      <c r="E937" s="4" t="s">
        <v>482</v>
      </c>
      <c r="F937" s="4" t="s">
        <v>395</v>
      </c>
      <c r="G937" s="4" t="s">
        <v>483</v>
      </c>
      <c r="H937" s="4" t="s">
        <v>484</v>
      </c>
      <c r="I937" s="4" t="s">
        <v>7</v>
      </c>
      <c r="J937" s="4" t="s">
        <v>22</v>
      </c>
      <c r="K937" s="4" t="s">
        <v>1952</v>
      </c>
      <c r="L937" s="4" t="s">
        <v>10</v>
      </c>
      <c r="M937" s="4" t="s">
        <v>198</v>
      </c>
      <c r="N937" s="4" t="s">
        <v>1953</v>
      </c>
      <c r="O937" s="4">
        <v>93.18</v>
      </c>
      <c r="P937" s="4">
        <v>2</v>
      </c>
      <c r="Q937" s="4">
        <v>36.299999999999997</v>
      </c>
      <c r="R937" s="4">
        <v>10.55</v>
      </c>
      <c r="S937" s="4" t="s">
        <v>462</v>
      </c>
      <c r="T937" s="4">
        <v>215</v>
      </c>
      <c r="U937" s="4" t="s">
        <v>2760</v>
      </c>
      <c r="V937" s="4" t="s">
        <v>2767</v>
      </c>
      <c r="W937" s="5" t="s">
        <v>26</v>
      </c>
      <c r="X937" s="22">
        <v>45613</v>
      </c>
      <c r="Y937" s="25" t="str">
        <f t="shared" si="28"/>
        <v>November</v>
      </c>
      <c r="Z937" s="25" t="str">
        <f t="shared" si="29"/>
        <v>2024</v>
      </c>
      <c r="AA937" s="6">
        <v>45617</v>
      </c>
    </row>
    <row r="938" spans="1:27">
      <c r="A938" s="1">
        <v>937</v>
      </c>
      <c r="B938" s="1" t="s">
        <v>480</v>
      </c>
      <c r="C938" s="1" t="s">
        <v>1</v>
      </c>
      <c r="D938" s="1" t="s">
        <v>481</v>
      </c>
      <c r="E938" s="1" t="s">
        <v>482</v>
      </c>
      <c r="F938" s="1" t="s">
        <v>395</v>
      </c>
      <c r="G938" s="1" t="s">
        <v>483</v>
      </c>
      <c r="H938" s="1" t="s">
        <v>484</v>
      </c>
      <c r="I938" s="1" t="s">
        <v>7</v>
      </c>
      <c r="J938" s="1" t="s">
        <v>22</v>
      </c>
      <c r="K938" s="1" t="s">
        <v>2979</v>
      </c>
      <c r="L938" s="1" t="s">
        <v>10</v>
      </c>
      <c r="M938" s="1" t="s">
        <v>11</v>
      </c>
      <c r="N938" s="1" t="s">
        <v>2980</v>
      </c>
      <c r="O938" s="1">
        <v>58.08</v>
      </c>
      <c r="P938" s="1">
        <v>4</v>
      </c>
      <c r="Q938" s="1">
        <v>16.8</v>
      </c>
      <c r="R938" s="1">
        <v>2.83</v>
      </c>
      <c r="S938" s="1" t="s">
        <v>462</v>
      </c>
      <c r="T938" s="1">
        <v>152</v>
      </c>
      <c r="U938" s="1" t="s">
        <v>2760</v>
      </c>
      <c r="V938" s="1" t="s">
        <v>2761</v>
      </c>
      <c r="W938" s="2" t="s">
        <v>26</v>
      </c>
      <c r="X938" s="21">
        <v>45104</v>
      </c>
      <c r="Y938" s="25" t="str">
        <f t="shared" si="28"/>
        <v>June</v>
      </c>
      <c r="Z938" s="25" t="str">
        <f t="shared" si="29"/>
        <v>2023</v>
      </c>
      <c r="AA938" s="3">
        <v>44992</v>
      </c>
    </row>
    <row r="939" spans="1:27">
      <c r="A939" s="4">
        <v>938</v>
      </c>
      <c r="B939" s="4" t="s">
        <v>2041</v>
      </c>
      <c r="C939" s="4" t="s">
        <v>1</v>
      </c>
      <c r="D939" s="4" t="s">
        <v>2042</v>
      </c>
      <c r="E939" s="4" t="s">
        <v>2043</v>
      </c>
      <c r="F939" s="4" t="s">
        <v>395</v>
      </c>
      <c r="G939" s="4" t="s">
        <v>195</v>
      </c>
      <c r="H939" s="4" t="s">
        <v>196</v>
      </c>
      <c r="I939" s="4" t="s">
        <v>7</v>
      </c>
      <c r="J939" s="4" t="s">
        <v>77</v>
      </c>
      <c r="K939" s="4" t="s">
        <v>2981</v>
      </c>
      <c r="L939" s="4" t="s">
        <v>10</v>
      </c>
      <c r="M939" s="4" t="s">
        <v>49</v>
      </c>
      <c r="N939" s="4" t="s">
        <v>2982</v>
      </c>
      <c r="O939" s="4">
        <v>244.44</v>
      </c>
      <c r="P939" s="4">
        <v>14</v>
      </c>
      <c r="Q939" s="4">
        <v>7.14</v>
      </c>
      <c r="R939" s="4">
        <v>32.729999999999997</v>
      </c>
      <c r="S939" s="4" t="s">
        <v>462</v>
      </c>
      <c r="T939" s="4">
        <v>739</v>
      </c>
      <c r="U939" s="4" t="s">
        <v>2760</v>
      </c>
      <c r="V939" s="4" t="s">
        <v>2762</v>
      </c>
      <c r="W939" s="5" t="s">
        <v>16</v>
      </c>
      <c r="X939" s="22">
        <v>44852</v>
      </c>
      <c r="Y939" s="25" t="str">
        <f t="shared" si="28"/>
        <v>October</v>
      </c>
      <c r="Z939" s="25" t="str">
        <f t="shared" si="29"/>
        <v>2022</v>
      </c>
      <c r="AA939" s="6">
        <v>44858</v>
      </c>
    </row>
    <row r="940" spans="1:27">
      <c r="A940" s="1">
        <v>939</v>
      </c>
      <c r="B940" s="1" t="s">
        <v>2983</v>
      </c>
      <c r="C940" s="1" t="s">
        <v>1</v>
      </c>
      <c r="D940" s="1" t="s">
        <v>2984</v>
      </c>
      <c r="E940" s="1" t="s">
        <v>2985</v>
      </c>
      <c r="F940" s="1" t="s">
        <v>395</v>
      </c>
      <c r="G940" s="1" t="s">
        <v>427</v>
      </c>
      <c r="H940" s="1" t="s">
        <v>62</v>
      </c>
      <c r="I940" s="1" t="s">
        <v>7</v>
      </c>
      <c r="J940" s="1" t="s">
        <v>8</v>
      </c>
      <c r="K940" s="1" t="s">
        <v>2986</v>
      </c>
      <c r="L940" s="1" t="s">
        <v>10</v>
      </c>
      <c r="M940" s="1" t="s">
        <v>105</v>
      </c>
      <c r="N940" s="1" t="s">
        <v>2987</v>
      </c>
      <c r="O940" s="1">
        <v>94.5</v>
      </c>
      <c r="P940" s="1">
        <v>9</v>
      </c>
      <c r="Q940" s="1">
        <v>10.26</v>
      </c>
      <c r="R940" s="1">
        <v>11.99</v>
      </c>
      <c r="S940" s="1" t="s">
        <v>462</v>
      </c>
      <c r="T940" s="1">
        <v>662</v>
      </c>
      <c r="U940" s="1" t="s">
        <v>2760</v>
      </c>
      <c r="V940" s="1" t="s">
        <v>2766</v>
      </c>
      <c r="W940" s="2" t="s">
        <v>16</v>
      </c>
      <c r="X940" s="21">
        <v>44514</v>
      </c>
      <c r="Y940" s="25" t="str">
        <f t="shared" si="28"/>
        <v>November</v>
      </c>
      <c r="Z940" s="25" t="str">
        <f t="shared" si="29"/>
        <v>2021</v>
      </c>
      <c r="AA940" s="3">
        <v>44520</v>
      </c>
    </row>
    <row r="941" spans="1:27">
      <c r="A941" s="4">
        <v>940</v>
      </c>
      <c r="B941" s="4" t="s">
        <v>504</v>
      </c>
      <c r="C941" s="4" t="s">
        <v>1</v>
      </c>
      <c r="D941" s="4" t="s">
        <v>505</v>
      </c>
      <c r="E941" s="4" t="s">
        <v>506</v>
      </c>
      <c r="F941" s="4" t="s">
        <v>4</v>
      </c>
      <c r="G941" s="4" t="s">
        <v>61</v>
      </c>
      <c r="H941" s="4" t="s">
        <v>62</v>
      </c>
      <c r="I941" s="4" t="s">
        <v>7</v>
      </c>
      <c r="J941" s="4" t="s">
        <v>8</v>
      </c>
      <c r="K941" s="4" t="s">
        <v>2988</v>
      </c>
      <c r="L941" s="4" t="s">
        <v>10</v>
      </c>
      <c r="M941" s="4" t="s">
        <v>105</v>
      </c>
      <c r="N941" s="4" t="s">
        <v>2989</v>
      </c>
      <c r="O941" s="4">
        <v>258.3</v>
      </c>
      <c r="P941" s="4">
        <v>6</v>
      </c>
      <c r="Q941" s="4">
        <v>46.44</v>
      </c>
      <c r="R941" s="4">
        <v>33.5</v>
      </c>
      <c r="S941" s="4" t="s">
        <v>462</v>
      </c>
      <c r="T941" s="4">
        <v>607</v>
      </c>
      <c r="U941" s="4" t="s">
        <v>2760</v>
      </c>
      <c r="V941" s="4" t="s">
        <v>2767</v>
      </c>
      <c r="W941" s="5" t="s">
        <v>16</v>
      </c>
      <c r="X941" s="22">
        <v>44521</v>
      </c>
      <c r="Y941" s="25" t="str">
        <f t="shared" si="28"/>
        <v>November</v>
      </c>
      <c r="Z941" s="25" t="str">
        <f t="shared" si="29"/>
        <v>2021</v>
      </c>
      <c r="AA941" s="6">
        <v>44526</v>
      </c>
    </row>
    <row r="942" spans="1:27">
      <c r="A942" s="1">
        <v>941</v>
      </c>
      <c r="B942" s="1" t="s">
        <v>2990</v>
      </c>
      <c r="C942" s="1" t="s">
        <v>1</v>
      </c>
      <c r="D942" s="1" t="s">
        <v>2388</v>
      </c>
      <c r="E942" s="1" t="s">
        <v>2389</v>
      </c>
      <c r="F942" s="1" t="s">
        <v>4</v>
      </c>
      <c r="G942" s="1" t="s">
        <v>203</v>
      </c>
      <c r="H942" s="1" t="s">
        <v>204</v>
      </c>
      <c r="I942" s="1" t="s">
        <v>7</v>
      </c>
      <c r="J942" s="1" t="s">
        <v>77</v>
      </c>
      <c r="K942" s="1" t="s">
        <v>2991</v>
      </c>
      <c r="L942" s="1" t="s">
        <v>10</v>
      </c>
      <c r="M942" s="1" t="s">
        <v>64</v>
      </c>
      <c r="N942" s="1" t="s">
        <v>2992</v>
      </c>
      <c r="O942" s="1">
        <v>243.36</v>
      </c>
      <c r="P942" s="1">
        <v>6</v>
      </c>
      <c r="Q942" s="1">
        <v>80.28</v>
      </c>
      <c r="R942" s="1">
        <v>26.74</v>
      </c>
      <c r="S942" s="1" t="s">
        <v>462</v>
      </c>
      <c r="T942" s="1">
        <v>584</v>
      </c>
      <c r="U942" s="1" t="s">
        <v>2760</v>
      </c>
      <c r="V942" s="1" t="s">
        <v>2761</v>
      </c>
      <c r="W942" s="2" t="s">
        <v>26</v>
      </c>
      <c r="X942" s="21">
        <v>45239</v>
      </c>
      <c r="Y942" s="25" t="str">
        <f t="shared" si="28"/>
        <v>November</v>
      </c>
      <c r="Z942" s="25" t="str">
        <f t="shared" si="29"/>
        <v>2023</v>
      </c>
      <c r="AA942" s="3">
        <v>45185</v>
      </c>
    </row>
    <row r="943" spans="1:27">
      <c r="A943" s="4">
        <v>942</v>
      </c>
      <c r="B943" s="4" t="s">
        <v>1405</v>
      </c>
      <c r="C943" s="4" t="s">
        <v>1</v>
      </c>
      <c r="D943" s="4" t="s">
        <v>1406</v>
      </c>
      <c r="E943" s="4" t="s">
        <v>1407</v>
      </c>
      <c r="F943" s="4" t="s">
        <v>4</v>
      </c>
      <c r="G943" s="4" t="s">
        <v>686</v>
      </c>
      <c r="H943" s="4" t="s">
        <v>62</v>
      </c>
      <c r="I943" s="4" t="s">
        <v>7</v>
      </c>
      <c r="J943" s="4" t="s">
        <v>8</v>
      </c>
      <c r="K943" s="4" t="s">
        <v>2027</v>
      </c>
      <c r="L943" s="4" t="s">
        <v>10</v>
      </c>
      <c r="M943" s="4" t="s">
        <v>79</v>
      </c>
      <c r="N943" s="4" t="s">
        <v>2028</v>
      </c>
      <c r="O943" s="4">
        <v>65.55</v>
      </c>
      <c r="P943" s="4">
        <v>5</v>
      </c>
      <c r="Q943" s="4">
        <v>28.8</v>
      </c>
      <c r="R943" s="4">
        <v>7.73</v>
      </c>
      <c r="S943" s="4" t="s">
        <v>462</v>
      </c>
      <c r="T943" s="4">
        <v>324</v>
      </c>
      <c r="U943" s="4" t="s">
        <v>2760</v>
      </c>
      <c r="V943" s="4" t="s">
        <v>2762</v>
      </c>
      <c r="W943" s="5" t="s">
        <v>26</v>
      </c>
      <c r="X943" s="22">
        <v>44236</v>
      </c>
      <c r="Y943" s="25" t="str">
        <f t="shared" si="28"/>
        <v>February</v>
      </c>
      <c r="Z943" s="25" t="str">
        <f t="shared" si="29"/>
        <v>2021</v>
      </c>
      <c r="AA943" s="6">
        <v>44356</v>
      </c>
    </row>
    <row r="944" spans="1:27">
      <c r="A944" s="1">
        <v>943</v>
      </c>
      <c r="B944" s="1" t="s">
        <v>2993</v>
      </c>
      <c r="C944" s="1" t="s">
        <v>1</v>
      </c>
      <c r="D944" s="1" t="s">
        <v>1640</v>
      </c>
      <c r="E944" s="1" t="s">
        <v>1641</v>
      </c>
      <c r="F944" s="1" t="s">
        <v>4</v>
      </c>
      <c r="G944" s="1" t="s">
        <v>1179</v>
      </c>
      <c r="H944" s="1" t="s">
        <v>76</v>
      </c>
      <c r="I944" s="1" t="s">
        <v>7</v>
      </c>
      <c r="J944" s="1" t="s">
        <v>77</v>
      </c>
      <c r="K944" s="1" t="s">
        <v>2994</v>
      </c>
      <c r="L944" s="1" t="s">
        <v>10</v>
      </c>
      <c r="M944" s="1" t="s">
        <v>98</v>
      </c>
      <c r="N944" s="1" t="s">
        <v>2995</v>
      </c>
      <c r="O944" s="1">
        <v>72.75</v>
      </c>
      <c r="P944" s="1">
        <v>5</v>
      </c>
      <c r="Q944" s="1">
        <v>5.7</v>
      </c>
      <c r="R944" s="1">
        <v>12.37</v>
      </c>
      <c r="S944" s="1" t="s">
        <v>462</v>
      </c>
      <c r="T944" s="1">
        <v>395</v>
      </c>
      <c r="U944" s="1" t="s">
        <v>2760</v>
      </c>
      <c r="V944" s="1" t="s">
        <v>2766</v>
      </c>
      <c r="W944" s="2" t="s">
        <v>26</v>
      </c>
      <c r="X944" s="21">
        <v>45145</v>
      </c>
      <c r="Y944" s="25" t="str">
        <f t="shared" si="28"/>
        <v>August</v>
      </c>
      <c r="Z944" s="25" t="str">
        <f t="shared" si="29"/>
        <v>2023</v>
      </c>
      <c r="AA944" s="3">
        <v>45120</v>
      </c>
    </row>
    <row r="945" spans="1:27">
      <c r="A945" s="4">
        <v>944</v>
      </c>
      <c r="B945" s="4" t="s">
        <v>1390</v>
      </c>
      <c r="C945" s="4" t="s">
        <v>1</v>
      </c>
      <c r="D945" s="4" t="s">
        <v>1391</v>
      </c>
      <c r="E945" s="4" t="s">
        <v>1392</v>
      </c>
      <c r="F945" s="4" t="s">
        <v>4</v>
      </c>
      <c r="G945" s="4" t="s">
        <v>575</v>
      </c>
      <c r="H945" s="4" t="s">
        <v>96</v>
      </c>
      <c r="I945" s="4" t="s">
        <v>7</v>
      </c>
      <c r="J945" s="4" t="s">
        <v>8</v>
      </c>
      <c r="K945" s="4" t="s">
        <v>2996</v>
      </c>
      <c r="L945" s="4" t="s">
        <v>10</v>
      </c>
      <c r="M945" s="4" t="s">
        <v>115</v>
      </c>
      <c r="N945" s="4" t="s">
        <v>2997</v>
      </c>
      <c r="O945" s="4">
        <v>98.88</v>
      </c>
      <c r="P945" s="4">
        <v>4</v>
      </c>
      <c r="Q945" s="4">
        <v>37.56</v>
      </c>
      <c r="R945" s="4">
        <v>15.36</v>
      </c>
      <c r="S945" s="4" t="s">
        <v>462</v>
      </c>
      <c r="T945" s="4">
        <v>296</v>
      </c>
      <c r="U945" s="4" t="s">
        <v>2760</v>
      </c>
      <c r="V945" s="4" t="s">
        <v>2767</v>
      </c>
      <c r="W945" s="5" t="s">
        <v>16</v>
      </c>
      <c r="X945" s="22">
        <v>45145</v>
      </c>
      <c r="Y945" s="25" t="str">
        <f t="shared" si="28"/>
        <v>August</v>
      </c>
      <c r="Z945" s="25" t="str">
        <f t="shared" si="29"/>
        <v>2023</v>
      </c>
      <c r="AA945" s="6">
        <v>45120</v>
      </c>
    </row>
    <row r="946" spans="1:27">
      <c r="A946" s="1">
        <v>945</v>
      </c>
      <c r="B946" s="1" t="s">
        <v>2990</v>
      </c>
      <c r="C946" s="1" t="s">
        <v>1</v>
      </c>
      <c r="D946" s="1" t="s">
        <v>2388</v>
      </c>
      <c r="E946" s="1" t="s">
        <v>2389</v>
      </c>
      <c r="F946" s="1" t="s">
        <v>4</v>
      </c>
      <c r="G946" s="1" t="s">
        <v>203</v>
      </c>
      <c r="H946" s="1" t="s">
        <v>204</v>
      </c>
      <c r="I946" s="1" t="s">
        <v>7</v>
      </c>
      <c r="J946" s="1" t="s">
        <v>77</v>
      </c>
      <c r="K946" s="1" t="s">
        <v>2976</v>
      </c>
      <c r="L946" s="1" t="s">
        <v>10</v>
      </c>
      <c r="M946" s="1" t="s">
        <v>115</v>
      </c>
      <c r="N946" s="1" t="s">
        <v>514</v>
      </c>
      <c r="O946" s="1">
        <v>62.4</v>
      </c>
      <c r="P946" s="1">
        <v>2</v>
      </c>
      <c r="Q946" s="1">
        <v>3.12</v>
      </c>
      <c r="R946" s="1">
        <v>12.47</v>
      </c>
      <c r="S946" s="1" t="s">
        <v>462</v>
      </c>
      <c r="T946" s="1">
        <v>128</v>
      </c>
      <c r="U946" s="1" t="s">
        <v>2760</v>
      </c>
      <c r="V946" s="1" t="s">
        <v>2762</v>
      </c>
      <c r="W946" s="2" t="s">
        <v>16</v>
      </c>
      <c r="X946" s="21">
        <v>45423</v>
      </c>
      <c r="Y946" s="25" t="str">
        <f t="shared" si="28"/>
        <v>May</v>
      </c>
      <c r="Z946" s="25" t="str">
        <f t="shared" si="29"/>
        <v>2024</v>
      </c>
      <c r="AA946" s="3">
        <v>45546</v>
      </c>
    </row>
    <row r="947" spans="1:27">
      <c r="A947" s="4">
        <v>946</v>
      </c>
      <c r="B947" s="4" t="s">
        <v>2998</v>
      </c>
      <c r="C947" s="4" t="s">
        <v>1</v>
      </c>
      <c r="D947" s="4" t="s">
        <v>2059</v>
      </c>
      <c r="E947" s="4" t="s">
        <v>2060</v>
      </c>
      <c r="F947" s="4" t="s">
        <v>4</v>
      </c>
      <c r="G947" s="4" t="s">
        <v>518</v>
      </c>
      <c r="H947" s="4" t="s">
        <v>519</v>
      </c>
      <c r="I947" s="4" t="s">
        <v>7</v>
      </c>
      <c r="J947" s="4" t="s">
        <v>32</v>
      </c>
      <c r="K947" s="4" t="s">
        <v>2001</v>
      </c>
      <c r="L947" s="4" t="s">
        <v>10</v>
      </c>
      <c r="M947" s="4" t="s">
        <v>98</v>
      </c>
      <c r="N947" s="4" t="s">
        <v>2002</v>
      </c>
      <c r="O947" s="4">
        <v>38.76</v>
      </c>
      <c r="P947" s="4">
        <v>2</v>
      </c>
      <c r="Q947" s="4">
        <v>10.44</v>
      </c>
      <c r="R947" s="4">
        <v>3.49</v>
      </c>
      <c r="S947" s="4" t="s">
        <v>462</v>
      </c>
      <c r="T947" s="4">
        <v>447</v>
      </c>
      <c r="U947" s="4" t="s">
        <v>2760</v>
      </c>
      <c r="V947" s="4" t="s">
        <v>2766</v>
      </c>
      <c r="W947" s="5" t="s">
        <v>26</v>
      </c>
      <c r="X947" s="22">
        <v>44465</v>
      </c>
      <c r="Y947" s="25" t="str">
        <f t="shared" si="28"/>
        <v>September</v>
      </c>
      <c r="Z947" s="25" t="str">
        <f t="shared" si="29"/>
        <v>2021</v>
      </c>
      <c r="AA947" s="6">
        <v>44469</v>
      </c>
    </row>
    <row r="948" spans="1:27">
      <c r="A948" s="1">
        <v>947</v>
      </c>
      <c r="B948" s="1" t="s">
        <v>2999</v>
      </c>
      <c r="C948" s="1" t="s">
        <v>1</v>
      </c>
      <c r="D948" s="1" t="s">
        <v>3000</v>
      </c>
      <c r="E948" s="1" t="s">
        <v>3001</v>
      </c>
      <c r="F948" s="1" t="s">
        <v>4</v>
      </c>
      <c r="G948" s="1" t="s">
        <v>3002</v>
      </c>
      <c r="H948" s="1" t="s">
        <v>76</v>
      </c>
      <c r="I948" s="1" t="s">
        <v>7</v>
      </c>
      <c r="J948" s="1" t="s">
        <v>77</v>
      </c>
      <c r="K948" s="1" t="s">
        <v>85</v>
      </c>
      <c r="L948" s="1" t="s">
        <v>10</v>
      </c>
      <c r="M948" s="1" t="s">
        <v>79</v>
      </c>
      <c r="N948" s="1" t="s">
        <v>86</v>
      </c>
      <c r="O948" s="1">
        <v>17.399999999999999</v>
      </c>
      <c r="P948" s="1">
        <v>2</v>
      </c>
      <c r="Q948" s="1">
        <v>1.38</v>
      </c>
      <c r="R948" s="1">
        <v>1.38</v>
      </c>
      <c r="S948" s="1" t="s">
        <v>462</v>
      </c>
      <c r="T948" s="1">
        <v>602</v>
      </c>
      <c r="U948" s="1" t="s">
        <v>2760</v>
      </c>
      <c r="V948" s="1" t="s">
        <v>2761</v>
      </c>
      <c r="W948" s="2" t="s">
        <v>16</v>
      </c>
      <c r="X948" s="21">
        <v>45440</v>
      </c>
      <c r="Y948" s="25" t="str">
        <f t="shared" si="28"/>
        <v>May</v>
      </c>
      <c r="Z948" s="25" t="str">
        <f t="shared" si="29"/>
        <v>2024</v>
      </c>
      <c r="AA948" s="3">
        <v>45328</v>
      </c>
    </row>
    <row r="949" spans="1:27">
      <c r="A949" s="4">
        <v>948</v>
      </c>
      <c r="B949" s="4" t="s">
        <v>2058</v>
      </c>
      <c r="C949" s="4" t="s">
        <v>1</v>
      </c>
      <c r="D949" s="4" t="s">
        <v>2059</v>
      </c>
      <c r="E949" s="4" t="s">
        <v>2060</v>
      </c>
      <c r="F949" s="4" t="s">
        <v>4</v>
      </c>
      <c r="G949" s="4" t="s">
        <v>1483</v>
      </c>
      <c r="H949" s="4" t="s">
        <v>62</v>
      </c>
      <c r="I949" s="4" t="s">
        <v>7</v>
      </c>
      <c r="J949" s="4" t="s">
        <v>8</v>
      </c>
      <c r="K949" s="4" t="s">
        <v>3003</v>
      </c>
      <c r="L949" s="4" t="s">
        <v>10</v>
      </c>
      <c r="M949" s="4" t="s">
        <v>198</v>
      </c>
      <c r="N949" s="4" t="s">
        <v>3004</v>
      </c>
      <c r="O949" s="4">
        <v>247.35</v>
      </c>
      <c r="P949" s="4">
        <v>5</v>
      </c>
      <c r="Q949" s="4">
        <v>56.85</v>
      </c>
      <c r="R949" s="4">
        <v>36.56</v>
      </c>
      <c r="S949" s="4" t="s">
        <v>462</v>
      </c>
      <c r="T949" s="4">
        <v>511</v>
      </c>
      <c r="U949" s="4" t="s">
        <v>2760</v>
      </c>
      <c r="V949" s="4" t="s">
        <v>2766</v>
      </c>
      <c r="W949" s="5" t="s">
        <v>26</v>
      </c>
      <c r="X949" s="22">
        <v>44487</v>
      </c>
      <c r="Y949" s="25" t="str">
        <f t="shared" si="28"/>
        <v>October</v>
      </c>
      <c r="Z949" s="25" t="str">
        <f t="shared" si="29"/>
        <v>2021</v>
      </c>
      <c r="AA949" s="6">
        <v>44492</v>
      </c>
    </row>
    <row r="950" spans="1:27">
      <c r="A950" s="1">
        <v>949</v>
      </c>
      <c r="B950" s="1" t="s">
        <v>1375</v>
      </c>
      <c r="C950" s="1" t="s">
        <v>1</v>
      </c>
      <c r="D950" s="1" t="s">
        <v>1376</v>
      </c>
      <c r="E950" s="1" t="s">
        <v>1377</v>
      </c>
      <c r="F950" s="1" t="s">
        <v>4</v>
      </c>
      <c r="G950" s="1" t="s">
        <v>726</v>
      </c>
      <c r="H950" s="1" t="s">
        <v>76</v>
      </c>
      <c r="I950" s="1" t="s">
        <v>7</v>
      </c>
      <c r="J950" s="1" t="s">
        <v>77</v>
      </c>
      <c r="K950" s="1" t="s">
        <v>551</v>
      </c>
      <c r="L950" s="1" t="s">
        <v>10</v>
      </c>
      <c r="M950" s="1" t="s">
        <v>198</v>
      </c>
      <c r="N950" s="1" t="s">
        <v>552</v>
      </c>
      <c r="O950" s="1">
        <v>285.48</v>
      </c>
      <c r="P950" s="1">
        <v>6</v>
      </c>
      <c r="Q950" s="1">
        <v>79.92</v>
      </c>
      <c r="R950" s="1">
        <v>35.94</v>
      </c>
      <c r="S950" s="1" t="s">
        <v>462</v>
      </c>
      <c r="T950" s="1">
        <v>369</v>
      </c>
      <c r="U950" s="1" t="s">
        <v>2760</v>
      </c>
      <c r="V950" s="1" t="s">
        <v>2767</v>
      </c>
      <c r="W950" s="2" t="s">
        <v>16</v>
      </c>
      <c r="X950" s="21">
        <v>45635</v>
      </c>
      <c r="Y950" s="25" t="str">
        <f t="shared" si="28"/>
        <v>December</v>
      </c>
      <c r="Z950" s="25" t="str">
        <f t="shared" si="29"/>
        <v>2024</v>
      </c>
      <c r="AA950" s="3">
        <v>45551</v>
      </c>
    </row>
    <row r="951" spans="1:27">
      <c r="A951" s="4">
        <v>950</v>
      </c>
      <c r="B951" s="4" t="s">
        <v>1375</v>
      </c>
      <c r="C951" s="4" t="s">
        <v>1</v>
      </c>
      <c r="D951" s="4" t="s">
        <v>1376</v>
      </c>
      <c r="E951" s="4" t="s">
        <v>1377</v>
      </c>
      <c r="F951" s="4" t="s">
        <v>4</v>
      </c>
      <c r="G951" s="4" t="s">
        <v>726</v>
      </c>
      <c r="H951" s="4" t="s">
        <v>76</v>
      </c>
      <c r="I951" s="4" t="s">
        <v>7</v>
      </c>
      <c r="J951" s="4" t="s">
        <v>77</v>
      </c>
      <c r="K951" s="4" t="s">
        <v>2896</v>
      </c>
      <c r="L951" s="4" t="s">
        <v>10</v>
      </c>
      <c r="M951" s="4" t="s">
        <v>198</v>
      </c>
      <c r="N951" s="4" t="s">
        <v>2897</v>
      </c>
      <c r="O951" s="4">
        <v>269.55</v>
      </c>
      <c r="P951" s="4">
        <v>5</v>
      </c>
      <c r="Q951" s="4">
        <v>51.15</v>
      </c>
      <c r="R951" s="4">
        <v>30.39</v>
      </c>
      <c r="S951" s="4" t="s">
        <v>462</v>
      </c>
      <c r="T951" s="4">
        <v>76</v>
      </c>
      <c r="U951" s="4" t="s">
        <v>2760</v>
      </c>
      <c r="V951" s="4" t="s">
        <v>2761</v>
      </c>
      <c r="W951" s="5" t="s">
        <v>26</v>
      </c>
      <c r="X951" s="22">
        <v>45612</v>
      </c>
      <c r="Y951" s="25" t="str">
        <f t="shared" si="28"/>
        <v>November</v>
      </c>
      <c r="Z951" s="25" t="str">
        <f t="shared" si="29"/>
        <v>2024</v>
      </c>
      <c r="AA951" s="6">
        <v>45618</v>
      </c>
    </row>
    <row r="952" spans="1:27">
      <c r="A952" s="1">
        <v>951</v>
      </c>
      <c r="B952" s="1" t="s">
        <v>2058</v>
      </c>
      <c r="C952" s="1" t="s">
        <v>1</v>
      </c>
      <c r="D952" s="1" t="s">
        <v>2059</v>
      </c>
      <c r="E952" s="1" t="s">
        <v>2060</v>
      </c>
      <c r="F952" s="1" t="s">
        <v>4</v>
      </c>
      <c r="G952" s="1" t="s">
        <v>1483</v>
      </c>
      <c r="H952" s="1" t="s">
        <v>62</v>
      </c>
      <c r="I952" s="1" t="s">
        <v>7</v>
      </c>
      <c r="J952" s="1" t="s">
        <v>8</v>
      </c>
      <c r="K952" s="1" t="s">
        <v>3005</v>
      </c>
      <c r="L952" s="1" t="s">
        <v>10</v>
      </c>
      <c r="M952" s="1" t="s">
        <v>198</v>
      </c>
      <c r="N952" s="1" t="s">
        <v>3006</v>
      </c>
      <c r="O952" s="1">
        <v>99.12</v>
      </c>
      <c r="P952" s="1">
        <v>4</v>
      </c>
      <c r="Q952" s="1">
        <v>27.72</v>
      </c>
      <c r="R952" s="1">
        <v>8.67</v>
      </c>
      <c r="S952" s="1" t="s">
        <v>462</v>
      </c>
      <c r="T952" s="1">
        <v>515</v>
      </c>
      <c r="U952" s="1" t="s">
        <v>2760</v>
      </c>
      <c r="V952" s="1" t="s">
        <v>2766</v>
      </c>
      <c r="W952" s="2" t="s">
        <v>26</v>
      </c>
      <c r="X952" s="21">
        <v>44479</v>
      </c>
      <c r="Y952" s="25" t="str">
        <f t="shared" si="28"/>
        <v>October</v>
      </c>
      <c r="Z952" s="25" t="str">
        <f t="shared" si="29"/>
        <v>2021</v>
      </c>
      <c r="AA952" s="3">
        <v>44485</v>
      </c>
    </row>
    <row r="953" spans="1:27">
      <c r="A953" s="4">
        <v>952</v>
      </c>
      <c r="B953" s="4" t="s">
        <v>3007</v>
      </c>
      <c r="C953" s="4" t="s">
        <v>1</v>
      </c>
      <c r="D953" s="4" t="s">
        <v>1061</v>
      </c>
      <c r="E953" s="4" t="s">
        <v>1062</v>
      </c>
      <c r="F953" s="4" t="s">
        <v>4</v>
      </c>
      <c r="G953" s="4" t="s">
        <v>408</v>
      </c>
      <c r="H953" s="4" t="s">
        <v>96</v>
      </c>
      <c r="I953" s="4" t="s">
        <v>7</v>
      </c>
      <c r="J953" s="4" t="s">
        <v>8</v>
      </c>
      <c r="K953" s="4" t="s">
        <v>3008</v>
      </c>
      <c r="L953" s="4" t="s">
        <v>10</v>
      </c>
      <c r="M953" s="4" t="s">
        <v>198</v>
      </c>
      <c r="N953" s="4" t="s">
        <v>3009</v>
      </c>
      <c r="O953" s="4">
        <v>26.67</v>
      </c>
      <c r="P953" s="4">
        <v>1</v>
      </c>
      <c r="Q953" s="4">
        <v>11.46</v>
      </c>
      <c r="R953" s="4">
        <v>1.5</v>
      </c>
      <c r="S953" s="4" t="s">
        <v>462</v>
      </c>
      <c r="T953" s="4">
        <v>459</v>
      </c>
      <c r="U953" s="4" t="s">
        <v>2760</v>
      </c>
      <c r="V953" s="4" t="s">
        <v>2762</v>
      </c>
      <c r="W953" s="5" t="s">
        <v>26</v>
      </c>
      <c r="X953" s="22">
        <v>45589</v>
      </c>
      <c r="Y953" s="25" t="str">
        <f t="shared" si="28"/>
        <v>October</v>
      </c>
      <c r="Z953" s="25" t="str">
        <f t="shared" si="29"/>
        <v>2024</v>
      </c>
      <c r="AA953" s="6">
        <v>45593</v>
      </c>
    </row>
    <row r="954" spans="1:27">
      <c r="A954" s="1">
        <v>953</v>
      </c>
      <c r="B954" s="1" t="s">
        <v>2074</v>
      </c>
      <c r="C954" s="1" t="s">
        <v>1</v>
      </c>
      <c r="D954" s="1" t="s">
        <v>845</v>
      </c>
      <c r="E954" s="1" t="s">
        <v>846</v>
      </c>
      <c r="F954" s="1" t="s">
        <v>4</v>
      </c>
      <c r="G954" s="1" t="s">
        <v>518</v>
      </c>
      <c r="H954" s="1" t="s">
        <v>519</v>
      </c>
      <c r="I954" s="1" t="s">
        <v>7</v>
      </c>
      <c r="J954" s="1" t="s">
        <v>32</v>
      </c>
      <c r="K954" s="1" t="s">
        <v>3010</v>
      </c>
      <c r="L954" s="1" t="s">
        <v>10</v>
      </c>
      <c r="M954" s="1" t="s">
        <v>49</v>
      </c>
      <c r="N954" s="1" t="s">
        <v>3011</v>
      </c>
      <c r="O954" s="1">
        <v>566.4</v>
      </c>
      <c r="P954" s="1">
        <v>4</v>
      </c>
      <c r="Q954" s="1">
        <v>135.84</v>
      </c>
      <c r="R954" s="1">
        <v>88.98</v>
      </c>
      <c r="S954" s="1" t="s">
        <v>462</v>
      </c>
      <c r="T954" s="1">
        <v>502</v>
      </c>
      <c r="U954" s="1" t="s">
        <v>2760</v>
      </c>
      <c r="V954" s="1" t="s">
        <v>2766</v>
      </c>
      <c r="W954" s="2" t="s">
        <v>26</v>
      </c>
      <c r="X954" s="21">
        <v>44739</v>
      </c>
      <c r="Y954" s="25" t="str">
        <f t="shared" si="28"/>
        <v>June</v>
      </c>
      <c r="Z954" s="25" t="str">
        <f t="shared" si="29"/>
        <v>2022</v>
      </c>
      <c r="AA954" s="3">
        <v>44599</v>
      </c>
    </row>
    <row r="955" spans="1:27">
      <c r="A955" s="4">
        <v>954</v>
      </c>
      <c r="B955" s="4" t="s">
        <v>509</v>
      </c>
      <c r="C955" s="4" t="s">
        <v>1</v>
      </c>
      <c r="D955" s="4" t="s">
        <v>510</v>
      </c>
      <c r="E955" s="4" t="s">
        <v>511</v>
      </c>
      <c r="F955" s="4" t="s">
        <v>4</v>
      </c>
      <c r="G955" s="4" t="s">
        <v>512</v>
      </c>
      <c r="H955" s="4" t="s">
        <v>204</v>
      </c>
      <c r="I955" s="4" t="s">
        <v>7</v>
      </c>
      <c r="J955" s="4" t="s">
        <v>77</v>
      </c>
      <c r="K955" s="4" t="s">
        <v>1937</v>
      </c>
      <c r="L955" s="4" t="s">
        <v>10</v>
      </c>
      <c r="M955" s="4" t="s">
        <v>49</v>
      </c>
      <c r="N955" s="4" t="s">
        <v>1938</v>
      </c>
      <c r="O955" s="4">
        <v>511.68</v>
      </c>
      <c r="P955" s="4">
        <v>4</v>
      </c>
      <c r="Q955" s="4">
        <v>30.6</v>
      </c>
      <c r="R955" s="4">
        <v>58.79</v>
      </c>
      <c r="S955" s="4" t="s">
        <v>462</v>
      </c>
      <c r="T955" s="4">
        <v>7</v>
      </c>
      <c r="U955" s="4" t="s">
        <v>2760</v>
      </c>
      <c r="V955" s="4" t="s">
        <v>2761</v>
      </c>
      <c r="W955" s="5" t="s">
        <v>16</v>
      </c>
      <c r="X955" s="22">
        <v>44233</v>
      </c>
      <c r="Y955" s="25" t="str">
        <f t="shared" si="28"/>
        <v>February</v>
      </c>
      <c r="Z955" s="25" t="str">
        <f t="shared" si="29"/>
        <v>2021</v>
      </c>
      <c r="AA955" s="6">
        <v>44383</v>
      </c>
    </row>
    <row r="956" spans="1:27">
      <c r="A956" s="1">
        <v>955</v>
      </c>
      <c r="B956" s="1" t="s">
        <v>1393</v>
      </c>
      <c r="C956" s="1" t="s">
        <v>1</v>
      </c>
      <c r="D956" s="1" t="s">
        <v>1394</v>
      </c>
      <c r="E956" s="1" t="s">
        <v>1395</v>
      </c>
      <c r="F956" s="1" t="s">
        <v>4</v>
      </c>
      <c r="G956" s="1" t="s">
        <v>151</v>
      </c>
      <c r="H956" s="1" t="s">
        <v>113</v>
      </c>
      <c r="I956" s="1" t="s">
        <v>7</v>
      </c>
      <c r="J956" s="1" t="s">
        <v>32</v>
      </c>
      <c r="K956" s="1" t="s">
        <v>2284</v>
      </c>
      <c r="L956" s="1" t="s">
        <v>10</v>
      </c>
      <c r="M956" s="1" t="s">
        <v>49</v>
      </c>
      <c r="N956" s="1" t="s">
        <v>2285</v>
      </c>
      <c r="O956" s="1">
        <v>289.35000000000002</v>
      </c>
      <c r="P956" s="1">
        <v>5</v>
      </c>
      <c r="Q956" s="1">
        <v>54.9</v>
      </c>
      <c r="R956" s="1">
        <v>22.79</v>
      </c>
      <c r="S956" s="1" t="s">
        <v>462</v>
      </c>
      <c r="T956" s="1">
        <v>281</v>
      </c>
      <c r="U956" s="1" t="s">
        <v>2760</v>
      </c>
      <c r="V956" s="1" t="s">
        <v>2762</v>
      </c>
      <c r="W956" s="2" t="s">
        <v>26</v>
      </c>
      <c r="X956" s="21">
        <v>44688</v>
      </c>
      <c r="Y956" s="25" t="str">
        <f t="shared" si="28"/>
        <v>May</v>
      </c>
      <c r="Z956" s="25" t="str">
        <f t="shared" si="29"/>
        <v>2022</v>
      </c>
      <c r="AA956" s="3">
        <v>44902</v>
      </c>
    </row>
    <row r="957" spans="1:27">
      <c r="A957" s="4">
        <v>956</v>
      </c>
      <c r="B957" s="4" t="s">
        <v>2077</v>
      </c>
      <c r="C957" s="4" t="s">
        <v>1</v>
      </c>
      <c r="D957" s="4" t="s">
        <v>2078</v>
      </c>
      <c r="E957" s="4" t="s">
        <v>2079</v>
      </c>
      <c r="F957" s="4" t="s">
        <v>4</v>
      </c>
      <c r="G957" s="4" t="s">
        <v>826</v>
      </c>
      <c r="H957" s="4" t="s">
        <v>6</v>
      </c>
      <c r="I957" s="4" t="s">
        <v>7</v>
      </c>
      <c r="J957" s="4" t="s">
        <v>8</v>
      </c>
      <c r="K957" s="4" t="s">
        <v>2075</v>
      </c>
      <c r="L957" s="4" t="s">
        <v>10</v>
      </c>
      <c r="M957" s="4" t="s">
        <v>49</v>
      </c>
      <c r="N957" s="4" t="s">
        <v>2076</v>
      </c>
      <c r="O957" s="4">
        <v>124.68</v>
      </c>
      <c r="P957" s="4">
        <v>4</v>
      </c>
      <c r="Q957" s="4">
        <v>3.72</v>
      </c>
      <c r="R957" s="4">
        <v>17.690000000000001</v>
      </c>
      <c r="S957" s="4" t="s">
        <v>462</v>
      </c>
      <c r="T957" s="4">
        <v>531</v>
      </c>
      <c r="U957" s="4" t="s">
        <v>2760</v>
      </c>
      <c r="V957" s="4" t="s">
        <v>2766</v>
      </c>
      <c r="W957" s="5" t="s">
        <v>16</v>
      </c>
      <c r="X957" s="22">
        <v>45070</v>
      </c>
      <c r="Y957" s="25" t="str">
        <f t="shared" si="28"/>
        <v>May</v>
      </c>
      <c r="Z957" s="25" t="str">
        <f t="shared" si="29"/>
        <v>2023</v>
      </c>
      <c r="AA957" s="6">
        <v>45076</v>
      </c>
    </row>
    <row r="958" spans="1:27">
      <c r="A958" s="1">
        <v>957</v>
      </c>
      <c r="B958" s="1" t="s">
        <v>3012</v>
      </c>
      <c r="C958" s="1" t="s">
        <v>1</v>
      </c>
      <c r="D958" s="1" t="s">
        <v>93</v>
      </c>
      <c r="E958" s="1" t="s">
        <v>94</v>
      </c>
      <c r="F958" s="1" t="s">
        <v>4</v>
      </c>
      <c r="G958" s="1" t="s">
        <v>54</v>
      </c>
      <c r="H958" s="1" t="s">
        <v>55</v>
      </c>
      <c r="I958" s="1" t="s">
        <v>7</v>
      </c>
      <c r="J958" s="1" t="s">
        <v>8</v>
      </c>
      <c r="K958" s="1" t="s">
        <v>2113</v>
      </c>
      <c r="L958" s="1" t="s">
        <v>10</v>
      </c>
      <c r="M958" s="1" t="s">
        <v>49</v>
      </c>
      <c r="N958" s="1" t="s">
        <v>2114</v>
      </c>
      <c r="O958" s="1">
        <v>397.8</v>
      </c>
      <c r="P958" s="1">
        <v>2</v>
      </c>
      <c r="Q958" s="1">
        <v>55.68</v>
      </c>
      <c r="R958" s="1">
        <v>81.69</v>
      </c>
      <c r="S958" s="1" t="s">
        <v>462</v>
      </c>
      <c r="T958" s="1">
        <v>451</v>
      </c>
      <c r="U958" s="1" t="s">
        <v>2760</v>
      </c>
      <c r="V958" s="1" t="s">
        <v>2767</v>
      </c>
      <c r="W958" s="2" t="s">
        <v>26</v>
      </c>
      <c r="X958" s="21">
        <v>45137</v>
      </c>
      <c r="Y958" s="25" t="str">
        <f t="shared" si="28"/>
        <v>July</v>
      </c>
      <c r="Z958" s="25" t="str">
        <f t="shared" si="29"/>
        <v>2023</v>
      </c>
      <c r="AA958" s="3">
        <v>44993</v>
      </c>
    </row>
    <row r="959" spans="1:27">
      <c r="A959" s="4">
        <v>958</v>
      </c>
      <c r="B959" s="4" t="s">
        <v>2053</v>
      </c>
      <c r="C959" s="4" t="s">
        <v>1</v>
      </c>
      <c r="D959" s="4" t="s">
        <v>2</v>
      </c>
      <c r="E959" s="4" t="s">
        <v>3</v>
      </c>
      <c r="F959" s="4" t="s">
        <v>4</v>
      </c>
      <c r="G959" s="4" t="s">
        <v>575</v>
      </c>
      <c r="H959" s="4" t="s">
        <v>96</v>
      </c>
      <c r="I959" s="4" t="s">
        <v>7</v>
      </c>
      <c r="J959" s="4" t="s">
        <v>8</v>
      </c>
      <c r="K959" s="4" t="s">
        <v>454</v>
      </c>
      <c r="L959" s="4" t="s">
        <v>10</v>
      </c>
      <c r="M959" s="4" t="s">
        <v>49</v>
      </c>
      <c r="N959" s="4" t="s">
        <v>455</v>
      </c>
      <c r="O959" s="4">
        <v>33.06</v>
      </c>
      <c r="P959" s="4">
        <v>2</v>
      </c>
      <c r="Q959" s="4">
        <v>11.52</v>
      </c>
      <c r="R959" s="4">
        <v>5.19</v>
      </c>
      <c r="S959" s="4" t="s">
        <v>462</v>
      </c>
      <c r="T959" s="4">
        <v>759</v>
      </c>
      <c r="U959" s="4" t="s">
        <v>2760</v>
      </c>
      <c r="V959" s="4" t="s">
        <v>2761</v>
      </c>
      <c r="W959" s="5" t="s">
        <v>26</v>
      </c>
      <c r="X959" s="22">
        <v>45512</v>
      </c>
      <c r="Y959" s="25" t="str">
        <f t="shared" si="28"/>
        <v>August</v>
      </c>
      <c r="Z959" s="25" t="str">
        <f t="shared" si="29"/>
        <v>2024</v>
      </c>
      <c r="AA959" s="6">
        <v>45519</v>
      </c>
    </row>
    <row r="960" spans="1:27">
      <c r="A960" s="1">
        <v>959</v>
      </c>
      <c r="B960" s="1" t="s">
        <v>504</v>
      </c>
      <c r="C960" s="1" t="s">
        <v>1</v>
      </c>
      <c r="D960" s="1" t="s">
        <v>505</v>
      </c>
      <c r="E960" s="1" t="s">
        <v>506</v>
      </c>
      <c r="F960" s="1" t="s">
        <v>4</v>
      </c>
      <c r="G960" s="1" t="s">
        <v>61</v>
      </c>
      <c r="H960" s="1" t="s">
        <v>62</v>
      </c>
      <c r="I960" s="1" t="s">
        <v>7</v>
      </c>
      <c r="J960" s="1" t="s">
        <v>8</v>
      </c>
      <c r="K960" s="1" t="s">
        <v>3013</v>
      </c>
      <c r="L960" s="1" t="s">
        <v>10</v>
      </c>
      <c r="M960" s="1" t="s">
        <v>11</v>
      </c>
      <c r="N960" s="1" t="s">
        <v>3014</v>
      </c>
      <c r="O960" s="1">
        <v>154.26</v>
      </c>
      <c r="P960" s="1">
        <v>3</v>
      </c>
      <c r="Q960" s="1">
        <v>60.12</v>
      </c>
      <c r="R960" s="1">
        <v>11.91</v>
      </c>
      <c r="S960" s="1" t="s">
        <v>462</v>
      </c>
      <c r="T960" s="1">
        <v>154</v>
      </c>
      <c r="U960" s="1" t="s">
        <v>2760</v>
      </c>
      <c r="V960" s="1" t="s">
        <v>2762</v>
      </c>
      <c r="W960" s="2" t="s">
        <v>26</v>
      </c>
      <c r="X960" s="21">
        <v>45157</v>
      </c>
      <c r="Y960" s="25" t="str">
        <f t="shared" si="28"/>
        <v>August</v>
      </c>
      <c r="Z960" s="25" t="str">
        <f t="shared" si="29"/>
        <v>2023</v>
      </c>
      <c r="AA960" s="3">
        <v>45162</v>
      </c>
    </row>
    <row r="961" spans="1:27">
      <c r="A961" s="4">
        <v>960</v>
      </c>
      <c r="B961" s="4" t="s">
        <v>3015</v>
      </c>
      <c r="C961" s="4" t="s">
        <v>1</v>
      </c>
      <c r="D961" s="4" t="s">
        <v>3016</v>
      </c>
      <c r="E961" s="4" t="s">
        <v>3017</v>
      </c>
      <c r="F961" s="4" t="s">
        <v>395</v>
      </c>
      <c r="G961" s="4" t="s">
        <v>54</v>
      </c>
      <c r="H961" s="4" t="s">
        <v>55</v>
      </c>
      <c r="I961" s="4" t="s">
        <v>7</v>
      </c>
      <c r="J961" s="4" t="s">
        <v>8</v>
      </c>
      <c r="K961" s="4" t="s">
        <v>445</v>
      </c>
      <c r="L961" s="4" t="s">
        <v>10</v>
      </c>
      <c r="M961" s="4" t="s">
        <v>98</v>
      </c>
      <c r="N961" s="4" t="s">
        <v>446</v>
      </c>
      <c r="O961" s="4">
        <v>75.36</v>
      </c>
      <c r="P961" s="4">
        <v>4</v>
      </c>
      <c r="Q961" s="4">
        <v>25.56</v>
      </c>
      <c r="R961" s="4">
        <v>12.21</v>
      </c>
      <c r="S961" s="4" t="s">
        <v>571</v>
      </c>
      <c r="T961" s="4">
        <v>311</v>
      </c>
      <c r="U961" s="4" t="s">
        <v>2760</v>
      </c>
      <c r="V961" s="4" t="s">
        <v>2767</v>
      </c>
      <c r="W961" s="5" t="s">
        <v>16</v>
      </c>
      <c r="X961" s="22">
        <v>45181</v>
      </c>
      <c r="Y961" s="25" t="str">
        <f t="shared" si="28"/>
        <v>September</v>
      </c>
      <c r="Z961" s="25" t="str">
        <f t="shared" si="29"/>
        <v>2023</v>
      </c>
      <c r="AA961" s="6">
        <v>45276</v>
      </c>
    </row>
    <row r="962" spans="1:27">
      <c r="A962" s="1">
        <v>961</v>
      </c>
      <c r="B962" s="1" t="s">
        <v>3018</v>
      </c>
      <c r="C962" s="1" t="s">
        <v>1</v>
      </c>
      <c r="D962" s="1" t="s">
        <v>3019</v>
      </c>
      <c r="E962" s="1" t="s">
        <v>3020</v>
      </c>
      <c r="F962" s="1" t="s">
        <v>285</v>
      </c>
      <c r="G962" s="1" t="s">
        <v>408</v>
      </c>
      <c r="H962" s="1" t="s">
        <v>6</v>
      </c>
      <c r="I962" s="1" t="s">
        <v>7</v>
      </c>
      <c r="J962" s="1" t="s">
        <v>8</v>
      </c>
      <c r="K962" s="1" t="s">
        <v>3021</v>
      </c>
      <c r="L962" s="1" t="s">
        <v>10</v>
      </c>
      <c r="M962" s="1" t="s">
        <v>49</v>
      </c>
      <c r="N962" s="1" t="s">
        <v>3022</v>
      </c>
      <c r="O962" s="1">
        <v>97.8</v>
      </c>
      <c r="P962" s="1">
        <v>4</v>
      </c>
      <c r="Q962" s="1">
        <v>13.68</v>
      </c>
      <c r="R962" s="1">
        <v>7.66</v>
      </c>
      <c r="S962" s="1" t="s">
        <v>571</v>
      </c>
      <c r="T962" s="1">
        <v>645</v>
      </c>
      <c r="U962" s="1" t="s">
        <v>2760</v>
      </c>
      <c r="V962" s="1" t="s">
        <v>2761</v>
      </c>
      <c r="W962" s="2" t="s">
        <v>16</v>
      </c>
      <c r="X962" s="21">
        <v>44746</v>
      </c>
      <c r="Y962" s="25" t="str">
        <f t="shared" si="28"/>
        <v>July</v>
      </c>
      <c r="Z962" s="25" t="str">
        <f t="shared" si="29"/>
        <v>2022</v>
      </c>
      <c r="AA962" s="3">
        <v>44899</v>
      </c>
    </row>
    <row r="963" spans="1:27">
      <c r="A963" s="4">
        <v>962</v>
      </c>
      <c r="B963" s="4" t="s">
        <v>1325</v>
      </c>
      <c r="C963" s="4" t="s">
        <v>1</v>
      </c>
      <c r="D963" s="4" t="s">
        <v>143</v>
      </c>
      <c r="E963" s="4" t="s">
        <v>144</v>
      </c>
      <c r="F963" s="4" t="s">
        <v>4</v>
      </c>
      <c r="G963" s="4" t="s">
        <v>1326</v>
      </c>
      <c r="H963" s="4" t="s">
        <v>754</v>
      </c>
      <c r="I963" s="4" t="s">
        <v>7</v>
      </c>
      <c r="J963" s="4" t="s">
        <v>22</v>
      </c>
      <c r="K963" s="4" t="s">
        <v>956</v>
      </c>
      <c r="L963" s="4" t="s">
        <v>10</v>
      </c>
      <c r="M963" s="4" t="s">
        <v>98</v>
      </c>
      <c r="N963" s="4" t="s">
        <v>957</v>
      </c>
      <c r="O963" s="4">
        <v>16.8</v>
      </c>
      <c r="P963" s="4">
        <v>1</v>
      </c>
      <c r="Q963" s="4">
        <v>5.37</v>
      </c>
      <c r="R963" s="4">
        <v>1.94</v>
      </c>
      <c r="S963" s="4" t="s">
        <v>571</v>
      </c>
      <c r="T963" s="4">
        <v>608</v>
      </c>
      <c r="U963" s="4" t="s">
        <v>2760</v>
      </c>
      <c r="V963" s="4" t="s">
        <v>2767</v>
      </c>
      <c r="W963" s="5" t="s">
        <v>26</v>
      </c>
      <c r="X963" s="22">
        <v>45145</v>
      </c>
      <c r="Y963" s="25" t="str">
        <f t="shared" ref="Y963:Y1026" si="30">TEXT(X963,"MMMM")</f>
        <v>August</v>
      </c>
      <c r="Z963" s="25" t="str">
        <f t="shared" ref="Z963:Z1026" si="31">TEXT(X963,"YYYY")</f>
        <v>2023</v>
      </c>
      <c r="AA963" s="6">
        <v>45120</v>
      </c>
    </row>
    <row r="964" spans="1:27">
      <c r="A964" s="1">
        <v>963</v>
      </c>
      <c r="B964" s="1" t="s">
        <v>580</v>
      </c>
      <c r="C964" s="1" t="s">
        <v>1</v>
      </c>
      <c r="D964" s="1" t="s">
        <v>581</v>
      </c>
      <c r="E964" s="1" t="s">
        <v>582</v>
      </c>
      <c r="F964" s="1" t="s">
        <v>395</v>
      </c>
      <c r="G964" s="1" t="s">
        <v>583</v>
      </c>
      <c r="H964" s="1" t="s">
        <v>55</v>
      </c>
      <c r="I964" s="1" t="s">
        <v>7</v>
      </c>
      <c r="J964" s="1" t="s">
        <v>8</v>
      </c>
      <c r="K964" s="1" t="s">
        <v>2156</v>
      </c>
      <c r="L964" s="1" t="s">
        <v>10</v>
      </c>
      <c r="M964" s="1" t="s">
        <v>11</v>
      </c>
      <c r="N964" s="1" t="s">
        <v>2157</v>
      </c>
      <c r="O964" s="1">
        <v>101.76</v>
      </c>
      <c r="P964" s="1">
        <v>2</v>
      </c>
      <c r="Q964" s="1">
        <v>0</v>
      </c>
      <c r="R964" s="1">
        <v>15.04</v>
      </c>
      <c r="S964" s="1" t="s">
        <v>571</v>
      </c>
      <c r="T964" s="1">
        <v>357</v>
      </c>
      <c r="U964" s="1" t="s">
        <v>2760</v>
      </c>
      <c r="V964" s="1" t="s">
        <v>2761</v>
      </c>
      <c r="W964" s="2" t="s">
        <v>26</v>
      </c>
      <c r="X964" s="21">
        <v>45622</v>
      </c>
      <c r="Y964" s="25" t="str">
        <f t="shared" si="30"/>
        <v>November</v>
      </c>
      <c r="Z964" s="25" t="str">
        <f t="shared" si="31"/>
        <v>2024</v>
      </c>
      <c r="AA964" s="3">
        <v>45334</v>
      </c>
    </row>
    <row r="965" spans="1:27">
      <c r="A965" s="4">
        <v>964</v>
      </c>
      <c r="B965" s="4" t="s">
        <v>3023</v>
      </c>
      <c r="C965" s="4" t="s">
        <v>602</v>
      </c>
      <c r="D965" s="4" t="s">
        <v>3024</v>
      </c>
      <c r="E965" s="4" t="s">
        <v>3025</v>
      </c>
      <c r="F965" s="4" t="s">
        <v>395</v>
      </c>
      <c r="G965" s="4" t="s">
        <v>605</v>
      </c>
      <c r="H965" s="4" t="s">
        <v>76</v>
      </c>
      <c r="I965" s="4" t="s">
        <v>7</v>
      </c>
      <c r="J965" s="4" t="s">
        <v>77</v>
      </c>
      <c r="K965" s="4" t="s">
        <v>3026</v>
      </c>
      <c r="L965" s="4" t="s">
        <v>10</v>
      </c>
      <c r="M965" s="4" t="s">
        <v>79</v>
      </c>
      <c r="N965" s="4" t="s">
        <v>3027</v>
      </c>
      <c r="O965" s="4">
        <v>74.55</v>
      </c>
      <c r="P965" s="4">
        <v>7</v>
      </c>
      <c r="Q965" s="4">
        <v>17.850000000000001</v>
      </c>
      <c r="R965" s="4">
        <v>12.29</v>
      </c>
      <c r="S965" s="4" t="s">
        <v>13</v>
      </c>
      <c r="T965" s="4">
        <v>248</v>
      </c>
      <c r="U965" s="4" t="s">
        <v>2760</v>
      </c>
      <c r="V965" s="4" t="s">
        <v>2766</v>
      </c>
      <c r="W965" s="5" t="s">
        <v>26</v>
      </c>
      <c r="X965" s="22">
        <v>44424</v>
      </c>
      <c r="Y965" s="25" t="str">
        <f t="shared" si="30"/>
        <v>August</v>
      </c>
      <c r="Z965" s="25" t="str">
        <f t="shared" si="31"/>
        <v>2021</v>
      </c>
      <c r="AA965" s="6">
        <v>44428</v>
      </c>
    </row>
    <row r="966" spans="1:27">
      <c r="A966" s="1">
        <v>965</v>
      </c>
      <c r="B966" s="1" t="s">
        <v>3028</v>
      </c>
      <c r="C966" s="1" t="s">
        <v>592</v>
      </c>
      <c r="D966" s="1" t="s">
        <v>3029</v>
      </c>
      <c r="E966" s="1" t="s">
        <v>3030</v>
      </c>
      <c r="F966" s="1" t="s">
        <v>395</v>
      </c>
      <c r="G966" s="1" t="s">
        <v>784</v>
      </c>
      <c r="H966" s="1" t="s">
        <v>62</v>
      </c>
      <c r="I966" s="1" t="s">
        <v>7</v>
      </c>
      <c r="J966" s="1" t="s">
        <v>8</v>
      </c>
      <c r="K966" s="1" t="s">
        <v>3031</v>
      </c>
      <c r="L966" s="1" t="s">
        <v>10</v>
      </c>
      <c r="M966" s="1" t="s">
        <v>64</v>
      </c>
      <c r="N966" s="1" t="s">
        <v>3032</v>
      </c>
      <c r="O966" s="1">
        <v>43.5</v>
      </c>
      <c r="P966" s="1">
        <v>5</v>
      </c>
      <c r="Q966" s="1">
        <v>6</v>
      </c>
      <c r="R966" s="1">
        <v>15.52</v>
      </c>
      <c r="S966" s="1" t="s">
        <v>636</v>
      </c>
      <c r="T966" s="1">
        <v>249</v>
      </c>
      <c r="U966" s="1" t="s">
        <v>2760</v>
      </c>
      <c r="V966" s="1" t="s">
        <v>2767</v>
      </c>
      <c r="W966" s="2" t="s">
        <v>26</v>
      </c>
      <c r="X966" s="21">
        <v>44235</v>
      </c>
      <c r="Y966" s="25" t="str">
        <f t="shared" si="30"/>
        <v>February</v>
      </c>
      <c r="Z966" s="25" t="str">
        <f t="shared" si="31"/>
        <v>2021</v>
      </c>
      <c r="AA966" s="3">
        <v>44385</v>
      </c>
    </row>
    <row r="967" spans="1:27">
      <c r="A967" s="4">
        <v>966</v>
      </c>
      <c r="B967" s="4" t="s">
        <v>2494</v>
      </c>
      <c r="C967" s="4" t="s">
        <v>602</v>
      </c>
      <c r="D967" s="4" t="s">
        <v>2495</v>
      </c>
      <c r="E967" s="4" t="s">
        <v>2496</v>
      </c>
      <c r="F967" s="4" t="s">
        <v>395</v>
      </c>
      <c r="G967" s="4" t="s">
        <v>363</v>
      </c>
      <c r="H967" s="4" t="s">
        <v>47</v>
      </c>
      <c r="I967" s="4" t="s">
        <v>7</v>
      </c>
      <c r="J967" s="4" t="s">
        <v>32</v>
      </c>
      <c r="K967" s="4" t="s">
        <v>743</v>
      </c>
      <c r="L967" s="4" t="s">
        <v>10</v>
      </c>
      <c r="M967" s="4" t="s">
        <v>115</v>
      </c>
      <c r="N967" s="4" t="s">
        <v>744</v>
      </c>
      <c r="O967" s="4">
        <v>113.52</v>
      </c>
      <c r="P967" s="4">
        <v>4</v>
      </c>
      <c r="Q967" s="4">
        <v>6.72</v>
      </c>
      <c r="R967" s="4">
        <v>20.29</v>
      </c>
      <c r="S967" s="4" t="s">
        <v>636</v>
      </c>
      <c r="T967" s="4">
        <v>599</v>
      </c>
      <c r="U967" s="4" t="s">
        <v>2760</v>
      </c>
      <c r="V967" s="4" t="s">
        <v>2762</v>
      </c>
      <c r="W967" s="5" t="s">
        <v>16</v>
      </c>
      <c r="X967" s="22">
        <v>45481</v>
      </c>
      <c r="Y967" s="25" t="str">
        <f t="shared" si="30"/>
        <v>July</v>
      </c>
      <c r="Z967" s="25" t="str">
        <f t="shared" si="31"/>
        <v>2024</v>
      </c>
      <c r="AA967" s="6">
        <v>45634</v>
      </c>
    </row>
    <row r="968" spans="1:27">
      <c r="A968" s="1">
        <v>967</v>
      </c>
      <c r="B968" s="1" t="s">
        <v>2478</v>
      </c>
      <c r="C968" s="1" t="s">
        <v>602</v>
      </c>
      <c r="D968" s="1" t="s">
        <v>1999</v>
      </c>
      <c r="E968" s="1" t="s">
        <v>2000</v>
      </c>
      <c r="F968" s="1" t="s">
        <v>395</v>
      </c>
      <c r="G968" s="1" t="s">
        <v>30</v>
      </c>
      <c r="H968" s="1" t="s">
        <v>31</v>
      </c>
      <c r="I968" s="1" t="s">
        <v>7</v>
      </c>
      <c r="J968" s="1" t="s">
        <v>32</v>
      </c>
      <c r="K968" s="1" t="s">
        <v>3033</v>
      </c>
      <c r="L968" s="1" t="s">
        <v>10</v>
      </c>
      <c r="M968" s="1" t="s">
        <v>115</v>
      </c>
      <c r="N968" s="1" t="s">
        <v>3034</v>
      </c>
      <c r="O968" s="1">
        <v>114</v>
      </c>
      <c r="P968" s="1">
        <v>4</v>
      </c>
      <c r="Q968" s="1">
        <v>45.6</v>
      </c>
      <c r="R968" s="1">
        <v>20.149999999999999</v>
      </c>
      <c r="S968" s="1" t="s">
        <v>13</v>
      </c>
      <c r="T968" s="1">
        <v>69</v>
      </c>
      <c r="U968" s="1" t="s">
        <v>2760</v>
      </c>
      <c r="V968" s="1" t="s">
        <v>2766</v>
      </c>
      <c r="W968" s="2" t="s">
        <v>26</v>
      </c>
      <c r="X968" s="21">
        <v>45307</v>
      </c>
      <c r="Y968" s="25" t="str">
        <f t="shared" si="30"/>
        <v>January</v>
      </c>
      <c r="Z968" s="25" t="str">
        <f t="shared" si="31"/>
        <v>2024</v>
      </c>
      <c r="AA968" s="3">
        <v>45314</v>
      </c>
    </row>
    <row r="969" spans="1:27">
      <c r="A969" s="4">
        <v>968</v>
      </c>
      <c r="B969" s="4" t="s">
        <v>2432</v>
      </c>
      <c r="C969" s="4" t="s">
        <v>592</v>
      </c>
      <c r="D969" s="4" t="s">
        <v>2433</v>
      </c>
      <c r="E969" s="4" t="s">
        <v>2434</v>
      </c>
      <c r="F969" s="4" t="s">
        <v>395</v>
      </c>
      <c r="G969" s="4" t="s">
        <v>2435</v>
      </c>
      <c r="H969" s="4" t="s">
        <v>76</v>
      </c>
      <c r="I969" s="4" t="s">
        <v>7</v>
      </c>
      <c r="J969" s="4" t="s">
        <v>77</v>
      </c>
      <c r="K969" s="4" t="s">
        <v>460</v>
      </c>
      <c r="L969" s="4" t="s">
        <v>10</v>
      </c>
      <c r="M969" s="4" t="s">
        <v>115</v>
      </c>
      <c r="N969" s="4" t="s">
        <v>461</v>
      </c>
      <c r="O969" s="4">
        <v>210.12</v>
      </c>
      <c r="P969" s="4">
        <v>4</v>
      </c>
      <c r="Q969" s="4">
        <v>25.2</v>
      </c>
      <c r="R969" s="4">
        <v>5.34</v>
      </c>
      <c r="S969" s="4" t="s">
        <v>13</v>
      </c>
      <c r="T969" s="4">
        <v>430</v>
      </c>
      <c r="U969" s="4" t="s">
        <v>2760</v>
      </c>
      <c r="V969" s="4" t="s">
        <v>2767</v>
      </c>
      <c r="W969" s="5" t="s">
        <v>26</v>
      </c>
      <c r="X969" s="22">
        <v>44854</v>
      </c>
      <c r="Y969" s="25" t="str">
        <f t="shared" si="30"/>
        <v>October</v>
      </c>
      <c r="Z969" s="25" t="str">
        <f t="shared" si="31"/>
        <v>2022</v>
      </c>
      <c r="AA969" s="6">
        <v>44858</v>
      </c>
    </row>
    <row r="970" spans="1:27">
      <c r="A970" s="1">
        <v>969</v>
      </c>
      <c r="B970" s="1" t="s">
        <v>1301</v>
      </c>
      <c r="C970" s="1" t="s">
        <v>592</v>
      </c>
      <c r="D970" s="1" t="s">
        <v>648</v>
      </c>
      <c r="E970" s="1" t="s">
        <v>649</v>
      </c>
      <c r="F970" s="1" t="s">
        <v>395</v>
      </c>
      <c r="G970" s="1" t="s">
        <v>1302</v>
      </c>
      <c r="H970" s="1" t="s">
        <v>314</v>
      </c>
      <c r="I970" s="1" t="s">
        <v>7</v>
      </c>
      <c r="J970" s="1" t="s">
        <v>32</v>
      </c>
      <c r="K970" s="1" t="s">
        <v>3035</v>
      </c>
      <c r="L970" s="1" t="s">
        <v>10</v>
      </c>
      <c r="M970" s="1" t="s">
        <v>79</v>
      </c>
      <c r="N970" s="1" t="s">
        <v>3036</v>
      </c>
      <c r="O970" s="1">
        <v>34.200000000000003</v>
      </c>
      <c r="P970" s="1">
        <v>4</v>
      </c>
      <c r="Q970" s="1">
        <v>12.6</v>
      </c>
      <c r="R970" s="1">
        <v>5.32</v>
      </c>
      <c r="S970" s="1" t="s">
        <v>462</v>
      </c>
      <c r="T970" s="1">
        <v>786</v>
      </c>
      <c r="U970" s="1" t="s">
        <v>2760</v>
      </c>
      <c r="V970" s="1" t="s">
        <v>2761</v>
      </c>
      <c r="W970" s="2" t="s">
        <v>26</v>
      </c>
      <c r="X970" s="21">
        <v>44892</v>
      </c>
      <c r="Y970" s="25" t="str">
        <f t="shared" si="30"/>
        <v>November</v>
      </c>
      <c r="Z970" s="25" t="str">
        <f t="shared" si="31"/>
        <v>2022</v>
      </c>
      <c r="AA970" s="3">
        <v>44632</v>
      </c>
    </row>
    <row r="971" spans="1:27">
      <c r="A971" s="4">
        <v>970</v>
      </c>
      <c r="B971" s="4" t="s">
        <v>647</v>
      </c>
      <c r="C971" s="4" t="s">
        <v>592</v>
      </c>
      <c r="D971" s="4" t="s">
        <v>648</v>
      </c>
      <c r="E971" s="4" t="s">
        <v>649</v>
      </c>
      <c r="F971" s="4" t="s">
        <v>395</v>
      </c>
      <c r="G971" s="4" t="s">
        <v>650</v>
      </c>
      <c r="H971" s="4" t="s">
        <v>62</v>
      </c>
      <c r="I971" s="4" t="s">
        <v>7</v>
      </c>
      <c r="J971" s="4" t="s">
        <v>8</v>
      </c>
      <c r="K971" s="4" t="s">
        <v>3037</v>
      </c>
      <c r="L971" s="4" t="s">
        <v>10</v>
      </c>
      <c r="M971" s="4" t="s">
        <v>98</v>
      </c>
      <c r="N971" s="4" t="s">
        <v>3038</v>
      </c>
      <c r="O971" s="4">
        <v>56.76</v>
      </c>
      <c r="P971" s="4">
        <v>4</v>
      </c>
      <c r="Q971" s="4">
        <v>3.96</v>
      </c>
      <c r="R971" s="4">
        <v>3.35</v>
      </c>
      <c r="S971" s="4" t="s">
        <v>13</v>
      </c>
      <c r="T971" s="4">
        <v>247</v>
      </c>
      <c r="U971" s="4" t="s">
        <v>2760</v>
      </c>
      <c r="V971" s="4" t="s">
        <v>2762</v>
      </c>
      <c r="W971" s="5" t="s">
        <v>26</v>
      </c>
      <c r="X971" s="22">
        <v>45287</v>
      </c>
      <c r="Y971" s="25" t="str">
        <f t="shared" si="30"/>
        <v>December</v>
      </c>
      <c r="Z971" s="25" t="str">
        <f t="shared" si="31"/>
        <v>2023</v>
      </c>
      <c r="AA971" s="6">
        <v>45291</v>
      </c>
    </row>
    <row r="972" spans="1:27">
      <c r="A972" s="1">
        <v>971</v>
      </c>
      <c r="B972" s="1" t="s">
        <v>1203</v>
      </c>
      <c r="C972" s="1" t="s">
        <v>602</v>
      </c>
      <c r="D972" s="1" t="s">
        <v>1204</v>
      </c>
      <c r="E972" s="1" t="s">
        <v>1205</v>
      </c>
      <c r="F972" s="1" t="s">
        <v>395</v>
      </c>
      <c r="G972" s="1" t="s">
        <v>1206</v>
      </c>
      <c r="H972" s="1" t="s">
        <v>76</v>
      </c>
      <c r="I972" s="1" t="s">
        <v>7</v>
      </c>
      <c r="J972" s="1" t="s">
        <v>77</v>
      </c>
      <c r="K972" s="1" t="s">
        <v>3039</v>
      </c>
      <c r="L972" s="1" t="s">
        <v>10</v>
      </c>
      <c r="M972" s="1" t="s">
        <v>49</v>
      </c>
      <c r="N972" s="1" t="s">
        <v>3040</v>
      </c>
      <c r="O972" s="1">
        <v>71.91</v>
      </c>
      <c r="P972" s="1">
        <v>3</v>
      </c>
      <c r="Q972" s="1">
        <v>20.79</v>
      </c>
      <c r="R972" s="1">
        <v>17.72</v>
      </c>
      <c r="S972" s="1" t="s">
        <v>636</v>
      </c>
      <c r="T972" s="1">
        <v>138</v>
      </c>
      <c r="U972" s="1" t="s">
        <v>2760</v>
      </c>
      <c r="V972" s="1" t="s">
        <v>2766</v>
      </c>
      <c r="W972" s="2" t="s">
        <v>16</v>
      </c>
      <c r="X972" s="21">
        <v>45149</v>
      </c>
      <c r="Y972" s="25" t="str">
        <f t="shared" si="30"/>
        <v>August</v>
      </c>
      <c r="Z972" s="25" t="str">
        <f t="shared" si="31"/>
        <v>2023</v>
      </c>
      <c r="AA972" s="3">
        <v>45243</v>
      </c>
    </row>
    <row r="973" spans="1:27">
      <c r="A973" s="4">
        <v>972</v>
      </c>
      <c r="B973" s="4" t="s">
        <v>3041</v>
      </c>
      <c r="C973" s="4" t="s">
        <v>592</v>
      </c>
      <c r="D973" s="4" t="s">
        <v>614</v>
      </c>
      <c r="E973" s="4" t="s">
        <v>615</v>
      </c>
      <c r="F973" s="4" t="s">
        <v>395</v>
      </c>
      <c r="G973" s="4" t="s">
        <v>518</v>
      </c>
      <c r="H973" s="4" t="s">
        <v>519</v>
      </c>
      <c r="I973" s="4" t="s">
        <v>7</v>
      </c>
      <c r="J973" s="4" t="s">
        <v>32</v>
      </c>
      <c r="K973" s="4" t="s">
        <v>3042</v>
      </c>
      <c r="L973" s="4" t="s">
        <v>10</v>
      </c>
      <c r="M973" s="4" t="s">
        <v>115</v>
      </c>
      <c r="N973" s="4" t="s">
        <v>3043</v>
      </c>
      <c r="O973" s="4">
        <v>79.38</v>
      </c>
      <c r="P973" s="4">
        <v>3</v>
      </c>
      <c r="Q973" s="4">
        <v>25.38</v>
      </c>
      <c r="R973" s="4">
        <v>13.82</v>
      </c>
      <c r="S973" s="4" t="s">
        <v>462</v>
      </c>
      <c r="T973" s="4">
        <v>628</v>
      </c>
      <c r="U973" s="4" t="s">
        <v>2760</v>
      </c>
      <c r="V973" s="4" t="s">
        <v>2767</v>
      </c>
      <c r="W973" s="5" t="s">
        <v>16</v>
      </c>
      <c r="X973" s="22">
        <v>44895</v>
      </c>
      <c r="Y973" s="25" t="str">
        <f t="shared" si="30"/>
        <v>November</v>
      </c>
      <c r="Z973" s="25" t="str">
        <f t="shared" si="31"/>
        <v>2022</v>
      </c>
      <c r="AA973" s="6">
        <v>44663</v>
      </c>
    </row>
    <row r="974" spans="1:27">
      <c r="A974" s="1">
        <v>973</v>
      </c>
      <c r="B974" s="1" t="s">
        <v>1296</v>
      </c>
      <c r="C974" s="1" t="s">
        <v>592</v>
      </c>
      <c r="D974" s="1" t="s">
        <v>1297</v>
      </c>
      <c r="E974" s="1" t="s">
        <v>1298</v>
      </c>
      <c r="F974" s="1" t="s">
        <v>395</v>
      </c>
      <c r="G974" s="1" t="s">
        <v>531</v>
      </c>
      <c r="H974" s="1" t="s">
        <v>113</v>
      </c>
      <c r="I974" s="1" t="s">
        <v>7</v>
      </c>
      <c r="J974" s="1" t="s">
        <v>32</v>
      </c>
      <c r="K974" s="1" t="s">
        <v>3044</v>
      </c>
      <c r="L974" s="1" t="s">
        <v>10</v>
      </c>
      <c r="M974" s="1" t="s">
        <v>105</v>
      </c>
      <c r="N974" s="1" t="s">
        <v>3045</v>
      </c>
      <c r="O974" s="1">
        <v>85.14</v>
      </c>
      <c r="P974" s="1">
        <v>3</v>
      </c>
      <c r="Q974" s="1">
        <v>13.59</v>
      </c>
      <c r="R974" s="1">
        <v>10.86</v>
      </c>
      <c r="S974" s="1" t="s">
        <v>13</v>
      </c>
      <c r="T974" s="1">
        <v>116</v>
      </c>
      <c r="U974" s="1" t="s">
        <v>2760</v>
      </c>
      <c r="V974" s="1" t="s">
        <v>2761</v>
      </c>
      <c r="W974" s="2" t="s">
        <v>16</v>
      </c>
      <c r="X974" s="21">
        <v>44879</v>
      </c>
      <c r="Y974" s="25" t="str">
        <f t="shared" si="30"/>
        <v>November</v>
      </c>
      <c r="Z974" s="25" t="str">
        <f t="shared" si="31"/>
        <v>2022</v>
      </c>
      <c r="AA974" s="3">
        <v>44883</v>
      </c>
    </row>
    <row r="975" spans="1:27">
      <c r="A975" s="4">
        <v>974</v>
      </c>
      <c r="B975" s="4" t="s">
        <v>2427</v>
      </c>
      <c r="C975" s="4" t="s">
        <v>654</v>
      </c>
      <c r="D975" s="4" t="s">
        <v>2428</v>
      </c>
      <c r="E975" s="4" t="s">
        <v>2429</v>
      </c>
      <c r="F975" s="4" t="s">
        <v>395</v>
      </c>
      <c r="G975" s="4" t="s">
        <v>408</v>
      </c>
      <c r="H975" s="4" t="s">
        <v>96</v>
      </c>
      <c r="I975" s="4" t="s">
        <v>7</v>
      </c>
      <c r="J975" s="4" t="s">
        <v>8</v>
      </c>
      <c r="K975" s="4" t="s">
        <v>1863</v>
      </c>
      <c r="L975" s="4" t="s">
        <v>10</v>
      </c>
      <c r="M975" s="4" t="s">
        <v>79</v>
      </c>
      <c r="N975" s="4" t="s">
        <v>1864</v>
      </c>
      <c r="O975" s="4">
        <v>6.54</v>
      </c>
      <c r="P975" s="4">
        <v>1</v>
      </c>
      <c r="Q975" s="4">
        <v>1.83</v>
      </c>
      <c r="R975" s="4">
        <v>1.5</v>
      </c>
      <c r="S975" s="4" t="s">
        <v>636</v>
      </c>
      <c r="T975" s="4">
        <v>617</v>
      </c>
      <c r="U975" s="4" t="s">
        <v>2760</v>
      </c>
      <c r="V975" s="4" t="s">
        <v>2766</v>
      </c>
      <c r="W975" s="5" t="s">
        <v>26</v>
      </c>
      <c r="X975" s="22">
        <v>45614</v>
      </c>
      <c r="Y975" s="25" t="str">
        <f t="shared" si="30"/>
        <v>November</v>
      </c>
      <c r="Z975" s="25" t="str">
        <f t="shared" si="31"/>
        <v>2024</v>
      </c>
      <c r="AA975" s="6">
        <v>45618</v>
      </c>
    </row>
    <row r="976" spans="1:27">
      <c r="A976" s="1">
        <v>975</v>
      </c>
      <c r="B976" s="1" t="s">
        <v>3046</v>
      </c>
      <c r="C976" s="1" t="s">
        <v>602</v>
      </c>
      <c r="D976" s="1" t="s">
        <v>1985</v>
      </c>
      <c r="E976" s="1" t="s">
        <v>1986</v>
      </c>
      <c r="F976" s="1" t="s">
        <v>395</v>
      </c>
      <c r="G976" s="1" t="s">
        <v>246</v>
      </c>
      <c r="H976" s="1" t="s">
        <v>31</v>
      </c>
      <c r="I976" s="1" t="s">
        <v>7</v>
      </c>
      <c r="J976" s="1" t="s">
        <v>32</v>
      </c>
      <c r="K976" s="1" t="s">
        <v>3047</v>
      </c>
      <c r="L976" s="1" t="s">
        <v>10</v>
      </c>
      <c r="M976" s="1" t="s">
        <v>49</v>
      </c>
      <c r="N976" s="1" t="s">
        <v>3048</v>
      </c>
      <c r="O976" s="1">
        <v>34.020000000000003</v>
      </c>
      <c r="P976" s="1">
        <v>2</v>
      </c>
      <c r="Q976" s="1">
        <v>3.36</v>
      </c>
      <c r="R976" s="1">
        <v>13.61</v>
      </c>
      <c r="S976" s="1" t="s">
        <v>636</v>
      </c>
      <c r="T976" s="1">
        <v>211</v>
      </c>
      <c r="U976" s="1" t="s">
        <v>2760</v>
      </c>
      <c r="V976" s="1" t="s">
        <v>2767</v>
      </c>
      <c r="W976" s="2" t="s">
        <v>26</v>
      </c>
      <c r="X976" s="21">
        <v>44891</v>
      </c>
      <c r="Y976" s="25" t="str">
        <f t="shared" si="30"/>
        <v>November</v>
      </c>
      <c r="Z976" s="25" t="str">
        <f t="shared" si="31"/>
        <v>2022</v>
      </c>
      <c r="AA976" s="3">
        <v>44632</v>
      </c>
    </row>
    <row r="977" spans="1:27">
      <c r="A977" s="4">
        <v>976</v>
      </c>
      <c r="B977" s="4" t="s">
        <v>637</v>
      </c>
      <c r="C977" s="4" t="s">
        <v>602</v>
      </c>
      <c r="D977" s="4" t="s">
        <v>638</v>
      </c>
      <c r="E977" s="4" t="s">
        <v>639</v>
      </c>
      <c r="F977" s="4" t="s">
        <v>395</v>
      </c>
      <c r="G977" s="4" t="s">
        <v>132</v>
      </c>
      <c r="H977" s="4" t="s">
        <v>31</v>
      </c>
      <c r="I977" s="4" t="s">
        <v>7</v>
      </c>
      <c r="J977" s="4" t="s">
        <v>32</v>
      </c>
      <c r="K977" s="4" t="s">
        <v>3049</v>
      </c>
      <c r="L977" s="4" t="s">
        <v>10</v>
      </c>
      <c r="M977" s="4" t="s">
        <v>115</v>
      </c>
      <c r="N977" s="4" t="s">
        <v>3050</v>
      </c>
      <c r="O977" s="4">
        <v>40.56</v>
      </c>
      <c r="P977" s="4">
        <v>2</v>
      </c>
      <c r="Q977" s="4">
        <v>2.82</v>
      </c>
      <c r="R977" s="4">
        <v>1.22</v>
      </c>
      <c r="S977" s="4" t="s">
        <v>462</v>
      </c>
      <c r="T977" s="4">
        <v>149</v>
      </c>
      <c r="U977" s="4" t="s">
        <v>2760</v>
      </c>
      <c r="V977" s="4" t="s">
        <v>2761</v>
      </c>
      <c r="W977" s="5" t="s">
        <v>16</v>
      </c>
      <c r="X977" s="22">
        <v>44238</v>
      </c>
      <c r="Y977" s="25" t="str">
        <f t="shared" si="30"/>
        <v>February</v>
      </c>
      <c r="Z977" s="25" t="str">
        <f t="shared" si="31"/>
        <v>2021</v>
      </c>
      <c r="AA977" s="6">
        <v>44388</v>
      </c>
    </row>
    <row r="978" spans="1:27">
      <c r="A978" s="1">
        <v>977</v>
      </c>
      <c r="B978" s="1" t="s">
        <v>3051</v>
      </c>
      <c r="C978" s="1" t="s">
        <v>592</v>
      </c>
      <c r="D978" s="1" t="s">
        <v>3052</v>
      </c>
      <c r="E978" s="1" t="s">
        <v>3053</v>
      </c>
      <c r="F978" s="1" t="s">
        <v>395</v>
      </c>
      <c r="G978" s="1" t="s">
        <v>2280</v>
      </c>
      <c r="H978" s="1" t="s">
        <v>113</v>
      </c>
      <c r="I978" s="1" t="s">
        <v>7</v>
      </c>
      <c r="J978" s="1" t="s">
        <v>32</v>
      </c>
      <c r="K978" s="1" t="s">
        <v>3054</v>
      </c>
      <c r="L978" s="1" t="s">
        <v>10</v>
      </c>
      <c r="M978" s="1" t="s">
        <v>49</v>
      </c>
      <c r="N978" s="1" t="s">
        <v>3055</v>
      </c>
      <c r="O978" s="1">
        <v>94.98</v>
      </c>
      <c r="P978" s="1">
        <v>2</v>
      </c>
      <c r="Q978" s="1">
        <v>0</v>
      </c>
      <c r="R978" s="1">
        <v>10.86</v>
      </c>
      <c r="S978" s="1" t="s">
        <v>13</v>
      </c>
      <c r="T978" s="1">
        <v>445</v>
      </c>
      <c r="U978" s="1" t="s">
        <v>2760</v>
      </c>
      <c r="V978" s="1" t="s">
        <v>2766</v>
      </c>
      <c r="W978" s="2" t="s">
        <v>16</v>
      </c>
      <c r="X978" s="21">
        <v>44787</v>
      </c>
      <c r="Y978" s="25" t="str">
        <f t="shared" si="30"/>
        <v>August</v>
      </c>
      <c r="Z978" s="25" t="str">
        <f t="shared" si="31"/>
        <v>2022</v>
      </c>
      <c r="AA978" s="3">
        <v>44792</v>
      </c>
    </row>
    <row r="979" spans="1:27">
      <c r="A979" s="4">
        <v>978</v>
      </c>
      <c r="B979" s="4" t="s">
        <v>1176</v>
      </c>
      <c r="C979" s="4" t="s">
        <v>592</v>
      </c>
      <c r="D979" s="4" t="s">
        <v>1177</v>
      </c>
      <c r="E979" s="4" t="s">
        <v>1178</v>
      </c>
      <c r="F979" s="4" t="s">
        <v>395</v>
      </c>
      <c r="G979" s="4" t="s">
        <v>1179</v>
      </c>
      <c r="H979" s="4" t="s">
        <v>76</v>
      </c>
      <c r="I979" s="4" t="s">
        <v>7</v>
      </c>
      <c r="J979" s="4" t="s">
        <v>77</v>
      </c>
      <c r="K979" s="4" t="s">
        <v>3056</v>
      </c>
      <c r="L979" s="4" t="s">
        <v>10</v>
      </c>
      <c r="M979" s="4" t="s">
        <v>115</v>
      </c>
      <c r="N979" s="4" t="s">
        <v>3057</v>
      </c>
      <c r="O979" s="4">
        <v>49.02</v>
      </c>
      <c r="P979" s="4">
        <v>2</v>
      </c>
      <c r="Q979" s="4">
        <v>1.44</v>
      </c>
      <c r="R979" s="4">
        <v>10.73</v>
      </c>
      <c r="S979" s="4" t="s">
        <v>462</v>
      </c>
      <c r="T979" s="4">
        <v>361</v>
      </c>
      <c r="U979" s="4" t="s">
        <v>2760</v>
      </c>
      <c r="V979" s="4" t="s">
        <v>2767</v>
      </c>
      <c r="W979" s="5" t="s">
        <v>16</v>
      </c>
      <c r="X979" s="22">
        <v>44346</v>
      </c>
      <c r="Y979" s="25" t="str">
        <f t="shared" si="30"/>
        <v>May</v>
      </c>
      <c r="Z979" s="25" t="str">
        <f t="shared" si="31"/>
        <v>2021</v>
      </c>
      <c r="AA979" s="6">
        <v>44292</v>
      </c>
    </row>
    <row r="980" spans="1:27">
      <c r="A980" s="1">
        <v>979</v>
      </c>
      <c r="B980" s="1" t="s">
        <v>596</v>
      </c>
      <c r="C980" s="1" t="s">
        <v>592</v>
      </c>
      <c r="D980" s="1" t="s">
        <v>597</v>
      </c>
      <c r="E980" s="1" t="s">
        <v>598</v>
      </c>
      <c r="F980" s="1" t="s">
        <v>395</v>
      </c>
      <c r="G980" s="1" t="s">
        <v>416</v>
      </c>
      <c r="H980" s="1" t="s">
        <v>258</v>
      </c>
      <c r="I980" s="1" t="s">
        <v>7</v>
      </c>
      <c r="J980" s="1" t="s">
        <v>22</v>
      </c>
      <c r="K980" s="1" t="s">
        <v>3058</v>
      </c>
      <c r="L980" s="1" t="s">
        <v>10</v>
      </c>
      <c r="M980" s="1" t="s">
        <v>64</v>
      </c>
      <c r="N980" s="1" t="s">
        <v>3059</v>
      </c>
      <c r="O980" s="1">
        <v>50.58</v>
      </c>
      <c r="P980" s="1">
        <v>2</v>
      </c>
      <c r="Q980" s="1">
        <v>15.66</v>
      </c>
      <c r="R980" s="1">
        <v>6.68</v>
      </c>
      <c r="S980" s="1" t="s">
        <v>462</v>
      </c>
      <c r="T980" s="1">
        <v>45</v>
      </c>
      <c r="U980" s="1" t="s">
        <v>2760</v>
      </c>
      <c r="V980" s="1" t="s">
        <v>2761</v>
      </c>
      <c r="W980" s="2" t="s">
        <v>16</v>
      </c>
      <c r="X980" s="21">
        <v>44859</v>
      </c>
      <c r="Y980" s="25" t="str">
        <f t="shared" si="30"/>
        <v>October</v>
      </c>
      <c r="Z980" s="25" t="str">
        <f t="shared" si="31"/>
        <v>2022</v>
      </c>
      <c r="AA980" s="3">
        <v>44863</v>
      </c>
    </row>
    <row r="981" spans="1:27">
      <c r="A981" s="4">
        <v>980</v>
      </c>
      <c r="B981" s="4" t="s">
        <v>1176</v>
      </c>
      <c r="C981" s="4" t="s">
        <v>592</v>
      </c>
      <c r="D981" s="4" t="s">
        <v>1177</v>
      </c>
      <c r="E981" s="4" t="s">
        <v>1178</v>
      </c>
      <c r="F981" s="4" t="s">
        <v>395</v>
      </c>
      <c r="G981" s="4" t="s">
        <v>1179</v>
      </c>
      <c r="H981" s="4" t="s">
        <v>76</v>
      </c>
      <c r="I981" s="4" t="s">
        <v>7</v>
      </c>
      <c r="J981" s="4" t="s">
        <v>77</v>
      </c>
      <c r="K981" s="4" t="s">
        <v>3060</v>
      </c>
      <c r="L981" s="4" t="s">
        <v>10</v>
      </c>
      <c r="M981" s="4" t="s">
        <v>105</v>
      </c>
      <c r="N981" s="4" t="s">
        <v>3061</v>
      </c>
      <c r="O981" s="4">
        <v>69</v>
      </c>
      <c r="P981" s="4">
        <v>2</v>
      </c>
      <c r="Q981" s="4">
        <v>19.32</v>
      </c>
      <c r="R981" s="4">
        <v>6.56</v>
      </c>
      <c r="S981" s="4" t="s">
        <v>462</v>
      </c>
      <c r="T981" s="4">
        <v>771</v>
      </c>
      <c r="U981" s="4" t="s">
        <v>2760</v>
      </c>
      <c r="V981" s="4" t="s">
        <v>2762</v>
      </c>
      <c r="W981" s="5" t="s">
        <v>16</v>
      </c>
      <c r="X981" s="22">
        <v>44801</v>
      </c>
      <c r="Y981" s="25" t="str">
        <f t="shared" si="30"/>
        <v>August</v>
      </c>
      <c r="Z981" s="25" t="str">
        <f t="shared" si="31"/>
        <v>2022</v>
      </c>
      <c r="AA981" s="6">
        <v>44601</v>
      </c>
    </row>
    <row r="982" spans="1:27">
      <c r="A982" s="1">
        <v>981</v>
      </c>
      <c r="B982" s="1" t="s">
        <v>2377</v>
      </c>
      <c r="C982" s="1" t="s">
        <v>592</v>
      </c>
      <c r="D982" s="1" t="s">
        <v>1467</v>
      </c>
      <c r="E982" s="1" t="s">
        <v>1468</v>
      </c>
      <c r="F982" s="1" t="s">
        <v>395</v>
      </c>
      <c r="G982" s="1" t="s">
        <v>726</v>
      </c>
      <c r="H982" s="1" t="s">
        <v>76</v>
      </c>
      <c r="I982" s="1" t="s">
        <v>7</v>
      </c>
      <c r="J982" s="1" t="s">
        <v>77</v>
      </c>
      <c r="K982" s="1" t="s">
        <v>3062</v>
      </c>
      <c r="L982" s="1" t="s">
        <v>10</v>
      </c>
      <c r="M982" s="1" t="s">
        <v>115</v>
      </c>
      <c r="N982" s="1" t="s">
        <v>3063</v>
      </c>
      <c r="O982" s="1">
        <v>44.82</v>
      </c>
      <c r="P982" s="1">
        <v>2</v>
      </c>
      <c r="Q982" s="1">
        <v>2.64</v>
      </c>
      <c r="R982" s="1">
        <v>6.24</v>
      </c>
      <c r="S982" s="1" t="s">
        <v>462</v>
      </c>
      <c r="T982" s="1">
        <v>301</v>
      </c>
      <c r="U982" s="1" t="s">
        <v>2760</v>
      </c>
      <c r="V982" s="1" t="s">
        <v>2766</v>
      </c>
      <c r="W982" s="2" t="s">
        <v>26</v>
      </c>
      <c r="X982" s="21">
        <v>44466</v>
      </c>
      <c r="Y982" s="25" t="str">
        <f t="shared" si="30"/>
        <v>September</v>
      </c>
      <c r="Z982" s="25" t="str">
        <f t="shared" si="31"/>
        <v>2021</v>
      </c>
      <c r="AA982" s="3">
        <v>44206</v>
      </c>
    </row>
    <row r="983" spans="1:27">
      <c r="A983" s="4">
        <v>982</v>
      </c>
      <c r="B983" s="4" t="s">
        <v>608</v>
      </c>
      <c r="C983" s="4" t="s">
        <v>592</v>
      </c>
      <c r="D983" s="4" t="s">
        <v>609</v>
      </c>
      <c r="E983" s="4" t="s">
        <v>610</v>
      </c>
      <c r="F983" s="4" t="s">
        <v>395</v>
      </c>
      <c r="G983" s="4" t="s">
        <v>427</v>
      </c>
      <c r="H983" s="4" t="s">
        <v>62</v>
      </c>
      <c r="I983" s="4" t="s">
        <v>7</v>
      </c>
      <c r="J983" s="4" t="s">
        <v>8</v>
      </c>
      <c r="K983" s="4" t="s">
        <v>3064</v>
      </c>
      <c r="L983" s="4" t="s">
        <v>10</v>
      </c>
      <c r="M983" s="4" t="s">
        <v>49</v>
      </c>
      <c r="N983" s="4" t="s">
        <v>3065</v>
      </c>
      <c r="O983" s="4">
        <v>37.5</v>
      </c>
      <c r="P983" s="4">
        <v>2</v>
      </c>
      <c r="Q983" s="4">
        <v>6</v>
      </c>
      <c r="R983" s="4">
        <v>3.62</v>
      </c>
      <c r="S983" s="4" t="s">
        <v>13</v>
      </c>
      <c r="T983" s="4">
        <v>160</v>
      </c>
      <c r="U983" s="4" t="s">
        <v>2760</v>
      </c>
      <c r="V983" s="4" t="s">
        <v>2767</v>
      </c>
      <c r="W983" s="5" t="s">
        <v>16</v>
      </c>
      <c r="X983" s="22">
        <v>45399</v>
      </c>
      <c r="Y983" s="25" t="str">
        <f t="shared" si="30"/>
        <v>April</v>
      </c>
      <c r="Z983" s="25" t="str">
        <f t="shared" si="31"/>
        <v>2024</v>
      </c>
      <c r="AA983" s="6">
        <v>45404</v>
      </c>
    </row>
    <row r="984" spans="1:27">
      <c r="A984" s="1">
        <v>983</v>
      </c>
      <c r="B984" s="1" t="s">
        <v>3066</v>
      </c>
      <c r="C984" s="1" t="s">
        <v>654</v>
      </c>
      <c r="D984" s="1" t="s">
        <v>1028</v>
      </c>
      <c r="E984" s="1" t="s">
        <v>1029</v>
      </c>
      <c r="F984" s="1" t="s">
        <v>285</v>
      </c>
      <c r="G984" s="1" t="s">
        <v>224</v>
      </c>
      <c r="H984" s="1" t="s">
        <v>225</v>
      </c>
      <c r="I984" s="1" t="s">
        <v>7</v>
      </c>
      <c r="J984" s="1" t="s">
        <v>22</v>
      </c>
      <c r="K984" s="1" t="s">
        <v>3067</v>
      </c>
      <c r="L984" s="1" t="s">
        <v>10</v>
      </c>
      <c r="M984" s="1" t="s">
        <v>49</v>
      </c>
      <c r="N984" s="1" t="s">
        <v>3068</v>
      </c>
      <c r="O984" s="1">
        <v>53.91</v>
      </c>
      <c r="P984" s="1">
        <v>3</v>
      </c>
      <c r="Q984" s="1">
        <v>24.75</v>
      </c>
      <c r="R984" s="1">
        <v>12.35</v>
      </c>
      <c r="S984" s="1" t="s">
        <v>462</v>
      </c>
      <c r="T984" s="1">
        <v>764</v>
      </c>
      <c r="U984" s="1" t="s">
        <v>2760</v>
      </c>
      <c r="V984" s="1" t="s">
        <v>2762</v>
      </c>
      <c r="W984" s="2" t="s">
        <v>16</v>
      </c>
      <c r="X984" s="21">
        <v>44854</v>
      </c>
      <c r="Y984" s="25" t="str">
        <f t="shared" si="30"/>
        <v>October</v>
      </c>
      <c r="Z984" s="25" t="str">
        <f t="shared" si="31"/>
        <v>2022</v>
      </c>
      <c r="AA984" s="3">
        <v>44858</v>
      </c>
    </row>
    <row r="985" spans="1:27">
      <c r="A985" s="4">
        <v>984</v>
      </c>
      <c r="B985" s="4" t="s">
        <v>702</v>
      </c>
      <c r="C985" s="4" t="s">
        <v>602</v>
      </c>
      <c r="D985" s="4" t="s">
        <v>703</v>
      </c>
      <c r="E985" s="4" t="s">
        <v>704</v>
      </c>
      <c r="F985" s="4" t="s">
        <v>285</v>
      </c>
      <c r="G985" s="4" t="s">
        <v>705</v>
      </c>
      <c r="H985" s="4" t="s">
        <v>76</v>
      </c>
      <c r="I985" s="4" t="s">
        <v>7</v>
      </c>
      <c r="J985" s="4" t="s">
        <v>77</v>
      </c>
      <c r="K985" s="4" t="s">
        <v>3069</v>
      </c>
      <c r="L985" s="4" t="s">
        <v>10</v>
      </c>
      <c r="M985" s="4" t="s">
        <v>64</v>
      </c>
      <c r="N985" s="4" t="s">
        <v>3070</v>
      </c>
      <c r="O985" s="4">
        <v>179.82</v>
      </c>
      <c r="P985" s="4">
        <v>9</v>
      </c>
      <c r="Q985" s="4">
        <v>68.31</v>
      </c>
      <c r="R985" s="4">
        <v>32.15</v>
      </c>
      <c r="S985" s="4" t="s">
        <v>462</v>
      </c>
      <c r="T985" s="4">
        <v>106</v>
      </c>
      <c r="U985" s="4" t="s">
        <v>2760</v>
      </c>
      <c r="V985" s="4" t="s">
        <v>2766</v>
      </c>
      <c r="W985" s="5" t="s">
        <v>16</v>
      </c>
      <c r="X985" s="22">
        <v>45291</v>
      </c>
      <c r="Y985" s="25" t="str">
        <f t="shared" si="30"/>
        <v>December</v>
      </c>
      <c r="Z985" s="25" t="str">
        <f t="shared" si="31"/>
        <v>2023</v>
      </c>
      <c r="AA985" s="6">
        <v>45444</v>
      </c>
    </row>
    <row r="986" spans="1:27">
      <c r="A986" s="1">
        <v>985</v>
      </c>
      <c r="B986" s="1" t="s">
        <v>2164</v>
      </c>
      <c r="C986" s="1" t="s">
        <v>602</v>
      </c>
      <c r="D986" s="1" t="s">
        <v>1492</v>
      </c>
      <c r="E986" s="1" t="s">
        <v>1493</v>
      </c>
      <c r="F986" s="1" t="s">
        <v>285</v>
      </c>
      <c r="G986" s="1" t="s">
        <v>496</v>
      </c>
      <c r="H986" s="1" t="s">
        <v>6</v>
      </c>
      <c r="I986" s="1" t="s">
        <v>7</v>
      </c>
      <c r="J986" s="1" t="s">
        <v>8</v>
      </c>
      <c r="K986" s="1" t="s">
        <v>3071</v>
      </c>
      <c r="L986" s="1" t="s">
        <v>10</v>
      </c>
      <c r="M986" s="1" t="s">
        <v>11</v>
      </c>
      <c r="N986" s="1" t="s">
        <v>3072</v>
      </c>
      <c r="O986" s="1">
        <v>52.65</v>
      </c>
      <c r="P986" s="1">
        <v>5</v>
      </c>
      <c r="Q986" s="1">
        <v>8.85</v>
      </c>
      <c r="R986" s="1">
        <v>13.73</v>
      </c>
      <c r="S986" s="1" t="s">
        <v>462</v>
      </c>
      <c r="T986" s="1">
        <v>657</v>
      </c>
      <c r="U986" s="1" t="s">
        <v>2760</v>
      </c>
      <c r="V986" s="1" t="s">
        <v>2767</v>
      </c>
      <c r="W986" s="2" t="s">
        <v>26</v>
      </c>
      <c r="X986" s="21">
        <v>45481</v>
      </c>
      <c r="Y986" s="25" t="str">
        <f t="shared" si="30"/>
        <v>July</v>
      </c>
      <c r="Z986" s="25" t="str">
        <f t="shared" si="31"/>
        <v>2024</v>
      </c>
      <c r="AA986" s="3">
        <v>45634</v>
      </c>
    </row>
    <row r="987" spans="1:27">
      <c r="A987" s="4">
        <v>986</v>
      </c>
      <c r="B987" s="4" t="s">
        <v>1147</v>
      </c>
      <c r="C987" s="4" t="s">
        <v>602</v>
      </c>
      <c r="D987" s="4" t="s">
        <v>1148</v>
      </c>
      <c r="E987" s="4" t="s">
        <v>1149</v>
      </c>
      <c r="F987" s="4" t="s">
        <v>285</v>
      </c>
      <c r="G987" s="4" t="s">
        <v>784</v>
      </c>
      <c r="H987" s="4" t="s">
        <v>62</v>
      </c>
      <c r="I987" s="4" t="s">
        <v>7</v>
      </c>
      <c r="J987" s="4" t="s">
        <v>8</v>
      </c>
      <c r="K987" s="4" t="s">
        <v>3073</v>
      </c>
      <c r="L987" s="4" t="s">
        <v>10</v>
      </c>
      <c r="M987" s="4" t="s">
        <v>198</v>
      </c>
      <c r="N987" s="4" t="s">
        <v>3074</v>
      </c>
      <c r="O987" s="4">
        <v>190.44</v>
      </c>
      <c r="P987" s="4">
        <v>4</v>
      </c>
      <c r="Q987" s="4">
        <v>32.28</v>
      </c>
      <c r="R987" s="4">
        <v>26.14</v>
      </c>
      <c r="S987" s="4" t="s">
        <v>13</v>
      </c>
      <c r="T987" s="4">
        <v>407</v>
      </c>
      <c r="U987" s="4" t="s">
        <v>2760</v>
      </c>
      <c r="V987" s="4" t="s">
        <v>2761</v>
      </c>
      <c r="W987" s="5" t="s">
        <v>16</v>
      </c>
      <c r="X987" s="22">
        <v>45403</v>
      </c>
      <c r="Y987" s="25" t="str">
        <f t="shared" si="30"/>
        <v>April</v>
      </c>
      <c r="Z987" s="25" t="str">
        <f t="shared" si="31"/>
        <v>2024</v>
      </c>
      <c r="AA987" s="6">
        <v>45407</v>
      </c>
    </row>
    <row r="988" spans="1:27">
      <c r="A988" s="1">
        <v>987</v>
      </c>
      <c r="B988" s="1" t="s">
        <v>3075</v>
      </c>
      <c r="C988" s="1" t="s">
        <v>602</v>
      </c>
      <c r="D988" s="1" t="s">
        <v>3076</v>
      </c>
      <c r="E988" s="1" t="s">
        <v>3077</v>
      </c>
      <c r="F988" s="1" t="s">
        <v>285</v>
      </c>
      <c r="G988" s="1" t="s">
        <v>159</v>
      </c>
      <c r="H988" s="1" t="s">
        <v>62</v>
      </c>
      <c r="I988" s="1" t="s">
        <v>7</v>
      </c>
      <c r="J988" s="1" t="s">
        <v>8</v>
      </c>
      <c r="K988" s="1" t="s">
        <v>881</v>
      </c>
      <c r="L988" s="1" t="s">
        <v>10</v>
      </c>
      <c r="M988" s="1" t="s">
        <v>115</v>
      </c>
      <c r="N988" s="1" t="s">
        <v>882</v>
      </c>
      <c r="O988" s="1">
        <v>41.22</v>
      </c>
      <c r="P988" s="1">
        <v>3</v>
      </c>
      <c r="Q988" s="1">
        <v>18.54</v>
      </c>
      <c r="R988" s="1">
        <v>12.3</v>
      </c>
      <c r="S988" s="1" t="s">
        <v>636</v>
      </c>
      <c r="T988" s="1">
        <v>448</v>
      </c>
      <c r="U988" s="1" t="s">
        <v>2760</v>
      </c>
      <c r="V988" s="1" t="s">
        <v>2762</v>
      </c>
      <c r="W988" s="2" t="s">
        <v>16</v>
      </c>
      <c r="X988" s="21">
        <v>45085</v>
      </c>
      <c r="Y988" s="25" t="str">
        <f t="shared" si="30"/>
        <v>June</v>
      </c>
      <c r="Z988" s="25" t="str">
        <f t="shared" si="31"/>
        <v>2023</v>
      </c>
      <c r="AA988" s="3">
        <v>45207</v>
      </c>
    </row>
    <row r="989" spans="1:27">
      <c r="A989" s="4">
        <v>988</v>
      </c>
      <c r="B989" s="4" t="s">
        <v>3078</v>
      </c>
      <c r="C989" s="4" t="s">
        <v>602</v>
      </c>
      <c r="D989" s="4" t="s">
        <v>3079</v>
      </c>
      <c r="E989" s="4" t="s">
        <v>3080</v>
      </c>
      <c r="F989" s="4" t="s">
        <v>285</v>
      </c>
      <c r="G989" s="4" t="s">
        <v>84</v>
      </c>
      <c r="H989" s="4" t="s">
        <v>76</v>
      </c>
      <c r="I989" s="4" t="s">
        <v>7</v>
      </c>
      <c r="J989" s="4" t="s">
        <v>77</v>
      </c>
      <c r="K989" s="4" t="s">
        <v>3081</v>
      </c>
      <c r="L989" s="4" t="s">
        <v>10</v>
      </c>
      <c r="M989" s="4" t="s">
        <v>198</v>
      </c>
      <c r="N989" s="4" t="s">
        <v>3082</v>
      </c>
      <c r="O989" s="4">
        <v>66.599999999999994</v>
      </c>
      <c r="P989" s="4">
        <v>3</v>
      </c>
      <c r="Q989" s="4">
        <v>31.95</v>
      </c>
      <c r="R989" s="4">
        <v>12.25</v>
      </c>
      <c r="S989" s="4" t="s">
        <v>13</v>
      </c>
      <c r="T989" s="4">
        <v>744</v>
      </c>
      <c r="U989" s="4" t="s">
        <v>2760</v>
      </c>
      <c r="V989" s="4" t="s">
        <v>2766</v>
      </c>
      <c r="W989" s="5" t="s">
        <v>26</v>
      </c>
      <c r="X989" s="22">
        <v>45371</v>
      </c>
      <c r="Y989" s="25" t="str">
        <f t="shared" si="30"/>
        <v>March</v>
      </c>
      <c r="Z989" s="25" t="str">
        <f t="shared" si="31"/>
        <v>2024</v>
      </c>
      <c r="AA989" s="6">
        <v>45375</v>
      </c>
    </row>
    <row r="990" spans="1:27">
      <c r="A990" s="1">
        <v>989</v>
      </c>
      <c r="B990" s="1" t="s">
        <v>2151</v>
      </c>
      <c r="C990" s="1" t="s">
        <v>602</v>
      </c>
      <c r="D990" s="1" t="s">
        <v>2030</v>
      </c>
      <c r="E990" s="1" t="s">
        <v>2031</v>
      </c>
      <c r="F990" s="1" t="s">
        <v>285</v>
      </c>
      <c r="G990" s="1" t="s">
        <v>203</v>
      </c>
      <c r="H990" s="1" t="s">
        <v>204</v>
      </c>
      <c r="I990" s="1" t="s">
        <v>7</v>
      </c>
      <c r="J990" s="1" t="s">
        <v>77</v>
      </c>
      <c r="K990" s="1" t="s">
        <v>3083</v>
      </c>
      <c r="L990" s="1" t="s">
        <v>10</v>
      </c>
      <c r="M990" s="1" t="s">
        <v>198</v>
      </c>
      <c r="N990" s="1" t="s">
        <v>3084</v>
      </c>
      <c r="O990" s="1">
        <v>52.65</v>
      </c>
      <c r="P990" s="1">
        <v>1</v>
      </c>
      <c r="Q990" s="1">
        <v>17.88</v>
      </c>
      <c r="R990" s="1">
        <v>24.3</v>
      </c>
      <c r="S990" s="1" t="s">
        <v>636</v>
      </c>
      <c r="T990" s="1">
        <v>583</v>
      </c>
      <c r="U990" s="1" t="s">
        <v>2760</v>
      </c>
      <c r="V990" s="1" t="s">
        <v>2767</v>
      </c>
      <c r="W990" s="2" t="s">
        <v>16</v>
      </c>
      <c r="X990" s="21">
        <v>44294</v>
      </c>
      <c r="Y990" s="25" t="str">
        <f t="shared" si="30"/>
        <v>April</v>
      </c>
      <c r="Z990" s="25" t="str">
        <f t="shared" si="31"/>
        <v>2021</v>
      </c>
      <c r="AA990" s="3">
        <v>44416</v>
      </c>
    </row>
    <row r="991" spans="1:27">
      <c r="A991" s="4">
        <v>990</v>
      </c>
      <c r="B991" s="4" t="s">
        <v>3075</v>
      </c>
      <c r="C991" s="4" t="s">
        <v>602</v>
      </c>
      <c r="D991" s="4" t="s">
        <v>3076</v>
      </c>
      <c r="E991" s="4" t="s">
        <v>3077</v>
      </c>
      <c r="F991" s="4" t="s">
        <v>285</v>
      </c>
      <c r="G991" s="4" t="s">
        <v>159</v>
      </c>
      <c r="H991" s="4" t="s">
        <v>62</v>
      </c>
      <c r="I991" s="4" t="s">
        <v>7</v>
      </c>
      <c r="J991" s="4" t="s">
        <v>8</v>
      </c>
      <c r="K991" s="4" t="s">
        <v>3085</v>
      </c>
      <c r="L991" s="4" t="s">
        <v>10</v>
      </c>
      <c r="M991" s="4" t="s">
        <v>105</v>
      </c>
      <c r="N991" s="4" t="s">
        <v>3086</v>
      </c>
      <c r="O991" s="4">
        <v>25.08</v>
      </c>
      <c r="P991" s="4">
        <v>1</v>
      </c>
      <c r="Q991" s="4">
        <v>8.25</v>
      </c>
      <c r="R991" s="4">
        <v>7.09</v>
      </c>
      <c r="S991" s="4" t="s">
        <v>636</v>
      </c>
      <c r="T991" s="4">
        <v>151</v>
      </c>
      <c r="U991" s="4" t="s">
        <v>2760</v>
      </c>
      <c r="V991" s="4" t="s">
        <v>2761</v>
      </c>
      <c r="W991" s="5" t="s">
        <v>16</v>
      </c>
      <c r="X991" s="22">
        <v>44866</v>
      </c>
      <c r="Y991" s="25" t="str">
        <f t="shared" si="30"/>
        <v>November</v>
      </c>
      <c r="Z991" s="25" t="str">
        <f t="shared" si="31"/>
        <v>2022</v>
      </c>
      <c r="AA991" s="6">
        <v>44576</v>
      </c>
    </row>
    <row r="992" spans="1:27">
      <c r="A992" s="1">
        <v>991</v>
      </c>
      <c r="B992" s="1" t="s">
        <v>3087</v>
      </c>
      <c r="C992" s="1" t="s">
        <v>602</v>
      </c>
      <c r="D992" s="1" t="s">
        <v>2197</v>
      </c>
      <c r="E992" s="1" t="s">
        <v>2198</v>
      </c>
      <c r="F992" s="1" t="s">
        <v>285</v>
      </c>
      <c r="G992" s="1" t="s">
        <v>170</v>
      </c>
      <c r="H992" s="1" t="s">
        <v>258</v>
      </c>
      <c r="I992" s="1" t="s">
        <v>7</v>
      </c>
      <c r="J992" s="1" t="s">
        <v>22</v>
      </c>
      <c r="K992" s="1" t="s">
        <v>502</v>
      </c>
      <c r="L992" s="1" t="s">
        <v>10</v>
      </c>
      <c r="M992" s="1" t="s">
        <v>115</v>
      </c>
      <c r="N992" s="1" t="s">
        <v>503</v>
      </c>
      <c r="O992" s="1">
        <v>33.93</v>
      </c>
      <c r="P992" s="1">
        <v>1</v>
      </c>
      <c r="Q992" s="1">
        <v>7.8</v>
      </c>
      <c r="R992" s="1">
        <v>4.47</v>
      </c>
      <c r="S992" s="1" t="s">
        <v>13</v>
      </c>
      <c r="T992" s="1">
        <v>662</v>
      </c>
      <c r="U992" s="1" t="s">
        <v>2760</v>
      </c>
      <c r="V992" s="1" t="s">
        <v>2762</v>
      </c>
      <c r="W992" s="2" t="s">
        <v>26</v>
      </c>
      <c r="X992" s="21">
        <v>45152</v>
      </c>
      <c r="Y992" s="25" t="str">
        <f t="shared" si="30"/>
        <v>August</v>
      </c>
      <c r="Z992" s="25" t="str">
        <f t="shared" si="31"/>
        <v>2023</v>
      </c>
      <c r="AA992" s="3">
        <v>45156</v>
      </c>
    </row>
    <row r="993" spans="1:27">
      <c r="A993" s="4">
        <v>992</v>
      </c>
      <c r="B993" s="4" t="s">
        <v>3078</v>
      </c>
      <c r="C993" s="4" t="s">
        <v>602</v>
      </c>
      <c r="D993" s="4" t="s">
        <v>3079</v>
      </c>
      <c r="E993" s="4" t="s">
        <v>3080</v>
      </c>
      <c r="F993" s="4" t="s">
        <v>285</v>
      </c>
      <c r="G993" s="4" t="s">
        <v>84</v>
      </c>
      <c r="H993" s="4" t="s">
        <v>76</v>
      </c>
      <c r="I993" s="4" t="s">
        <v>7</v>
      </c>
      <c r="J993" s="4" t="s">
        <v>77</v>
      </c>
      <c r="K993" s="4" t="s">
        <v>768</v>
      </c>
      <c r="L993" s="4" t="s">
        <v>10</v>
      </c>
      <c r="M993" s="4" t="s">
        <v>98</v>
      </c>
      <c r="N993" s="4" t="s">
        <v>769</v>
      </c>
      <c r="O993" s="4">
        <v>22.8</v>
      </c>
      <c r="P993" s="4">
        <v>2</v>
      </c>
      <c r="Q993" s="4">
        <v>0.18</v>
      </c>
      <c r="R993" s="4">
        <v>2.56</v>
      </c>
      <c r="S993" s="4" t="s">
        <v>13</v>
      </c>
      <c r="T993" s="4">
        <v>607</v>
      </c>
      <c r="U993" s="4" t="s">
        <v>2760</v>
      </c>
      <c r="V993" s="4" t="s">
        <v>2766</v>
      </c>
      <c r="W993" s="5" t="s">
        <v>26</v>
      </c>
      <c r="X993" s="22">
        <v>45187</v>
      </c>
      <c r="Y993" s="25" t="str">
        <f t="shared" si="30"/>
        <v>September</v>
      </c>
      <c r="Z993" s="25" t="str">
        <f t="shared" si="31"/>
        <v>2023</v>
      </c>
      <c r="AA993" s="6">
        <v>45193</v>
      </c>
    </row>
    <row r="994" spans="1:27">
      <c r="A994" s="1">
        <v>993</v>
      </c>
      <c r="B994" s="1" t="s">
        <v>3088</v>
      </c>
      <c r="C994" s="1" t="s">
        <v>602</v>
      </c>
      <c r="D994" s="1" t="s">
        <v>1549</v>
      </c>
      <c r="E994" s="1" t="s">
        <v>1550</v>
      </c>
      <c r="F994" s="1" t="s">
        <v>285</v>
      </c>
      <c r="G994" s="1" t="s">
        <v>466</v>
      </c>
      <c r="H994" s="1" t="s">
        <v>204</v>
      </c>
      <c r="I994" s="1" t="s">
        <v>7</v>
      </c>
      <c r="J994" s="1" t="s">
        <v>77</v>
      </c>
      <c r="K994" s="1" t="s">
        <v>651</v>
      </c>
      <c r="L994" s="1" t="s">
        <v>10</v>
      </c>
      <c r="M994" s="1" t="s">
        <v>198</v>
      </c>
      <c r="N994" s="1" t="s">
        <v>652</v>
      </c>
      <c r="O994" s="1">
        <v>50.7</v>
      </c>
      <c r="P994" s="1">
        <v>2</v>
      </c>
      <c r="Q994" s="1">
        <v>10.14</v>
      </c>
      <c r="R994" s="1">
        <v>15.16</v>
      </c>
      <c r="S994" s="1" t="s">
        <v>462</v>
      </c>
      <c r="T994" s="1">
        <v>319</v>
      </c>
      <c r="U994" s="1" t="s">
        <v>2760</v>
      </c>
      <c r="V994" s="1" t="s">
        <v>2767</v>
      </c>
      <c r="W994" s="2" t="s">
        <v>26</v>
      </c>
      <c r="X994" s="21">
        <v>45187</v>
      </c>
      <c r="Y994" s="25" t="str">
        <f t="shared" si="30"/>
        <v>September</v>
      </c>
      <c r="Z994" s="25" t="str">
        <f t="shared" si="31"/>
        <v>2023</v>
      </c>
      <c r="AA994" s="3">
        <v>45193</v>
      </c>
    </row>
    <row r="995" spans="1:27">
      <c r="A995" s="4">
        <v>994</v>
      </c>
      <c r="B995" s="4" t="s">
        <v>1236</v>
      </c>
      <c r="C995" s="4" t="s">
        <v>602</v>
      </c>
      <c r="D995" s="4" t="s">
        <v>1237</v>
      </c>
      <c r="E995" s="4" t="s">
        <v>1238</v>
      </c>
      <c r="F995" s="4" t="s">
        <v>285</v>
      </c>
      <c r="G995" s="4" t="s">
        <v>686</v>
      </c>
      <c r="H995" s="4" t="s">
        <v>62</v>
      </c>
      <c r="I995" s="4" t="s">
        <v>7</v>
      </c>
      <c r="J995" s="4" t="s">
        <v>8</v>
      </c>
      <c r="K995" s="4" t="s">
        <v>235</v>
      </c>
      <c r="L995" s="4" t="s">
        <v>10</v>
      </c>
      <c r="M995" s="4" t="s">
        <v>64</v>
      </c>
      <c r="N995" s="4" t="s">
        <v>236</v>
      </c>
      <c r="O995" s="4">
        <v>16.62</v>
      </c>
      <c r="P995" s="4">
        <v>2</v>
      </c>
      <c r="Q995" s="4">
        <v>3.3</v>
      </c>
      <c r="R995" s="4">
        <v>3.97</v>
      </c>
      <c r="S995" s="4" t="s">
        <v>462</v>
      </c>
      <c r="T995" s="4">
        <v>630</v>
      </c>
      <c r="U995" s="4" t="s">
        <v>2760</v>
      </c>
      <c r="V995" s="4" t="s">
        <v>2762</v>
      </c>
      <c r="W995" s="5" t="s">
        <v>26</v>
      </c>
      <c r="X995" s="22">
        <v>44790</v>
      </c>
      <c r="Y995" s="25" t="str">
        <f t="shared" si="30"/>
        <v>August</v>
      </c>
      <c r="Z995" s="25" t="str">
        <f t="shared" si="31"/>
        <v>2022</v>
      </c>
      <c r="AA995" s="6">
        <v>44795</v>
      </c>
    </row>
    <row r="996" spans="1:27">
      <c r="A996" s="1">
        <v>995</v>
      </c>
      <c r="B996" s="1" t="s">
        <v>3089</v>
      </c>
      <c r="C996" s="1" t="s">
        <v>592</v>
      </c>
      <c r="D996" s="1" t="s">
        <v>3090</v>
      </c>
      <c r="E996" s="1" t="s">
        <v>3091</v>
      </c>
      <c r="F996" s="1" t="s">
        <v>285</v>
      </c>
      <c r="G996" s="1" t="s">
        <v>518</v>
      </c>
      <c r="H996" s="1" t="s">
        <v>519</v>
      </c>
      <c r="I996" s="1" t="s">
        <v>7</v>
      </c>
      <c r="J996" s="1" t="s">
        <v>32</v>
      </c>
      <c r="K996" s="1" t="s">
        <v>2894</v>
      </c>
      <c r="L996" s="1" t="s">
        <v>10</v>
      </c>
      <c r="M996" s="1" t="s">
        <v>11</v>
      </c>
      <c r="N996" s="1" t="s">
        <v>2895</v>
      </c>
      <c r="O996" s="1">
        <v>95.85</v>
      </c>
      <c r="P996" s="1">
        <v>3</v>
      </c>
      <c r="Q996" s="1">
        <v>22.95</v>
      </c>
      <c r="R996" s="1">
        <v>11.06</v>
      </c>
      <c r="S996" s="1" t="s">
        <v>13</v>
      </c>
      <c r="T996" s="1">
        <v>116</v>
      </c>
      <c r="U996" s="1" t="s">
        <v>2760</v>
      </c>
      <c r="V996" s="1" t="s">
        <v>2767</v>
      </c>
      <c r="W996" s="2" t="s">
        <v>16</v>
      </c>
      <c r="X996" s="21">
        <v>45327</v>
      </c>
      <c r="Y996" s="25" t="str">
        <f t="shared" si="30"/>
        <v>February</v>
      </c>
      <c r="Z996" s="25" t="str">
        <f t="shared" si="31"/>
        <v>2024</v>
      </c>
      <c r="AA996" s="3">
        <v>45448</v>
      </c>
    </row>
    <row r="997" spans="1:27">
      <c r="A997" s="4">
        <v>996</v>
      </c>
      <c r="B997" s="4" t="s">
        <v>2438</v>
      </c>
      <c r="C997" s="4" t="s">
        <v>592</v>
      </c>
      <c r="D997" s="4" t="s">
        <v>1505</v>
      </c>
      <c r="E997" s="4" t="s">
        <v>1506</v>
      </c>
      <c r="F997" s="4" t="s">
        <v>285</v>
      </c>
      <c r="G997" s="4" t="s">
        <v>2439</v>
      </c>
      <c r="H997" s="4" t="s">
        <v>484</v>
      </c>
      <c r="I997" s="4" t="s">
        <v>7</v>
      </c>
      <c r="J997" s="4" t="s">
        <v>22</v>
      </c>
      <c r="K997" s="4" t="s">
        <v>3092</v>
      </c>
      <c r="L997" s="4" t="s">
        <v>10</v>
      </c>
      <c r="M997" s="4" t="s">
        <v>98</v>
      </c>
      <c r="N997" s="4" t="s">
        <v>769</v>
      </c>
      <c r="O997" s="4">
        <v>41.85</v>
      </c>
      <c r="P997" s="4">
        <v>3</v>
      </c>
      <c r="Q997" s="4">
        <v>14.22</v>
      </c>
      <c r="R997" s="4">
        <v>8.74</v>
      </c>
      <c r="S997" s="4" t="s">
        <v>636</v>
      </c>
      <c r="T997" s="4">
        <v>76</v>
      </c>
      <c r="U997" s="4" t="s">
        <v>2760</v>
      </c>
      <c r="V997" s="4" t="s">
        <v>2761</v>
      </c>
      <c r="W997" s="5" t="s">
        <v>16</v>
      </c>
      <c r="X997" s="22">
        <v>45294</v>
      </c>
      <c r="Y997" s="25" t="str">
        <f t="shared" si="30"/>
        <v>January</v>
      </c>
      <c r="Z997" s="25" t="str">
        <f t="shared" si="31"/>
        <v>2024</v>
      </c>
      <c r="AA997" s="6">
        <v>45507</v>
      </c>
    </row>
    <row r="998" spans="1:27">
      <c r="A998" s="1">
        <v>997</v>
      </c>
      <c r="B998" s="1" t="s">
        <v>2438</v>
      </c>
      <c r="C998" s="1" t="s">
        <v>592</v>
      </c>
      <c r="D998" s="1" t="s">
        <v>1505</v>
      </c>
      <c r="E998" s="1" t="s">
        <v>1506</v>
      </c>
      <c r="F998" s="1" t="s">
        <v>285</v>
      </c>
      <c r="G998" s="1" t="s">
        <v>2439</v>
      </c>
      <c r="H998" s="1" t="s">
        <v>484</v>
      </c>
      <c r="I998" s="1" t="s">
        <v>7</v>
      </c>
      <c r="J998" s="1" t="s">
        <v>22</v>
      </c>
      <c r="K998" s="1" t="s">
        <v>2214</v>
      </c>
      <c r="L998" s="1" t="s">
        <v>10</v>
      </c>
      <c r="M998" s="1" t="s">
        <v>64</v>
      </c>
      <c r="N998" s="1" t="s">
        <v>2215</v>
      </c>
      <c r="O998" s="1">
        <v>50.85</v>
      </c>
      <c r="P998" s="1">
        <v>3</v>
      </c>
      <c r="Q998" s="1">
        <v>4.05</v>
      </c>
      <c r="R998" s="1">
        <v>6.3</v>
      </c>
      <c r="S998" s="1" t="s">
        <v>636</v>
      </c>
      <c r="T998" s="1">
        <v>526</v>
      </c>
      <c r="U998" s="1" t="s">
        <v>2760</v>
      </c>
      <c r="V998" s="1" t="s">
        <v>2762</v>
      </c>
      <c r="W998" s="2" t="s">
        <v>26</v>
      </c>
      <c r="X998" s="21">
        <v>45251</v>
      </c>
      <c r="Y998" s="25" t="str">
        <f t="shared" si="30"/>
        <v>November</v>
      </c>
      <c r="Z998" s="25" t="str">
        <f t="shared" si="31"/>
        <v>2023</v>
      </c>
      <c r="AA998" s="3">
        <v>45256</v>
      </c>
    </row>
    <row r="999" spans="1:27">
      <c r="A999" s="4">
        <v>998</v>
      </c>
      <c r="B999" s="4" t="s">
        <v>750</v>
      </c>
      <c r="C999" s="4" t="s">
        <v>592</v>
      </c>
      <c r="D999" s="4" t="s">
        <v>751</v>
      </c>
      <c r="E999" s="4" t="s">
        <v>752</v>
      </c>
      <c r="F999" s="4" t="s">
        <v>285</v>
      </c>
      <c r="G999" s="4" t="s">
        <v>753</v>
      </c>
      <c r="H999" s="4" t="s">
        <v>754</v>
      </c>
      <c r="I999" s="4" t="s">
        <v>7</v>
      </c>
      <c r="J999" s="4" t="s">
        <v>22</v>
      </c>
      <c r="K999" s="4" t="s">
        <v>3093</v>
      </c>
      <c r="L999" s="4" t="s">
        <v>10</v>
      </c>
      <c r="M999" s="4" t="s">
        <v>198</v>
      </c>
      <c r="N999" s="4" t="s">
        <v>3094</v>
      </c>
      <c r="O999" s="4">
        <v>33.299999999999997</v>
      </c>
      <c r="P999" s="4">
        <v>3</v>
      </c>
      <c r="Q999" s="4">
        <v>5.94</v>
      </c>
      <c r="R999" s="4">
        <v>2.81</v>
      </c>
      <c r="S999" s="4" t="s">
        <v>462</v>
      </c>
      <c r="T999" s="4">
        <v>172</v>
      </c>
      <c r="U999" s="4" t="s">
        <v>2760</v>
      </c>
      <c r="V999" s="4" t="s">
        <v>2767</v>
      </c>
      <c r="W999" s="5" t="s">
        <v>26</v>
      </c>
      <c r="X999" s="22">
        <v>45129</v>
      </c>
      <c r="Y999" s="25" t="str">
        <f t="shared" si="30"/>
        <v>July</v>
      </c>
      <c r="Z999" s="25" t="str">
        <f t="shared" si="31"/>
        <v>2023</v>
      </c>
      <c r="AA999" s="6">
        <v>45133</v>
      </c>
    </row>
    <row r="1000" spans="1:27">
      <c r="A1000" s="1">
        <v>999</v>
      </c>
      <c r="B1000" s="1" t="s">
        <v>3095</v>
      </c>
      <c r="C1000" s="1" t="s">
        <v>592</v>
      </c>
      <c r="D1000" s="1" t="s">
        <v>3096</v>
      </c>
      <c r="E1000" s="1" t="s">
        <v>3097</v>
      </c>
      <c r="F1000" s="1" t="s">
        <v>285</v>
      </c>
      <c r="G1000" s="1" t="s">
        <v>490</v>
      </c>
      <c r="H1000" s="1" t="s">
        <v>62</v>
      </c>
      <c r="I1000" s="1" t="s">
        <v>7</v>
      </c>
      <c r="J1000" s="1" t="s">
        <v>8</v>
      </c>
      <c r="K1000" s="1" t="s">
        <v>2259</v>
      </c>
      <c r="L1000" s="1" t="s">
        <v>10</v>
      </c>
      <c r="M1000" s="1" t="s">
        <v>49</v>
      </c>
      <c r="N1000" s="1" t="s">
        <v>2260</v>
      </c>
      <c r="O1000" s="1">
        <v>86.76</v>
      </c>
      <c r="P1000" s="1">
        <v>3</v>
      </c>
      <c r="Q1000" s="1">
        <v>-38.25</v>
      </c>
      <c r="R1000" s="1">
        <v>10.16</v>
      </c>
      <c r="S1000" s="1" t="s">
        <v>13</v>
      </c>
      <c r="T1000" s="1">
        <v>749</v>
      </c>
      <c r="U1000" s="1" t="s">
        <v>2760</v>
      </c>
      <c r="V1000" s="1" t="s">
        <v>2761</v>
      </c>
      <c r="W1000" s="2" t="s">
        <v>16</v>
      </c>
      <c r="X1000" s="21">
        <v>45129</v>
      </c>
      <c r="Y1000" s="25" t="str">
        <f t="shared" si="30"/>
        <v>July</v>
      </c>
      <c r="Z1000" s="25" t="str">
        <f t="shared" si="31"/>
        <v>2023</v>
      </c>
      <c r="AA1000" s="3">
        <v>45133</v>
      </c>
    </row>
    <row r="1001" spans="1:27">
      <c r="A1001" s="4">
        <v>1000</v>
      </c>
      <c r="B1001" s="4" t="s">
        <v>2189</v>
      </c>
      <c r="C1001" s="4" t="s">
        <v>592</v>
      </c>
      <c r="D1001" s="4" t="s">
        <v>2190</v>
      </c>
      <c r="E1001" s="4" t="s">
        <v>2191</v>
      </c>
      <c r="F1001" s="4" t="s">
        <v>285</v>
      </c>
      <c r="G1001" s="4" t="s">
        <v>2192</v>
      </c>
      <c r="H1001" s="4" t="s">
        <v>806</v>
      </c>
      <c r="I1001" s="4" t="s">
        <v>7</v>
      </c>
      <c r="J1001" s="4" t="s">
        <v>22</v>
      </c>
      <c r="K1001" s="4" t="s">
        <v>3013</v>
      </c>
      <c r="L1001" s="4" t="s">
        <v>10</v>
      </c>
      <c r="M1001" s="4" t="s">
        <v>11</v>
      </c>
      <c r="N1001" s="4" t="s">
        <v>3014</v>
      </c>
      <c r="O1001" s="4">
        <v>205.68</v>
      </c>
      <c r="P1001" s="4">
        <v>4</v>
      </c>
      <c r="Q1001" s="4">
        <v>80.16</v>
      </c>
      <c r="R1001" s="4">
        <v>62.34</v>
      </c>
      <c r="S1001" s="4" t="s">
        <v>636</v>
      </c>
      <c r="T1001" s="4">
        <v>604</v>
      </c>
      <c r="U1001" s="4" t="s">
        <v>2760</v>
      </c>
      <c r="V1001" s="4" t="s">
        <v>2762</v>
      </c>
      <c r="W1001" s="5" t="s">
        <v>16</v>
      </c>
      <c r="X1001" s="22">
        <v>45316</v>
      </c>
      <c r="Y1001" s="25" t="str">
        <f t="shared" si="30"/>
        <v>January</v>
      </c>
      <c r="Z1001" s="25" t="str">
        <f t="shared" si="31"/>
        <v>2024</v>
      </c>
      <c r="AA1001" s="6">
        <v>45320</v>
      </c>
    </row>
    <row r="1002" spans="1:27">
      <c r="A1002" s="1">
        <v>1001</v>
      </c>
      <c r="B1002" s="1" t="s">
        <v>1121</v>
      </c>
      <c r="C1002" s="1" t="s">
        <v>592</v>
      </c>
      <c r="D1002" s="1" t="s">
        <v>1122</v>
      </c>
      <c r="E1002" s="1" t="s">
        <v>1123</v>
      </c>
      <c r="F1002" s="1" t="s">
        <v>285</v>
      </c>
      <c r="G1002" s="1" t="s">
        <v>254</v>
      </c>
      <c r="H1002" s="1" t="s">
        <v>254</v>
      </c>
      <c r="I1002" s="1" t="s">
        <v>7</v>
      </c>
      <c r="J1002" s="1" t="s">
        <v>77</v>
      </c>
      <c r="K1002" s="1" t="s">
        <v>3098</v>
      </c>
      <c r="L1002" s="1" t="s">
        <v>10</v>
      </c>
      <c r="M1002" s="1" t="s">
        <v>79</v>
      </c>
      <c r="N1002" s="1" t="s">
        <v>3099</v>
      </c>
      <c r="O1002" s="1">
        <v>30.12</v>
      </c>
      <c r="P1002" s="1">
        <v>4</v>
      </c>
      <c r="Q1002" s="1">
        <v>3.84</v>
      </c>
      <c r="R1002" s="1">
        <v>5.44</v>
      </c>
      <c r="S1002" s="1" t="s">
        <v>636</v>
      </c>
      <c r="T1002" s="1">
        <v>426</v>
      </c>
      <c r="U1002" s="1" t="s">
        <v>2760</v>
      </c>
      <c r="V1002" s="1" t="s">
        <v>2766</v>
      </c>
      <c r="W1002" s="2" t="s">
        <v>26</v>
      </c>
      <c r="X1002" s="21">
        <v>45266</v>
      </c>
      <c r="Y1002" s="25" t="str">
        <f t="shared" si="30"/>
        <v>December</v>
      </c>
      <c r="Z1002" s="25" t="str">
        <f t="shared" si="31"/>
        <v>2023</v>
      </c>
      <c r="AA1002" s="3">
        <v>45094</v>
      </c>
    </row>
    <row r="1003" spans="1:27">
      <c r="A1003" s="4">
        <v>1002</v>
      </c>
      <c r="B1003" s="4" t="s">
        <v>1121</v>
      </c>
      <c r="C1003" s="4" t="s">
        <v>592</v>
      </c>
      <c r="D1003" s="4" t="s">
        <v>1122</v>
      </c>
      <c r="E1003" s="4" t="s">
        <v>1123</v>
      </c>
      <c r="F1003" s="4" t="s">
        <v>285</v>
      </c>
      <c r="G1003" s="4" t="s">
        <v>254</v>
      </c>
      <c r="H1003" s="4" t="s">
        <v>254</v>
      </c>
      <c r="I1003" s="4" t="s">
        <v>7</v>
      </c>
      <c r="J1003" s="4" t="s">
        <v>77</v>
      </c>
      <c r="K1003" s="4" t="s">
        <v>2226</v>
      </c>
      <c r="L1003" s="4" t="s">
        <v>10</v>
      </c>
      <c r="M1003" s="4" t="s">
        <v>64</v>
      </c>
      <c r="N1003" s="4" t="s">
        <v>2227</v>
      </c>
      <c r="O1003" s="4">
        <v>68.16</v>
      </c>
      <c r="P1003" s="4">
        <v>4</v>
      </c>
      <c r="Q1003" s="4">
        <v>29.28</v>
      </c>
      <c r="R1003" s="4">
        <v>5.16</v>
      </c>
      <c r="S1003" s="4" t="s">
        <v>636</v>
      </c>
      <c r="T1003" s="4">
        <v>699</v>
      </c>
      <c r="U1003" s="4" t="s">
        <v>2760</v>
      </c>
      <c r="V1003" s="4" t="s">
        <v>2767</v>
      </c>
      <c r="W1003" s="5" t="s">
        <v>16</v>
      </c>
      <c r="X1003" s="22">
        <v>44573</v>
      </c>
      <c r="Y1003" s="25" t="str">
        <f t="shared" si="30"/>
        <v>January</v>
      </c>
      <c r="Z1003" s="25" t="str">
        <f t="shared" si="31"/>
        <v>2022</v>
      </c>
      <c r="AA1003" s="6">
        <v>44754</v>
      </c>
    </row>
    <row r="1004" spans="1:27">
      <c r="A1004" s="1">
        <v>1003</v>
      </c>
      <c r="B1004" s="1" t="s">
        <v>2170</v>
      </c>
      <c r="C1004" s="1" t="s">
        <v>592</v>
      </c>
      <c r="D1004" s="1" t="s">
        <v>2171</v>
      </c>
      <c r="E1004" s="1" t="s">
        <v>2172</v>
      </c>
      <c r="F1004" s="1" t="s">
        <v>285</v>
      </c>
      <c r="G1004" s="1" t="s">
        <v>730</v>
      </c>
      <c r="H1004" s="1" t="s">
        <v>47</v>
      </c>
      <c r="I1004" s="1" t="s">
        <v>7</v>
      </c>
      <c r="J1004" s="1" t="s">
        <v>32</v>
      </c>
      <c r="K1004" s="1" t="s">
        <v>935</v>
      </c>
      <c r="L1004" s="1" t="s">
        <v>10</v>
      </c>
      <c r="M1004" s="1" t="s">
        <v>64</v>
      </c>
      <c r="N1004" s="1" t="s">
        <v>936</v>
      </c>
      <c r="O1004" s="1">
        <v>74.760000000000005</v>
      </c>
      <c r="P1004" s="1">
        <v>4</v>
      </c>
      <c r="Q1004" s="1">
        <v>2.16</v>
      </c>
      <c r="R1004" s="1">
        <v>11.97</v>
      </c>
      <c r="S1004" s="1" t="s">
        <v>462</v>
      </c>
      <c r="T1004" s="1">
        <v>687</v>
      </c>
      <c r="U1004" s="1" t="s">
        <v>2760</v>
      </c>
      <c r="V1004" s="1" t="s">
        <v>2761</v>
      </c>
      <c r="W1004" s="2" t="s">
        <v>26</v>
      </c>
      <c r="X1004" s="21">
        <v>45168</v>
      </c>
      <c r="Y1004" s="25" t="str">
        <f t="shared" si="30"/>
        <v>August</v>
      </c>
      <c r="Z1004" s="25" t="str">
        <f t="shared" si="31"/>
        <v>2023</v>
      </c>
      <c r="AA1004" s="3">
        <v>45055</v>
      </c>
    </row>
    <row r="1005" spans="1:27">
      <c r="A1005" s="4">
        <v>1004</v>
      </c>
      <c r="B1005" s="4" t="s">
        <v>3100</v>
      </c>
      <c r="C1005" s="4" t="s">
        <v>592</v>
      </c>
      <c r="D1005" s="4" t="s">
        <v>383</v>
      </c>
      <c r="E1005" s="4" t="s">
        <v>384</v>
      </c>
      <c r="F1005" s="4" t="s">
        <v>285</v>
      </c>
      <c r="G1005" s="4" t="s">
        <v>1483</v>
      </c>
      <c r="H1005" s="4" t="s">
        <v>62</v>
      </c>
      <c r="I1005" s="4" t="s">
        <v>7</v>
      </c>
      <c r="J1005" s="4" t="s">
        <v>8</v>
      </c>
      <c r="K1005" s="4" t="s">
        <v>33</v>
      </c>
      <c r="L1005" s="4" t="s">
        <v>10</v>
      </c>
      <c r="M1005" s="4" t="s">
        <v>11</v>
      </c>
      <c r="N1005" s="4" t="s">
        <v>34</v>
      </c>
      <c r="O1005" s="4">
        <v>28.08</v>
      </c>
      <c r="P1005" s="4">
        <v>4</v>
      </c>
      <c r="Q1005" s="4">
        <v>0.48</v>
      </c>
      <c r="R1005" s="4">
        <v>3.39</v>
      </c>
      <c r="S1005" s="4" t="s">
        <v>13</v>
      </c>
      <c r="T1005" s="4">
        <v>397</v>
      </c>
      <c r="U1005" s="4" t="s">
        <v>2760</v>
      </c>
      <c r="V1005" s="4" t="s">
        <v>2762</v>
      </c>
      <c r="W1005" s="5" t="s">
        <v>26</v>
      </c>
      <c r="X1005" s="22">
        <v>45279</v>
      </c>
      <c r="Y1005" s="25" t="str">
        <f t="shared" si="30"/>
        <v>December</v>
      </c>
      <c r="Z1005" s="25" t="str">
        <f t="shared" si="31"/>
        <v>2023</v>
      </c>
      <c r="AA1005" s="6">
        <v>45284</v>
      </c>
    </row>
    <row r="1006" spans="1:27">
      <c r="A1006" s="1">
        <v>1005</v>
      </c>
      <c r="B1006" s="1" t="s">
        <v>3101</v>
      </c>
      <c r="C1006" s="1" t="s">
        <v>592</v>
      </c>
      <c r="D1006" s="1" t="s">
        <v>3102</v>
      </c>
      <c r="E1006" s="1" t="s">
        <v>3103</v>
      </c>
      <c r="F1006" s="1" t="s">
        <v>285</v>
      </c>
      <c r="G1006" s="1" t="s">
        <v>151</v>
      </c>
      <c r="H1006" s="1" t="s">
        <v>113</v>
      </c>
      <c r="I1006" s="1" t="s">
        <v>7</v>
      </c>
      <c r="J1006" s="1" t="s">
        <v>32</v>
      </c>
      <c r="K1006" s="1" t="s">
        <v>3104</v>
      </c>
      <c r="L1006" s="1" t="s">
        <v>10</v>
      </c>
      <c r="M1006" s="1" t="s">
        <v>79</v>
      </c>
      <c r="N1006" s="1" t="s">
        <v>3105</v>
      </c>
      <c r="O1006" s="1">
        <v>61.2</v>
      </c>
      <c r="P1006" s="1">
        <v>5</v>
      </c>
      <c r="Q1006" s="1">
        <v>21.9</v>
      </c>
      <c r="R1006" s="1">
        <v>7.39</v>
      </c>
      <c r="S1006" s="1" t="s">
        <v>462</v>
      </c>
      <c r="T1006" s="1">
        <v>390</v>
      </c>
      <c r="U1006" s="1" t="s">
        <v>2760</v>
      </c>
      <c r="V1006" s="1" t="s">
        <v>2766</v>
      </c>
      <c r="W1006" s="2" t="s">
        <v>26</v>
      </c>
      <c r="X1006" s="21">
        <v>45291</v>
      </c>
      <c r="Y1006" s="25" t="str">
        <f t="shared" si="30"/>
        <v>December</v>
      </c>
      <c r="Z1006" s="25" t="str">
        <f t="shared" si="31"/>
        <v>2023</v>
      </c>
      <c r="AA1006" s="3">
        <v>45383</v>
      </c>
    </row>
    <row r="1007" spans="1:27">
      <c r="A1007" s="4">
        <v>1006</v>
      </c>
      <c r="B1007" s="4" t="s">
        <v>2178</v>
      </c>
      <c r="C1007" s="4" t="s">
        <v>592</v>
      </c>
      <c r="D1007" s="4" t="s">
        <v>2179</v>
      </c>
      <c r="E1007" s="4" t="s">
        <v>2180</v>
      </c>
      <c r="F1007" s="4" t="s">
        <v>285</v>
      </c>
      <c r="G1007" s="4" t="s">
        <v>1574</v>
      </c>
      <c r="H1007" s="4" t="s">
        <v>484</v>
      </c>
      <c r="I1007" s="4" t="s">
        <v>7</v>
      </c>
      <c r="J1007" s="4" t="s">
        <v>22</v>
      </c>
      <c r="K1007" s="4" t="s">
        <v>3106</v>
      </c>
      <c r="L1007" s="4" t="s">
        <v>10</v>
      </c>
      <c r="M1007" s="4" t="s">
        <v>11</v>
      </c>
      <c r="N1007" s="4" t="s">
        <v>967</v>
      </c>
      <c r="O1007" s="4">
        <v>44.31</v>
      </c>
      <c r="P1007" s="4">
        <v>7</v>
      </c>
      <c r="Q1007" s="4">
        <v>21.21</v>
      </c>
      <c r="R1007" s="4">
        <v>3.98</v>
      </c>
      <c r="S1007" s="4" t="s">
        <v>13</v>
      </c>
      <c r="T1007" s="4">
        <v>476</v>
      </c>
      <c r="U1007" s="4" t="s">
        <v>2760</v>
      </c>
      <c r="V1007" s="4" t="s">
        <v>2762</v>
      </c>
      <c r="W1007" s="5" t="s">
        <v>16</v>
      </c>
      <c r="X1007" s="22">
        <v>45399</v>
      </c>
      <c r="Y1007" s="25" t="str">
        <f t="shared" si="30"/>
        <v>April</v>
      </c>
      <c r="Z1007" s="25" t="str">
        <f t="shared" si="31"/>
        <v>2024</v>
      </c>
      <c r="AA1007" s="6">
        <v>45404</v>
      </c>
    </row>
    <row r="1008" spans="1:27">
      <c r="A1008" s="1">
        <v>1007</v>
      </c>
      <c r="B1008" s="1" t="s">
        <v>715</v>
      </c>
      <c r="C1008" s="1" t="s">
        <v>592</v>
      </c>
      <c r="D1008" s="1" t="s">
        <v>716</v>
      </c>
      <c r="E1008" s="1" t="s">
        <v>717</v>
      </c>
      <c r="F1008" s="1" t="s">
        <v>285</v>
      </c>
      <c r="G1008" s="1" t="s">
        <v>718</v>
      </c>
      <c r="H1008" s="1" t="s">
        <v>314</v>
      </c>
      <c r="I1008" s="1" t="s">
        <v>7</v>
      </c>
      <c r="J1008" s="1" t="s">
        <v>32</v>
      </c>
      <c r="K1008" s="1" t="s">
        <v>2109</v>
      </c>
      <c r="L1008" s="1" t="s">
        <v>10</v>
      </c>
      <c r="M1008" s="1" t="s">
        <v>105</v>
      </c>
      <c r="N1008" s="1" t="s">
        <v>2110</v>
      </c>
      <c r="O1008" s="1">
        <v>258.12</v>
      </c>
      <c r="P1008" s="1">
        <v>9</v>
      </c>
      <c r="Q1008" s="1">
        <v>92.88</v>
      </c>
      <c r="R1008" s="1">
        <v>46.11</v>
      </c>
      <c r="S1008" s="1" t="s">
        <v>13</v>
      </c>
      <c r="T1008" s="1">
        <v>124</v>
      </c>
      <c r="U1008" s="1" t="s">
        <v>2760</v>
      </c>
      <c r="V1008" s="1" t="s">
        <v>2766</v>
      </c>
      <c r="W1008" s="2" t="s">
        <v>16</v>
      </c>
      <c r="X1008" s="21">
        <v>45582</v>
      </c>
      <c r="Y1008" s="25" t="str">
        <f t="shared" si="30"/>
        <v>October</v>
      </c>
      <c r="Z1008" s="25" t="str">
        <f t="shared" si="31"/>
        <v>2024</v>
      </c>
      <c r="AA1008" s="3">
        <v>45588</v>
      </c>
    </row>
    <row r="1009" spans="1:27">
      <c r="A1009" s="4">
        <v>1008</v>
      </c>
      <c r="B1009" s="4" t="s">
        <v>3100</v>
      </c>
      <c r="C1009" s="4" t="s">
        <v>592</v>
      </c>
      <c r="D1009" s="4" t="s">
        <v>383</v>
      </c>
      <c r="E1009" s="4" t="s">
        <v>384</v>
      </c>
      <c r="F1009" s="4" t="s">
        <v>285</v>
      </c>
      <c r="G1009" s="4" t="s">
        <v>1483</v>
      </c>
      <c r="H1009" s="4" t="s">
        <v>62</v>
      </c>
      <c r="I1009" s="4" t="s">
        <v>7</v>
      </c>
      <c r="J1009" s="4" t="s">
        <v>8</v>
      </c>
      <c r="K1009" s="4" t="s">
        <v>9</v>
      </c>
      <c r="L1009" s="4" t="s">
        <v>10</v>
      </c>
      <c r="M1009" s="4" t="s">
        <v>11</v>
      </c>
      <c r="N1009" s="4" t="s">
        <v>12</v>
      </c>
      <c r="O1009" s="4">
        <v>254.34</v>
      </c>
      <c r="P1009" s="4">
        <v>9</v>
      </c>
      <c r="Q1009" s="4">
        <v>106.65</v>
      </c>
      <c r="R1009" s="4">
        <v>18.649999999999999</v>
      </c>
      <c r="S1009" s="4" t="s">
        <v>13</v>
      </c>
      <c r="T1009" s="4">
        <v>15</v>
      </c>
      <c r="U1009" s="4" t="s">
        <v>2760</v>
      </c>
      <c r="V1009" s="4" t="s">
        <v>2767</v>
      </c>
      <c r="W1009" s="5" t="s">
        <v>16</v>
      </c>
      <c r="X1009" s="22">
        <v>44919</v>
      </c>
      <c r="Y1009" s="25" t="str">
        <f t="shared" si="30"/>
        <v>December</v>
      </c>
      <c r="Z1009" s="25" t="str">
        <f t="shared" si="31"/>
        <v>2022</v>
      </c>
      <c r="AA1009" s="6">
        <v>44923</v>
      </c>
    </row>
    <row r="1010" spans="1:27">
      <c r="A1010" s="1">
        <v>1009</v>
      </c>
      <c r="B1010" s="1" t="s">
        <v>3100</v>
      </c>
      <c r="C1010" s="1" t="s">
        <v>592</v>
      </c>
      <c r="D1010" s="1" t="s">
        <v>383</v>
      </c>
      <c r="E1010" s="1" t="s">
        <v>384</v>
      </c>
      <c r="F1010" s="1" t="s">
        <v>285</v>
      </c>
      <c r="G1010" s="1" t="s">
        <v>1483</v>
      </c>
      <c r="H1010" s="1" t="s">
        <v>62</v>
      </c>
      <c r="I1010" s="1" t="s">
        <v>7</v>
      </c>
      <c r="J1010" s="1" t="s">
        <v>8</v>
      </c>
      <c r="K1010" s="1" t="s">
        <v>1830</v>
      </c>
      <c r="L1010" s="1" t="s">
        <v>10</v>
      </c>
      <c r="M1010" s="1" t="s">
        <v>11</v>
      </c>
      <c r="N1010" s="1" t="s">
        <v>848</v>
      </c>
      <c r="O1010" s="1">
        <v>65.34</v>
      </c>
      <c r="P1010" s="1">
        <v>9</v>
      </c>
      <c r="Q1010" s="1">
        <v>11.61</v>
      </c>
      <c r="R1010" s="1">
        <v>8.16</v>
      </c>
      <c r="S1010" s="1" t="s">
        <v>13</v>
      </c>
      <c r="T1010" s="1">
        <v>570</v>
      </c>
      <c r="U1010" s="1" t="s">
        <v>2760</v>
      </c>
      <c r="V1010" s="1" t="s">
        <v>2761</v>
      </c>
      <c r="W1010" s="2" t="s">
        <v>26</v>
      </c>
      <c r="X1010" s="21">
        <v>45099</v>
      </c>
      <c r="Y1010" s="25" t="str">
        <f t="shared" si="30"/>
        <v>June</v>
      </c>
      <c r="Z1010" s="25" t="str">
        <f t="shared" si="31"/>
        <v>2023</v>
      </c>
      <c r="AA1010" s="3">
        <v>45104</v>
      </c>
    </row>
    <row r="1011" spans="1:27">
      <c r="A1011" s="4">
        <v>1010</v>
      </c>
      <c r="B1011" s="4" t="s">
        <v>729</v>
      </c>
      <c r="C1011" s="4" t="s">
        <v>592</v>
      </c>
      <c r="D1011" s="4" t="s">
        <v>344</v>
      </c>
      <c r="E1011" s="4" t="s">
        <v>345</v>
      </c>
      <c r="F1011" s="4" t="s">
        <v>285</v>
      </c>
      <c r="G1011" s="4" t="s">
        <v>730</v>
      </c>
      <c r="H1011" s="4" t="s">
        <v>47</v>
      </c>
      <c r="I1011" s="4" t="s">
        <v>7</v>
      </c>
      <c r="J1011" s="4" t="s">
        <v>32</v>
      </c>
      <c r="K1011" s="4" t="s">
        <v>3107</v>
      </c>
      <c r="L1011" s="4" t="s">
        <v>10</v>
      </c>
      <c r="M1011" s="4" t="s">
        <v>64</v>
      </c>
      <c r="N1011" s="4" t="s">
        <v>3108</v>
      </c>
      <c r="O1011" s="4">
        <v>23.49</v>
      </c>
      <c r="P1011" s="4">
        <v>1</v>
      </c>
      <c r="Q1011" s="4">
        <v>1.62</v>
      </c>
      <c r="R1011" s="4">
        <v>2.36</v>
      </c>
      <c r="S1011" s="4" t="s">
        <v>13</v>
      </c>
      <c r="T1011" s="4">
        <v>88</v>
      </c>
      <c r="U1011" s="4" t="s">
        <v>2760</v>
      </c>
      <c r="V1011" s="4" t="s">
        <v>2762</v>
      </c>
      <c r="W1011" s="5" t="s">
        <v>26</v>
      </c>
      <c r="X1011" s="22">
        <v>44424</v>
      </c>
      <c r="Y1011" s="25" t="str">
        <f t="shared" si="30"/>
        <v>August</v>
      </c>
      <c r="Z1011" s="25" t="str">
        <f t="shared" si="31"/>
        <v>2021</v>
      </c>
      <c r="AA1011" s="6">
        <v>44428</v>
      </c>
    </row>
    <row r="1012" spans="1:27">
      <c r="A1012" s="1">
        <v>1011</v>
      </c>
      <c r="B1012" s="1" t="s">
        <v>1126</v>
      </c>
      <c r="C1012" s="1" t="s">
        <v>592</v>
      </c>
      <c r="D1012" s="1" t="s">
        <v>1127</v>
      </c>
      <c r="E1012" s="1" t="s">
        <v>1128</v>
      </c>
      <c r="F1012" s="1" t="s">
        <v>285</v>
      </c>
      <c r="G1012" s="1" t="s">
        <v>170</v>
      </c>
      <c r="H1012" s="1" t="s">
        <v>62</v>
      </c>
      <c r="I1012" s="1" t="s">
        <v>7</v>
      </c>
      <c r="J1012" s="1" t="s">
        <v>8</v>
      </c>
      <c r="K1012" s="1" t="s">
        <v>3109</v>
      </c>
      <c r="L1012" s="1" t="s">
        <v>10</v>
      </c>
      <c r="M1012" s="1" t="s">
        <v>198</v>
      </c>
      <c r="N1012" s="1" t="s">
        <v>3110</v>
      </c>
      <c r="O1012" s="1">
        <v>26.37</v>
      </c>
      <c r="P1012" s="1">
        <v>1</v>
      </c>
      <c r="Q1012" s="1">
        <v>1.29</v>
      </c>
      <c r="R1012" s="1">
        <v>2.02</v>
      </c>
      <c r="S1012" s="1" t="s">
        <v>13</v>
      </c>
      <c r="T1012" s="1">
        <v>685</v>
      </c>
      <c r="U1012" s="1" t="s">
        <v>2760</v>
      </c>
      <c r="V1012" s="1" t="s">
        <v>2766</v>
      </c>
      <c r="W1012" s="2" t="s">
        <v>16</v>
      </c>
      <c r="X1012" s="21">
        <v>45014</v>
      </c>
      <c r="Y1012" s="25" t="str">
        <f t="shared" si="30"/>
        <v>March</v>
      </c>
      <c r="Z1012" s="25" t="str">
        <f t="shared" si="31"/>
        <v>2023</v>
      </c>
      <c r="AA1012" s="3">
        <v>44961</v>
      </c>
    </row>
    <row r="1013" spans="1:27">
      <c r="A1013" s="4">
        <v>1012</v>
      </c>
      <c r="B1013" s="4" t="s">
        <v>3100</v>
      </c>
      <c r="C1013" s="4" t="s">
        <v>592</v>
      </c>
      <c r="D1013" s="4" t="s">
        <v>383</v>
      </c>
      <c r="E1013" s="4" t="s">
        <v>384</v>
      </c>
      <c r="F1013" s="4" t="s">
        <v>285</v>
      </c>
      <c r="G1013" s="4" t="s">
        <v>1483</v>
      </c>
      <c r="H1013" s="4" t="s">
        <v>62</v>
      </c>
      <c r="I1013" s="4" t="s">
        <v>7</v>
      </c>
      <c r="J1013" s="4" t="s">
        <v>8</v>
      </c>
      <c r="K1013" s="4" t="s">
        <v>3111</v>
      </c>
      <c r="L1013" s="4" t="s">
        <v>10</v>
      </c>
      <c r="M1013" s="4" t="s">
        <v>198</v>
      </c>
      <c r="N1013" s="4" t="s">
        <v>3112</v>
      </c>
      <c r="O1013" s="4">
        <v>58.44</v>
      </c>
      <c r="P1013" s="4">
        <v>2</v>
      </c>
      <c r="Q1013" s="4">
        <v>19.260000000000002</v>
      </c>
      <c r="R1013" s="4">
        <v>0.09</v>
      </c>
      <c r="S1013" s="4" t="s">
        <v>13</v>
      </c>
      <c r="T1013" s="4">
        <v>286</v>
      </c>
      <c r="U1013" s="4" t="s">
        <v>2760</v>
      </c>
      <c r="V1013" s="4" t="s">
        <v>2761</v>
      </c>
      <c r="W1013" s="5" t="s">
        <v>16</v>
      </c>
      <c r="X1013" s="22">
        <v>44585</v>
      </c>
      <c r="Y1013" s="25" t="str">
        <f t="shared" si="30"/>
        <v>January</v>
      </c>
      <c r="Z1013" s="25" t="str">
        <f t="shared" si="31"/>
        <v>2022</v>
      </c>
      <c r="AA1013" s="6">
        <v>44591</v>
      </c>
    </row>
    <row r="1014" spans="1:27">
      <c r="A1014" s="1">
        <v>1013</v>
      </c>
      <c r="B1014" s="1" t="s">
        <v>3095</v>
      </c>
      <c r="C1014" s="1" t="s">
        <v>592</v>
      </c>
      <c r="D1014" s="1" t="s">
        <v>3096</v>
      </c>
      <c r="E1014" s="1" t="s">
        <v>3097</v>
      </c>
      <c r="F1014" s="1" t="s">
        <v>285</v>
      </c>
      <c r="G1014" s="1" t="s">
        <v>490</v>
      </c>
      <c r="H1014" s="1" t="s">
        <v>62</v>
      </c>
      <c r="I1014" s="1" t="s">
        <v>7</v>
      </c>
      <c r="J1014" s="1" t="s">
        <v>8</v>
      </c>
      <c r="K1014" s="1" t="s">
        <v>3113</v>
      </c>
      <c r="L1014" s="1" t="s">
        <v>10</v>
      </c>
      <c r="M1014" s="1" t="s">
        <v>64</v>
      </c>
      <c r="N1014" s="1" t="s">
        <v>3114</v>
      </c>
      <c r="O1014" s="1">
        <v>9.6</v>
      </c>
      <c r="P1014" s="1">
        <v>2</v>
      </c>
      <c r="Q1014" s="1">
        <v>-7.32</v>
      </c>
      <c r="R1014" s="1">
        <v>0.94</v>
      </c>
      <c r="S1014" s="1" t="s">
        <v>13</v>
      </c>
      <c r="T1014" s="1">
        <v>632</v>
      </c>
      <c r="U1014" s="1" t="s">
        <v>2760</v>
      </c>
      <c r="V1014" s="1" t="s">
        <v>2762</v>
      </c>
      <c r="W1014" s="2" t="s">
        <v>16</v>
      </c>
      <c r="X1014" s="21">
        <v>45477</v>
      </c>
      <c r="Y1014" s="25" t="str">
        <f t="shared" si="30"/>
        <v>July</v>
      </c>
      <c r="Z1014" s="25" t="str">
        <f t="shared" si="31"/>
        <v>2024</v>
      </c>
      <c r="AA1014" s="3">
        <v>45600</v>
      </c>
    </row>
    <row r="1015" spans="1:27">
      <c r="A1015" s="4">
        <v>1014</v>
      </c>
      <c r="B1015" s="4" t="s">
        <v>1137</v>
      </c>
      <c r="C1015" s="4" t="s">
        <v>654</v>
      </c>
      <c r="D1015" s="4" t="s">
        <v>1138</v>
      </c>
      <c r="E1015" s="4" t="s">
        <v>1139</v>
      </c>
      <c r="F1015" s="4" t="s">
        <v>4</v>
      </c>
      <c r="G1015" s="4" t="s">
        <v>138</v>
      </c>
      <c r="H1015" s="4" t="s">
        <v>6</v>
      </c>
      <c r="I1015" s="4" t="s">
        <v>7</v>
      </c>
      <c r="J1015" s="4" t="s">
        <v>8</v>
      </c>
      <c r="K1015" s="4" t="s">
        <v>3115</v>
      </c>
      <c r="L1015" s="4" t="s">
        <v>10</v>
      </c>
      <c r="M1015" s="4" t="s">
        <v>64</v>
      </c>
      <c r="N1015" s="4" t="s">
        <v>3116</v>
      </c>
      <c r="O1015" s="4">
        <v>117.75</v>
      </c>
      <c r="P1015" s="4">
        <v>5</v>
      </c>
      <c r="Q1015" s="4">
        <v>38.85</v>
      </c>
      <c r="R1015" s="4">
        <v>29.42</v>
      </c>
      <c r="S1015" s="4" t="s">
        <v>636</v>
      </c>
      <c r="T1015" s="4">
        <v>21</v>
      </c>
      <c r="U1015" s="4" t="s">
        <v>2760</v>
      </c>
      <c r="V1015" s="4" t="s">
        <v>2766</v>
      </c>
      <c r="W1015" s="5" t="s">
        <v>16</v>
      </c>
      <c r="X1015" s="22">
        <v>45008</v>
      </c>
      <c r="Y1015" s="25" t="str">
        <f t="shared" si="30"/>
        <v>March</v>
      </c>
      <c r="Z1015" s="25" t="str">
        <f t="shared" si="31"/>
        <v>2023</v>
      </c>
      <c r="AA1015" s="6">
        <v>45012</v>
      </c>
    </row>
    <row r="1016" spans="1:27">
      <c r="A1016" s="1">
        <v>1015</v>
      </c>
      <c r="B1016" s="1" t="s">
        <v>2302</v>
      </c>
      <c r="C1016" s="1" t="s">
        <v>602</v>
      </c>
      <c r="D1016" s="1" t="s">
        <v>1038</v>
      </c>
      <c r="E1016" s="1" t="s">
        <v>1039</v>
      </c>
      <c r="F1016" s="1" t="s">
        <v>4</v>
      </c>
      <c r="G1016" s="1" t="s">
        <v>784</v>
      </c>
      <c r="H1016" s="1" t="s">
        <v>62</v>
      </c>
      <c r="I1016" s="1" t="s">
        <v>7</v>
      </c>
      <c r="J1016" s="1" t="s">
        <v>8</v>
      </c>
      <c r="K1016" s="1" t="s">
        <v>3117</v>
      </c>
      <c r="L1016" s="1" t="s">
        <v>10</v>
      </c>
      <c r="M1016" s="1" t="s">
        <v>98</v>
      </c>
      <c r="N1016" s="1" t="s">
        <v>3118</v>
      </c>
      <c r="O1016" s="1">
        <v>69.3</v>
      </c>
      <c r="P1016" s="1">
        <v>5</v>
      </c>
      <c r="Q1016" s="1">
        <v>11.7</v>
      </c>
      <c r="R1016" s="1">
        <v>26.79</v>
      </c>
      <c r="S1016" s="1" t="s">
        <v>636</v>
      </c>
      <c r="T1016" s="1">
        <v>316</v>
      </c>
      <c r="U1016" s="1" t="s">
        <v>2760</v>
      </c>
      <c r="V1016" s="1" t="s">
        <v>2767</v>
      </c>
      <c r="W1016" s="2" t="s">
        <v>26</v>
      </c>
      <c r="X1016" s="21">
        <v>45511</v>
      </c>
      <c r="Y1016" s="25" t="str">
        <f t="shared" si="30"/>
        <v>August</v>
      </c>
      <c r="Z1016" s="25" t="str">
        <f t="shared" si="31"/>
        <v>2024</v>
      </c>
      <c r="AA1016" s="3">
        <v>45486</v>
      </c>
    </row>
    <row r="1017" spans="1:27">
      <c r="A1017" s="4">
        <v>1016</v>
      </c>
      <c r="B1017" s="4" t="s">
        <v>1085</v>
      </c>
      <c r="C1017" s="4" t="s">
        <v>602</v>
      </c>
      <c r="D1017" s="4" t="s">
        <v>1086</v>
      </c>
      <c r="E1017" s="4" t="s">
        <v>1087</v>
      </c>
      <c r="F1017" s="4" t="s">
        <v>4</v>
      </c>
      <c r="G1017" s="4" t="s">
        <v>726</v>
      </c>
      <c r="H1017" s="4" t="s">
        <v>76</v>
      </c>
      <c r="I1017" s="4" t="s">
        <v>7</v>
      </c>
      <c r="J1017" s="4" t="s">
        <v>77</v>
      </c>
      <c r="K1017" s="4" t="s">
        <v>127</v>
      </c>
      <c r="L1017" s="4" t="s">
        <v>10</v>
      </c>
      <c r="M1017" s="4" t="s">
        <v>64</v>
      </c>
      <c r="N1017" s="4" t="s">
        <v>128</v>
      </c>
      <c r="O1017" s="4">
        <v>200.25</v>
      </c>
      <c r="P1017" s="4">
        <v>5</v>
      </c>
      <c r="Q1017" s="4">
        <v>94.05</v>
      </c>
      <c r="R1017" s="4">
        <v>6.21</v>
      </c>
      <c r="S1017" s="4" t="s">
        <v>462</v>
      </c>
      <c r="T1017" s="4">
        <v>115</v>
      </c>
      <c r="U1017" s="4" t="s">
        <v>2760</v>
      </c>
      <c r="V1017" s="4" t="s">
        <v>2761</v>
      </c>
      <c r="W1017" s="5" t="s">
        <v>16</v>
      </c>
      <c r="X1017" s="22">
        <v>44849</v>
      </c>
      <c r="Y1017" s="25" t="str">
        <f t="shared" si="30"/>
        <v>October</v>
      </c>
      <c r="Z1017" s="25" t="str">
        <f t="shared" si="31"/>
        <v>2022</v>
      </c>
      <c r="AA1017" s="6">
        <v>44854</v>
      </c>
    </row>
    <row r="1018" spans="1:27">
      <c r="A1018" s="1">
        <v>1017</v>
      </c>
      <c r="B1018" s="1" t="s">
        <v>1241</v>
      </c>
      <c r="C1018" s="1" t="s">
        <v>602</v>
      </c>
      <c r="D1018" s="1" t="s">
        <v>1242</v>
      </c>
      <c r="E1018" s="1" t="s">
        <v>1243</v>
      </c>
      <c r="F1018" s="1" t="s">
        <v>4</v>
      </c>
      <c r="G1018" s="1" t="s">
        <v>518</v>
      </c>
      <c r="H1018" s="1" t="s">
        <v>519</v>
      </c>
      <c r="I1018" s="1" t="s">
        <v>7</v>
      </c>
      <c r="J1018" s="1" t="s">
        <v>32</v>
      </c>
      <c r="K1018" s="1" t="s">
        <v>1852</v>
      </c>
      <c r="L1018" s="1" t="s">
        <v>10</v>
      </c>
      <c r="M1018" s="1" t="s">
        <v>105</v>
      </c>
      <c r="N1018" s="1" t="s">
        <v>1853</v>
      </c>
      <c r="O1018" s="1">
        <v>174.45</v>
      </c>
      <c r="P1018" s="1">
        <v>5</v>
      </c>
      <c r="Q1018" s="1">
        <v>27.9</v>
      </c>
      <c r="R1018" s="1">
        <v>27.08</v>
      </c>
      <c r="S1018" s="1" t="s">
        <v>462</v>
      </c>
      <c r="T1018" s="1">
        <v>595</v>
      </c>
      <c r="U1018" s="1" t="s">
        <v>2760</v>
      </c>
      <c r="V1018" s="1" t="s">
        <v>2762</v>
      </c>
      <c r="W1018" s="2" t="s">
        <v>26</v>
      </c>
      <c r="X1018" s="21">
        <v>45526</v>
      </c>
      <c r="Y1018" s="25" t="str">
        <f t="shared" si="30"/>
        <v>August</v>
      </c>
      <c r="Z1018" s="25" t="str">
        <f t="shared" si="31"/>
        <v>2024</v>
      </c>
      <c r="AA1018" s="3">
        <v>45530</v>
      </c>
    </row>
    <row r="1019" spans="1:27">
      <c r="A1019" s="4">
        <v>1018</v>
      </c>
      <c r="B1019" s="4" t="s">
        <v>2237</v>
      </c>
      <c r="C1019" s="4" t="s">
        <v>592</v>
      </c>
      <c r="D1019" s="4" t="s">
        <v>2238</v>
      </c>
      <c r="E1019" s="4" t="s">
        <v>2239</v>
      </c>
      <c r="F1019" s="4" t="s">
        <v>4</v>
      </c>
      <c r="G1019" s="4" t="s">
        <v>240</v>
      </c>
      <c r="H1019" s="4" t="s">
        <v>55</v>
      </c>
      <c r="I1019" s="4" t="s">
        <v>7</v>
      </c>
      <c r="J1019" s="4" t="s">
        <v>8</v>
      </c>
      <c r="K1019" s="4" t="s">
        <v>3119</v>
      </c>
      <c r="L1019" s="4" t="s">
        <v>10</v>
      </c>
      <c r="M1019" s="4" t="s">
        <v>79</v>
      </c>
      <c r="N1019" s="4" t="s">
        <v>3120</v>
      </c>
      <c r="O1019" s="4">
        <v>42.3</v>
      </c>
      <c r="P1019" s="4">
        <v>5</v>
      </c>
      <c r="Q1019" s="4">
        <v>19.350000000000001</v>
      </c>
      <c r="R1019" s="4">
        <v>6.95</v>
      </c>
      <c r="S1019" s="4" t="s">
        <v>462</v>
      </c>
      <c r="T1019" s="4">
        <v>422</v>
      </c>
      <c r="U1019" s="4" t="s">
        <v>2760</v>
      </c>
      <c r="V1019" s="4" t="s">
        <v>2767</v>
      </c>
      <c r="W1019" s="5" t="s">
        <v>16</v>
      </c>
      <c r="X1019" s="22">
        <v>45316</v>
      </c>
      <c r="Y1019" s="25" t="str">
        <f t="shared" si="30"/>
        <v>January</v>
      </c>
      <c r="Z1019" s="25" t="str">
        <f t="shared" si="31"/>
        <v>2024</v>
      </c>
      <c r="AA1019" s="6">
        <v>45320</v>
      </c>
    </row>
    <row r="1020" spans="1:27">
      <c r="A1020" s="1">
        <v>1019</v>
      </c>
      <c r="B1020" s="1" t="s">
        <v>1066</v>
      </c>
      <c r="C1020" s="1" t="s">
        <v>592</v>
      </c>
      <c r="D1020" s="1" t="s">
        <v>1067</v>
      </c>
      <c r="E1020" s="1" t="s">
        <v>1068</v>
      </c>
      <c r="F1020" s="1" t="s">
        <v>4</v>
      </c>
      <c r="G1020" s="1" t="s">
        <v>593</v>
      </c>
      <c r="H1020" s="1" t="s">
        <v>484</v>
      </c>
      <c r="I1020" s="1" t="s">
        <v>7</v>
      </c>
      <c r="J1020" s="1" t="s">
        <v>22</v>
      </c>
      <c r="K1020" s="1" t="s">
        <v>3121</v>
      </c>
      <c r="L1020" s="1" t="s">
        <v>10</v>
      </c>
      <c r="M1020" s="1" t="s">
        <v>79</v>
      </c>
      <c r="N1020" s="1" t="s">
        <v>3122</v>
      </c>
      <c r="O1020" s="1">
        <v>58.35</v>
      </c>
      <c r="P1020" s="1">
        <v>5</v>
      </c>
      <c r="Q1020" s="1">
        <v>23.25</v>
      </c>
      <c r="R1020" s="1">
        <v>6.92</v>
      </c>
      <c r="S1020" s="1" t="s">
        <v>13</v>
      </c>
      <c r="T1020" s="1">
        <v>760</v>
      </c>
      <c r="U1020" s="1" t="s">
        <v>2760</v>
      </c>
      <c r="V1020" s="1" t="s">
        <v>2761</v>
      </c>
      <c r="W1020" s="2" t="s">
        <v>16</v>
      </c>
      <c r="X1020" s="21">
        <v>44238</v>
      </c>
      <c r="Y1020" s="25" t="str">
        <f t="shared" si="30"/>
        <v>February</v>
      </c>
      <c r="Z1020" s="25" t="str">
        <f t="shared" si="31"/>
        <v>2021</v>
      </c>
      <c r="AA1020" s="3">
        <v>44388</v>
      </c>
    </row>
    <row r="1021" spans="1:27">
      <c r="A1021" s="4">
        <v>1020</v>
      </c>
      <c r="B1021" s="4" t="s">
        <v>3123</v>
      </c>
      <c r="C1021" s="4" t="s">
        <v>654</v>
      </c>
      <c r="D1021" s="4" t="s">
        <v>2304</v>
      </c>
      <c r="E1021" s="4" t="s">
        <v>2305</v>
      </c>
      <c r="F1021" s="4" t="s">
        <v>4</v>
      </c>
      <c r="G1021" s="4" t="s">
        <v>1884</v>
      </c>
      <c r="H1021" s="4" t="s">
        <v>258</v>
      </c>
      <c r="I1021" s="4" t="s">
        <v>7</v>
      </c>
      <c r="J1021" s="4" t="s">
        <v>22</v>
      </c>
      <c r="K1021" s="4" t="s">
        <v>1769</v>
      </c>
      <c r="L1021" s="4" t="s">
        <v>10</v>
      </c>
      <c r="M1021" s="4" t="s">
        <v>11</v>
      </c>
      <c r="N1021" s="4" t="s">
        <v>1770</v>
      </c>
      <c r="O1021" s="4">
        <v>66.900000000000006</v>
      </c>
      <c r="P1021" s="4">
        <v>5</v>
      </c>
      <c r="Q1021" s="4">
        <v>29.4</v>
      </c>
      <c r="R1021" s="4">
        <v>10.24</v>
      </c>
      <c r="S1021" s="4" t="s">
        <v>462</v>
      </c>
      <c r="T1021" s="4">
        <v>437</v>
      </c>
      <c r="U1021" s="4" t="s">
        <v>2760</v>
      </c>
      <c r="V1021" s="4" t="s">
        <v>2762</v>
      </c>
      <c r="W1021" s="5" t="s">
        <v>16</v>
      </c>
      <c r="X1021" s="22">
        <v>45330</v>
      </c>
      <c r="Y1021" s="25" t="str">
        <f t="shared" si="30"/>
        <v>February</v>
      </c>
      <c r="Z1021" s="25" t="str">
        <f t="shared" si="31"/>
        <v>2024</v>
      </c>
      <c r="AA1021" s="6">
        <v>45481</v>
      </c>
    </row>
    <row r="1022" spans="1:27">
      <c r="A1022" s="1">
        <v>1021</v>
      </c>
      <c r="B1022" s="1" t="s">
        <v>3124</v>
      </c>
      <c r="C1022" s="1" t="s">
        <v>592</v>
      </c>
      <c r="D1022" s="1" t="s">
        <v>3125</v>
      </c>
      <c r="E1022" s="1" t="s">
        <v>3126</v>
      </c>
      <c r="F1022" s="1" t="s">
        <v>4</v>
      </c>
      <c r="G1022" s="1" t="s">
        <v>490</v>
      </c>
      <c r="H1022" s="1" t="s">
        <v>62</v>
      </c>
      <c r="I1022" s="1" t="s">
        <v>7</v>
      </c>
      <c r="J1022" s="1" t="s">
        <v>8</v>
      </c>
      <c r="K1022" s="1" t="s">
        <v>3127</v>
      </c>
      <c r="L1022" s="1" t="s">
        <v>10</v>
      </c>
      <c r="M1022" s="1" t="s">
        <v>79</v>
      </c>
      <c r="N1022" s="1" t="s">
        <v>3128</v>
      </c>
      <c r="O1022" s="1">
        <v>23.774999999999999</v>
      </c>
      <c r="P1022" s="1">
        <v>5</v>
      </c>
      <c r="Q1022" s="1">
        <v>-21.524999999999999</v>
      </c>
      <c r="R1022" s="1">
        <v>1.45</v>
      </c>
      <c r="S1022" s="1" t="s">
        <v>13</v>
      </c>
      <c r="T1022" s="1">
        <v>108</v>
      </c>
      <c r="U1022" s="1" t="s">
        <v>2760</v>
      </c>
      <c r="V1022" s="1" t="s">
        <v>2766</v>
      </c>
      <c r="W1022" s="2" t="s">
        <v>26</v>
      </c>
      <c r="X1022" s="21">
        <v>45096</v>
      </c>
      <c r="Y1022" s="25" t="str">
        <f t="shared" si="30"/>
        <v>June</v>
      </c>
      <c r="Z1022" s="25" t="str">
        <f t="shared" si="31"/>
        <v>2023</v>
      </c>
      <c r="AA1022" s="3">
        <v>45100</v>
      </c>
    </row>
    <row r="1023" spans="1:27">
      <c r="A1023" s="4">
        <v>1022</v>
      </c>
      <c r="B1023" s="4" t="s">
        <v>3129</v>
      </c>
      <c r="C1023" s="4" t="s">
        <v>654</v>
      </c>
      <c r="D1023" s="4" t="s">
        <v>765</v>
      </c>
      <c r="E1023" s="4" t="s">
        <v>766</v>
      </c>
      <c r="F1023" s="4" t="s">
        <v>4</v>
      </c>
      <c r="G1023" s="4" t="s">
        <v>459</v>
      </c>
      <c r="H1023" s="4" t="s">
        <v>62</v>
      </c>
      <c r="I1023" s="4" t="s">
        <v>7</v>
      </c>
      <c r="J1023" s="4" t="s">
        <v>8</v>
      </c>
      <c r="K1023" s="4" t="s">
        <v>3098</v>
      </c>
      <c r="L1023" s="4" t="s">
        <v>10</v>
      </c>
      <c r="M1023" s="4" t="s">
        <v>79</v>
      </c>
      <c r="N1023" s="4" t="s">
        <v>3099</v>
      </c>
      <c r="O1023" s="4">
        <v>45.18</v>
      </c>
      <c r="P1023" s="4">
        <v>6</v>
      </c>
      <c r="Q1023" s="4">
        <v>5.76</v>
      </c>
      <c r="R1023" s="4">
        <v>4.8899999999999997</v>
      </c>
      <c r="S1023" s="4" t="s">
        <v>13</v>
      </c>
      <c r="T1023" s="4">
        <v>128</v>
      </c>
      <c r="U1023" s="4" t="s">
        <v>2760</v>
      </c>
      <c r="V1023" s="4" t="s">
        <v>2767</v>
      </c>
      <c r="W1023" s="5" t="s">
        <v>16</v>
      </c>
      <c r="X1023" s="22">
        <v>45639</v>
      </c>
      <c r="Y1023" s="25" t="str">
        <f t="shared" si="30"/>
        <v>December</v>
      </c>
      <c r="Z1023" s="25" t="str">
        <f t="shared" si="31"/>
        <v>2024</v>
      </c>
      <c r="AA1023" s="6">
        <v>45644</v>
      </c>
    </row>
    <row r="1024" spans="1:27">
      <c r="A1024" s="1">
        <v>1023</v>
      </c>
      <c r="B1024" s="1" t="s">
        <v>3130</v>
      </c>
      <c r="C1024" s="1" t="s">
        <v>592</v>
      </c>
      <c r="D1024" s="1" t="s">
        <v>776</v>
      </c>
      <c r="E1024" s="1" t="s">
        <v>777</v>
      </c>
      <c r="F1024" s="1" t="s">
        <v>4</v>
      </c>
      <c r="G1024" s="1" t="s">
        <v>1179</v>
      </c>
      <c r="H1024" s="1" t="s">
        <v>76</v>
      </c>
      <c r="I1024" s="1" t="s">
        <v>7</v>
      </c>
      <c r="J1024" s="1" t="s">
        <v>77</v>
      </c>
      <c r="K1024" s="1" t="s">
        <v>3131</v>
      </c>
      <c r="L1024" s="1" t="s">
        <v>10</v>
      </c>
      <c r="M1024" s="1" t="s">
        <v>105</v>
      </c>
      <c r="N1024" s="1" t="s">
        <v>3132</v>
      </c>
      <c r="O1024" s="1">
        <v>284.94</v>
      </c>
      <c r="P1024" s="1">
        <v>6</v>
      </c>
      <c r="Q1024" s="1">
        <v>28.44</v>
      </c>
      <c r="R1024" s="1">
        <v>28.36</v>
      </c>
      <c r="S1024" s="1" t="s">
        <v>13</v>
      </c>
      <c r="T1024" s="1">
        <v>697</v>
      </c>
      <c r="U1024" s="1" t="s">
        <v>2760</v>
      </c>
      <c r="V1024" s="1" t="s">
        <v>2761</v>
      </c>
      <c r="W1024" s="2" t="s">
        <v>26</v>
      </c>
      <c r="X1024" s="21">
        <v>45578</v>
      </c>
      <c r="Y1024" s="25" t="str">
        <f t="shared" si="30"/>
        <v>October</v>
      </c>
      <c r="Z1024" s="25" t="str">
        <f t="shared" si="31"/>
        <v>2024</v>
      </c>
      <c r="AA1024" s="3">
        <v>45582</v>
      </c>
    </row>
    <row r="1025" spans="1:27">
      <c r="A1025" s="4">
        <v>1024</v>
      </c>
      <c r="B1025" s="4" t="s">
        <v>948</v>
      </c>
      <c r="C1025" s="4" t="s">
        <v>592</v>
      </c>
      <c r="D1025" s="4" t="s">
        <v>949</v>
      </c>
      <c r="E1025" s="4" t="s">
        <v>950</v>
      </c>
      <c r="F1025" s="4" t="s">
        <v>4</v>
      </c>
      <c r="G1025" s="4" t="s">
        <v>427</v>
      </c>
      <c r="H1025" s="4" t="s">
        <v>62</v>
      </c>
      <c r="I1025" s="4" t="s">
        <v>7</v>
      </c>
      <c r="J1025" s="4" t="s">
        <v>8</v>
      </c>
      <c r="K1025" s="4" t="s">
        <v>3133</v>
      </c>
      <c r="L1025" s="4" t="s">
        <v>10</v>
      </c>
      <c r="M1025" s="4" t="s">
        <v>105</v>
      </c>
      <c r="N1025" s="4" t="s">
        <v>3134</v>
      </c>
      <c r="O1025" s="4">
        <v>99</v>
      </c>
      <c r="P1025" s="4">
        <v>6</v>
      </c>
      <c r="Q1025" s="4">
        <v>7.92</v>
      </c>
      <c r="R1025" s="4">
        <v>19.579999999999998</v>
      </c>
      <c r="S1025" s="4" t="s">
        <v>462</v>
      </c>
      <c r="T1025" s="4">
        <v>234</v>
      </c>
      <c r="U1025" s="4" t="s">
        <v>2760</v>
      </c>
      <c r="V1025" s="4" t="s">
        <v>2762</v>
      </c>
      <c r="W1025" s="5" t="s">
        <v>26</v>
      </c>
      <c r="X1025" s="22">
        <v>44884</v>
      </c>
      <c r="Y1025" s="25" t="str">
        <f t="shared" si="30"/>
        <v>November</v>
      </c>
      <c r="Z1025" s="25" t="str">
        <f t="shared" si="31"/>
        <v>2022</v>
      </c>
      <c r="AA1025" s="6">
        <v>44890</v>
      </c>
    </row>
    <row r="1026" spans="1:27">
      <c r="A1026" s="1">
        <v>1025</v>
      </c>
      <c r="B1026" s="1" t="s">
        <v>2216</v>
      </c>
      <c r="C1026" s="1" t="s">
        <v>592</v>
      </c>
      <c r="D1026" s="1" t="s">
        <v>538</v>
      </c>
      <c r="E1026" s="1" t="s">
        <v>539</v>
      </c>
      <c r="F1026" s="1" t="s">
        <v>4</v>
      </c>
      <c r="G1026" s="1" t="s">
        <v>254</v>
      </c>
      <c r="H1026" s="1" t="s">
        <v>254</v>
      </c>
      <c r="I1026" s="1" t="s">
        <v>7</v>
      </c>
      <c r="J1026" s="1" t="s">
        <v>77</v>
      </c>
      <c r="K1026" s="1" t="s">
        <v>1973</v>
      </c>
      <c r="L1026" s="1" t="s">
        <v>10</v>
      </c>
      <c r="M1026" s="1" t="s">
        <v>274</v>
      </c>
      <c r="N1026" s="1" t="s">
        <v>1974</v>
      </c>
      <c r="O1026" s="1">
        <v>3410.82</v>
      </c>
      <c r="P1026" s="1">
        <v>6</v>
      </c>
      <c r="Q1026" s="1">
        <v>136.26</v>
      </c>
      <c r="R1026" s="1">
        <v>12.64</v>
      </c>
      <c r="S1026" s="1" t="s">
        <v>13</v>
      </c>
      <c r="T1026" s="1">
        <v>748</v>
      </c>
      <c r="U1026" s="1" t="s">
        <v>2760</v>
      </c>
      <c r="V1026" s="1" t="s">
        <v>2766</v>
      </c>
      <c r="W1026" s="2" t="s">
        <v>26</v>
      </c>
      <c r="X1026" s="21">
        <v>45560</v>
      </c>
      <c r="Y1026" s="25" t="str">
        <f t="shared" si="30"/>
        <v>September</v>
      </c>
      <c r="Z1026" s="25" t="str">
        <f t="shared" si="31"/>
        <v>2024</v>
      </c>
      <c r="AA1026" s="3">
        <v>45564</v>
      </c>
    </row>
    <row r="1027" spans="1:27">
      <c r="A1027" s="4">
        <v>1026</v>
      </c>
      <c r="B1027" s="4" t="s">
        <v>3135</v>
      </c>
      <c r="C1027" s="4" t="s">
        <v>602</v>
      </c>
      <c r="D1027" s="4" t="s">
        <v>3136</v>
      </c>
      <c r="E1027" s="4" t="s">
        <v>3137</v>
      </c>
      <c r="F1027" s="4" t="s">
        <v>4</v>
      </c>
      <c r="G1027" s="4" t="s">
        <v>2657</v>
      </c>
      <c r="H1027" s="4" t="s">
        <v>258</v>
      </c>
      <c r="I1027" s="4" t="s">
        <v>7</v>
      </c>
      <c r="J1027" s="4" t="s">
        <v>22</v>
      </c>
      <c r="K1027" s="4" t="s">
        <v>3138</v>
      </c>
      <c r="L1027" s="4" t="s">
        <v>10</v>
      </c>
      <c r="M1027" s="4" t="s">
        <v>79</v>
      </c>
      <c r="N1027" s="4" t="s">
        <v>3139</v>
      </c>
      <c r="O1027" s="4">
        <v>88.41</v>
      </c>
      <c r="P1027" s="4">
        <v>7</v>
      </c>
      <c r="Q1027" s="4">
        <v>0</v>
      </c>
      <c r="R1027" s="4">
        <v>26.93</v>
      </c>
      <c r="S1027" s="4" t="s">
        <v>636</v>
      </c>
      <c r="T1027" s="4">
        <v>564</v>
      </c>
      <c r="U1027" s="4" t="s">
        <v>2760</v>
      </c>
      <c r="V1027" s="4" t="s">
        <v>2761</v>
      </c>
      <c r="W1027" s="5" t="s">
        <v>16</v>
      </c>
      <c r="X1027" s="22">
        <v>44368</v>
      </c>
      <c r="Y1027" s="25" t="str">
        <f t="shared" ref="Y1027:Y1090" si="32">TEXT(X1027,"MMMM")</f>
        <v>June</v>
      </c>
      <c r="Z1027" s="25" t="str">
        <f t="shared" ref="Z1027:Z1090" si="33">TEXT(X1027,"YYYY")</f>
        <v>2021</v>
      </c>
      <c r="AA1027" s="6">
        <v>44372</v>
      </c>
    </row>
    <row r="1028" spans="1:27">
      <c r="A1028" s="1">
        <v>1027</v>
      </c>
      <c r="B1028" s="1" t="s">
        <v>764</v>
      </c>
      <c r="C1028" s="1" t="s">
        <v>592</v>
      </c>
      <c r="D1028" s="1" t="s">
        <v>765</v>
      </c>
      <c r="E1028" s="1" t="s">
        <v>766</v>
      </c>
      <c r="F1028" s="1" t="s">
        <v>4</v>
      </c>
      <c r="G1028" s="1" t="s">
        <v>767</v>
      </c>
      <c r="H1028" s="1" t="s">
        <v>76</v>
      </c>
      <c r="I1028" s="1" t="s">
        <v>7</v>
      </c>
      <c r="J1028" s="1" t="s">
        <v>77</v>
      </c>
      <c r="K1028" s="1" t="s">
        <v>834</v>
      </c>
      <c r="L1028" s="1" t="s">
        <v>10</v>
      </c>
      <c r="M1028" s="1" t="s">
        <v>115</v>
      </c>
      <c r="N1028" s="1" t="s">
        <v>835</v>
      </c>
      <c r="O1028" s="1">
        <v>343.77</v>
      </c>
      <c r="P1028" s="1">
        <v>7</v>
      </c>
      <c r="Q1028" s="1">
        <v>120.12</v>
      </c>
      <c r="R1028" s="1">
        <v>9.9</v>
      </c>
      <c r="S1028" s="1" t="s">
        <v>13</v>
      </c>
      <c r="T1028" s="1">
        <v>392</v>
      </c>
      <c r="U1028" s="1" t="s">
        <v>2760</v>
      </c>
      <c r="V1028" s="1" t="s">
        <v>2762</v>
      </c>
      <c r="W1028" s="2" t="s">
        <v>26</v>
      </c>
      <c r="X1028" s="21">
        <v>44854</v>
      </c>
      <c r="Y1028" s="25" t="str">
        <f t="shared" si="32"/>
        <v>October</v>
      </c>
      <c r="Z1028" s="25" t="str">
        <f t="shared" si="33"/>
        <v>2022</v>
      </c>
      <c r="AA1028" s="3">
        <v>44858</v>
      </c>
    </row>
    <row r="1029" spans="1:27">
      <c r="A1029" s="4">
        <v>1028</v>
      </c>
      <c r="B1029" s="4" t="s">
        <v>1097</v>
      </c>
      <c r="C1029" s="4" t="s">
        <v>602</v>
      </c>
      <c r="D1029" s="4" t="s">
        <v>1098</v>
      </c>
      <c r="E1029" s="4" t="s">
        <v>1099</v>
      </c>
      <c r="F1029" s="4" t="s">
        <v>4</v>
      </c>
      <c r="G1029" s="4" t="s">
        <v>459</v>
      </c>
      <c r="H1029" s="4" t="s">
        <v>62</v>
      </c>
      <c r="I1029" s="4" t="s">
        <v>7</v>
      </c>
      <c r="J1029" s="4" t="s">
        <v>8</v>
      </c>
      <c r="K1029" s="4" t="s">
        <v>165</v>
      </c>
      <c r="L1029" s="4" t="s">
        <v>10</v>
      </c>
      <c r="M1029" s="4" t="s">
        <v>11</v>
      </c>
      <c r="N1029" s="4" t="s">
        <v>166</v>
      </c>
      <c r="O1029" s="4">
        <v>39.9</v>
      </c>
      <c r="P1029" s="4">
        <v>7</v>
      </c>
      <c r="Q1029" s="4">
        <v>9.8699999999999992</v>
      </c>
      <c r="R1029" s="4">
        <v>5.95</v>
      </c>
      <c r="S1029" s="4" t="s">
        <v>462</v>
      </c>
      <c r="T1029" s="4">
        <v>557</v>
      </c>
      <c r="U1029" s="4" t="s">
        <v>2760</v>
      </c>
      <c r="V1029" s="4" t="s">
        <v>2766</v>
      </c>
      <c r="W1029" s="5" t="s">
        <v>26</v>
      </c>
      <c r="X1029" s="22">
        <v>45177</v>
      </c>
      <c r="Y1029" s="25" t="str">
        <f t="shared" si="32"/>
        <v>September</v>
      </c>
      <c r="Z1029" s="25" t="str">
        <f t="shared" si="33"/>
        <v>2023</v>
      </c>
      <c r="AA1029" s="6">
        <v>45153</v>
      </c>
    </row>
    <row r="1030" spans="1:27">
      <c r="A1030" s="1">
        <v>1029</v>
      </c>
      <c r="B1030" s="1" t="s">
        <v>3130</v>
      </c>
      <c r="C1030" s="1" t="s">
        <v>592</v>
      </c>
      <c r="D1030" s="1" t="s">
        <v>776</v>
      </c>
      <c r="E1030" s="1" t="s">
        <v>777</v>
      </c>
      <c r="F1030" s="1" t="s">
        <v>4</v>
      </c>
      <c r="G1030" s="1" t="s">
        <v>1179</v>
      </c>
      <c r="H1030" s="1" t="s">
        <v>76</v>
      </c>
      <c r="I1030" s="1" t="s">
        <v>7</v>
      </c>
      <c r="J1030" s="1" t="s">
        <v>77</v>
      </c>
      <c r="K1030" s="1" t="s">
        <v>3140</v>
      </c>
      <c r="L1030" s="1" t="s">
        <v>10</v>
      </c>
      <c r="M1030" s="1" t="s">
        <v>105</v>
      </c>
      <c r="N1030" s="1" t="s">
        <v>3141</v>
      </c>
      <c r="O1030" s="1">
        <v>338.4</v>
      </c>
      <c r="P1030" s="1">
        <v>8</v>
      </c>
      <c r="Q1030" s="1">
        <v>97.92</v>
      </c>
      <c r="R1030" s="1">
        <v>11.72</v>
      </c>
      <c r="S1030" s="1" t="s">
        <v>13</v>
      </c>
      <c r="T1030" s="1">
        <v>443</v>
      </c>
      <c r="U1030" s="1" t="s">
        <v>2760</v>
      </c>
      <c r="V1030" s="1" t="s">
        <v>2767</v>
      </c>
      <c r="W1030" s="2" t="s">
        <v>26</v>
      </c>
      <c r="X1030" s="21">
        <v>45460</v>
      </c>
      <c r="Y1030" s="25" t="str">
        <f t="shared" si="32"/>
        <v>June</v>
      </c>
      <c r="Z1030" s="25" t="str">
        <f t="shared" si="33"/>
        <v>2024</v>
      </c>
      <c r="AA1030" s="3">
        <v>45466</v>
      </c>
    </row>
    <row r="1031" spans="1:27">
      <c r="A1031" s="4">
        <v>1030</v>
      </c>
      <c r="B1031" s="4" t="s">
        <v>1105</v>
      </c>
      <c r="C1031" s="4" t="s">
        <v>654</v>
      </c>
      <c r="D1031" s="4" t="s">
        <v>1106</v>
      </c>
      <c r="E1031" s="4" t="s">
        <v>1107</v>
      </c>
      <c r="F1031" s="4" t="s">
        <v>4</v>
      </c>
      <c r="G1031" s="4" t="s">
        <v>1108</v>
      </c>
      <c r="H1031" s="4" t="s">
        <v>96</v>
      </c>
      <c r="I1031" s="4" t="s">
        <v>7</v>
      </c>
      <c r="J1031" s="4" t="s">
        <v>8</v>
      </c>
      <c r="K1031" s="4" t="s">
        <v>3106</v>
      </c>
      <c r="L1031" s="4" t="s">
        <v>10</v>
      </c>
      <c r="M1031" s="4" t="s">
        <v>11</v>
      </c>
      <c r="N1031" s="4" t="s">
        <v>967</v>
      </c>
      <c r="O1031" s="4">
        <v>50.64</v>
      </c>
      <c r="P1031" s="4">
        <v>8</v>
      </c>
      <c r="Q1031" s="4">
        <v>24.24</v>
      </c>
      <c r="R1031" s="4">
        <v>11.68</v>
      </c>
      <c r="S1031" s="4" t="s">
        <v>462</v>
      </c>
      <c r="T1031" s="4">
        <v>693</v>
      </c>
      <c r="U1031" s="4" t="s">
        <v>2760</v>
      </c>
      <c r="V1031" s="4" t="s">
        <v>2761</v>
      </c>
      <c r="W1031" s="5" t="s">
        <v>16</v>
      </c>
      <c r="X1031" s="22">
        <v>45477</v>
      </c>
      <c r="Y1031" s="25" t="str">
        <f t="shared" si="32"/>
        <v>July</v>
      </c>
      <c r="Z1031" s="25" t="str">
        <f t="shared" si="33"/>
        <v>2024</v>
      </c>
      <c r="AA1031" s="6">
        <v>45600</v>
      </c>
    </row>
    <row r="1032" spans="1:27">
      <c r="A1032" s="1">
        <v>1031</v>
      </c>
      <c r="B1032" s="1" t="s">
        <v>1220</v>
      </c>
      <c r="C1032" s="1" t="s">
        <v>592</v>
      </c>
      <c r="D1032" s="1" t="s">
        <v>1221</v>
      </c>
      <c r="E1032" s="1" t="s">
        <v>1222</v>
      </c>
      <c r="F1032" s="1" t="s">
        <v>4</v>
      </c>
      <c r="G1032" s="1" t="s">
        <v>75</v>
      </c>
      <c r="H1032" s="1" t="s">
        <v>76</v>
      </c>
      <c r="I1032" s="1" t="s">
        <v>7</v>
      </c>
      <c r="J1032" s="1" t="s">
        <v>77</v>
      </c>
      <c r="K1032" s="1" t="s">
        <v>3142</v>
      </c>
      <c r="L1032" s="1" t="s">
        <v>10</v>
      </c>
      <c r="M1032" s="1" t="s">
        <v>115</v>
      </c>
      <c r="N1032" s="1" t="s">
        <v>3034</v>
      </c>
      <c r="O1032" s="1">
        <v>358.92</v>
      </c>
      <c r="P1032" s="1">
        <v>12</v>
      </c>
      <c r="Q1032" s="1">
        <v>143.28</v>
      </c>
      <c r="R1032" s="1">
        <v>24.92</v>
      </c>
      <c r="S1032" s="1" t="s">
        <v>13</v>
      </c>
      <c r="T1032" s="1">
        <v>692</v>
      </c>
      <c r="U1032" s="1" t="s">
        <v>2760</v>
      </c>
      <c r="V1032" s="1" t="s">
        <v>2762</v>
      </c>
      <c r="W1032" s="2" t="s">
        <v>26</v>
      </c>
      <c r="X1032" s="21">
        <v>44482</v>
      </c>
      <c r="Y1032" s="25" t="str">
        <f t="shared" si="32"/>
        <v>October</v>
      </c>
      <c r="Z1032" s="25" t="str">
        <f t="shared" si="33"/>
        <v>2021</v>
      </c>
      <c r="AA1032" s="3">
        <v>44488</v>
      </c>
    </row>
    <row r="1033" spans="1:27">
      <c r="A1033" s="4">
        <v>1032</v>
      </c>
      <c r="B1033" s="4" t="s">
        <v>3135</v>
      </c>
      <c r="C1033" s="4" t="s">
        <v>602</v>
      </c>
      <c r="D1033" s="4" t="s">
        <v>3136</v>
      </c>
      <c r="E1033" s="4" t="s">
        <v>3137</v>
      </c>
      <c r="F1033" s="4" t="s">
        <v>4</v>
      </c>
      <c r="G1033" s="4" t="s">
        <v>2657</v>
      </c>
      <c r="H1033" s="4" t="s">
        <v>258</v>
      </c>
      <c r="I1033" s="4" t="s">
        <v>7</v>
      </c>
      <c r="J1033" s="4" t="s">
        <v>22</v>
      </c>
      <c r="K1033" s="4" t="s">
        <v>1797</v>
      </c>
      <c r="L1033" s="4" t="s">
        <v>10</v>
      </c>
      <c r="M1033" s="4" t="s">
        <v>105</v>
      </c>
      <c r="N1033" s="4" t="s">
        <v>1798</v>
      </c>
      <c r="O1033" s="4">
        <v>94.44</v>
      </c>
      <c r="P1033" s="4">
        <v>4</v>
      </c>
      <c r="Q1033" s="4">
        <v>1.8</v>
      </c>
      <c r="R1033" s="4">
        <v>34.799999999999997</v>
      </c>
      <c r="S1033" s="4" t="s">
        <v>636</v>
      </c>
      <c r="T1033" s="4">
        <v>325</v>
      </c>
      <c r="U1033" s="4" t="s">
        <v>2760</v>
      </c>
      <c r="V1033" s="4" t="s">
        <v>2766</v>
      </c>
      <c r="W1033" s="5" t="s">
        <v>26</v>
      </c>
      <c r="X1033" s="22">
        <v>44891</v>
      </c>
      <c r="Y1033" s="25" t="str">
        <f t="shared" si="32"/>
        <v>November</v>
      </c>
      <c r="Z1033" s="25" t="str">
        <f t="shared" si="33"/>
        <v>2022</v>
      </c>
      <c r="AA1033" s="6">
        <v>44632</v>
      </c>
    </row>
    <row r="1034" spans="1:27">
      <c r="A1034" s="1">
        <v>1033</v>
      </c>
      <c r="B1034" s="1" t="s">
        <v>948</v>
      </c>
      <c r="C1034" s="1" t="s">
        <v>592</v>
      </c>
      <c r="D1034" s="1" t="s">
        <v>949</v>
      </c>
      <c r="E1034" s="1" t="s">
        <v>950</v>
      </c>
      <c r="F1034" s="1" t="s">
        <v>4</v>
      </c>
      <c r="G1034" s="1" t="s">
        <v>427</v>
      </c>
      <c r="H1034" s="1" t="s">
        <v>62</v>
      </c>
      <c r="I1034" s="1" t="s">
        <v>7</v>
      </c>
      <c r="J1034" s="1" t="s">
        <v>8</v>
      </c>
      <c r="K1034" s="1" t="s">
        <v>3143</v>
      </c>
      <c r="L1034" s="1" t="s">
        <v>10</v>
      </c>
      <c r="M1034" s="1" t="s">
        <v>49</v>
      </c>
      <c r="N1034" s="1" t="s">
        <v>3144</v>
      </c>
      <c r="O1034" s="1">
        <v>568.32000000000005</v>
      </c>
      <c r="P1034" s="1">
        <v>4</v>
      </c>
      <c r="Q1034" s="1">
        <v>45.36</v>
      </c>
      <c r="R1034" s="1">
        <v>83.03</v>
      </c>
      <c r="S1034" s="1" t="s">
        <v>462</v>
      </c>
      <c r="T1034" s="1">
        <v>791</v>
      </c>
      <c r="U1034" s="1" t="s">
        <v>2760</v>
      </c>
      <c r="V1034" s="1" t="s">
        <v>2767</v>
      </c>
      <c r="W1034" s="2" t="s">
        <v>26</v>
      </c>
      <c r="X1034" s="21">
        <v>45316</v>
      </c>
      <c r="Y1034" s="25" t="str">
        <f t="shared" si="32"/>
        <v>January</v>
      </c>
      <c r="Z1034" s="25" t="str">
        <f t="shared" si="33"/>
        <v>2024</v>
      </c>
      <c r="AA1034" s="3">
        <v>45320</v>
      </c>
    </row>
    <row r="1035" spans="1:27">
      <c r="A1035" s="4">
        <v>1034</v>
      </c>
      <c r="B1035" s="4" t="s">
        <v>948</v>
      </c>
      <c r="C1035" s="4" t="s">
        <v>592</v>
      </c>
      <c r="D1035" s="4" t="s">
        <v>949</v>
      </c>
      <c r="E1035" s="4" t="s">
        <v>950</v>
      </c>
      <c r="F1035" s="4" t="s">
        <v>4</v>
      </c>
      <c r="G1035" s="4" t="s">
        <v>427</v>
      </c>
      <c r="H1035" s="4" t="s">
        <v>62</v>
      </c>
      <c r="I1035" s="4" t="s">
        <v>7</v>
      </c>
      <c r="J1035" s="4" t="s">
        <v>8</v>
      </c>
      <c r="K1035" s="4" t="s">
        <v>2020</v>
      </c>
      <c r="L1035" s="4" t="s">
        <v>10</v>
      </c>
      <c r="M1035" s="4" t="s">
        <v>49</v>
      </c>
      <c r="N1035" s="4" t="s">
        <v>2021</v>
      </c>
      <c r="O1035" s="4">
        <v>193.68</v>
      </c>
      <c r="P1035" s="4">
        <v>4</v>
      </c>
      <c r="Q1035" s="4">
        <v>90.96</v>
      </c>
      <c r="R1035" s="4">
        <v>33.42</v>
      </c>
      <c r="S1035" s="4" t="s">
        <v>462</v>
      </c>
      <c r="T1035" s="4">
        <v>330</v>
      </c>
      <c r="U1035" s="4" t="s">
        <v>2760</v>
      </c>
      <c r="V1035" s="4" t="s">
        <v>2761</v>
      </c>
      <c r="W1035" s="5" t="s">
        <v>16</v>
      </c>
      <c r="X1035" s="22">
        <v>44547</v>
      </c>
      <c r="Y1035" s="25" t="str">
        <f t="shared" si="32"/>
        <v>December</v>
      </c>
      <c r="Z1035" s="25" t="str">
        <f t="shared" si="33"/>
        <v>2021</v>
      </c>
      <c r="AA1035" s="6">
        <v>44551</v>
      </c>
    </row>
    <row r="1036" spans="1:27">
      <c r="A1036" s="1">
        <v>1035</v>
      </c>
      <c r="B1036" s="1" t="s">
        <v>2279</v>
      </c>
      <c r="C1036" s="1" t="s">
        <v>592</v>
      </c>
      <c r="D1036" s="1" t="s">
        <v>505</v>
      </c>
      <c r="E1036" s="1" t="s">
        <v>506</v>
      </c>
      <c r="F1036" s="1" t="s">
        <v>4</v>
      </c>
      <c r="G1036" s="1" t="s">
        <v>2280</v>
      </c>
      <c r="H1036" s="1" t="s">
        <v>113</v>
      </c>
      <c r="I1036" s="1" t="s">
        <v>7</v>
      </c>
      <c r="J1036" s="1" t="s">
        <v>32</v>
      </c>
      <c r="K1036" s="1" t="s">
        <v>924</v>
      </c>
      <c r="L1036" s="1" t="s">
        <v>10</v>
      </c>
      <c r="M1036" s="1" t="s">
        <v>49</v>
      </c>
      <c r="N1036" s="1" t="s">
        <v>925</v>
      </c>
      <c r="O1036" s="1">
        <v>220.56</v>
      </c>
      <c r="P1036" s="1">
        <v>4</v>
      </c>
      <c r="Q1036" s="1">
        <v>68.28</v>
      </c>
      <c r="R1036" s="1">
        <v>26.61</v>
      </c>
      <c r="S1036" s="1" t="s">
        <v>462</v>
      </c>
      <c r="T1036" s="1">
        <v>364</v>
      </c>
      <c r="U1036" s="1" t="s">
        <v>2760</v>
      </c>
      <c r="V1036" s="1" t="s">
        <v>2762</v>
      </c>
      <c r="W1036" s="2" t="s">
        <v>26</v>
      </c>
      <c r="X1036" s="21">
        <v>44325</v>
      </c>
      <c r="Y1036" s="25" t="str">
        <f t="shared" si="32"/>
        <v>May</v>
      </c>
      <c r="Z1036" s="25" t="str">
        <f t="shared" si="33"/>
        <v>2021</v>
      </c>
      <c r="AA1036" s="3">
        <v>44509</v>
      </c>
    </row>
    <row r="1037" spans="1:27">
      <c r="A1037" s="4">
        <v>1036</v>
      </c>
      <c r="B1037" s="4" t="s">
        <v>2524</v>
      </c>
      <c r="C1037" s="4" t="s">
        <v>592</v>
      </c>
      <c r="D1037" s="4" t="s">
        <v>1580</v>
      </c>
      <c r="E1037" s="4" t="s">
        <v>1581</v>
      </c>
      <c r="F1037" s="4" t="s">
        <v>4</v>
      </c>
      <c r="G1037" s="4" t="s">
        <v>170</v>
      </c>
      <c r="H1037" s="4" t="s">
        <v>62</v>
      </c>
      <c r="I1037" s="4" t="s">
        <v>7</v>
      </c>
      <c r="J1037" s="4" t="s">
        <v>8</v>
      </c>
      <c r="K1037" s="4" t="s">
        <v>1830</v>
      </c>
      <c r="L1037" s="4" t="s">
        <v>10</v>
      </c>
      <c r="M1037" s="4" t="s">
        <v>11</v>
      </c>
      <c r="N1037" s="4" t="s">
        <v>848</v>
      </c>
      <c r="O1037" s="4">
        <v>29.04</v>
      </c>
      <c r="P1037" s="4">
        <v>4</v>
      </c>
      <c r="Q1037" s="4">
        <v>5.16</v>
      </c>
      <c r="R1037" s="4">
        <v>3.34</v>
      </c>
      <c r="S1037" s="4" t="s">
        <v>13</v>
      </c>
      <c r="T1037" s="4">
        <v>189</v>
      </c>
      <c r="U1037" s="4" t="s">
        <v>2760</v>
      </c>
      <c r="V1037" s="4" t="s">
        <v>2766</v>
      </c>
      <c r="W1037" s="5" t="s">
        <v>26</v>
      </c>
      <c r="X1037" s="22">
        <v>45362</v>
      </c>
      <c r="Y1037" s="25" t="str">
        <f t="shared" si="32"/>
        <v>March</v>
      </c>
      <c r="Z1037" s="25" t="str">
        <f t="shared" si="33"/>
        <v>2024</v>
      </c>
      <c r="AA1037" s="6">
        <v>45484</v>
      </c>
    </row>
    <row r="1038" spans="1:27">
      <c r="A1038" s="1">
        <v>1037</v>
      </c>
      <c r="B1038" s="1" t="s">
        <v>809</v>
      </c>
      <c r="C1038" s="1" t="s">
        <v>602</v>
      </c>
      <c r="D1038" s="1" t="s">
        <v>810</v>
      </c>
      <c r="E1038" s="1" t="s">
        <v>811</v>
      </c>
      <c r="F1038" s="1" t="s">
        <v>4</v>
      </c>
      <c r="G1038" s="1" t="s">
        <v>812</v>
      </c>
      <c r="H1038" s="1" t="s">
        <v>519</v>
      </c>
      <c r="I1038" s="1" t="s">
        <v>7</v>
      </c>
      <c r="J1038" s="1" t="s">
        <v>32</v>
      </c>
      <c r="K1038" s="1" t="s">
        <v>3145</v>
      </c>
      <c r="L1038" s="1" t="s">
        <v>10</v>
      </c>
      <c r="M1038" s="1" t="s">
        <v>105</v>
      </c>
      <c r="N1038" s="1" t="s">
        <v>3146</v>
      </c>
      <c r="O1038" s="1">
        <v>102.15</v>
      </c>
      <c r="P1038" s="1">
        <v>3</v>
      </c>
      <c r="Q1038" s="1">
        <v>17.28</v>
      </c>
      <c r="R1038" s="1">
        <v>7.62</v>
      </c>
      <c r="S1038" s="1" t="s">
        <v>462</v>
      </c>
      <c r="T1038" s="1">
        <v>334</v>
      </c>
      <c r="U1038" s="1" t="s">
        <v>2760</v>
      </c>
      <c r="V1038" s="1" t="s">
        <v>2767</v>
      </c>
      <c r="W1038" s="2" t="s">
        <v>26</v>
      </c>
      <c r="X1038" s="21">
        <v>45060</v>
      </c>
      <c r="Y1038" s="25" t="str">
        <f t="shared" si="32"/>
        <v>May</v>
      </c>
      <c r="Z1038" s="25" t="str">
        <f t="shared" si="33"/>
        <v>2023</v>
      </c>
      <c r="AA1038" s="3">
        <v>45066</v>
      </c>
    </row>
    <row r="1039" spans="1:27">
      <c r="A1039" s="4">
        <v>1038</v>
      </c>
      <c r="B1039" s="4" t="s">
        <v>3147</v>
      </c>
      <c r="C1039" s="4" t="s">
        <v>592</v>
      </c>
      <c r="D1039" s="4" t="s">
        <v>1167</v>
      </c>
      <c r="E1039" s="4" t="s">
        <v>1168</v>
      </c>
      <c r="F1039" s="4" t="s">
        <v>4</v>
      </c>
      <c r="G1039" s="4" t="s">
        <v>784</v>
      </c>
      <c r="H1039" s="4" t="s">
        <v>62</v>
      </c>
      <c r="I1039" s="4" t="s">
        <v>7</v>
      </c>
      <c r="J1039" s="4" t="s">
        <v>8</v>
      </c>
      <c r="K1039" s="4" t="s">
        <v>1845</v>
      </c>
      <c r="L1039" s="4" t="s">
        <v>10</v>
      </c>
      <c r="M1039" s="4" t="s">
        <v>115</v>
      </c>
      <c r="N1039" s="4" t="s">
        <v>1846</v>
      </c>
      <c r="O1039" s="4">
        <v>63.36</v>
      </c>
      <c r="P1039" s="4">
        <v>3</v>
      </c>
      <c r="Q1039" s="4">
        <v>31.68</v>
      </c>
      <c r="R1039" s="4">
        <v>6.96</v>
      </c>
      <c r="S1039" s="4" t="s">
        <v>13</v>
      </c>
      <c r="T1039" s="4">
        <v>494</v>
      </c>
      <c r="U1039" s="4" t="s">
        <v>2760</v>
      </c>
      <c r="V1039" s="4" t="s">
        <v>2761</v>
      </c>
      <c r="W1039" s="5" t="s">
        <v>26</v>
      </c>
      <c r="X1039" s="22">
        <v>44560</v>
      </c>
      <c r="Y1039" s="25" t="str">
        <f t="shared" si="32"/>
        <v>December</v>
      </c>
      <c r="Z1039" s="25" t="str">
        <f t="shared" si="33"/>
        <v>2021</v>
      </c>
      <c r="AA1039" s="6">
        <v>44621</v>
      </c>
    </row>
    <row r="1040" spans="1:27">
      <c r="A1040" s="1">
        <v>1039</v>
      </c>
      <c r="B1040" s="1" t="s">
        <v>2265</v>
      </c>
      <c r="C1040" s="1" t="s">
        <v>592</v>
      </c>
      <c r="D1040" s="1" t="s">
        <v>2266</v>
      </c>
      <c r="E1040" s="1" t="s">
        <v>2267</v>
      </c>
      <c r="F1040" s="1" t="s">
        <v>4</v>
      </c>
      <c r="G1040" s="1" t="s">
        <v>1911</v>
      </c>
      <c r="H1040" s="1" t="s">
        <v>62</v>
      </c>
      <c r="I1040" s="1" t="s">
        <v>7</v>
      </c>
      <c r="J1040" s="1" t="s">
        <v>8</v>
      </c>
      <c r="K1040" s="1" t="s">
        <v>3148</v>
      </c>
      <c r="L1040" s="1" t="s">
        <v>10</v>
      </c>
      <c r="M1040" s="1" t="s">
        <v>98</v>
      </c>
      <c r="N1040" s="1" t="s">
        <v>1997</v>
      </c>
      <c r="O1040" s="1">
        <v>32.85</v>
      </c>
      <c r="P1040" s="1">
        <v>3</v>
      </c>
      <c r="Q1040" s="1">
        <v>13.41</v>
      </c>
      <c r="R1040" s="1">
        <v>11.11</v>
      </c>
      <c r="S1040" s="1" t="s">
        <v>636</v>
      </c>
      <c r="T1040" s="1">
        <v>42</v>
      </c>
      <c r="U1040" s="1" t="s">
        <v>2760</v>
      </c>
      <c r="V1040" s="1" t="s">
        <v>2762</v>
      </c>
      <c r="W1040" s="2" t="s">
        <v>16</v>
      </c>
      <c r="X1040" s="21">
        <v>45423</v>
      </c>
      <c r="Y1040" s="25" t="str">
        <f t="shared" si="32"/>
        <v>May</v>
      </c>
      <c r="Z1040" s="25" t="str">
        <f t="shared" si="33"/>
        <v>2024</v>
      </c>
      <c r="AA1040" s="3">
        <v>45607</v>
      </c>
    </row>
    <row r="1041" spans="1:27">
      <c r="A1041" s="4">
        <v>1040</v>
      </c>
      <c r="B1041" s="4" t="s">
        <v>2325</v>
      </c>
      <c r="C1041" s="4" t="s">
        <v>592</v>
      </c>
      <c r="D1041" s="4" t="s">
        <v>1275</v>
      </c>
      <c r="E1041" s="4" t="s">
        <v>1276</v>
      </c>
      <c r="F1041" s="4" t="s">
        <v>4</v>
      </c>
      <c r="G1041" s="4" t="s">
        <v>575</v>
      </c>
      <c r="H1041" s="4" t="s">
        <v>96</v>
      </c>
      <c r="I1041" s="4" t="s">
        <v>7</v>
      </c>
      <c r="J1041" s="4" t="s">
        <v>8</v>
      </c>
      <c r="K1041" s="4" t="s">
        <v>3117</v>
      </c>
      <c r="L1041" s="4" t="s">
        <v>10</v>
      </c>
      <c r="M1041" s="4" t="s">
        <v>98</v>
      </c>
      <c r="N1041" s="4" t="s">
        <v>3118</v>
      </c>
      <c r="O1041" s="4">
        <v>41.58</v>
      </c>
      <c r="P1041" s="4">
        <v>3</v>
      </c>
      <c r="Q1041" s="4">
        <v>7.02</v>
      </c>
      <c r="R1041" s="4">
        <v>5.63</v>
      </c>
      <c r="S1041" s="4" t="s">
        <v>636</v>
      </c>
      <c r="T1041" s="4">
        <v>500</v>
      </c>
      <c r="U1041" s="4" t="s">
        <v>2760</v>
      </c>
      <c r="V1041" s="4" t="s">
        <v>2766</v>
      </c>
      <c r="W1041" s="5" t="s">
        <v>26</v>
      </c>
      <c r="X1041" s="22">
        <v>44466</v>
      </c>
      <c r="Y1041" s="25" t="str">
        <f t="shared" si="32"/>
        <v>September</v>
      </c>
      <c r="Z1041" s="25" t="str">
        <f t="shared" si="33"/>
        <v>2021</v>
      </c>
      <c r="AA1041" s="6">
        <v>44206</v>
      </c>
    </row>
    <row r="1042" spans="1:27">
      <c r="A1042" s="1">
        <v>1041</v>
      </c>
      <c r="B1042" s="1" t="s">
        <v>889</v>
      </c>
      <c r="C1042" s="1" t="s">
        <v>592</v>
      </c>
      <c r="D1042" s="1" t="s">
        <v>890</v>
      </c>
      <c r="E1042" s="1" t="s">
        <v>891</v>
      </c>
      <c r="F1042" s="1" t="s">
        <v>4</v>
      </c>
      <c r="G1042" s="1" t="s">
        <v>892</v>
      </c>
      <c r="H1042" s="1" t="s">
        <v>62</v>
      </c>
      <c r="I1042" s="1" t="s">
        <v>7</v>
      </c>
      <c r="J1042" s="1" t="s">
        <v>8</v>
      </c>
      <c r="K1042" s="1" t="s">
        <v>2784</v>
      </c>
      <c r="L1042" s="1" t="s">
        <v>10</v>
      </c>
      <c r="M1042" s="1" t="s">
        <v>98</v>
      </c>
      <c r="N1042" s="1" t="s">
        <v>2785</v>
      </c>
      <c r="O1042" s="1">
        <v>24.93</v>
      </c>
      <c r="P1042" s="1">
        <v>3</v>
      </c>
      <c r="Q1042" s="1">
        <v>1.71</v>
      </c>
      <c r="R1042" s="1">
        <v>3.12</v>
      </c>
      <c r="S1042" s="1" t="s">
        <v>462</v>
      </c>
      <c r="T1042" s="1">
        <v>78</v>
      </c>
      <c r="U1042" s="1" t="s">
        <v>2760</v>
      </c>
      <c r="V1042" s="1" t="s">
        <v>2767</v>
      </c>
      <c r="W1042" s="2" t="s">
        <v>16</v>
      </c>
      <c r="X1042" s="21">
        <v>45316</v>
      </c>
      <c r="Y1042" s="25" t="str">
        <f t="shared" si="32"/>
        <v>January</v>
      </c>
      <c r="Z1042" s="25" t="str">
        <f t="shared" si="33"/>
        <v>2024</v>
      </c>
      <c r="AA1042" s="3">
        <v>45320</v>
      </c>
    </row>
    <row r="1043" spans="1:27">
      <c r="A1043" s="4">
        <v>1042</v>
      </c>
      <c r="B1043" s="4" t="s">
        <v>3130</v>
      </c>
      <c r="C1043" s="4" t="s">
        <v>592</v>
      </c>
      <c r="D1043" s="4" t="s">
        <v>776</v>
      </c>
      <c r="E1043" s="4" t="s">
        <v>777</v>
      </c>
      <c r="F1043" s="4" t="s">
        <v>4</v>
      </c>
      <c r="G1043" s="4" t="s">
        <v>1179</v>
      </c>
      <c r="H1043" s="4" t="s">
        <v>76</v>
      </c>
      <c r="I1043" s="4" t="s">
        <v>7</v>
      </c>
      <c r="J1043" s="4" t="s">
        <v>77</v>
      </c>
      <c r="K1043" s="4" t="s">
        <v>3149</v>
      </c>
      <c r="L1043" s="4" t="s">
        <v>10</v>
      </c>
      <c r="M1043" s="4" t="s">
        <v>274</v>
      </c>
      <c r="N1043" s="4" t="s">
        <v>3150</v>
      </c>
      <c r="O1043" s="4">
        <v>118.08</v>
      </c>
      <c r="P1043" s="4">
        <v>3</v>
      </c>
      <c r="Q1043" s="4">
        <v>25.92</v>
      </c>
      <c r="R1043" s="4">
        <v>12.11</v>
      </c>
      <c r="S1043" s="4" t="s">
        <v>13</v>
      </c>
      <c r="T1043" s="4">
        <v>441</v>
      </c>
      <c r="U1043" s="4" t="s">
        <v>2760</v>
      </c>
      <c r="V1043" s="4" t="s">
        <v>2761</v>
      </c>
      <c r="W1043" s="5" t="s">
        <v>16</v>
      </c>
      <c r="X1043" s="22">
        <v>45291</v>
      </c>
      <c r="Y1043" s="25" t="str">
        <f t="shared" si="32"/>
        <v>December</v>
      </c>
      <c r="Z1043" s="25" t="str">
        <f t="shared" si="33"/>
        <v>2023</v>
      </c>
      <c r="AA1043" s="6">
        <v>45383</v>
      </c>
    </row>
    <row r="1044" spans="1:27">
      <c r="A1044" s="1">
        <v>1043</v>
      </c>
      <c r="B1044" s="1" t="s">
        <v>3151</v>
      </c>
      <c r="C1044" s="1" t="s">
        <v>592</v>
      </c>
      <c r="D1044" s="1" t="s">
        <v>3152</v>
      </c>
      <c r="E1044" s="1" t="s">
        <v>3153</v>
      </c>
      <c r="F1044" s="1" t="s">
        <v>4</v>
      </c>
      <c r="G1044" s="1" t="s">
        <v>483</v>
      </c>
      <c r="H1044" s="1" t="s">
        <v>484</v>
      </c>
      <c r="I1044" s="1" t="s">
        <v>7</v>
      </c>
      <c r="J1044" s="1" t="s">
        <v>22</v>
      </c>
      <c r="K1044" s="1" t="s">
        <v>3154</v>
      </c>
      <c r="L1044" s="1" t="s">
        <v>10</v>
      </c>
      <c r="M1044" s="1" t="s">
        <v>198</v>
      </c>
      <c r="N1044" s="1" t="s">
        <v>3155</v>
      </c>
      <c r="O1044" s="1">
        <v>149.76</v>
      </c>
      <c r="P1044" s="1">
        <v>3</v>
      </c>
      <c r="Q1044" s="1">
        <v>53.91</v>
      </c>
      <c r="R1044" s="1">
        <v>35.979999999999997</v>
      </c>
      <c r="S1044" s="1" t="s">
        <v>636</v>
      </c>
      <c r="T1044" s="1">
        <v>619</v>
      </c>
      <c r="U1044" s="1" t="s">
        <v>2760</v>
      </c>
      <c r="V1044" s="1" t="s">
        <v>2767</v>
      </c>
      <c r="W1044" s="2" t="s">
        <v>16</v>
      </c>
      <c r="X1044" s="21">
        <v>45624</v>
      </c>
      <c r="Y1044" s="25" t="str">
        <f t="shared" si="32"/>
        <v>November</v>
      </c>
      <c r="Z1044" s="25" t="str">
        <f t="shared" si="33"/>
        <v>2024</v>
      </c>
      <c r="AA1044" s="3">
        <v>45334</v>
      </c>
    </row>
    <row r="1045" spans="1:27">
      <c r="A1045" s="4">
        <v>1044</v>
      </c>
      <c r="B1045" s="4" t="s">
        <v>2279</v>
      </c>
      <c r="C1045" s="4" t="s">
        <v>592</v>
      </c>
      <c r="D1045" s="4" t="s">
        <v>505</v>
      </c>
      <c r="E1045" s="4" t="s">
        <v>506</v>
      </c>
      <c r="F1045" s="4" t="s">
        <v>4</v>
      </c>
      <c r="G1045" s="4" t="s">
        <v>2280</v>
      </c>
      <c r="H1045" s="4" t="s">
        <v>113</v>
      </c>
      <c r="I1045" s="4" t="s">
        <v>7</v>
      </c>
      <c r="J1045" s="4" t="s">
        <v>32</v>
      </c>
      <c r="K1045" s="4" t="s">
        <v>3156</v>
      </c>
      <c r="L1045" s="4" t="s">
        <v>10</v>
      </c>
      <c r="M1045" s="4" t="s">
        <v>198</v>
      </c>
      <c r="N1045" s="4" t="s">
        <v>3157</v>
      </c>
      <c r="O1045" s="4">
        <v>30.15</v>
      </c>
      <c r="P1045" s="4">
        <v>3</v>
      </c>
      <c r="Q1045" s="4">
        <v>13.5</v>
      </c>
      <c r="R1045" s="4">
        <v>0.87</v>
      </c>
      <c r="S1045" s="4" t="s">
        <v>462</v>
      </c>
      <c r="T1045" s="4">
        <v>101</v>
      </c>
      <c r="U1045" s="4" t="s">
        <v>2760</v>
      </c>
      <c r="V1045" s="4" t="s">
        <v>2761</v>
      </c>
      <c r="W1045" s="5" t="s">
        <v>16</v>
      </c>
      <c r="X1045" s="22">
        <v>44667</v>
      </c>
      <c r="Y1045" s="25" t="str">
        <f t="shared" si="32"/>
        <v>April</v>
      </c>
      <c r="Z1045" s="25" t="str">
        <f t="shared" si="33"/>
        <v>2022</v>
      </c>
      <c r="AA1045" s="6">
        <v>44673</v>
      </c>
    </row>
    <row r="1046" spans="1:27">
      <c r="A1046" s="1">
        <v>1045</v>
      </c>
      <c r="B1046" s="1" t="s">
        <v>2229</v>
      </c>
      <c r="C1046" s="1" t="s">
        <v>592</v>
      </c>
      <c r="D1046" s="1" t="s">
        <v>573</v>
      </c>
      <c r="E1046" s="1" t="s">
        <v>574</v>
      </c>
      <c r="F1046" s="1" t="s">
        <v>4</v>
      </c>
      <c r="G1046" s="1" t="s">
        <v>1995</v>
      </c>
      <c r="H1046" s="1" t="s">
        <v>1995</v>
      </c>
      <c r="I1046" s="1" t="s">
        <v>7</v>
      </c>
      <c r="J1046" s="1" t="s">
        <v>77</v>
      </c>
      <c r="K1046" s="1" t="s">
        <v>3158</v>
      </c>
      <c r="L1046" s="1" t="s">
        <v>10</v>
      </c>
      <c r="M1046" s="1" t="s">
        <v>11</v>
      </c>
      <c r="N1046" s="1" t="s">
        <v>3159</v>
      </c>
      <c r="O1046" s="1">
        <v>158.76</v>
      </c>
      <c r="P1046" s="1">
        <v>3</v>
      </c>
      <c r="Q1046" s="1">
        <v>65.069999999999993</v>
      </c>
      <c r="R1046" s="1">
        <v>34.51</v>
      </c>
      <c r="S1046" s="1" t="s">
        <v>636</v>
      </c>
      <c r="T1046" s="1">
        <v>451</v>
      </c>
      <c r="U1046" s="1" t="s">
        <v>2760</v>
      </c>
      <c r="V1046" s="1" t="s">
        <v>2762</v>
      </c>
      <c r="W1046" s="2" t="s">
        <v>16</v>
      </c>
      <c r="X1046" s="21">
        <v>44891</v>
      </c>
      <c r="Y1046" s="25" t="str">
        <f t="shared" si="32"/>
        <v>November</v>
      </c>
      <c r="Z1046" s="25" t="str">
        <f t="shared" si="33"/>
        <v>2022</v>
      </c>
      <c r="AA1046" s="3">
        <v>44632</v>
      </c>
    </row>
    <row r="1047" spans="1:27">
      <c r="A1047" s="4">
        <v>1046</v>
      </c>
      <c r="B1047" s="4" t="s">
        <v>2295</v>
      </c>
      <c r="C1047" s="4" t="s">
        <v>602</v>
      </c>
      <c r="D1047" s="4" t="s">
        <v>2296</v>
      </c>
      <c r="E1047" s="4" t="s">
        <v>2297</v>
      </c>
      <c r="F1047" s="4" t="s">
        <v>4</v>
      </c>
      <c r="G1047" s="4" t="s">
        <v>210</v>
      </c>
      <c r="H1047" s="4" t="s">
        <v>21</v>
      </c>
      <c r="I1047" s="4" t="s">
        <v>7</v>
      </c>
      <c r="J1047" s="4" t="s">
        <v>22</v>
      </c>
      <c r="K1047" s="4" t="s">
        <v>3160</v>
      </c>
      <c r="L1047" s="4" t="s">
        <v>10</v>
      </c>
      <c r="M1047" s="4" t="s">
        <v>11</v>
      </c>
      <c r="N1047" s="4" t="s">
        <v>3161</v>
      </c>
      <c r="O1047" s="4">
        <v>37.08</v>
      </c>
      <c r="P1047" s="4">
        <v>3</v>
      </c>
      <c r="Q1047" s="4">
        <v>17.73</v>
      </c>
      <c r="R1047" s="4">
        <v>7.46</v>
      </c>
      <c r="S1047" s="4" t="s">
        <v>462</v>
      </c>
      <c r="T1047" s="4">
        <v>192</v>
      </c>
      <c r="U1047" s="4" t="s">
        <v>2760</v>
      </c>
      <c r="V1047" s="4" t="s">
        <v>2766</v>
      </c>
      <c r="W1047" s="5" t="s">
        <v>26</v>
      </c>
      <c r="X1047" s="22">
        <v>45453</v>
      </c>
      <c r="Y1047" s="25" t="str">
        <f t="shared" si="32"/>
        <v>June</v>
      </c>
      <c r="Z1047" s="25" t="str">
        <f t="shared" si="33"/>
        <v>2024</v>
      </c>
      <c r="AA1047" s="6">
        <v>45575</v>
      </c>
    </row>
    <row r="1048" spans="1:27">
      <c r="A1048" s="1">
        <v>1047</v>
      </c>
      <c r="B1048" s="1" t="s">
        <v>844</v>
      </c>
      <c r="C1048" s="1" t="s">
        <v>654</v>
      </c>
      <c r="D1048" s="1" t="s">
        <v>845</v>
      </c>
      <c r="E1048" s="1" t="s">
        <v>846</v>
      </c>
      <c r="F1048" s="1" t="s">
        <v>4</v>
      </c>
      <c r="G1048" s="1" t="s">
        <v>132</v>
      </c>
      <c r="H1048" s="1" t="s">
        <v>31</v>
      </c>
      <c r="I1048" s="1" t="s">
        <v>7</v>
      </c>
      <c r="J1048" s="1" t="s">
        <v>32</v>
      </c>
      <c r="K1048" s="1" t="s">
        <v>2202</v>
      </c>
      <c r="L1048" s="1" t="s">
        <v>10</v>
      </c>
      <c r="M1048" s="1" t="s">
        <v>11</v>
      </c>
      <c r="N1048" s="1" t="s">
        <v>2203</v>
      </c>
      <c r="O1048" s="1">
        <v>50.46</v>
      </c>
      <c r="P1048" s="1">
        <v>1</v>
      </c>
      <c r="Q1048" s="1">
        <v>22.68</v>
      </c>
      <c r="R1048" s="1">
        <v>10.54</v>
      </c>
      <c r="S1048" s="1" t="s">
        <v>636</v>
      </c>
      <c r="T1048" s="1">
        <v>626</v>
      </c>
      <c r="U1048" s="1" t="s">
        <v>2760</v>
      </c>
      <c r="V1048" s="1" t="s">
        <v>2767</v>
      </c>
      <c r="W1048" s="2" t="s">
        <v>16</v>
      </c>
      <c r="X1048" s="21">
        <v>45587</v>
      </c>
      <c r="Y1048" s="25" t="str">
        <f t="shared" si="32"/>
        <v>October</v>
      </c>
      <c r="Z1048" s="25" t="str">
        <f t="shared" si="33"/>
        <v>2024</v>
      </c>
      <c r="AA1048" s="3">
        <v>45593</v>
      </c>
    </row>
    <row r="1049" spans="1:27">
      <c r="A1049" s="4">
        <v>1048</v>
      </c>
      <c r="B1049" s="4" t="s">
        <v>910</v>
      </c>
      <c r="C1049" s="4" t="s">
        <v>602</v>
      </c>
      <c r="D1049" s="4" t="s">
        <v>911</v>
      </c>
      <c r="E1049" s="4" t="s">
        <v>912</v>
      </c>
      <c r="F1049" s="4" t="s">
        <v>4</v>
      </c>
      <c r="G1049" s="4" t="s">
        <v>913</v>
      </c>
      <c r="H1049" s="4" t="s">
        <v>55</v>
      </c>
      <c r="I1049" s="4" t="s">
        <v>7</v>
      </c>
      <c r="J1049" s="4" t="s">
        <v>8</v>
      </c>
      <c r="K1049" s="4" t="s">
        <v>956</v>
      </c>
      <c r="L1049" s="4" t="s">
        <v>10</v>
      </c>
      <c r="M1049" s="4" t="s">
        <v>98</v>
      </c>
      <c r="N1049" s="4" t="s">
        <v>957</v>
      </c>
      <c r="O1049" s="4">
        <v>16.8</v>
      </c>
      <c r="P1049" s="4">
        <v>1</v>
      </c>
      <c r="Q1049" s="4">
        <v>5.37</v>
      </c>
      <c r="R1049" s="4">
        <v>5.25</v>
      </c>
      <c r="S1049" s="4" t="s">
        <v>636</v>
      </c>
      <c r="T1049" s="4">
        <v>510</v>
      </c>
      <c r="U1049" s="4" t="s">
        <v>2760</v>
      </c>
      <c r="V1049" s="4" t="s">
        <v>2761</v>
      </c>
      <c r="W1049" s="5" t="s">
        <v>16</v>
      </c>
      <c r="X1049" s="22">
        <v>45307</v>
      </c>
      <c r="Y1049" s="25" t="str">
        <f t="shared" si="32"/>
        <v>January</v>
      </c>
      <c r="Z1049" s="25" t="str">
        <f t="shared" si="33"/>
        <v>2024</v>
      </c>
      <c r="AA1049" s="6">
        <v>45314</v>
      </c>
    </row>
    <row r="1050" spans="1:27">
      <c r="A1050" s="1">
        <v>1049</v>
      </c>
      <c r="B1050" s="1" t="s">
        <v>3162</v>
      </c>
      <c r="C1050" s="1" t="s">
        <v>602</v>
      </c>
      <c r="D1050" s="1" t="s">
        <v>3163</v>
      </c>
      <c r="E1050" s="1" t="s">
        <v>3164</v>
      </c>
      <c r="F1050" s="1" t="s">
        <v>4</v>
      </c>
      <c r="G1050" s="1" t="s">
        <v>2192</v>
      </c>
      <c r="H1050" s="1" t="s">
        <v>806</v>
      </c>
      <c r="I1050" s="1" t="s">
        <v>7</v>
      </c>
      <c r="J1050" s="1" t="s">
        <v>22</v>
      </c>
      <c r="K1050" s="1" t="s">
        <v>2951</v>
      </c>
      <c r="L1050" s="1" t="s">
        <v>10</v>
      </c>
      <c r="M1050" s="1" t="s">
        <v>98</v>
      </c>
      <c r="N1050" s="1" t="s">
        <v>2952</v>
      </c>
      <c r="O1050" s="1">
        <v>11.49</v>
      </c>
      <c r="P1050" s="1">
        <v>1</v>
      </c>
      <c r="Q1050" s="1">
        <v>3.33</v>
      </c>
      <c r="R1050" s="1">
        <v>0.18</v>
      </c>
      <c r="S1050" s="1" t="s">
        <v>13</v>
      </c>
      <c r="T1050" s="1">
        <v>774</v>
      </c>
      <c r="U1050" s="1" t="s">
        <v>2760</v>
      </c>
      <c r="V1050" s="1" t="s">
        <v>2762</v>
      </c>
      <c r="W1050" s="2" t="s">
        <v>16</v>
      </c>
      <c r="X1050" s="21">
        <v>45109</v>
      </c>
      <c r="Y1050" s="25" t="str">
        <f t="shared" si="32"/>
        <v>July</v>
      </c>
      <c r="Z1050" s="25" t="str">
        <f t="shared" si="33"/>
        <v>2023</v>
      </c>
      <c r="AA1050" s="3">
        <v>45232</v>
      </c>
    </row>
    <row r="1051" spans="1:27">
      <c r="A1051" s="4">
        <v>1050</v>
      </c>
      <c r="B1051" s="4" t="s">
        <v>781</v>
      </c>
      <c r="C1051" s="4" t="s">
        <v>592</v>
      </c>
      <c r="D1051" s="4" t="s">
        <v>782</v>
      </c>
      <c r="E1051" s="4" t="s">
        <v>783</v>
      </c>
      <c r="F1051" s="4" t="s">
        <v>4</v>
      </c>
      <c r="G1051" s="4" t="s">
        <v>784</v>
      </c>
      <c r="H1051" s="4" t="s">
        <v>62</v>
      </c>
      <c r="I1051" s="4" t="s">
        <v>7</v>
      </c>
      <c r="J1051" s="4" t="s">
        <v>8</v>
      </c>
      <c r="K1051" s="4" t="s">
        <v>3165</v>
      </c>
      <c r="L1051" s="4" t="s">
        <v>10</v>
      </c>
      <c r="M1051" s="4" t="s">
        <v>98</v>
      </c>
      <c r="N1051" s="4" t="s">
        <v>3166</v>
      </c>
      <c r="O1051" s="4">
        <v>11.52</v>
      </c>
      <c r="P1051" s="4">
        <v>1</v>
      </c>
      <c r="Q1051" s="4">
        <v>3.78</v>
      </c>
      <c r="R1051" s="4">
        <v>0.94</v>
      </c>
      <c r="S1051" s="4" t="s">
        <v>13</v>
      </c>
      <c r="T1051" s="4">
        <v>580</v>
      </c>
      <c r="U1051" s="4" t="s">
        <v>2760</v>
      </c>
      <c r="V1051" s="4" t="s">
        <v>2766</v>
      </c>
      <c r="W1051" s="5" t="s">
        <v>26</v>
      </c>
      <c r="X1051" s="22">
        <v>44273</v>
      </c>
      <c r="Y1051" s="25" t="str">
        <f t="shared" si="32"/>
        <v>March</v>
      </c>
      <c r="Z1051" s="25" t="str">
        <f t="shared" si="33"/>
        <v>2021</v>
      </c>
      <c r="AA1051" s="6">
        <v>44278</v>
      </c>
    </row>
    <row r="1052" spans="1:27">
      <c r="A1052" s="1">
        <v>1051</v>
      </c>
      <c r="B1052" s="1" t="s">
        <v>2222</v>
      </c>
      <c r="C1052" s="1" t="s">
        <v>654</v>
      </c>
      <c r="D1052" s="1" t="s">
        <v>193</v>
      </c>
      <c r="E1052" s="1" t="s">
        <v>194</v>
      </c>
      <c r="F1052" s="1" t="s">
        <v>4</v>
      </c>
      <c r="G1052" s="1" t="s">
        <v>427</v>
      </c>
      <c r="H1052" s="1" t="s">
        <v>62</v>
      </c>
      <c r="I1052" s="1" t="s">
        <v>7</v>
      </c>
      <c r="J1052" s="1" t="s">
        <v>8</v>
      </c>
      <c r="K1052" s="1" t="s">
        <v>3167</v>
      </c>
      <c r="L1052" s="1" t="s">
        <v>10</v>
      </c>
      <c r="M1052" s="1" t="s">
        <v>115</v>
      </c>
      <c r="N1052" s="1" t="s">
        <v>3168</v>
      </c>
      <c r="O1052" s="1">
        <v>55.92</v>
      </c>
      <c r="P1052" s="1">
        <v>2</v>
      </c>
      <c r="Q1052" s="1">
        <v>20.64</v>
      </c>
      <c r="R1052" s="1">
        <v>7.86</v>
      </c>
      <c r="S1052" s="1" t="s">
        <v>13</v>
      </c>
      <c r="T1052" s="1">
        <v>636</v>
      </c>
      <c r="U1052" s="1" t="s">
        <v>2760</v>
      </c>
      <c r="V1052" s="1" t="s">
        <v>2767</v>
      </c>
      <c r="W1052" s="2" t="s">
        <v>26</v>
      </c>
      <c r="X1052" s="21">
        <v>45477</v>
      </c>
      <c r="Y1052" s="25" t="str">
        <f t="shared" si="32"/>
        <v>July</v>
      </c>
      <c r="Z1052" s="25" t="str">
        <f t="shared" si="33"/>
        <v>2024</v>
      </c>
      <c r="AA1052" s="3">
        <v>45600</v>
      </c>
    </row>
    <row r="1053" spans="1:27">
      <c r="A1053" s="4">
        <v>1052</v>
      </c>
      <c r="B1053" s="4" t="s">
        <v>1137</v>
      </c>
      <c r="C1053" s="4" t="s">
        <v>654</v>
      </c>
      <c r="D1053" s="4" t="s">
        <v>1138</v>
      </c>
      <c r="E1053" s="4" t="s">
        <v>1139</v>
      </c>
      <c r="F1053" s="4" t="s">
        <v>4</v>
      </c>
      <c r="G1053" s="4" t="s">
        <v>138</v>
      </c>
      <c r="H1053" s="4" t="s">
        <v>6</v>
      </c>
      <c r="I1053" s="4" t="s">
        <v>7</v>
      </c>
      <c r="J1053" s="4" t="s">
        <v>8</v>
      </c>
      <c r="K1053" s="4" t="s">
        <v>3169</v>
      </c>
      <c r="L1053" s="4" t="s">
        <v>10</v>
      </c>
      <c r="M1053" s="4" t="s">
        <v>64</v>
      </c>
      <c r="N1053" s="4" t="s">
        <v>3170</v>
      </c>
      <c r="O1053" s="4">
        <v>23.82</v>
      </c>
      <c r="P1053" s="4">
        <v>2</v>
      </c>
      <c r="Q1053" s="4">
        <v>8.52</v>
      </c>
      <c r="R1053" s="4">
        <v>5.93</v>
      </c>
      <c r="S1053" s="4" t="s">
        <v>636</v>
      </c>
      <c r="T1053" s="4">
        <v>311</v>
      </c>
      <c r="U1053" s="4" t="s">
        <v>2760</v>
      </c>
      <c r="V1053" s="4" t="s">
        <v>2761</v>
      </c>
      <c r="W1053" s="5" t="s">
        <v>16</v>
      </c>
      <c r="X1053" s="22">
        <v>45149</v>
      </c>
      <c r="Y1053" s="25" t="str">
        <f t="shared" si="32"/>
        <v>August</v>
      </c>
      <c r="Z1053" s="25" t="str">
        <f t="shared" si="33"/>
        <v>2023</v>
      </c>
      <c r="AA1053" s="6">
        <v>45243</v>
      </c>
    </row>
    <row r="1054" spans="1:27">
      <c r="A1054" s="1">
        <v>1053</v>
      </c>
      <c r="B1054" s="1" t="s">
        <v>910</v>
      </c>
      <c r="C1054" s="1" t="s">
        <v>602</v>
      </c>
      <c r="D1054" s="1" t="s">
        <v>911</v>
      </c>
      <c r="E1054" s="1" t="s">
        <v>912</v>
      </c>
      <c r="F1054" s="1" t="s">
        <v>4</v>
      </c>
      <c r="G1054" s="1" t="s">
        <v>913</v>
      </c>
      <c r="H1054" s="1" t="s">
        <v>55</v>
      </c>
      <c r="I1054" s="1" t="s">
        <v>7</v>
      </c>
      <c r="J1054" s="1" t="s">
        <v>8</v>
      </c>
      <c r="K1054" s="1" t="s">
        <v>3171</v>
      </c>
      <c r="L1054" s="1" t="s">
        <v>10</v>
      </c>
      <c r="M1054" s="1" t="s">
        <v>115</v>
      </c>
      <c r="N1054" s="1" t="s">
        <v>3172</v>
      </c>
      <c r="O1054" s="1">
        <v>50.4</v>
      </c>
      <c r="P1054" s="1">
        <v>2</v>
      </c>
      <c r="Q1054" s="1">
        <v>3</v>
      </c>
      <c r="R1054" s="1">
        <v>13.89</v>
      </c>
      <c r="S1054" s="1" t="s">
        <v>636</v>
      </c>
      <c r="T1054" s="1">
        <v>364</v>
      </c>
      <c r="U1054" s="1" t="s">
        <v>2760</v>
      </c>
      <c r="V1054" s="1" t="s">
        <v>2762</v>
      </c>
      <c r="W1054" s="2" t="s">
        <v>26</v>
      </c>
      <c r="X1054" s="21">
        <v>45526</v>
      </c>
      <c r="Y1054" s="25" t="str">
        <f t="shared" si="32"/>
        <v>August</v>
      </c>
      <c r="Z1054" s="25" t="str">
        <f t="shared" si="33"/>
        <v>2024</v>
      </c>
      <c r="AA1054" s="3">
        <v>45530</v>
      </c>
    </row>
    <row r="1055" spans="1:27">
      <c r="A1055" s="4">
        <v>1054</v>
      </c>
      <c r="B1055" s="4" t="s">
        <v>3173</v>
      </c>
      <c r="C1055" s="4" t="s">
        <v>602</v>
      </c>
      <c r="D1055" s="4" t="s">
        <v>587</v>
      </c>
      <c r="E1055" s="4" t="s">
        <v>588</v>
      </c>
      <c r="F1055" s="4" t="s">
        <v>4</v>
      </c>
      <c r="G1055" s="4" t="s">
        <v>490</v>
      </c>
      <c r="H1055" s="4" t="s">
        <v>62</v>
      </c>
      <c r="I1055" s="4" t="s">
        <v>7</v>
      </c>
      <c r="J1055" s="4" t="s">
        <v>8</v>
      </c>
      <c r="K1055" s="4" t="s">
        <v>2209</v>
      </c>
      <c r="L1055" s="4" t="s">
        <v>10</v>
      </c>
      <c r="M1055" s="4" t="s">
        <v>105</v>
      </c>
      <c r="N1055" s="4" t="s">
        <v>3174</v>
      </c>
      <c r="O1055" s="4">
        <v>26.91</v>
      </c>
      <c r="P1055" s="4">
        <v>2</v>
      </c>
      <c r="Q1055" s="4">
        <v>-6.51</v>
      </c>
      <c r="R1055" s="4">
        <v>5.5</v>
      </c>
      <c r="S1055" s="4" t="s">
        <v>462</v>
      </c>
      <c r="T1055" s="4">
        <v>344</v>
      </c>
      <c r="U1055" s="4" t="s">
        <v>2760</v>
      </c>
      <c r="V1055" s="4" t="s">
        <v>2766</v>
      </c>
      <c r="W1055" s="5" t="s">
        <v>16</v>
      </c>
      <c r="X1055" s="22">
        <v>45428</v>
      </c>
      <c r="Y1055" s="25" t="str">
        <f t="shared" si="32"/>
        <v>May</v>
      </c>
      <c r="Z1055" s="25" t="str">
        <f t="shared" si="33"/>
        <v>2024</v>
      </c>
      <c r="AA1055" s="6">
        <v>45434</v>
      </c>
    </row>
    <row r="1056" spans="1:27">
      <c r="A1056" s="1">
        <v>1055</v>
      </c>
      <c r="B1056" s="1" t="s">
        <v>3175</v>
      </c>
      <c r="C1056" s="1" t="s">
        <v>592</v>
      </c>
      <c r="D1056" s="1" t="s">
        <v>1813</v>
      </c>
      <c r="E1056" s="1" t="s">
        <v>1814</v>
      </c>
      <c r="F1056" s="1" t="s">
        <v>4</v>
      </c>
      <c r="G1056" s="1" t="s">
        <v>711</v>
      </c>
      <c r="H1056" s="1" t="s">
        <v>712</v>
      </c>
      <c r="I1056" s="1" t="s">
        <v>7</v>
      </c>
      <c r="J1056" s="1" t="s">
        <v>77</v>
      </c>
      <c r="K1056" s="1" t="s">
        <v>358</v>
      </c>
      <c r="L1056" s="1" t="s">
        <v>10</v>
      </c>
      <c r="M1056" s="1" t="s">
        <v>49</v>
      </c>
      <c r="N1056" s="1" t="s">
        <v>359</v>
      </c>
      <c r="O1056" s="1">
        <v>21.54</v>
      </c>
      <c r="P1056" s="1">
        <v>2</v>
      </c>
      <c r="Q1056" s="1">
        <v>6</v>
      </c>
      <c r="R1056" s="1">
        <v>1.83</v>
      </c>
      <c r="S1056" s="1" t="s">
        <v>13</v>
      </c>
      <c r="T1056" s="1">
        <v>455</v>
      </c>
      <c r="U1056" s="1" t="s">
        <v>2760</v>
      </c>
      <c r="V1056" s="1" t="s">
        <v>2767</v>
      </c>
      <c r="W1056" s="2" t="s">
        <v>26</v>
      </c>
      <c r="X1056" s="21">
        <v>44573</v>
      </c>
      <c r="Y1056" s="25" t="str">
        <f t="shared" si="32"/>
        <v>January</v>
      </c>
      <c r="Z1056" s="25" t="str">
        <f t="shared" si="33"/>
        <v>2022</v>
      </c>
      <c r="AA1056" s="3">
        <v>44754</v>
      </c>
    </row>
    <row r="1057" spans="1:27">
      <c r="A1057" s="4">
        <v>1056</v>
      </c>
      <c r="B1057" s="4" t="s">
        <v>3176</v>
      </c>
      <c r="C1057" s="4" t="s">
        <v>592</v>
      </c>
      <c r="D1057" s="4" t="s">
        <v>500</v>
      </c>
      <c r="E1057" s="4" t="s">
        <v>501</v>
      </c>
      <c r="F1057" s="4" t="s">
        <v>4</v>
      </c>
      <c r="G1057" s="4" t="s">
        <v>170</v>
      </c>
      <c r="H1057" s="4" t="s">
        <v>258</v>
      </c>
      <c r="I1057" s="4" t="s">
        <v>7</v>
      </c>
      <c r="J1057" s="4" t="s">
        <v>22</v>
      </c>
      <c r="K1057" s="4" t="s">
        <v>3177</v>
      </c>
      <c r="L1057" s="4" t="s">
        <v>10</v>
      </c>
      <c r="M1057" s="4" t="s">
        <v>98</v>
      </c>
      <c r="N1057" s="4" t="s">
        <v>3178</v>
      </c>
      <c r="O1057" s="4">
        <v>20.46</v>
      </c>
      <c r="P1057" s="4">
        <v>2</v>
      </c>
      <c r="Q1057" s="4">
        <v>1.02</v>
      </c>
      <c r="R1057" s="4">
        <v>7.03</v>
      </c>
      <c r="S1057" s="4" t="s">
        <v>636</v>
      </c>
      <c r="T1057" s="4">
        <v>498</v>
      </c>
      <c r="U1057" s="4" t="s">
        <v>2760</v>
      </c>
      <c r="V1057" s="4" t="s">
        <v>2761</v>
      </c>
      <c r="W1057" s="5" t="s">
        <v>26</v>
      </c>
      <c r="X1057" s="22">
        <v>44790</v>
      </c>
      <c r="Y1057" s="25" t="str">
        <f t="shared" si="32"/>
        <v>August</v>
      </c>
      <c r="Z1057" s="25" t="str">
        <f t="shared" si="33"/>
        <v>2022</v>
      </c>
      <c r="AA1057" s="6">
        <v>44795</v>
      </c>
    </row>
    <row r="1058" spans="1:27">
      <c r="A1058" s="1">
        <v>1057</v>
      </c>
      <c r="B1058" s="1" t="s">
        <v>1220</v>
      </c>
      <c r="C1058" s="1" t="s">
        <v>592</v>
      </c>
      <c r="D1058" s="1" t="s">
        <v>1221</v>
      </c>
      <c r="E1058" s="1" t="s">
        <v>1222</v>
      </c>
      <c r="F1058" s="1" t="s">
        <v>4</v>
      </c>
      <c r="G1058" s="1" t="s">
        <v>75</v>
      </c>
      <c r="H1058" s="1" t="s">
        <v>76</v>
      </c>
      <c r="I1058" s="1" t="s">
        <v>7</v>
      </c>
      <c r="J1058" s="1" t="s">
        <v>77</v>
      </c>
      <c r="K1058" s="1" t="s">
        <v>3179</v>
      </c>
      <c r="L1058" s="1" t="s">
        <v>10</v>
      </c>
      <c r="M1058" s="1" t="s">
        <v>98</v>
      </c>
      <c r="N1058" s="1" t="s">
        <v>1997</v>
      </c>
      <c r="O1058" s="1">
        <v>22.68</v>
      </c>
      <c r="P1058" s="1">
        <v>2</v>
      </c>
      <c r="Q1058" s="1">
        <v>3.12</v>
      </c>
      <c r="R1058" s="1">
        <v>1.51</v>
      </c>
      <c r="S1058" s="1" t="s">
        <v>13</v>
      </c>
      <c r="T1058" s="1">
        <v>655</v>
      </c>
      <c r="U1058" s="1" t="s">
        <v>2760</v>
      </c>
      <c r="V1058" s="1" t="s">
        <v>2762</v>
      </c>
      <c r="W1058" s="2" t="s">
        <v>16</v>
      </c>
      <c r="X1058" s="21">
        <v>45613</v>
      </c>
      <c r="Y1058" s="25" t="str">
        <f t="shared" si="32"/>
        <v>November</v>
      </c>
      <c r="Z1058" s="25" t="str">
        <f t="shared" si="33"/>
        <v>2024</v>
      </c>
      <c r="AA1058" s="3">
        <v>45618</v>
      </c>
    </row>
    <row r="1059" spans="1:27">
      <c r="A1059" s="4">
        <v>1058</v>
      </c>
      <c r="B1059" s="4" t="s">
        <v>1066</v>
      </c>
      <c r="C1059" s="4" t="s">
        <v>592</v>
      </c>
      <c r="D1059" s="4" t="s">
        <v>1067</v>
      </c>
      <c r="E1059" s="4" t="s">
        <v>1068</v>
      </c>
      <c r="F1059" s="4" t="s">
        <v>4</v>
      </c>
      <c r="G1059" s="4" t="s">
        <v>593</v>
      </c>
      <c r="H1059" s="4" t="s">
        <v>484</v>
      </c>
      <c r="I1059" s="4" t="s">
        <v>7</v>
      </c>
      <c r="J1059" s="4" t="s">
        <v>22</v>
      </c>
      <c r="K1059" s="4" t="s">
        <v>3180</v>
      </c>
      <c r="L1059" s="4" t="s">
        <v>10</v>
      </c>
      <c r="M1059" s="4" t="s">
        <v>64</v>
      </c>
      <c r="N1059" s="4" t="s">
        <v>3181</v>
      </c>
      <c r="O1059" s="4">
        <v>81.900000000000006</v>
      </c>
      <c r="P1059" s="4">
        <v>2</v>
      </c>
      <c r="Q1059" s="4">
        <v>33.54</v>
      </c>
      <c r="R1059" s="4">
        <v>7.41</v>
      </c>
      <c r="S1059" s="4" t="s">
        <v>13</v>
      </c>
      <c r="T1059" s="4">
        <v>799</v>
      </c>
      <c r="U1059" s="4" t="s">
        <v>2760</v>
      </c>
      <c r="V1059" s="4" t="s">
        <v>2766</v>
      </c>
      <c r="W1059" s="5" t="s">
        <v>26</v>
      </c>
      <c r="X1059" s="22">
        <v>44360</v>
      </c>
      <c r="Y1059" s="25" t="str">
        <f t="shared" si="32"/>
        <v>June</v>
      </c>
      <c r="Z1059" s="25" t="str">
        <f t="shared" si="33"/>
        <v>2021</v>
      </c>
      <c r="AA1059" s="6">
        <v>44366</v>
      </c>
    </row>
    <row r="1060" spans="1:27">
      <c r="A1060" s="1">
        <v>1059</v>
      </c>
      <c r="B1060" s="1" t="s">
        <v>3182</v>
      </c>
      <c r="C1060" s="1" t="s">
        <v>592</v>
      </c>
      <c r="D1060" s="1" t="s">
        <v>2735</v>
      </c>
      <c r="E1060" s="1" t="s">
        <v>2736</v>
      </c>
      <c r="F1060" s="1" t="s">
        <v>4</v>
      </c>
      <c r="G1060" s="1" t="s">
        <v>490</v>
      </c>
      <c r="H1060" s="1" t="s">
        <v>62</v>
      </c>
      <c r="I1060" s="1" t="s">
        <v>7</v>
      </c>
      <c r="J1060" s="1" t="s">
        <v>8</v>
      </c>
      <c r="K1060" s="1" t="s">
        <v>3183</v>
      </c>
      <c r="L1060" s="1" t="s">
        <v>10</v>
      </c>
      <c r="M1060" s="1" t="s">
        <v>105</v>
      </c>
      <c r="N1060" s="1" t="s">
        <v>3184</v>
      </c>
      <c r="O1060" s="1">
        <v>22.53</v>
      </c>
      <c r="P1060" s="1">
        <v>2</v>
      </c>
      <c r="Q1060" s="1">
        <v>-17.13</v>
      </c>
      <c r="R1060" s="1">
        <v>4.66</v>
      </c>
      <c r="S1060" s="1" t="s">
        <v>636</v>
      </c>
      <c r="T1060" s="1">
        <v>191</v>
      </c>
      <c r="U1060" s="1" t="s">
        <v>2760</v>
      </c>
      <c r="V1060" s="1" t="s">
        <v>2767</v>
      </c>
      <c r="W1060" s="2" t="s">
        <v>16</v>
      </c>
      <c r="X1060" s="21">
        <v>44630</v>
      </c>
      <c r="Y1060" s="25" t="str">
        <f t="shared" si="32"/>
        <v>March</v>
      </c>
      <c r="Z1060" s="25" t="str">
        <f t="shared" si="33"/>
        <v>2022</v>
      </c>
      <c r="AA1060" s="3">
        <v>44814</v>
      </c>
    </row>
    <row r="1061" spans="1:27">
      <c r="A1061" s="4">
        <v>1060</v>
      </c>
      <c r="B1061" s="4" t="s">
        <v>2249</v>
      </c>
      <c r="C1061" s="4" t="s">
        <v>592</v>
      </c>
      <c r="D1061" s="4" t="s">
        <v>896</v>
      </c>
      <c r="E1061" s="4" t="s">
        <v>897</v>
      </c>
      <c r="F1061" s="4" t="s">
        <v>4</v>
      </c>
      <c r="G1061" s="4" t="s">
        <v>490</v>
      </c>
      <c r="H1061" s="4" t="s">
        <v>62</v>
      </c>
      <c r="I1061" s="4" t="s">
        <v>7</v>
      </c>
      <c r="J1061" s="4" t="s">
        <v>8</v>
      </c>
      <c r="K1061" s="4" t="s">
        <v>249</v>
      </c>
      <c r="L1061" s="4" t="s">
        <v>10</v>
      </c>
      <c r="M1061" s="4" t="s">
        <v>98</v>
      </c>
      <c r="N1061" s="4" t="s">
        <v>250</v>
      </c>
      <c r="O1061" s="4">
        <v>16.02</v>
      </c>
      <c r="P1061" s="4">
        <v>2</v>
      </c>
      <c r="Q1061" s="4">
        <v>-11.58</v>
      </c>
      <c r="R1061" s="4">
        <v>4.34</v>
      </c>
      <c r="S1061" s="4" t="s">
        <v>636</v>
      </c>
      <c r="T1061" s="4">
        <v>140</v>
      </c>
      <c r="U1061" s="4" t="s">
        <v>2760</v>
      </c>
      <c r="V1061" s="4" t="s">
        <v>2761</v>
      </c>
      <c r="W1061" s="5" t="s">
        <v>26</v>
      </c>
      <c r="X1061" s="22">
        <v>44892</v>
      </c>
      <c r="Y1061" s="25" t="str">
        <f t="shared" si="32"/>
        <v>November</v>
      </c>
      <c r="Z1061" s="25" t="str">
        <f t="shared" si="33"/>
        <v>2022</v>
      </c>
      <c r="AA1061" s="6">
        <v>44632</v>
      </c>
    </row>
    <row r="1062" spans="1:27">
      <c r="A1062" s="1">
        <v>1061</v>
      </c>
      <c r="B1062" s="1" t="s">
        <v>770</v>
      </c>
      <c r="C1062" s="1" t="s">
        <v>592</v>
      </c>
      <c r="D1062" s="1" t="s">
        <v>771</v>
      </c>
      <c r="E1062" s="1" t="s">
        <v>772</v>
      </c>
      <c r="F1062" s="1" t="s">
        <v>4</v>
      </c>
      <c r="G1062" s="1" t="s">
        <v>46</v>
      </c>
      <c r="H1062" s="1" t="s">
        <v>47</v>
      </c>
      <c r="I1062" s="1" t="s">
        <v>7</v>
      </c>
      <c r="J1062" s="1" t="s">
        <v>32</v>
      </c>
      <c r="K1062" s="1" t="s">
        <v>1726</v>
      </c>
      <c r="L1062" s="1" t="s">
        <v>10</v>
      </c>
      <c r="M1062" s="1" t="s">
        <v>11</v>
      </c>
      <c r="N1062" s="1" t="s">
        <v>1727</v>
      </c>
      <c r="O1062" s="1">
        <v>30.3</v>
      </c>
      <c r="P1062" s="1">
        <v>2</v>
      </c>
      <c r="Q1062" s="1">
        <v>10.56</v>
      </c>
      <c r="R1062" s="1">
        <v>1.25</v>
      </c>
      <c r="S1062" s="1" t="s">
        <v>13</v>
      </c>
      <c r="T1062" s="1">
        <v>557</v>
      </c>
      <c r="U1062" s="1" t="s">
        <v>2760</v>
      </c>
      <c r="V1062" s="1" t="s">
        <v>2762</v>
      </c>
      <c r="W1062" s="2" t="s">
        <v>26</v>
      </c>
      <c r="X1062" s="21">
        <v>45085</v>
      </c>
      <c r="Y1062" s="25" t="str">
        <f t="shared" si="32"/>
        <v>June</v>
      </c>
      <c r="Z1062" s="25" t="str">
        <f t="shared" si="33"/>
        <v>2023</v>
      </c>
      <c r="AA1062" s="3">
        <v>45207</v>
      </c>
    </row>
    <row r="1063" spans="1:27">
      <c r="A1063" s="4">
        <v>1062</v>
      </c>
      <c r="B1063" s="4" t="s">
        <v>948</v>
      </c>
      <c r="C1063" s="4" t="s">
        <v>592</v>
      </c>
      <c r="D1063" s="4" t="s">
        <v>949</v>
      </c>
      <c r="E1063" s="4" t="s">
        <v>950</v>
      </c>
      <c r="F1063" s="4" t="s">
        <v>4</v>
      </c>
      <c r="G1063" s="4" t="s">
        <v>427</v>
      </c>
      <c r="H1063" s="4" t="s">
        <v>62</v>
      </c>
      <c r="I1063" s="4" t="s">
        <v>7</v>
      </c>
      <c r="J1063" s="4" t="s">
        <v>8</v>
      </c>
      <c r="K1063" s="4" t="s">
        <v>473</v>
      </c>
      <c r="L1063" s="4" t="s">
        <v>10</v>
      </c>
      <c r="M1063" s="4" t="s">
        <v>198</v>
      </c>
      <c r="N1063" s="4" t="s">
        <v>474</v>
      </c>
      <c r="O1063" s="4">
        <v>34.020000000000003</v>
      </c>
      <c r="P1063" s="4">
        <v>2</v>
      </c>
      <c r="Q1063" s="4">
        <v>11.22</v>
      </c>
      <c r="R1063" s="4">
        <v>4.3899999999999997</v>
      </c>
      <c r="S1063" s="4" t="s">
        <v>462</v>
      </c>
      <c r="T1063" s="4">
        <v>751</v>
      </c>
      <c r="U1063" s="4" t="s">
        <v>2760</v>
      </c>
      <c r="V1063" s="4" t="s">
        <v>2767</v>
      </c>
      <c r="W1063" s="5" t="s">
        <v>16</v>
      </c>
      <c r="X1063" s="22">
        <v>44325</v>
      </c>
      <c r="Y1063" s="25" t="str">
        <f t="shared" si="32"/>
        <v>May</v>
      </c>
      <c r="Z1063" s="25" t="str">
        <f t="shared" si="33"/>
        <v>2021</v>
      </c>
      <c r="AA1063" s="6">
        <v>44509</v>
      </c>
    </row>
    <row r="1064" spans="1:27">
      <c r="A1064" s="1">
        <v>1063</v>
      </c>
      <c r="B1064" s="1" t="s">
        <v>1071</v>
      </c>
      <c r="C1064" s="1" t="s">
        <v>592</v>
      </c>
      <c r="D1064" s="1" t="s">
        <v>1072</v>
      </c>
      <c r="E1064" s="1" t="s">
        <v>1073</v>
      </c>
      <c r="F1064" s="1" t="s">
        <v>4</v>
      </c>
      <c r="G1064" s="1" t="s">
        <v>1074</v>
      </c>
      <c r="H1064" s="1" t="s">
        <v>96</v>
      </c>
      <c r="I1064" s="1" t="s">
        <v>7</v>
      </c>
      <c r="J1064" s="1" t="s">
        <v>8</v>
      </c>
      <c r="K1064" s="1" t="s">
        <v>551</v>
      </c>
      <c r="L1064" s="1" t="s">
        <v>10</v>
      </c>
      <c r="M1064" s="1" t="s">
        <v>198</v>
      </c>
      <c r="N1064" s="1" t="s">
        <v>552</v>
      </c>
      <c r="O1064" s="1">
        <v>95.16</v>
      </c>
      <c r="P1064" s="1">
        <v>2</v>
      </c>
      <c r="Q1064" s="1">
        <v>26.64</v>
      </c>
      <c r="R1064" s="1">
        <v>6.43</v>
      </c>
      <c r="S1064" s="1" t="s">
        <v>13</v>
      </c>
      <c r="T1064" s="1">
        <v>306</v>
      </c>
      <c r="U1064" s="1" t="s">
        <v>2760</v>
      </c>
      <c r="V1064" s="1" t="s">
        <v>2761</v>
      </c>
      <c r="W1064" s="2" t="s">
        <v>16</v>
      </c>
      <c r="X1064" s="21">
        <v>45403</v>
      </c>
      <c r="Y1064" s="25" t="str">
        <f t="shared" si="32"/>
        <v>April</v>
      </c>
      <c r="Z1064" s="25" t="str">
        <f t="shared" si="33"/>
        <v>2024</v>
      </c>
      <c r="AA1064" s="3">
        <v>45407</v>
      </c>
    </row>
    <row r="1065" spans="1:27">
      <c r="A1065" s="4">
        <v>1064</v>
      </c>
      <c r="B1065" s="4" t="s">
        <v>3185</v>
      </c>
      <c r="C1065" s="4" t="s">
        <v>602</v>
      </c>
      <c r="D1065" s="4" t="s">
        <v>3186</v>
      </c>
      <c r="E1065" s="4" t="s">
        <v>3187</v>
      </c>
      <c r="F1065" s="4" t="s">
        <v>4</v>
      </c>
      <c r="G1065" s="4" t="s">
        <v>875</v>
      </c>
      <c r="H1065" s="4" t="s">
        <v>519</v>
      </c>
      <c r="I1065" s="4" t="s">
        <v>7</v>
      </c>
      <c r="J1065" s="4" t="s">
        <v>32</v>
      </c>
      <c r="K1065" s="4" t="s">
        <v>3188</v>
      </c>
      <c r="L1065" s="4" t="s">
        <v>976</v>
      </c>
      <c r="M1065" s="4" t="s">
        <v>977</v>
      </c>
      <c r="N1065" s="4" t="s">
        <v>3189</v>
      </c>
      <c r="O1065" s="4">
        <v>87.12</v>
      </c>
      <c r="P1065" s="4">
        <v>2</v>
      </c>
      <c r="Q1065" s="4">
        <v>22.62</v>
      </c>
      <c r="R1065" s="4">
        <v>24.26</v>
      </c>
      <c r="S1065" s="4" t="s">
        <v>462</v>
      </c>
      <c r="T1065" s="4">
        <v>743</v>
      </c>
      <c r="U1065" s="4" t="s">
        <v>2760</v>
      </c>
      <c r="V1065" s="4" t="s">
        <v>2762</v>
      </c>
      <c r="W1065" s="5" t="s">
        <v>16</v>
      </c>
      <c r="X1065" s="22">
        <v>45623</v>
      </c>
      <c r="Y1065" s="25" t="str">
        <f t="shared" si="32"/>
        <v>November</v>
      </c>
      <c r="Z1065" s="25" t="str">
        <f t="shared" si="33"/>
        <v>2024</v>
      </c>
      <c r="AA1065" s="6">
        <v>45303</v>
      </c>
    </row>
    <row r="1066" spans="1:27">
      <c r="A1066" s="1">
        <v>1065</v>
      </c>
      <c r="B1066" s="1" t="s">
        <v>3190</v>
      </c>
      <c r="C1066" s="1" t="s">
        <v>654</v>
      </c>
      <c r="D1066" s="1" t="s">
        <v>567</v>
      </c>
      <c r="E1066" s="1" t="s">
        <v>568</v>
      </c>
      <c r="F1066" s="1" t="s">
        <v>4</v>
      </c>
      <c r="G1066" s="1" t="s">
        <v>1326</v>
      </c>
      <c r="H1066" s="1" t="s">
        <v>754</v>
      </c>
      <c r="I1066" s="1" t="s">
        <v>7</v>
      </c>
      <c r="J1066" s="1" t="s">
        <v>22</v>
      </c>
      <c r="K1066" s="1" t="s">
        <v>2584</v>
      </c>
      <c r="L1066" s="1" t="s">
        <v>976</v>
      </c>
      <c r="M1066" s="1" t="s">
        <v>977</v>
      </c>
      <c r="N1066" s="1" t="s">
        <v>2585</v>
      </c>
      <c r="O1066" s="1">
        <v>676.8</v>
      </c>
      <c r="P1066" s="1">
        <v>8</v>
      </c>
      <c r="Q1066" s="1">
        <v>162.24</v>
      </c>
      <c r="R1066" s="1">
        <v>106.29</v>
      </c>
      <c r="S1066" s="1" t="s">
        <v>462</v>
      </c>
      <c r="T1066" s="1">
        <v>386</v>
      </c>
      <c r="U1066" s="1" t="s">
        <v>2760</v>
      </c>
      <c r="V1066" s="1" t="s">
        <v>2766</v>
      </c>
      <c r="W1066" s="2" t="s">
        <v>26</v>
      </c>
      <c r="X1066" s="21">
        <v>44843</v>
      </c>
      <c r="Y1066" s="25" t="str">
        <f t="shared" si="32"/>
        <v>October</v>
      </c>
      <c r="Z1066" s="25" t="str">
        <f t="shared" si="33"/>
        <v>2022</v>
      </c>
      <c r="AA1066" s="3">
        <v>44821</v>
      </c>
    </row>
    <row r="1067" spans="1:27">
      <c r="A1067" s="4">
        <v>1066</v>
      </c>
      <c r="B1067" s="4" t="s">
        <v>694</v>
      </c>
      <c r="C1067" s="4" t="s">
        <v>602</v>
      </c>
      <c r="D1067" s="4" t="s">
        <v>695</v>
      </c>
      <c r="E1067" s="4" t="s">
        <v>696</v>
      </c>
      <c r="F1067" s="4" t="s">
        <v>285</v>
      </c>
      <c r="G1067" s="4" t="s">
        <v>593</v>
      </c>
      <c r="H1067" s="4" t="s">
        <v>484</v>
      </c>
      <c r="I1067" s="4" t="s">
        <v>7</v>
      </c>
      <c r="J1067" s="4" t="s">
        <v>22</v>
      </c>
      <c r="K1067" s="4" t="s">
        <v>3191</v>
      </c>
      <c r="L1067" s="4" t="s">
        <v>976</v>
      </c>
      <c r="M1067" s="4" t="s">
        <v>977</v>
      </c>
      <c r="N1067" s="4" t="s">
        <v>3192</v>
      </c>
      <c r="O1067" s="4">
        <v>597</v>
      </c>
      <c r="P1067" s="4">
        <v>5</v>
      </c>
      <c r="Q1067" s="4">
        <v>77.55</v>
      </c>
      <c r="R1067" s="4">
        <v>40.880000000000003</v>
      </c>
      <c r="S1067" s="4" t="s">
        <v>13</v>
      </c>
      <c r="T1067" s="4">
        <v>599</v>
      </c>
      <c r="U1067" s="4" t="s">
        <v>2760</v>
      </c>
      <c r="V1067" s="4" t="s">
        <v>2767</v>
      </c>
      <c r="W1067" s="5" t="s">
        <v>26</v>
      </c>
      <c r="X1067" s="22">
        <v>44809</v>
      </c>
      <c r="Y1067" s="25" t="str">
        <f t="shared" si="32"/>
        <v>September</v>
      </c>
      <c r="Z1067" s="25" t="str">
        <f t="shared" si="33"/>
        <v>2022</v>
      </c>
      <c r="AA1067" s="6">
        <v>44695</v>
      </c>
    </row>
    <row r="1068" spans="1:27">
      <c r="A1068" s="1">
        <v>1067</v>
      </c>
      <c r="B1068" s="1" t="s">
        <v>2189</v>
      </c>
      <c r="C1068" s="1" t="s">
        <v>592</v>
      </c>
      <c r="D1068" s="1" t="s">
        <v>2190</v>
      </c>
      <c r="E1068" s="1" t="s">
        <v>2191</v>
      </c>
      <c r="F1068" s="1" t="s">
        <v>285</v>
      </c>
      <c r="G1068" s="1" t="s">
        <v>2192</v>
      </c>
      <c r="H1068" s="1" t="s">
        <v>806</v>
      </c>
      <c r="I1068" s="1" t="s">
        <v>7</v>
      </c>
      <c r="J1068" s="1" t="s">
        <v>22</v>
      </c>
      <c r="K1068" s="1" t="s">
        <v>3193</v>
      </c>
      <c r="L1068" s="1" t="s">
        <v>976</v>
      </c>
      <c r="M1068" s="1" t="s">
        <v>977</v>
      </c>
      <c r="N1068" s="1" t="s">
        <v>3194</v>
      </c>
      <c r="O1068" s="1">
        <v>149.04</v>
      </c>
      <c r="P1068" s="1">
        <v>2</v>
      </c>
      <c r="Q1068" s="1">
        <v>65.52</v>
      </c>
      <c r="R1068" s="1">
        <v>15.65</v>
      </c>
      <c r="S1068" s="1" t="s">
        <v>636</v>
      </c>
      <c r="T1068" s="1">
        <v>407</v>
      </c>
      <c r="U1068" s="1" t="s">
        <v>2760</v>
      </c>
      <c r="V1068" s="1" t="s">
        <v>2761</v>
      </c>
      <c r="W1068" s="2" t="s">
        <v>26</v>
      </c>
      <c r="X1068" s="21">
        <v>44585</v>
      </c>
      <c r="Y1068" s="25" t="str">
        <f t="shared" si="32"/>
        <v>January</v>
      </c>
      <c r="Z1068" s="25" t="str">
        <f t="shared" si="33"/>
        <v>2022</v>
      </c>
      <c r="AA1068" s="3">
        <v>44591</v>
      </c>
    </row>
    <row r="1069" spans="1:27">
      <c r="A1069" s="4">
        <v>1068</v>
      </c>
      <c r="B1069" s="4" t="s">
        <v>3195</v>
      </c>
      <c r="C1069" s="4" t="s">
        <v>592</v>
      </c>
      <c r="D1069" s="4" t="s">
        <v>3196</v>
      </c>
      <c r="E1069" s="4" t="s">
        <v>3197</v>
      </c>
      <c r="F1069" s="4" t="s">
        <v>395</v>
      </c>
      <c r="G1069" s="4" t="s">
        <v>379</v>
      </c>
      <c r="H1069" s="4" t="s">
        <v>196</v>
      </c>
      <c r="I1069" s="4" t="s">
        <v>7</v>
      </c>
      <c r="J1069" s="4" t="s">
        <v>77</v>
      </c>
      <c r="K1069" s="4" t="s">
        <v>3198</v>
      </c>
      <c r="L1069" s="4" t="s">
        <v>976</v>
      </c>
      <c r="M1069" s="4" t="s">
        <v>977</v>
      </c>
      <c r="N1069" s="4" t="s">
        <v>3199</v>
      </c>
      <c r="O1069" s="4">
        <v>363.06</v>
      </c>
      <c r="P1069" s="4">
        <v>3</v>
      </c>
      <c r="Q1069" s="4">
        <v>32.67</v>
      </c>
      <c r="R1069" s="4">
        <v>25.66</v>
      </c>
      <c r="S1069" s="4" t="s">
        <v>13</v>
      </c>
      <c r="T1069" s="4">
        <v>255</v>
      </c>
      <c r="U1069" s="4" t="s">
        <v>2760</v>
      </c>
      <c r="V1069" s="4" t="s">
        <v>2762</v>
      </c>
      <c r="W1069" s="5" t="s">
        <v>26</v>
      </c>
      <c r="X1069" s="22">
        <v>45239</v>
      </c>
      <c r="Y1069" s="25" t="str">
        <f t="shared" si="32"/>
        <v>November</v>
      </c>
      <c r="Z1069" s="25" t="str">
        <f t="shared" si="33"/>
        <v>2023</v>
      </c>
      <c r="AA1069" s="6">
        <v>45185</v>
      </c>
    </row>
    <row r="1070" spans="1:27">
      <c r="A1070" s="1">
        <v>1069</v>
      </c>
      <c r="B1070" s="1" t="s">
        <v>2427</v>
      </c>
      <c r="C1070" s="1" t="s">
        <v>654</v>
      </c>
      <c r="D1070" s="1" t="s">
        <v>2428</v>
      </c>
      <c r="E1070" s="1" t="s">
        <v>2429</v>
      </c>
      <c r="F1070" s="1" t="s">
        <v>395</v>
      </c>
      <c r="G1070" s="1" t="s">
        <v>408</v>
      </c>
      <c r="H1070" s="1" t="s">
        <v>96</v>
      </c>
      <c r="I1070" s="1" t="s">
        <v>7</v>
      </c>
      <c r="J1070" s="1" t="s">
        <v>8</v>
      </c>
      <c r="K1070" s="1" t="s">
        <v>3200</v>
      </c>
      <c r="L1070" s="1" t="s">
        <v>976</v>
      </c>
      <c r="M1070" s="1" t="s">
        <v>993</v>
      </c>
      <c r="N1070" s="1" t="s">
        <v>3201</v>
      </c>
      <c r="O1070" s="1">
        <v>763.92</v>
      </c>
      <c r="P1070" s="1">
        <v>4</v>
      </c>
      <c r="Q1070" s="1">
        <v>381.96</v>
      </c>
      <c r="R1070" s="1">
        <v>313.66000000000003</v>
      </c>
      <c r="S1070" s="1" t="s">
        <v>636</v>
      </c>
      <c r="T1070" s="1">
        <v>425</v>
      </c>
      <c r="U1070" s="1" t="s">
        <v>2760</v>
      </c>
      <c r="V1070" s="1" t="s">
        <v>2766</v>
      </c>
      <c r="W1070" s="2" t="s">
        <v>26</v>
      </c>
      <c r="X1070" s="21">
        <v>44325</v>
      </c>
      <c r="Y1070" s="25" t="str">
        <f t="shared" si="32"/>
        <v>May</v>
      </c>
      <c r="Z1070" s="25" t="str">
        <f t="shared" si="33"/>
        <v>2021</v>
      </c>
      <c r="AA1070" s="3">
        <v>44509</v>
      </c>
    </row>
    <row r="1071" spans="1:27">
      <c r="A1071" s="4">
        <v>1070</v>
      </c>
      <c r="B1071" s="4" t="s">
        <v>995</v>
      </c>
      <c r="C1071" s="4" t="s">
        <v>602</v>
      </c>
      <c r="D1071" s="4" t="s">
        <v>996</v>
      </c>
      <c r="E1071" s="4" t="s">
        <v>997</v>
      </c>
      <c r="F1071" s="4" t="s">
        <v>395</v>
      </c>
      <c r="G1071" s="4" t="s">
        <v>145</v>
      </c>
      <c r="H1071" s="4" t="s">
        <v>76</v>
      </c>
      <c r="I1071" s="4" t="s">
        <v>7</v>
      </c>
      <c r="J1071" s="4" t="s">
        <v>77</v>
      </c>
      <c r="K1071" s="4" t="s">
        <v>3202</v>
      </c>
      <c r="L1071" s="4" t="s">
        <v>976</v>
      </c>
      <c r="M1071" s="4" t="s">
        <v>993</v>
      </c>
      <c r="N1071" s="4" t="s">
        <v>3203</v>
      </c>
      <c r="O1071" s="4">
        <v>386.1</v>
      </c>
      <c r="P1071" s="4">
        <v>3</v>
      </c>
      <c r="Q1071" s="4">
        <v>27</v>
      </c>
      <c r="R1071" s="4">
        <v>87.16</v>
      </c>
      <c r="S1071" s="4" t="s">
        <v>462</v>
      </c>
      <c r="T1071" s="4">
        <v>647</v>
      </c>
      <c r="U1071" s="4" t="s">
        <v>2760</v>
      </c>
      <c r="V1071" s="4" t="s">
        <v>2767</v>
      </c>
      <c r="W1071" s="5" t="s">
        <v>16</v>
      </c>
      <c r="X1071" s="22">
        <v>44737</v>
      </c>
      <c r="Y1071" s="25" t="str">
        <f t="shared" si="32"/>
        <v>June</v>
      </c>
      <c r="Z1071" s="25" t="str">
        <f t="shared" si="33"/>
        <v>2022</v>
      </c>
      <c r="AA1071" s="6">
        <v>44742</v>
      </c>
    </row>
    <row r="1072" spans="1:27">
      <c r="A1072" s="1">
        <v>1071</v>
      </c>
      <c r="B1072" s="1" t="s">
        <v>2512</v>
      </c>
      <c r="C1072" s="1" t="s">
        <v>654</v>
      </c>
      <c r="D1072" s="1" t="s">
        <v>2513</v>
      </c>
      <c r="E1072" s="1" t="s">
        <v>2514</v>
      </c>
      <c r="F1072" s="1" t="s">
        <v>395</v>
      </c>
      <c r="G1072" s="1" t="s">
        <v>784</v>
      </c>
      <c r="H1072" s="1" t="s">
        <v>62</v>
      </c>
      <c r="I1072" s="1" t="s">
        <v>7</v>
      </c>
      <c r="J1072" s="1" t="s">
        <v>8</v>
      </c>
      <c r="K1072" s="1" t="s">
        <v>3204</v>
      </c>
      <c r="L1072" s="1" t="s">
        <v>976</v>
      </c>
      <c r="M1072" s="1" t="s">
        <v>993</v>
      </c>
      <c r="N1072" s="1" t="s">
        <v>3205</v>
      </c>
      <c r="O1072" s="1">
        <v>575.64</v>
      </c>
      <c r="P1072" s="1">
        <v>4</v>
      </c>
      <c r="Q1072" s="1">
        <v>270.48</v>
      </c>
      <c r="R1072" s="1">
        <v>86.47</v>
      </c>
      <c r="S1072" s="1" t="s">
        <v>462</v>
      </c>
      <c r="T1072" s="1">
        <v>165</v>
      </c>
      <c r="U1072" s="1" t="s">
        <v>2760</v>
      </c>
      <c r="V1072" s="1" t="s">
        <v>2761</v>
      </c>
      <c r="W1072" s="2" t="s">
        <v>16</v>
      </c>
      <c r="X1072" s="21">
        <v>45152</v>
      </c>
      <c r="Y1072" s="25" t="str">
        <f t="shared" si="32"/>
        <v>August</v>
      </c>
      <c r="Z1072" s="25" t="str">
        <f t="shared" si="33"/>
        <v>2023</v>
      </c>
      <c r="AA1072" s="3">
        <v>45156</v>
      </c>
    </row>
    <row r="1073" spans="1:27">
      <c r="A1073" s="4">
        <v>1072</v>
      </c>
      <c r="B1073" s="4" t="s">
        <v>2377</v>
      </c>
      <c r="C1073" s="4" t="s">
        <v>592</v>
      </c>
      <c r="D1073" s="4" t="s">
        <v>1467</v>
      </c>
      <c r="E1073" s="4" t="s">
        <v>1468</v>
      </c>
      <c r="F1073" s="4" t="s">
        <v>395</v>
      </c>
      <c r="G1073" s="4" t="s">
        <v>726</v>
      </c>
      <c r="H1073" s="4" t="s">
        <v>76</v>
      </c>
      <c r="I1073" s="4" t="s">
        <v>7</v>
      </c>
      <c r="J1073" s="4" t="s">
        <v>77</v>
      </c>
      <c r="K1073" s="4" t="s">
        <v>3206</v>
      </c>
      <c r="L1073" s="4" t="s">
        <v>976</v>
      </c>
      <c r="M1073" s="4" t="s">
        <v>993</v>
      </c>
      <c r="N1073" s="4" t="s">
        <v>3207</v>
      </c>
      <c r="O1073" s="4">
        <v>148.59</v>
      </c>
      <c r="P1073" s="4">
        <v>1</v>
      </c>
      <c r="Q1073" s="4">
        <v>28.23</v>
      </c>
      <c r="R1073" s="4">
        <v>15.09</v>
      </c>
      <c r="S1073" s="4" t="s">
        <v>462</v>
      </c>
      <c r="T1073" s="4">
        <v>229</v>
      </c>
      <c r="U1073" s="4" t="s">
        <v>2760</v>
      </c>
      <c r="V1073" s="4" t="s">
        <v>2762</v>
      </c>
      <c r="W1073" s="5" t="s">
        <v>26</v>
      </c>
      <c r="X1073" s="22">
        <v>45182</v>
      </c>
      <c r="Y1073" s="25" t="str">
        <f t="shared" si="32"/>
        <v>September</v>
      </c>
      <c r="Z1073" s="25" t="str">
        <f t="shared" si="33"/>
        <v>2023</v>
      </c>
      <c r="AA1073" s="6">
        <v>45188</v>
      </c>
    </row>
    <row r="1074" spans="1:27">
      <c r="A1074" s="1">
        <v>1073</v>
      </c>
      <c r="B1074" s="1" t="s">
        <v>1236</v>
      </c>
      <c r="C1074" s="1" t="s">
        <v>602</v>
      </c>
      <c r="D1074" s="1" t="s">
        <v>1237</v>
      </c>
      <c r="E1074" s="1" t="s">
        <v>1238</v>
      </c>
      <c r="F1074" s="1" t="s">
        <v>285</v>
      </c>
      <c r="G1074" s="1" t="s">
        <v>686</v>
      </c>
      <c r="H1074" s="1" t="s">
        <v>62</v>
      </c>
      <c r="I1074" s="1" t="s">
        <v>7</v>
      </c>
      <c r="J1074" s="1" t="s">
        <v>8</v>
      </c>
      <c r="K1074" s="1" t="s">
        <v>2354</v>
      </c>
      <c r="L1074" s="1" t="s">
        <v>976</v>
      </c>
      <c r="M1074" s="1" t="s">
        <v>993</v>
      </c>
      <c r="N1074" s="1" t="s">
        <v>2355</v>
      </c>
      <c r="O1074" s="1">
        <v>1526.52</v>
      </c>
      <c r="P1074" s="1">
        <v>4</v>
      </c>
      <c r="Q1074" s="1">
        <v>732.72</v>
      </c>
      <c r="R1074" s="1">
        <v>319.52999999999997</v>
      </c>
      <c r="S1074" s="1" t="s">
        <v>462</v>
      </c>
      <c r="T1074" s="1">
        <v>715</v>
      </c>
      <c r="U1074" s="1" t="s">
        <v>2760</v>
      </c>
      <c r="V1074" s="1" t="s">
        <v>2766</v>
      </c>
      <c r="W1074" s="2" t="s">
        <v>16</v>
      </c>
      <c r="X1074" s="21">
        <v>44812</v>
      </c>
      <c r="Y1074" s="25" t="str">
        <f t="shared" si="32"/>
        <v>September</v>
      </c>
      <c r="Z1074" s="25" t="str">
        <f t="shared" si="33"/>
        <v>2022</v>
      </c>
      <c r="AA1074" s="3">
        <v>44787</v>
      </c>
    </row>
    <row r="1075" spans="1:27">
      <c r="A1075" s="4">
        <v>1074</v>
      </c>
      <c r="B1075" s="4" t="s">
        <v>2252</v>
      </c>
      <c r="C1075" s="4" t="s">
        <v>592</v>
      </c>
      <c r="D1075" s="4" t="s">
        <v>216</v>
      </c>
      <c r="E1075" s="4" t="s">
        <v>217</v>
      </c>
      <c r="F1075" s="4" t="s">
        <v>4</v>
      </c>
      <c r="G1075" s="4" t="s">
        <v>61</v>
      </c>
      <c r="H1075" s="4" t="s">
        <v>62</v>
      </c>
      <c r="I1075" s="4" t="s">
        <v>7</v>
      </c>
      <c r="J1075" s="4" t="s">
        <v>8</v>
      </c>
      <c r="K1075" s="4" t="s">
        <v>992</v>
      </c>
      <c r="L1075" s="4" t="s">
        <v>976</v>
      </c>
      <c r="M1075" s="4" t="s">
        <v>993</v>
      </c>
      <c r="N1075" s="4" t="s">
        <v>994</v>
      </c>
      <c r="O1075" s="4">
        <v>1320</v>
      </c>
      <c r="P1075" s="4">
        <v>11</v>
      </c>
      <c r="Q1075" s="4">
        <v>488.4</v>
      </c>
      <c r="R1075" s="4">
        <v>98.79</v>
      </c>
      <c r="S1075" s="4" t="s">
        <v>13</v>
      </c>
      <c r="T1075" s="4">
        <v>208</v>
      </c>
      <c r="U1075" s="4" t="s">
        <v>2760</v>
      </c>
      <c r="V1075" s="4" t="s">
        <v>2761</v>
      </c>
      <c r="W1075" s="5" t="s">
        <v>26</v>
      </c>
      <c r="X1075" s="22">
        <v>45161</v>
      </c>
      <c r="Y1075" s="25" t="str">
        <f t="shared" si="32"/>
        <v>August</v>
      </c>
      <c r="Z1075" s="25" t="str">
        <f t="shared" si="33"/>
        <v>2023</v>
      </c>
      <c r="AA1075" s="6">
        <v>45167</v>
      </c>
    </row>
    <row r="1076" spans="1:27">
      <c r="A1076" s="1">
        <v>1075</v>
      </c>
      <c r="B1076" s="1" t="s">
        <v>2206</v>
      </c>
      <c r="C1076" s="1" t="s">
        <v>602</v>
      </c>
      <c r="D1076" s="1" t="s">
        <v>2207</v>
      </c>
      <c r="E1076" s="1" t="s">
        <v>2208</v>
      </c>
      <c r="F1076" s="1" t="s">
        <v>4</v>
      </c>
      <c r="G1076" s="1" t="s">
        <v>577</v>
      </c>
      <c r="H1076" s="1" t="s">
        <v>113</v>
      </c>
      <c r="I1076" s="1" t="s">
        <v>7</v>
      </c>
      <c r="J1076" s="1" t="s">
        <v>32</v>
      </c>
      <c r="K1076" s="1" t="s">
        <v>3208</v>
      </c>
      <c r="L1076" s="1" t="s">
        <v>976</v>
      </c>
      <c r="M1076" s="1" t="s">
        <v>993</v>
      </c>
      <c r="N1076" s="1" t="s">
        <v>3209</v>
      </c>
      <c r="O1076" s="1">
        <v>146.88</v>
      </c>
      <c r="P1076" s="1">
        <v>1</v>
      </c>
      <c r="Q1076" s="1">
        <v>2.91</v>
      </c>
      <c r="R1076" s="1">
        <v>27.59</v>
      </c>
      <c r="S1076" s="1" t="s">
        <v>13</v>
      </c>
      <c r="T1076" s="1">
        <v>49</v>
      </c>
      <c r="U1076" s="1" t="s">
        <v>2760</v>
      </c>
      <c r="V1076" s="1" t="s">
        <v>2762</v>
      </c>
      <c r="W1076" s="2" t="s">
        <v>26</v>
      </c>
      <c r="X1076" s="21">
        <v>44744</v>
      </c>
      <c r="Y1076" s="25" t="str">
        <f t="shared" si="32"/>
        <v>July</v>
      </c>
      <c r="Z1076" s="25" t="str">
        <f t="shared" si="33"/>
        <v>2022</v>
      </c>
      <c r="AA1076" s="3">
        <v>44897</v>
      </c>
    </row>
    <row r="1077" spans="1:27">
      <c r="A1077" s="4">
        <v>1076</v>
      </c>
      <c r="B1077" s="4" t="s">
        <v>3210</v>
      </c>
      <c r="C1077" s="4" t="s">
        <v>592</v>
      </c>
      <c r="D1077" s="4" t="s">
        <v>2086</v>
      </c>
      <c r="E1077" s="4" t="s">
        <v>2087</v>
      </c>
      <c r="F1077" s="4" t="s">
        <v>4</v>
      </c>
      <c r="G1077" s="4" t="s">
        <v>790</v>
      </c>
      <c r="H1077" s="4" t="s">
        <v>76</v>
      </c>
      <c r="I1077" s="4" t="s">
        <v>7</v>
      </c>
      <c r="J1077" s="4" t="s">
        <v>77</v>
      </c>
      <c r="K1077" s="4" t="s">
        <v>1703</v>
      </c>
      <c r="L1077" s="4" t="s">
        <v>976</v>
      </c>
      <c r="M1077" s="4" t="s">
        <v>993</v>
      </c>
      <c r="N1077" s="4" t="s">
        <v>1704</v>
      </c>
      <c r="O1077" s="4">
        <v>340.08</v>
      </c>
      <c r="P1077" s="4">
        <v>2</v>
      </c>
      <c r="Q1077" s="4">
        <v>33.96</v>
      </c>
      <c r="R1077" s="4">
        <v>20.49</v>
      </c>
      <c r="S1077" s="4" t="s">
        <v>462</v>
      </c>
      <c r="T1077" s="4">
        <v>634</v>
      </c>
      <c r="U1077" s="4" t="s">
        <v>2760</v>
      </c>
      <c r="V1077" s="4" t="s">
        <v>2766</v>
      </c>
      <c r="W1077" s="5" t="s">
        <v>26</v>
      </c>
      <c r="X1077" s="22">
        <v>45614</v>
      </c>
      <c r="Y1077" s="25" t="str">
        <f t="shared" si="32"/>
        <v>November</v>
      </c>
      <c r="Z1077" s="25" t="str">
        <f t="shared" si="33"/>
        <v>2024</v>
      </c>
      <c r="AA1077" s="6">
        <v>45618</v>
      </c>
    </row>
    <row r="1078" spans="1:27">
      <c r="A1078" s="1">
        <v>1077</v>
      </c>
      <c r="B1078" s="1" t="s">
        <v>3211</v>
      </c>
      <c r="C1078" s="1" t="s">
        <v>592</v>
      </c>
      <c r="D1078" s="1" t="s">
        <v>1237</v>
      </c>
      <c r="E1078" s="1" t="s">
        <v>1238</v>
      </c>
      <c r="F1078" s="1" t="s">
        <v>285</v>
      </c>
      <c r="G1078" s="1" t="s">
        <v>427</v>
      </c>
      <c r="H1078" s="1" t="s">
        <v>62</v>
      </c>
      <c r="I1078" s="1" t="s">
        <v>7</v>
      </c>
      <c r="J1078" s="1" t="s">
        <v>8</v>
      </c>
      <c r="K1078" s="1" t="s">
        <v>1525</v>
      </c>
      <c r="L1078" s="1" t="s">
        <v>976</v>
      </c>
      <c r="M1078" s="1" t="s">
        <v>1031</v>
      </c>
      <c r="N1078" s="1" t="s">
        <v>1526</v>
      </c>
      <c r="O1078" s="1">
        <v>1282.8</v>
      </c>
      <c r="P1078" s="1">
        <v>5</v>
      </c>
      <c r="Q1078" s="1">
        <v>217.95</v>
      </c>
      <c r="R1078" s="1">
        <v>134.52000000000001</v>
      </c>
      <c r="S1078" s="1" t="s">
        <v>462</v>
      </c>
      <c r="T1078" s="1">
        <v>127</v>
      </c>
      <c r="U1078" s="1" t="s">
        <v>2760</v>
      </c>
      <c r="V1078" s="1" t="s">
        <v>2761</v>
      </c>
      <c r="W1078" s="2" t="s">
        <v>26</v>
      </c>
      <c r="X1078" s="21">
        <v>45511</v>
      </c>
      <c r="Y1078" s="25" t="str">
        <f t="shared" si="32"/>
        <v>August</v>
      </c>
      <c r="Z1078" s="25" t="str">
        <f t="shared" si="33"/>
        <v>2024</v>
      </c>
      <c r="AA1078" s="3">
        <v>45486</v>
      </c>
    </row>
    <row r="1079" spans="1:27">
      <c r="A1079" s="4">
        <v>1078</v>
      </c>
      <c r="B1079" s="4" t="s">
        <v>3211</v>
      </c>
      <c r="C1079" s="4" t="s">
        <v>592</v>
      </c>
      <c r="D1079" s="4" t="s">
        <v>1237</v>
      </c>
      <c r="E1079" s="4" t="s">
        <v>1238</v>
      </c>
      <c r="F1079" s="4" t="s">
        <v>285</v>
      </c>
      <c r="G1079" s="4" t="s">
        <v>427</v>
      </c>
      <c r="H1079" s="4" t="s">
        <v>62</v>
      </c>
      <c r="I1079" s="4" t="s">
        <v>7</v>
      </c>
      <c r="J1079" s="4" t="s">
        <v>8</v>
      </c>
      <c r="K1079" s="4" t="s">
        <v>3212</v>
      </c>
      <c r="L1079" s="4" t="s">
        <v>976</v>
      </c>
      <c r="M1079" s="4" t="s">
        <v>1031</v>
      </c>
      <c r="N1079" s="4" t="s">
        <v>3213</v>
      </c>
      <c r="O1079" s="4">
        <v>504.54</v>
      </c>
      <c r="P1079" s="4">
        <v>6</v>
      </c>
      <c r="Q1079" s="4">
        <v>186.66</v>
      </c>
      <c r="R1079" s="4">
        <v>56.05</v>
      </c>
      <c r="S1079" s="4" t="s">
        <v>462</v>
      </c>
      <c r="T1079" s="4">
        <v>571</v>
      </c>
      <c r="U1079" s="4" t="s">
        <v>2760</v>
      </c>
      <c r="V1079" s="4" t="s">
        <v>2762</v>
      </c>
      <c r="W1079" s="5" t="s">
        <v>16</v>
      </c>
      <c r="X1079" s="22">
        <v>45587</v>
      </c>
      <c r="Y1079" s="25" t="str">
        <f t="shared" si="32"/>
        <v>October</v>
      </c>
      <c r="Z1079" s="25" t="str">
        <f t="shared" si="33"/>
        <v>2024</v>
      </c>
      <c r="AA1079" s="6">
        <v>45592</v>
      </c>
    </row>
    <row r="1080" spans="1:27">
      <c r="A1080" s="1">
        <v>1079</v>
      </c>
      <c r="B1080" s="1" t="s">
        <v>3214</v>
      </c>
      <c r="C1080" s="1" t="s">
        <v>592</v>
      </c>
      <c r="D1080" s="1" t="s">
        <v>3215</v>
      </c>
      <c r="E1080" s="1" t="s">
        <v>3216</v>
      </c>
      <c r="F1080" s="1" t="s">
        <v>285</v>
      </c>
      <c r="G1080" s="1" t="s">
        <v>84</v>
      </c>
      <c r="H1080" s="1" t="s">
        <v>76</v>
      </c>
      <c r="I1080" s="1" t="s">
        <v>7</v>
      </c>
      <c r="J1080" s="1" t="s">
        <v>77</v>
      </c>
      <c r="K1080" s="1" t="s">
        <v>3217</v>
      </c>
      <c r="L1080" s="1" t="s">
        <v>976</v>
      </c>
      <c r="M1080" s="1" t="s">
        <v>1031</v>
      </c>
      <c r="N1080" s="1" t="s">
        <v>3218</v>
      </c>
      <c r="O1080" s="1">
        <v>40.92</v>
      </c>
      <c r="P1080" s="1">
        <v>1</v>
      </c>
      <c r="Q1080" s="1">
        <v>13.89</v>
      </c>
      <c r="R1080" s="1">
        <v>3.38</v>
      </c>
      <c r="S1080" s="1" t="s">
        <v>13</v>
      </c>
      <c r="T1080" s="1">
        <v>16</v>
      </c>
      <c r="U1080" s="1" t="s">
        <v>2760</v>
      </c>
      <c r="V1080" s="1" t="s">
        <v>2766</v>
      </c>
      <c r="W1080" s="2" t="s">
        <v>16</v>
      </c>
      <c r="X1080" s="21">
        <v>44352</v>
      </c>
      <c r="Y1080" s="25" t="str">
        <f t="shared" si="32"/>
        <v>June</v>
      </c>
      <c r="Z1080" s="25" t="str">
        <f t="shared" si="33"/>
        <v>2021</v>
      </c>
      <c r="AA1080" s="3">
        <v>44474</v>
      </c>
    </row>
    <row r="1081" spans="1:27">
      <c r="A1081" s="4">
        <v>1080</v>
      </c>
      <c r="B1081" s="4" t="s">
        <v>1176</v>
      </c>
      <c r="C1081" s="4" t="s">
        <v>592</v>
      </c>
      <c r="D1081" s="4" t="s">
        <v>1177</v>
      </c>
      <c r="E1081" s="4" t="s">
        <v>1178</v>
      </c>
      <c r="F1081" s="4" t="s">
        <v>395</v>
      </c>
      <c r="G1081" s="4" t="s">
        <v>1179</v>
      </c>
      <c r="H1081" s="4" t="s">
        <v>76</v>
      </c>
      <c r="I1081" s="4" t="s">
        <v>7</v>
      </c>
      <c r="J1081" s="4" t="s">
        <v>77</v>
      </c>
      <c r="K1081" s="4" t="s">
        <v>3219</v>
      </c>
      <c r="L1081" s="4" t="s">
        <v>976</v>
      </c>
      <c r="M1081" s="4" t="s">
        <v>1031</v>
      </c>
      <c r="N1081" s="4" t="s">
        <v>3220</v>
      </c>
      <c r="O1081" s="4">
        <v>235.92</v>
      </c>
      <c r="P1081" s="4">
        <v>8</v>
      </c>
      <c r="Q1081" s="4">
        <v>51.84</v>
      </c>
      <c r="R1081" s="4">
        <v>44.16</v>
      </c>
      <c r="S1081" s="4" t="s">
        <v>462</v>
      </c>
      <c r="T1081" s="4">
        <v>165</v>
      </c>
      <c r="U1081" s="4" t="s">
        <v>2760</v>
      </c>
      <c r="V1081" s="4" t="s">
        <v>2767</v>
      </c>
      <c r="W1081" s="5" t="s">
        <v>16</v>
      </c>
      <c r="X1081" s="22">
        <v>45074</v>
      </c>
      <c r="Y1081" s="25" t="str">
        <f t="shared" si="32"/>
        <v>May</v>
      </c>
      <c r="Z1081" s="25" t="str">
        <f t="shared" si="33"/>
        <v>2023</v>
      </c>
      <c r="AA1081" s="6">
        <v>44932</v>
      </c>
    </row>
    <row r="1082" spans="1:27">
      <c r="A1082" s="1">
        <v>1081</v>
      </c>
      <c r="B1082" s="1" t="s">
        <v>1116</v>
      </c>
      <c r="C1082" s="1" t="s">
        <v>592</v>
      </c>
      <c r="D1082" s="1" t="s">
        <v>1117</v>
      </c>
      <c r="E1082" s="1" t="s">
        <v>1118</v>
      </c>
      <c r="F1082" s="1" t="s">
        <v>395</v>
      </c>
      <c r="G1082" s="1" t="s">
        <v>753</v>
      </c>
      <c r="H1082" s="1" t="s">
        <v>754</v>
      </c>
      <c r="I1082" s="1" t="s">
        <v>7</v>
      </c>
      <c r="J1082" s="1" t="s">
        <v>22</v>
      </c>
      <c r="K1082" s="1" t="s">
        <v>3221</v>
      </c>
      <c r="L1082" s="1" t="s">
        <v>976</v>
      </c>
      <c r="M1082" s="1" t="s">
        <v>1031</v>
      </c>
      <c r="N1082" s="1" t="s">
        <v>3222</v>
      </c>
      <c r="O1082" s="1">
        <v>163.38</v>
      </c>
      <c r="P1082" s="1">
        <v>2</v>
      </c>
      <c r="Q1082" s="1">
        <v>45.72</v>
      </c>
      <c r="R1082" s="1">
        <v>21.21</v>
      </c>
      <c r="S1082" s="1" t="s">
        <v>462</v>
      </c>
      <c r="T1082" s="1">
        <v>337</v>
      </c>
      <c r="U1082" s="1" t="s">
        <v>2760</v>
      </c>
      <c r="V1082" s="1" t="s">
        <v>2761</v>
      </c>
      <c r="W1082" s="2" t="s">
        <v>26</v>
      </c>
      <c r="X1082" s="21">
        <v>44454</v>
      </c>
      <c r="Y1082" s="25" t="str">
        <f t="shared" si="32"/>
        <v>September</v>
      </c>
      <c r="Z1082" s="25" t="str">
        <f t="shared" si="33"/>
        <v>2021</v>
      </c>
      <c r="AA1082" s="3">
        <v>44459</v>
      </c>
    </row>
    <row r="1083" spans="1:27">
      <c r="A1083" s="4">
        <v>1082</v>
      </c>
      <c r="B1083" s="4" t="s">
        <v>3223</v>
      </c>
      <c r="C1083" s="4" t="s">
        <v>654</v>
      </c>
      <c r="D1083" s="4" t="s">
        <v>638</v>
      </c>
      <c r="E1083" s="4" t="s">
        <v>639</v>
      </c>
      <c r="F1083" s="4" t="s">
        <v>395</v>
      </c>
      <c r="G1083" s="4" t="s">
        <v>778</v>
      </c>
      <c r="H1083" s="4" t="s">
        <v>218</v>
      </c>
      <c r="I1083" s="4" t="s">
        <v>7</v>
      </c>
      <c r="J1083" s="4" t="s">
        <v>77</v>
      </c>
      <c r="K1083" s="4" t="s">
        <v>3224</v>
      </c>
      <c r="L1083" s="4" t="s">
        <v>976</v>
      </c>
      <c r="M1083" s="4" t="s">
        <v>1031</v>
      </c>
      <c r="N1083" s="4" t="s">
        <v>1578</v>
      </c>
      <c r="O1083" s="4">
        <v>172.62</v>
      </c>
      <c r="P1083" s="4">
        <v>3</v>
      </c>
      <c r="Q1083" s="4">
        <v>58.68</v>
      </c>
      <c r="R1083" s="4">
        <v>45.18</v>
      </c>
      <c r="S1083" s="4" t="s">
        <v>636</v>
      </c>
      <c r="T1083" s="4">
        <v>627</v>
      </c>
      <c r="U1083" s="4" t="s">
        <v>2760</v>
      </c>
      <c r="V1083" s="4" t="s">
        <v>2762</v>
      </c>
      <c r="W1083" s="5" t="s">
        <v>26</v>
      </c>
      <c r="X1083" s="22">
        <v>44630</v>
      </c>
      <c r="Y1083" s="25" t="str">
        <f t="shared" si="32"/>
        <v>March</v>
      </c>
      <c r="Z1083" s="25" t="str">
        <f t="shared" si="33"/>
        <v>2022</v>
      </c>
      <c r="AA1083" s="6">
        <v>44752</v>
      </c>
    </row>
    <row r="1084" spans="1:27">
      <c r="A1084" s="1">
        <v>1083</v>
      </c>
      <c r="B1084" s="1" t="s">
        <v>995</v>
      </c>
      <c r="C1084" s="1" t="s">
        <v>602</v>
      </c>
      <c r="D1084" s="1" t="s">
        <v>996</v>
      </c>
      <c r="E1084" s="1" t="s">
        <v>997</v>
      </c>
      <c r="F1084" s="1" t="s">
        <v>395</v>
      </c>
      <c r="G1084" s="1" t="s">
        <v>145</v>
      </c>
      <c r="H1084" s="1" t="s">
        <v>76</v>
      </c>
      <c r="I1084" s="1" t="s">
        <v>7</v>
      </c>
      <c r="J1084" s="1" t="s">
        <v>77</v>
      </c>
      <c r="K1084" s="1" t="s">
        <v>3225</v>
      </c>
      <c r="L1084" s="1" t="s">
        <v>976</v>
      </c>
      <c r="M1084" s="1" t="s">
        <v>1031</v>
      </c>
      <c r="N1084" s="1" t="s">
        <v>3226</v>
      </c>
      <c r="O1084" s="1">
        <v>120.87</v>
      </c>
      <c r="P1084" s="1">
        <v>3</v>
      </c>
      <c r="Q1084" s="1">
        <v>53.1</v>
      </c>
      <c r="R1084" s="1">
        <v>17.84</v>
      </c>
      <c r="S1084" s="1" t="s">
        <v>462</v>
      </c>
      <c r="T1084" s="1">
        <v>114</v>
      </c>
      <c r="U1084" s="1" t="s">
        <v>2760</v>
      </c>
      <c r="V1084" s="1" t="s">
        <v>2766</v>
      </c>
      <c r="W1084" s="2" t="s">
        <v>16</v>
      </c>
      <c r="X1084" s="21">
        <v>45149</v>
      </c>
      <c r="Y1084" s="25" t="str">
        <f t="shared" si="32"/>
        <v>August</v>
      </c>
      <c r="Z1084" s="25" t="str">
        <f t="shared" si="33"/>
        <v>2023</v>
      </c>
      <c r="AA1084" s="3">
        <v>45243</v>
      </c>
    </row>
    <row r="1085" spans="1:27">
      <c r="A1085" s="4">
        <v>1084</v>
      </c>
      <c r="B1085" s="4" t="s">
        <v>3227</v>
      </c>
      <c r="C1085" s="4" t="s">
        <v>592</v>
      </c>
      <c r="D1085" s="4" t="s">
        <v>1242</v>
      </c>
      <c r="E1085" s="4" t="s">
        <v>1243</v>
      </c>
      <c r="F1085" s="4" t="s">
        <v>4</v>
      </c>
      <c r="G1085" s="4" t="s">
        <v>784</v>
      </c>
      <c r="H1085" s="4" t="s">
        <v>62</v>
      </c>
      <c r="I1085" s="4" t="s">
        <v>7</v>
      </c>
      <c r="J1085" s="4" t="s">
        <v>8</v>
      </c>
      <c r="K1085" s="4" t="s">
        <v>3228</v>
      </c>
      <c r="L1085" s="4" t="s">
        <v>976</v>
      </c>
      <c r="M1085" s="4" t="s">
        <v>1031</v>
      </c>
      <c r="N1085" s="4" t="s">
        <v>3229</v>
      </c>
      <c r="O1085" s="4">
        <v>607.14</v>
      </c>
      <c r="P1085" s="4">
        <v>6</v>
      </c>
      <c r="Q1085" s="4">
        <v>36.36</v>
      </c>
      <c r="R1085" s="4">
        <v>93.82</v>
      </c>
      <c r="S1085" s="4" t="s">
        <v>462</v>
      </c>
      <c r="T1085" s="4">
        <v>107</v>
      </c>
      <c r="U1085" s="4" t="s">
        <v>2760</v>
      </c>
      <c r="V1085" s="4" t="s">
        <v>2767</v>
      </c>
      <c r="W1085" s="5" t="s">
        <v>16</v>
      </c>
      <c r="X1085" s="22">
        <v>45130</v>
      </c>
      <c r="Y1085" s="25" t="str">
        <f t="shared" si="32"/>
        <v>July</v>
      </c>
      <c r="Z1085" s="25" t="str">
        <f t="shared" si="33"/>
        <v>2023</v>
      </c>
      <c r="AA1085" s="6">
        <v>45136</v>
      </c>
    </row>
    <row r="1086" spans="1:27">
      <c r="A1086" s="1">
        <v>1085</v>
      </c>
      <c r="B1086" s="1" t="s">
        <v>1220</v>
      </c>
      <c r="C1086" s="1" t="s">
        <v>592</v>
      </c>
      <c r="D1086" s="1" t="s">
        <v>1221</v>
      </c>
      <c r="E1086" s="1" t="s">
        <v>1222</v>
      </c>
      <c r="F1086" s="1" t="s">
        <v>4</v>
      </c>
      <c r="G1086" s="1" t="s">
        <v>75</v>
      </c>
      <c r="H1086" s="1" t="s">
        <v>76</v>
      </c>
      <c r="I1086" s="1" t="s">
        <v>7</v>
      </c>
      <c r="J1086" s="1" t="s">
        <v>77</v>
      </c>
      <c r="K1086" s="1" t="s">
        <v>3230</v>
      </c>
      <c r="L1086" s="1" t="s">
        <v>976</v>
      </c>
      <c r="M1086" s="1" t="s">
        <v>1031</v>
      </c>
      <c r="N1086" s="1" t="s">
        <v>3231</v>
      </c>
      <c r="O1086" s="1">
        <v>775.62</v>
      </c>
      <c r="P1086" s="1">
        <v>3</v>
      </c>
      <c r="Q1086" s="1">
        <v>224.91</v>
      </c>
      <c r="R1086" s="1">
        <v>23.79</v>
      </c>
      <c r="S1086" s="1" t="s">
        <v>13</v>
      </c>
      <c r="T1086" s="1">
        <v>222</v>
      </c>
      <c r="U1086" s="1" t="s">
        <v>2760</v>
      </c>
      <c r="V1086" s="1" t="s">
        <v>2762</v>
      </c>
      <c r="W1086" s="2" t="s">
        <v>16</v>
      </c>
      <c r="X1086" s="21">
        <v>45195</v>
      </c>
      <c r="Y1086" s="25" t="str">
        <f t="shared" si="32"/>
        <v>September</v>
      </c>
      <c r="Z1086" s="25" t="str">
        <f t="shared" si="33"/>
        <v>2023</v>
      </c>
      <c r="AA1086" s="3">
        <v>45199</v>
      </c>
    </row>
    <row r="1087" spans="1:27">
      <c r="A1087" s="4">
        <v>1086</v>
      </c>
      <c r="B1087" s="4" t="s">
        <v>2148</v>
      </c>
      <c r="C1087" s="4" t="s">
        <v>602</v>
      </c>
      <c r="D1087" s="4" t="s">
        <v>2149</v>
      </c>
      <c r="E1087" s="4" t="s">
        <v>2150</v>
      </c>
      <c r="F1087" s="4" t="s">
        <v>285</v>
      </c>
      <c r="G1087" s="4" t="s">
        <v>726</v>
      </c>
      <c r="H1087" s="4" t="s">
        <v>76</v>
      </c>
      <c r="I1087" s="4" t="s">
        <v>7</v>
      </c>
      <c r="J1087" s="4" t="s">
        <v>77</v>
      </c>
      <c r="K1087" s="4" t="s">
        <v>3232</v>
      </c>
      <c r="L1087" s="4" t="s">
        <v>976</v>
      </c>
      <c r="M1087" s="4" t="s">
        <v>1078</v>
      </c>
      <c r="N1087" s="4" t="s">
        <v>3233</v>
      </c>
      <c r="O1087" s="4">
        <v>278.7</v>
      </c>
      <c r="P1087" s="4">
        <v>2</v>
      </c>
      <c r="Q1087" s="4">
        <v>52.92</v>
      </c>
      <c r="R1087" s="4">
        <v>35.86</v>
      </c>
      <c r="S1087" s="4" t="s">
        <v>462</v>
      </c>
      <c r="T1087" s="4">
        <v>573</v>
      </c>
      <c r="U1087" s="4" t="s">
        <v>2760</v>
      </c>
      <c r="V1087" s="4" t="s">
        <v>2762</v>
      </c>
      <c r="W1087" s="5" t="s">
        <v>16</v>
      </c>
      <c r="X1087" s="22">
        <v>45614</v>
      </c>
      <c r="Y1087" s="25" t="str">
        <f t="shared" si="32"/>
        <v>November</v>
      </c>
      <c r="Z1087" s="25" t="str">
        <f t="shared" si="33"/>
        <v>2024</v>
      </c>
      <c r="AA1087" s="6">
        <v>45618</v>
      </c>
    </row>
    <row r="1088" spans="1:27">
      <c r="A1088" s="1">
        <v>1087</v>
      </c>
      <c r="B1088" s="1" t="s">
        <v>3234</v>
      </c>
      <c r="C1088" s="1" t="s">
        <v>602</v>
      </c>
      <c r="D1088" s="1" t="s">
        <v>3163</v>
      </c>
      <c r="E1088" s="1" t="s">
        <v>3164</v>
      </c>
      <c r="F1088" s="1" t="s">
        <v>4</v>
      </c>
      <c r="G1088" s="1" t="s">
        <v>159</v>
      </c>
      <c r="H1088" s="1" t="s">
        <v>62</v>
      </c>
      <c r="I1088" s="1" t="s">
        <v>7</v>
      </c>
      <c r="J1088" s="1" t="s">
        <v>8</v>
      </c>
      <c r="K1088" s="1" t="s">
        <v>1100</v>
      </c>
      <c r="L1088" s="1" t="s">
        <v>976</v>
      </c>
      <c r="M1088" s="1" t="s">
        <v>1078</v>
      </c>
      <c r="N1088" s="1" t="s">
        <v>1101</v>
      </c>
      <c r="O1088" s="1">
        <v>130.56</v>
      </c>
      <c r="P1088" s="1">
        <v>2</v>
      </c>
      <c r="Q1088" s="1">
        <v>50.88</v>
      </c>
      <c r="R1088" s="1">
        <v>29.83</v>
      </c>
      <c r="S1088" s="1" t="s">
        <v>462</v>
      </c>
      <c r="T1088" s="1">
        <v>508</v>
      </c>
      <c r="U1088" s="1" t="s">
        <v>2760</v>
      </c>
      <c r="V1088" s="1" t="s">
        <v>2766</v>
      </c>
      <c r="W1088" s="2" t="s">
        <v>26</v>
      </c>
      <c r="X1088" s="21">
        <v>45582</v>
      </c>
      <c r="Y1088" s="25" t="str">
        <f t="shared" si="32"/>
        <v>October</v>
      </c>
      <c r="Z1088" s="25" t="str">
        <f t="shared" si="33"/>
        <v>2024</v>
      </c>
      <c r="AA1088" s="3">
        <v>45588</v>
      </c>
    </row>
    <row r="1089" spans="1:27">
      <c r="A1089" s="4">
        <v>1088</v>
      </c>
      <c r="B1089" s="4" t="s">
        <v>3235</v>
      </c>
      <c r="C1089" s="4" t="s">
        <v>592</v>
      </c>
      <c r="D1089" s="4" t="s">
        <v>3236</v>
      </c>
      <c r="E1089" s="4" t="s">
        <v>3237</v>
      </c>
      <c r="F1089" s="4" t="s">
        <v>395</v>
      </c>
      <c r="G1089" s="4" t="s">
        <v>246</v>
      </c>
      <c r="H1089" s="4" t="s">
        <v>31</v>
      </c>
      <c r="I1089" s="4" t="s">
        <v>7</v>
      </c>
      <c r="J1089" s="4" t="s">
        <v>32</v>
      </c>
      <c r="K1089" s="4" t="s">
        <v>3238</v>
      </c>
      <c r="L1089" s="4" t="s">
        <v>976</v>
      </c>
      <c r="M1089" s="4" t="s">
        <v>1078</v>
      </c>
      <c r="N1089" s="4" t="s">
        <v>3239</v>
      </c>
      <c r="O1089" s="4">
        <v>286.26</v>
      </c>
      <c r="P1089" s="4">
        <v>2</v>
      </c>
      <c r="Q1089" s="4">
        <v>19.98</v>
      </c>
      <c r="R1089" s="4">
        <v>62</v>
      </c>
      <c r="S1089" s="4" t="s">
        <v>636</v>
      </c>
      <c r="T1089" s="4">
        <v>436</v>
      </c>
      <c r="U1089" s="4" t="s">
        <v>2760</v>
      </c>
      <c r="V1089" s="4" t="s">
        <v>2767</v>
      </c>
      <c r="W1089" s="5" t="s">
        <v>26</v>
      </c>
      <c r="X1089" s="22">
        <v>45417</v>
      </c>
      <c r="Y1089" s="25" t="str">
        <f t="shared" si="32"/>
        <v>May</v>
      </c>
      <c r="Z1089" s="25" t="str">
        <f t="shared" si="33"/>
        <v>2024</v>
      </c>
      <c r="AA1089" s="6">
        <v>45601</v>
      </c>
    </row>
    <row r="1090" spans="1:27">
      <c r="A1090" s="1">
        <v>1089</v>
      </c>
      <c r="B1090" s="1" t="s">
        <v>2129</v>
      </c>
      <c r="C1090" s="1" t="s">
        <v>592</v>
      </c>
      <c r="D1090" s="1" t="s">
        <v>2130</v>
      </c>
      <c r="E1090" s="1" t="s">
        <v>2131</v>
      </c>
      <c r="F1090" s="1" t="s">
        <v>395</v>
      </c>
      <c r="G1090" s="1" t="s">
        <v>103</v>
      </c>
      <c r="H1090" s="1" t="s">
        <v>55</v>
      </c>
      <c r="I1090" s="1" t="s">
        <v>7</v>
      </c>
      <c r="J1090" s="1" t="s">
        <v>8</v>
      </c>
      <c r="K1090" s="1" t="s">
        <v>3240</v>
      </c>
      <c r="L1090" s="1" t="s">
        <v>976</v>
      </c>
      <c r="M1090" s="1" t="s">
        <v>1078</v>
      </c>
      <c r="N1090" s="1" t="s">
        <v>3241</v>
      </c>
      <c r="O1090" s="1">
        <v>1071.8399999999999</v>
      </c>
      <c r="P1090" s="1">
        <v>7</v>
      </c>
      <c r="Q1090" s="1">
        <v>107.1</v>
      </c>
      <c r="R1090" s="1">
        <v>61.15</v>
      </c>
      <c r="S1090" s="1" t="s">
        <v>13</v>
      </c>
      <c r="T1090" s="1">
        <v>35</v>
      </c>
      <c r="U1090" s="1" t="s">
        <v>2760</v>
      </c>
      <c r="V1090" s="1" t="s">
        <v>2761</v>
      </c>
      <c r="W1090" s="2" t="s">
        <v>26</v>
      </c>
      <c r="X1090" s="21">
        <v>45307</v>
      </c>
      <c r="Y1090" s="25" t="str">
        <f t="shared" si="32"/>
        <v>January</v>
      </c>
      <c r="Z1090" s="25" t="str">
        <f t="shared" si="33"/>
        <v>2024</v>
      </c>
      <c r="AA1090" s="3">
        <v>45314</v>
      </c>
    </row>
    <row r="1091" spans="1:27">
      <c r="A1091" s="4">
        <v>1090</v>
      </c>
      <c r="B1091" s="4" t="s">
        <v>2279</v>
      </c>
      <c r="C1091" s="4" t="s">
        <v>592</v>
      </c>
      <c r="D1091" s="4" t="s">
        <v>505</v>
      </c>
      <c r="E1091" s="4" t="s">
        <v>506</v>
      </c>
      <c r="F1091" s="4" t="s">
        <v>4</v>
      </c>
      <c r="G1091" s="4" t="s">
        <v>2280</v>
      </c>
      <c r="H1091" s="4" t="s">
        <v>113</v>
      </c>
      <c r="I1091" s="4" t="s">
        <v>7</v>
      </c>
      <c r="J1091" s="4" t="s">
        <v>32</v>
      </c>
      <c r="K1091" s="4" t="s">
        <v>3242</v>
      </c>
      <c r="L1091" s="4" t="s">
        <v>976</v>
      </c>
      <c r="M1091" s="4" t="s">
        <v>1078</v>
      </c>
      <c r="N1091" s="4" t="s">
        <v>3243</v>
      </c>
      <c r="O1091" s="4">
        <v>2550</v>
      </c>
      <c r="P1091" s="4">
        <v>4</v>
      </c>
      <c r="Q1091" s="4">
        <v>280.44</v>
      </c>
      <c r="R1091" s="4">
        <v>326.32</v>
      </c>
      <c r="S1091" s="4" t="s">
        <v>462</v>
      </c>
      <c r="T1091" s="4">
        <v>152</v>
      </c>
      <c r="U1091" s="4" t="s">
        <v>2760</v>
      </c>
      <c r="V1091" s="4" t="s">
        <v>2762</v>
      </c>
      <c r="W1091" s="5" t="s">
        <v>16</v>
      </c>
      <c r="X1091" s="22">
        <v>44285</v>
      </c>
      <c r="Y1091" s="25" t="str">
        <f t="shared" ref="Y1091:Y1154" si="34">TEXT(X1091,"MMMM")</f>
        <v>March</v>
      </c>
      <c r="Z1091" s="25" t="str">
        <f t="shared" ref="Z1091:Z1154" si="35">TEXT(X1091,"YYYY")</f>
        <v>2021</v>
      </c>
      <c r="AA1091" s="6">
        <v>44351</v>
      </c>
    </row>
    <row r="1092" spans="1:27">
      <c r="A1092" s="1">
        <v>1091</v>
      </c>
      <c r="B1092" s="1" t="s">
        <v>3244</v>
      </c>
      <c r="C1092" s="1" t="s">
        <v>592</v>
      </c>
      <c r="D1092" s="1" t="s">
        <v>906</v>
      </c>
      <c r="E1092" s="1" t="s">
        <v>907</v>
      </c>
      <c r="F1092" s="1" t="s">
        <v>4</v>
      </c>
      <c r="G1092" s="1" t="s">
        <v>736</v>
      </c>
      <c r="H1092" s="1" t="s">
        <v>113</v>
      </c>
      <c r="I1092" s="1" t="s">
        <v>7</v>
      </c>
      <c r="J1092" s="1" t="s">
        <v>32</v>
      </c>
      <c r="K1092" s="1" t="s">
        <v>2756</v>
      </c>
      <c r="L1092" s="1" t="s">
        <v>976</v>
      </c>
      <c r="M1092" s="1" t="s">
        <v>1078</v>
      </c>
      <c r="N1092" s="1" t="s">
        <v>2757</v>
      </c>
      <c r="O1092" s="1">
        <v>448.65</v>
      </c>
      <c r="P1092" s="1">
        <v>5</v>
      </c>
      <c r="Q1092" s="1">
        <v>107.55</v>
      </c>
      <c r="R1092" s="1">
        <v>22.01</v>
      </c>
      <c r="S1092" s="1" t="s">
        <v>13</v>
      </c>
      <c r="T1092" s="1">
        <v>301</v>
      </c>
      <c r="U1092" s="1" t="s">
        <v>2760</v>
      </c>
      <c r="V1092" s="1" t="s">
        <v>2766</v>
      </c>
      <c r="W1092" s="2" t="s">
        <v>26</v>
      </c>
      <c r="X1092" s="21">
        <v>45316</v>
      </c>
      <c r="Y1092" s="25" t="str">
        <f t="shared" si="34"/>
        <v>January</v>
      </c>
      <c r="Z1092" s="25" t="str">
        <f t="shared" si="35"/>
        <v>2024</v>
      </c>
      <c r="AA1092" s="3">
        <v>45320</v>
      </c>
    </row>
    <row r="1093" spans="1:27">
      <c r="A1093" s="4">
        <v>1092</v>
      </c>
      <c r="B1093" s="4" t="s">
        <v>883</v>
      </c>
      <c r="C1093" s="4" t="s">
        <v>592</v>
      </c>
      <c r="D1093" s="4" t="s">
        <v>873</v>
      </c>
      <c r="E1093" s="4" t="s">
        <v>874</v>
      </c>
      <c r="F1093" s="4" t="s">
        <v>4</v>
      </c>
      <c r="G1093" s="4" t="s">
        <v>884</v>
      </c>
      <c r="H1093" s="4" t="s">
        <v>96</v>
      </c>
      <c r="I1093" s="4" t="s">
        <v>7</v>
      </c>
      <c r="J1093" s="4" t="s">
        <v>8</v>
      </c>
      <c r="K1093" s="4" t="s">
        <v>2634</v>
      </c>
      <c r="L1093" s="4" t="s">
        <v>1141</v>
      </c>
      <c r="M1093" s="4" t="s">
        <v>1142</v>
      </c>
      <c r="N1093" s="4" t="s">
        <v>2635</v>
      </c>
      <c r="O1093" s="4">
        <v>961.8</v>
      </c>
      <c r="P1093" s="4">
        <v>7</v>
      </c>
      <c r="Q1093" s="4">
        <v>163.38</v>
      </c>
      <c r="R1093" s="4">
        <v>126.91</v>
      </c>
      <c r="S1093" s="4" t="s">
        <v>13</v>
      </c>
      <c r="T1093" s="4">
        <v>441</v>
      </c>
      <c r="U1093" s="4" t="s">
        <v>2760</v>
      </c>
      <c r="V1093" s="4" t="s">
        <v>2767</v>
      </c>
      <c r="W1093" s="5" t="s">
        <v>26</v>
      </c>
      <c r="X1093" s="22">
        <v>45281</v>
      </c>
      <c r="Y1093" s="25" t="str">
        <f t="shared" si="34"/>
        <v>December</v>
      </c>
      <c r="Z1093" s="25" t="str">
        <f t="shared" si="35"/>
        <v>2023</v>
      </c>
      <c r="AA1093" s="6">
        <v>45286</v>
      </c>
    </row>
    <row r="1094" spans="1:27">
      <c r="A1094" s="1">
        <v>1093</v>
      </c>
      <c r="B1094" s="1" t="s">
        <v>3245</v>
      </c>
      <c r="C1094" s="1" t="s">
        <v>602</v>
      </c>
      <c r="D1094" s="1" t="s">
        <v>1190</v>
      </c>
      <c r="E1094" s="1" t="s">
        <v>1191</v>
      </c>
      <c r="F1094" s="1" t="s">
        <v>4</v>
      </c>
      <c r="G1094" s="1" t="s">
        <v>686</v>
      </c>
      <c r="H1094" s="1" t="s">
        <v>62</v>
      </c>
      <c r="I1094" s="1" t="s">
        <v>7</v>
      </c>
      <c r="J1094" s="1" t="s">
        <v>8</v>
      </c>
      <c r="K1094" s="1" t="s">
        <v>1157</v>
      </c>
      <c r="L1094" s="1" t="s">
        <v>1141</v>
      </c>
      <c r="M1094" s="1" t="s">
        <v>1142</v>
      </c>
      <c r="N1094" s="1" t="s">
        <v>1158</v>
      </c>
      <c r="O1094" s="1">
        <v>930</v>
      </c>
      <c r="P1094" s="1">
        <v>2</v>
      </c>
      <c r="Q1094" s="1">
        <v>158.1</v>
      </c>
      <c r="R1094" s="1">
        <v>112.76</v>
      </c>
      <c r="S1094" s="1" t="s">
        <v>13</v>
      </c>
      <c r="T1094" s="1">
        <v>698</v>
      </c>
      <c r="U1094" s="1" t="s">
        <v>2760</v>
      </c>
      <c r="V1094" s="1" t="s">
        <v>2761</v>
      </c>
      <c r="W1094" s="2" t="s">
        <v>26</v>
      </c>
      <c r="X1094" s="21">
        <v>45484</v>
      </c>
      <c r="Y1094" s="25" t="str">
        <f t="shared" si="34"/>
        <v>July</v>
      </c>
      <c r="Z1094" s="25" t="str">
        <f t="shared" si="35"/>
        <v>2024</v>
      </c>
      <c r="AA1094" s="3">
        <v>45637</v>
      </c>
    </row>
    <row r="1095" spans="1:27">
      <c r="A1095" s="4">
        <v>1094</v>
      </c>
      <c r="B1095" s="4" t="s">
        <v>3246</v>
      </c>
      <c r="C1095" s="4" t="s">
        <v>602</v>
      </c>
      <c r="D1095" s="4" t="s">
        <v>3247</v>
      </c>
      <c r="E1095" s="4" t="s">
        <v>3248</v>
      </c>
      <c r="F1095" s="4" t="s">
        <v>285</v>
      </c>
      <c r="G1095" s="4" t="s">
        <v>472</v>
      </c>
      <c r="H1095" s="4" t="s">
        <v>76</v>
      </c>
      <c r="I1095" s="4" t="s">
        <v>7</v>
      </c>
      <c r="J1095" s="4" t="s">
        <v>77</v>
      </c>
      <c r="K1095" s="4" t="s">
        <v>3249</v>
      </c>
      <c r="L1095" s="4" t="s">
        <v>1141</v>
      </c>
      <c r="M1095" s="4" t="s">
        <v>1142</v>
      </c>
      <c r="N1095" s="4" t="s">
        <v>3250</v>
      </c>
      <c r="O1095" s="4">
        <v>331.8</v>
      </c>
      <c r="P1095" s="4">
        <v>2</v>
      </c>
      <c r="Q1095" s="4">
        <v>69.66</v>
      </c>
      <c r="R1095" s="4">
        <v>74.98</v>
      </c>
      <c r="S1095" s="4" t="s">
        <v>462</v>
      </c>
      <c r="T1095" s="4">
        <v>23</v>
      </c>
      <c r="U1095" s="4" t="s">
        <v>2760</v>
      </c>
      <c r="V1095" s="4" t="s">
        <v>2762</v>
      </c>
      <c r="W1095" s="5" t="s">
        <v>16</v>
      </c>
      <c r="X1095" s="22">
        <v>45070</v>
      </c>
      <c r="Y1095" s="25" t="str">
        <f t="shared" si="34"/>
        <v>May</v>
      </c>
      <c r="Z1095" s="25" t="str">
        <f t="shared" si="35"/>
        <v>2023</v>
      </c>
      <c r="AA1095" s="6">
        <v>45076</v>
      </c>
    </row>
    <row r="1096" spans="1:27">
      <c r="A1096" s="1">
        <v>1095</v>
      </c>
      <c r="B1096" s="1" t="s">
        <v>787</v>
      </c>
      <c r="C1096" s="1" t="s">
        <v>592</v>
      </c>
      <c r="D1096" s="1" t="s">
        <v>788</v>
      </c>
      <c r="E1096" s="1" t="s">
        <v>789</v>
      </c>
      <c r="F1096" s="1" t="s">
        <v>4</v>
      </c>
      <c r="G1096" s="1" t="s">
        <v>790</v>
      </c>
      <c r="H1096" s="1" t="s">
        <v>76</v>
      </c>
      <c r="I1096" s="1" t="s">
        <v>7</v>
      </c>
      <c r="J1096" s="1" t="s">
        <v>77</v>
      </c>
      <c r="K1096" s="1" t="s">
        <v>1145</v>
      </c>
      <c r="L1096" s="1" t="s">
        <v>1141</v>
      </c>
      <c r="M1096" s="1" t="s">
        <v>1142</v>
      </c>
      <c r="N1096" s="1" t="s">
        <v>1146</v>
      </c>
      <c r="O1096" s="1">
        <v>553.91999999999996</v>
      </c>
      <c r="P1096" s="1">
        <v>4</v>
      </c>
      <c r="Q1096" s="1">
        <v>199.32</v>
      </c>
      <c r="R1096" s="1">
        <v>72.930000000000007</v>
      </c>
      <c r="S1096" s="1" t="s">
        <v>462</v>
      </c>
      <c r="T1096" s="1">
        <v>306</v>
      </c>
      <c r="U1096" s="1" t="s">
        <v>2760</v>
      </c>
      <c r="V1096" s="1" t="s">
        <v>2766</v>
      </c>
      <c r="W1096" s="2" t="s">
        <v>26</v>
      </c>
      <c r="X1096" s="21">
        <v>44233</v>
      </c>
      <c r="Y1096" s="25" t="str">
        <f t="shared" si="34"/>
        <v>February</v>
      </c>
      <c r="Z1096" s="25" t="str">
        <f t="shared" si="35"/>
        <v>2021</v>
      </c>
      <c r="AA1096" s="3">
        <v>44383</v>
      </c>
    </row>
    <row r="1097" spans="1:27">
      <c r="A1097" s="4">
        <v>1096</v>
      </c>
      <c r="B1097" s="4" t="s">
        <v>3235</v>
      </c>
      <c r="C1097" s="4" t="s">
        <v>592</v>
      </c>
      <c r="D1097" s="4" t="s">
        <v>3236</v>
      </c>
      <c r="E1097" s="4" t="s">
        <v>3237</v>
      </c>
      <c r="F1097" s="4" t="s">
        <v>395</v>
      </c>
      <c r="G1097" s="4" t="s">
        <v>246</v>
      </c>
      <c r="H1097" s="4" t="s">
        <v>31</v>
      </c>
      <c r="I1097" s="4" t="s">
        <v>7</v>
      </c>
      <c r="J1097" s="4" t="s">
        <v>32</v>
      </c>
      <c r="K1097" s="4" t="s">
        <v>1383</v>
      </c>
      <c r="L1097" s="4" t="s">
        <v>1141</v>
      </c>
      <c r="M1097" s="4" t="s">
        <v>1142</v>
      </c>
      <c r="N1097" s="4" t="s">
        <v>1384</v>
      </c>
      <c r="O1097" s="4">
        <v>215.64</v>
      </c>
      <c r="P1097" s="4">
        <v>4</v>
      </c>
      <c r="Q1097" s="4">
        <v>92.64</v>
      </c>
      <c r="R1097" s="4">
        <v>45.63</v>
      </c>
      <c r="S1097" s="4" t="s">
        <v>636</v>
      </c>
      <c r="T1097" s="4">
        <v>216</v>
      </c>
      <c r="U1097" s="4" t="s">
        <v>2760</v>
      </c>
      <c r="V1097" s="4" t="s">
        <v>2761</v>
      </c>
      <c r="W1097" s="5" t="s">
        <v>26</v>
      </c>
      <c r="X1097" s="22">
        <v>44342</v>
      </c>
      <c r="Y1097" s="25" t="str">
        <f t="shared" si="34"/>
        <v>May</v>
      </c>
      <c r="Z1097" s="25" t="str">
        <f t="shared" si="35"/>
        <v>2021</v>
      </c>
      <c r="AA1097" s="6">
        <v>44347</v>
      </c>
    </row>
    <row r="1098" spans="1:27">
      <c r="A1098" s="1">
        <v>1097</v>
      </c>
      <c r="B1098" s="1" t="s">
        <v>2148</v>
      </c>
      <c r="C1098" s="1" t="s">
        <v>602</v>
      </c>
      <c r="D1098" s="1" t="s">
        <v>2149</v>
      </c>
      <c r="E1098" s="1" t="s">
        <v>2150</v>
      </c>
      <c r="F1098" s="1" t="s">
        <v>285</v>
      </c>
      <c r="G1098" s="1" t="s">
        <v>726</v>
      </c>
      <c r="H1098" s="1" t="s">
        <v>76</v>
      </c>
      <c r="I1098" s="1" t="s">
        <v>7</v>
      </c>
      <c r="J1098" s="1" t="s">
        <v>77</v>
      </c>
      <c r="K1098" s="1" t="s">
        <v>1523</v>
      </c>
      <c r="L1098" s="1" t="s">
        <v>1141</v>
      </c>
      <c r="M1098" s="1" t="s">
        <v>1142</v>
      </c>
      <c r="N1098" s="1" t="s">
        <v>1524</v>
      </c>
      <c r="O1098" s="1">
        <v>116.04</v>
      </c>
      <c r="P1098" s="1">
        <v>2</v>
      </c>
      <c r="Q1098" s="1">
        <v>58.02</v>
      </c>
      <c r="R1098" s="1">
        <v>30.39</v>
      </c>
      <c r="S1098" s="1" t="s">
        <v>462</v>
      </c>
      <c r="T1098" s="1">
        <v>787</v>
      </c>
      <c r="U1098" s="1" t="s">
        <v>2760</v>
      </c>
      <c r="V1098" s="1" t="s">
        <v>2762</v>
      </c>
      <c r="W1098" s="2" t="s">
        <v>16</v>
      </c>
      <c r="X1098" s="21">
        <v>45062</v>
      </c>
      <c r="Y1098" s="25" t="str">
        <f t="shared" si="34"/>
        <v>May</v>
      </c>
      <c r="Z1098" s="25" t="str">
        <f t="shared" si="35"/>
        <v>2023</v>
      </c>
      <c r="AA1098" s="3">
        <v>45068</v>
      </c>
    </row>
    <row r="1099" spans="1:27">
      <c r="A1099" s="4">
        <v>1098</v>
      </c>
      <c r="B1099" s="4" t="s">
        <v>3251</v>
      </c>
      <c r="C1099" s="4" t="s">
        <v>592</v>
      </c>
      <c r="D1099" s="4" t="s">
        <v>1005</v>
      </c>
      <c r="E1099" s="4" t="s">
        <v>1006</v>
      </c>
      <c r="F1099" s="4" t="s">
        <v>285</v>
      </c>
      <c r="G1099" s="4" t="s">
        <v>138</v>
      </c>
      <c r="H1099" s="4" t="s">
        <v>6</v>
      </c>
      <c r="I1099" s="4" t="s">
        <v>7</v>
      </c>
      <c r="J1099" s="4" t="s">
        <v>8</v>
      </c>
      <c r="K1099" s="4" t="s">
        <v>2719</v>
      </c>
      <c r="L1099" s="4" t="s">
        <v>1141</v>
      </c>
      <c r="M1099" s="4" t="s">
        <v>1142</v>
      </c>
      <c r="N1099" s="4" t="s">
        <v>2720</v>
      </c>
      <c r="O1099" s="4">
        <v>171.42</v>
      </c>
      <c r="P1099" s="4">
        <v>2</v>
      </c>
      <c r="Q1099" s="4">
        <v>34.26</v>
      </c>
      <c r="R1099" s="4">
        <v>25.97</v>
      </c>
      <c r="S1099" s="4" t="s">
        <v>13</v>
      </c>
      <c r="T1099" s="4">
        <v>391</v>
      </c>
      <c r="U1099" s="4" t="s">
        <v>2760</v>
      </c>
      <c r="V1099" s="4" t="s">
        <v>2766</v>
      </c>
      <c r="W1099" s="5" t="s">
        <v>16</v>
      </c>
      <c r="X1099" s="22">
        <v>45385</v>
      </c>
      <c r="Y1099" s="25" t="str">
        <f t="shared" si="34"/>
        <v>April</v>
      </c>
      <c r="Z1099" s="25" t="str">
        <f t="shared" si="35"/>
        <v>2024</v>
      </c>
      <c r="AA1099" s="6">
        <v>45538</v>
      </c>
    </row>
    <row r="1100" spans="1:27">
      <c r="A1100" s="1">
        <v>1099</v>
      </c>
      <c r="B1100" s="1" t="s">
        <v>2512</v>
      </c>
      <c r="C1100" s="1" t="s">
        <v>654</v>
      </c>
      <c r="D1100" s="1" t="s">
        <v>2513</v>
      </c>
      <c r="E1100" s="1" t="s">
        <v>2514</v>
      </c>
      <c r="F1100" s="1" t="s">
        <v>395</v>
      </c>
      <c r="G1100" s="1" t="s">
        <v>784</v>
      </c>
      <c r="H1100" s="1" t="s">
        <v>62</v>
      </c>
      <c r="I1100" s="1" t="s">
        <v>7</v>
      </c>
      <c r="J1100" s="1" t="s">
        <v>8</v>
      </c>
      <c r="K1100" s="1" t="s">
        <v>3252</v>
      </c>
      <c r="L1100" s="1" t="s">
        <v>1141</v>
      </c>
      <c r="M1100" s="1" t="s">
        <v>1142</v>
      </c>
      <c r="N1100" s="1" t="s">
        <v>3253</v>
      </c>
      <c r="O1100" s="1">
        <v>119.64</v>
      </c>
      <c r="P1100" s="1">
        <v>2</v>
      </c>
      <c r="Q1100" s="1">
        <v>46.62</v>
      </c>
      <c r="R1100" s="1">
        <v>12.96</v>
      </c>
      <c r="S1100" s="1" t="s">
        <v>462</v>
      </c>
      <c r="T1100" s="1">
        <v>328</v>
      </c>
      <c r="U1100" s="1" t="s">
        <v>2760</v>
      </c>
      <c r="V1100" s="1" t="s">
        <v>2767</v>
      </c>
      <c r="W1100" s="2" t="s">
        <v>16</v>
      </c>
      <c r="X1100" s="21">
        <v>45094</v>
      </c>
      <c r="Y1100" s="25" t="str">
        <f t="shared" si="34"/>
        <v>June</v>
      </c>
      <c r="Z1100" s="25" t="str">
        <f t="shared" si="35"/>
        <v>2023</v>
      </c>
      <c r="AA1100" s="3">
        <v>45098</v>
      </c>
    </row>
    <row r="1101" spans="1:27">
      <c r="A1101" s="4">
        <v>1100</v>
      </c>
      <c r="B1101" s="4" t="s">
        <v>729</v>
      </c>
      <c r="C1101" s="4" t="s">
        <v>592</v>
      </c>
      <c r="D1101" s="4" t="s">
        <v>344</v>
      </c>
      <c r="E1101" s="4" t="s">
        <v>345</v>
      </c>
      <c r="F1101" s="4" t="s">
        <v>285</v>
      </c>
      <c r="G1101" s="4" t="s">
        <v>730</v>
      </c>
      <c r="H1101" s="4" t="s">
        <v>47</v>
      </c>
      <c r="I1101" s="4" t="s">
        <v>7</v>
      </c>
      <c r="J1101" s="4" t="s">
        <v>32</v>
      </c>
      <c r="K1101" s="4" t="s">
        <v>3254</v>
      </c>
      <c r="L1101" s="4" t="s">
        <v>1141</v>
      </c>
      <c r="M1101" s="4" t="s">
        <v>1229</v>
      </c>
      <c r="N1101" s="4" t="s">
        <v>3255</v>
      </c>
      <c r="O1101" s="4">
        <v>5667.87</v>
      </c>
      <c r="P1101" s="4">
        <v>13</v>
      </c>
      <c r="Q1101" s="4">
        <v>2097.0300000000002</v>
      </c>
      <c r="R1101" s="4">
        <v>658.35</v>
      </c>
      <c r="S1101" s="4" t="s">
        <v>13</v>
      </c>
      <c r="T1101" s="4">
        <v>220</v>
      </c>
      <c r="U1101" s="4" t="s">
        <v>2760</v>
      </c>
      <c r="V1101" s="4" t="s">
        <v>2762</v>
      </c>
      <c r="W1101" s="5" t="s">
        <v>16</v>
      </c>
      <c r="X1101" s="22">
        <v>44739</v>
      </c>
      <c r="Y1101" s="25" t="str">
        <f t="shared" si="34"/>
        <v>June</v>
      </c>
      <c r="Z1101" s="25" t="str">
        <f t="shared" si="35"/>
        <v>2022</v>
      </c>
      <c r="AA1101" s="6">
        <v>44599</v>
      </c>
    </row>
    <row r="1102" spans="1:27">
      <c r="A1102" s="1">
        <v>1101</v>
      </c>
      <c r="B1102" s="1" t="s">
        <v>3182</v>
      </c>
      <c r="C1102" s="1" t="s">
        <v>592</v>
      </c>
      <c r="D1102" s="1" t="s">
        <v>2735</v>
      </c>
      <c r="E1102" s="1" t="s">
        <v>2736</v>
      </c>
      <c r="F1102" s="1" t="s">
        <v>4</v>
      </c>
      <c r="G1102" s="1" t="s">
        <v>490</v>
      </c>
      <c r="H1102" s="1" t="s">
        <v>62</v>
      </c>
      <c r="I1102" s="1" t="s">
        <v>7</v>
      </c>
      <c r="J1102" s="1" t="s">
        <v>8</v>
      </c>
      <c r="K1102" s="1" t="s">
        <v>2693</v>
      </c>
      <c r="L1102" s="1" t="s">
        <v>1141</v>
      </c>
      <c r="M1102" s="1" t="s">
        <v>1229</v>
      </c>
      <c r="N1102" s="1" t="s">
        <v>1250</v>
      </c>
      <c r="O1102" s="1">
        <v>312.14999999999998</v>
      </c>
      <c r="P1102" s="1">
        <v>5</v>
      </c>
      <c r="Q1102" s="1">
        <v>-87.45</v>
      </c>
      <c r="R1102" s="1">
        <v>30.24</v>
      </c>
      <c r="S1102" s="1" t="s">
        <v>636</v>
      </c>
      <c r="T1102" s="1">
        <v>90</v>
      </c>
      <c r="U1102" s="1" t="s">
        <v>2760</v>
      </c>
      <c r="V1102" s="1" t="s">
        <v>2766</v>
      </c>
      <c r="W1102" s="2" t="s">
        <v>26</v>
      </c>
      <c r="X1102" s="21">
        <v>45532</v>
      </c>
      <c r="Y1102" s="25" t="str">
        <f t="shared" si="34"/>
        <v>August</v>
      </c>
      <c r="Z1102" s="25" t="str">
        <f t="shared" si="35"/>
        <v>2024</v>
      </c>
      <c r="AA1102" s="3">
        <v>45300</v>
      </c>
    </row>
    <row r="1103" spans="1:27">
      <c r="A1103" s="4">
        <v>1102</v>
      </c>
      <c r="B1103" s="4" t="s">
        <v>3256</v>
      </c>
      <c r="C1103" s="4" t="s">
        <v>592</v>
      </c>
      <c r="D1103" s="4" t="s">
        <v>2984</v>
      </c>
      <c r="E1103" s="4" t="s">
        <v>2985</v>
      </c>
      <c r="F1103" s="4" t="s">
        <v>395</v>
      </c>
      <c r="G1103" s="4" t="s">
        <v>138</v>
      </c>
      <c r="H1103" s="4" t="s">
        <v>6</v>
      </c>
      <c r="I1103" s="4" t="s">
        <v>7</v>
      </c>
      <c r="J1103" s="4" t="s">
        <v>8</v>
      </c>
      <c r="K1103" s="4" t="s">
        <v>3257</v>
      </c>
      <c r="L1103" s="4" t="s">
        <v>1141</v>
      </c>
      <c r="M1103" s="4" t="s">
        <v>1229</v>
      </c>
      <c r="N1103" s="4" t="s">
        <v>3258</v>
      </c>
      <c r="O1103" s="4">
        <v>1564.56</v>
      </c>
      <c r="P1103" s="4">
        <v>4</v>
      </c>
      <c r="Q1103" s="4">
        <v>172.08</v>
      </c>
      <c r="R1103" s="4">
        <v>160.28</v>
      </c>
      <c r="S1103" s="4" t="s">
        <v>462</v>
      </c>
      <c r="T1103" s="4">
        <v>402</v>
      </c>
      <c r="U1103" s="4" t="s">
        <v>2760</v>
      </c>
      <c r="V1103" s="4" t="s">
        <v>2767</v>
      </c>
      <c r="W1103" s="5" t="s">
        <v>16</v>
      </c>
      <c r="X1103" s="22">
        <v>44479</v>
      </c>
      <c r="Y1103" s="25" t="str">
        <f t="shared" si="34"/>
        <v>October</v>
      </c>
      <c r="Z1103" s="25" t="str">
        <f t="shared" si="35"/>
        <v>2021</v>
      </c>
      <c r="AA1103" s="6">
        <v>44485</v>
      </c>
    </row>
    <row r="1104" spans="1:27">
      <c r="A1104" s="1">
        <v>1103</v>
      </c>
      <c r="B1104" s="1" t="s">
        <v>958</v>
      </c>
      <c r="C1104" s="1" t="s">
        <v>592</v>
      </c>
      <c r="D1104" s="1" t="s">
        <v>959</v>
      </c>
      <c r="E1104" s="1" t="s">
        <v>960</v>
      </c>
      <c r="F1104" s="1" t="s">
        <v>4</v>
      </c>
      <c r="G1104" s="1" t="s">
        <v>686</v>
      </c>
      <c r="H1104" s="1" t="s">
        <v>62</v>
      </c>
      <c r="I1104" s="1" t="s">
        <v>7</v>
      </c>
      <c r="J1104" s="1" t="s">
        <v>8</v>
      </c>
      <c r="K1104" s="1" t="s">
        <v>2504</v>
      </c>
      <c r="L1104" s="1" t="s">
        <v>1141</v>
      </c>
      <c r="M1104" s="1" t="s">
        <v>1229</v>
      </c>
      <c r="N1104" s="1" t="s">
        <v>2505</v>
      </c>
      <c r="O1104" s="1">
        <v>687.48</v>
      </c>
      <c r="P1104" s="1">
        <v>4</v>
      </c>
      <c r="Q1104" s="1">
        <v>254.28</v>
      </c>
      <c r="R1104" s="1">
        <v>88.59</v>
      </c>
      <c r="S1104" s="1" t="s">
        <v>462</v>
      </c>
      <c r="T1104" s="1">
        <v>221</v>
      </c>
      <c r="U1104" s="1" t="s">
        <v>2760</v>
      </c>
      <c r="V1104" s="1" t="s">
        <v>2761</v>
      </c>
      <c r="W1104" s="2" t="s">
        <v>26</v>
      </c>
      <c r="X1104" s="21">
        <v>45626</v>
      </c>
      <c r="Y1104" s="25" t="str">
        <f t="shared" si="34"/>
        <v>November</v>
      </c>
      <c r="Z1104" s="25" t="str">
        <f t="shared" si="35"/>
        <v>2024</v>
      </c>
      <c r="AA1104" s="3">
        <v>45394</v>
      </c>
    </row>
    <row r="1105" spans="1:27">
      <c r="A1105" s="4">
        <v>1104</v>
      </c>
      <c r="B1105" s="4" t="s">
        <v>3259</v>
      </c>
      <c r="C1105" s="4" t="s">
        <v>602</v>
      </c>
      <c r="D1105" s="4" t="s">
        <v>3260</v>
      </c>
      <c r="E1105" s="4" t="s">
        <v>3261</v>
      </c>
      <c r="F1105" s="4" t="s">
        <v>395</v>
      </c>
      <c r="G1105" s="4" t="s">
        <v>892</v>
      </c>
      <c r="H1105" s="4" t="s">
        <v>62</v>
      </c>
      <c r="I1105" s="4" t="s">
        <v>7</v>
      </c>
      <c r="J1105" s="4" t="s">
        <v>8</v>
      </c>
      <c r="K1105" s="4" t="s">
        <v>1494</v>
      </c>
      <c r="L1105" s="4" t="s">
        <v>1141</v>
      </c>
      <c r="M1105" s="4" t="s">
        <v>1229</v>
      </c>
      <c r="N1105" s="4" t="s">
        <v>1495</v>
      </c>
      <c r="O1105" s="4">
        <v>434.16</v>
      </c>
      <c r="P1105" s="4">
        <v>3</v>
      </c>
      <c r="Q1105" s="4">
        <v>73.8</v>
      </c>
      <c r="R1105" s="4">
        <v>94.83</v>
      </c>
      <c r="S1105" s="4" t="s">
        <v>462</v>
      </c>
      <c r="T1105" s="4">
        <v>218</v>
      </c>
      <c r="U1105" s="4" t="s">
        <v>2760</v>
      </c>
      <c r="V1105" s="4" t="s">
        <v>2762</v>
      </c>
      <c r="W1105" s="5" t="s">
        <v>16</v>
      </c>
      <c r="X1105" s="22">
        <v>45020</v>
      </c>
      <c r="Y1105" s="25" t="str">
        <f t="shared" si="34"/>
        <v>April</v>
      </c>
      <c r="Z1105" s="25" t="str">
        <f t="shared" si="35"/>
        <v>2023</v>
      </c>
      <c r="AA1105" s="6">
        <v>45203</v>
      </c>
    </row>
    <row r="1106" spans="1:27">
      <c r="A1106" s="1">
        <v>1105</v>
      </c>
      <c r="B1106" s="1" t="s">
        <v>715</v>
      </c>
      <c r="C1106" s="1" t="s">
        <v>592</v>
      </c>
      <c r="D1106" s="1" t="s">
        <v>716</v>
      </c>
      <c r="E1106" s="1" t="s">
        <v>717</v>
      </c>
      <c r="F1106" s="1" t="s">
        <v>285</v>
      </c>
      <c r="G1106" s="1" t="s">
        <v>718</v>
      </c>
      <c r="H1106" s="1" t="s">
        <v>314</v>
      </c>
      <c r="I1106" s="1" t="s">
        <v>7</v>
      </c>
      <c r="J1106" s="1" t="s">
        <v>32</v>
      </c>
      <c r="K1106" s="1" t="s">
        <v>1650</v>
      </c>
      <c r="L1106" s="1" t="s">
        <v>1141</v>
      </c>
      <c r="M1106" s="1" t="s">
        <v>1229</v>
      </c>
      <c r="N1106" s="1" t="s">
        <v>1651</v>
      </c>
      <c r="O1106" s="1">
        <v>364.59</v>
      </c>
      <c r="P1106" s="1">
        <v>3</v>
      </c>
      <c r="Q1106" s="1">
        <v>153.09</v>
      </c>
      <c r="R1106" s="1">
        <v>4.12</v>
      </c>
      <c r="S1106" s="1" t="s">
        <v>13</v>
      </c>
      <c r="T1106" s="1">
        <v>243</v>
      </c>
      <c r="U1106" s="1" t="s">
        <v>2760</v>
      </c>
      <c r="V1106" s="1" t="s">
        <v>2766</v>
      </c>
      <c r="W1106" s="2" t="s">
        <v>16</v>
      </c>
      <c r="X1106" s="21">
        <v>45558</v>
      </c>
      <c r="Y1106" s="25" t="str">
        <f t="shared" si="34"/>
        <v>September</v>
      </c>
      <c r="Z1106" s="25" t="str">
        <f t="shared" si="35"/>
        <v>2024</v>
      </c>
      <c r="AA1106" s="3">
        <v>45562</v>
      </c>
    </row>
    <row r="1107" spans="1:27">
      <c r="A1107" s="4">
        <v>1106</v>
      </c>
      <c r="B1107" s="4" t="s">
        <v>2189</v>
      </c>
      <c r="C1107" s="4" t="s">
        <v>592</v>
      </c>
      <c r="D1107" s="4" t="s">
        <v>2190</v>
      </c>
      <c r="E1107" s="4" t="s">
        <v>2191</v>
      </c>
      <c r="F1107" s="4" t="s">
        <v>285</v>
      </c>
      <c r="G1107" s="4" t="s">
        <v>2192</v>
      </c>
      <c r="H1107" s="4" t="s">
        <v>806</v>
      </c>
      <c r="I1107" s="4" t="s">
        <v>7</v>
      </c>
      <c r="J1107" s="4" t="s">
        <v>22</v>
      </c>
      <c r="K1107" s="4" t="s">
        <v>2629</v>
      </c>
      <c r="L1107" s="4" t="s">
        <v>1141</v>
      </c>
      <c r="M1107" s="4" t="s">
        <v>1229</v>
      </c>
      <c r="N1107" s="4" t="s">
        <v>2630</v>
      </c>
      <c r="O1107" s="4">
        <v>149.46</v>
      </c>
      <c r="P1107" s="4">
        <v>1</v>
      </c>
      <c r="Q1107" s="4">
        <v>56.79</v>
      </c>
      <c r="R1107" s="4">
        <v>39.29</v>
      </c>
      <c r="S1107" s="4" t="s">
        <v>636</v>
      </c>
      <c r="T1107" s="4">
        <v>463</v>
      </c>
      <c r="U1107" s="4" t="s">
        <v>2760</v>
      </c>
      <c r="V1107" s="4" t="s">
        <v>2767</v>
      </c>
      <c r="W1107" s="5" t="s">
        <v>16</v>
      </c>
      <c r="X1107" s="22">
        <v>45137</v>
      </c>
      <c r="Y1107" s="25" t="str">
        <f t="shared" si="34"/>
        <v>July</v>
      </c>
      <c r="Z1107" s="25" t="str">
        <f t="shared" si="35"/>
        <v>2023</v>
      </c>
      <c r="AA1107" s="6">
        <v>44993</v>
      </c>
    </row>
    <row r="1108" spans="1:27">
      <c r="A1108" s="1">
        <v>1107</v>
      </c>
      <c r="B1108" s="1" t="s">
        <v>3262</v>
      </c>
      <c r="C1108" s="1" t="s">
        <v>654</v>
      </c>
      <c r="D1108" s="1" t="s">
        <v>3263</v>
      </c>
      <c r="E1108" s="1" t="s">
        <v>3264</v>
      </c>
      <c r="F1108" s="1" t="s">
        <v>285</v>
      </c>
      <c r="G1108" s="1" t="s">
        <v>1302</v>
      </c>
      <c r="H1108" s="1" t="s">
        <v>314</v>
      </c>
      <c r="I1108" s="1" t="s">
        <v>7</v>
      </c>
      <c r="J1108" s="1" t="s">
        <v>32</v>
      </c>
      <c r="K1108" s="1" t="s">
        <v>2668</v>
      </c>
      <c r="L1108" s="1" t="s">
        <v>1141</v>
      </c>
      <c r="M1108" s="1" t="s">
        <v>1272</v>
      </c>
      <c r="N1108" s="1" t="s">
        <v>3265</v>
      </c>
      <c r="O1108" s="1">
        <v>47.64</v>
      </c>
      <c r="P1108" s="1">
        <v>2</v>
      </c>
      <c r="Q1108" s="1">
        <v>19.5</v>
      </c>
      <c r="R1108" s="1">
        <v>12.22</v>
      </c>
      <c r="S1108" s="1" t="s">
        <v>462</v>
      </c>
      <c r="T1108" s="1">
        <v>507</v>
      </c>
      <c r="U1108" s="1" t="s">
        <v>2760</v>
      </c>
      <c r="V1108" s="1" t="s">
        <v>2761</v>
      </c>
      <c r="W1108" s="2" t="s">
        <v>16</v>
      </c>
      <c r="X1108" s="21">
        <v>44799</v>
      </c>
      <c r="Y1108" s="25" t="str">
        <f t="shared" si="34"/>
        <v>August</v>
      </c>
      <c r="Z1108" s="25" t="str">
        <f t="shared" si="35"/>
        <v>2022</v>
      </c>
      <c r="AA1108" s="3">
        <v>44804</v>
      </c>
    </row>
    <row r="1109" spans="1:27">
      <c r="A1109" s="4">
        <v>1108</v>
      </c>
      <c r="B1109" s="4" t="s">
        <v>3266</v>
      </c>
      <c r="C1109" s="4" t="s">
        <v>654</v>
      </c>
      <c r="D1109" s="4" t="s">
        <v>2290</v>
      </c>
      <c r="E1109" s="4" t="s">
        <v>2291</v>
      </c>
      <c r="F1109" s="4" t="s">
        <v>4</v>
      </c>
      <c r="G1109" s="4" t="s">
        <v>1621</v>
      </c>
      <c r="H1109" s="4" t="s">
        <v>76</v>
      </c>
      <c r="I1109" s="4" t="s">
        <v>7</v>
      </c>
      <c r="J1109" s="4" t="s">
        <v>77</v>
      </c>
      <c r="K1109" s="4" t="s">
        <v>3267</v>
      </c>
      <c r="L1109" s="4" t="s">
        <v>1141</v>
      </c>
      <c r="M1109" s="4" t="s">
        <v>1272</v>
      </c>
      <c r="N1109" s="4" t="s">
        <v>1290</v>
      </c>
      <c r="O1109" s="4">
        <v>44.52</v>
      </c>
      <c r="P1109" s="4">
        <v>2</v>
      </c>
      <c r="Q1109" s="4">
        <v>7.56</v>
      </c>
      <c r="R1109" s="4">
        <v>8.18</v>
      </c>
      <c r="S1109" s="4" t="s">
        <v>462</v>
      </c>
      <c r="T1109" s="4">
        <v>666</v>
      </c>
      <c r="U1109" s="4" t="s">
        <v>2760</v>
      </c>
      <c r="V1109" s="4" t="s">
        <v>2762</v>
      </c>
      <c r="W1109" s="5" t="s">
        <v>26</v>
      </c>
      <c r="X1109" s="22">
        <v>44465</v>
      </c>
      <c r="Y1109" s="25" t="str">
        <f t="shared" si="34"/>
        <v>September</v>
      </c>
      <c r="Z1109" s="25" t="str">
        <f t="shared" si="35"/>
        <v>2021</v>
      </c>
      <c r="AA1109" s="6">
        <v>44469</v>
      </c>
    </row>
    <row r="1110" spans="1:27">
      <c r="A1110" s="1">
        <v>1109</v>
      </c>
      <c r="B1110" s="1" t="s">
        <v>694</v>
      </c>
      <c r="C1110" s="1" t="s">
        <v>602</v>
      </c>
      <c r="D1110" s="1" t="s">
        <v>695</v>
      </c>
      <c r="E1110" s="1" t="s">
        <v>696</v>
      </c>
      <c r="F1110" s="1" t="s">
        <v>285</v>
      </c>
      <c r="G1110" s="1" t="s">
        <v>593</v>
      </c>
      <c r="H1110" s="1" t="s">
        <v>484</v>
      </c>
      <c r="I1110" s="1" t="s">
        <v>7</v>
      </c>
      <c r="J1110" s="1" t="s">
        <v>22</v>
      </c>
      <c r="K1110" s="1" t="s">
        <v>3268</v>
      </c>
      <c r="L1110" s="1" t="s">
        <v>1141</v>
      </c>
      <c r="M1110" s="1" t="s">
        <v>1272</v>
      </c>
      <c r="N1110" s="1" t="s">
        <v>3269</v>
      </c>
      <c r="O1110" s="1">
        <v>102.9</v>
      </c>
      <c r="P1110" s="1">
        <v>2</v>
      </c>
      <c r="Q1110" s="1">
        <v>15.42</v>
      </c>
      <c r="R1110" s="1">
        <v>24.57</v>
      </c>
      <c r="S1110" s="1" t="s">
        <v>13</v>
      </c>
      <c r="T1110" s="1">
        <v>342</v>
      </c>
      <c r="U1110" s="1" t="s">
        <v>2760</v>
      </c>
      <c r="V1110" s="1" t="s">
        <v>2766</v>
      </c>
      <c r="W1110" s="2" t="s">
        <v>26</v>
      </c>
      <c r="X1110" s="21">
        <v>45248</v>
      </c>
      <c r="Y1110" s="25" t="str">
        <f t="shared" si="34"/>
        <v>November</v>
      </c>
      <c r="Z1110" s="25" t="str">
        <f t="shared" si="35"/>
        <v>2023</v>
      </c>
      <c r="AA1110" s="3">
        <v>45253</v>
      </c>
    </row>
    <row r="1111" spans="1:27">
      <c r="A1111" s="4">
        <v>1110</v>
      </c>
      <c r="B1111" s="4" t="s">
        <v>988</v>
      </c>
      <c r="C1111" s="4" t="s">
        <v>602</v>
      </c>
      <c r="D1111" s="4" t="s">
        <v>989</v>
      </c>
      <c r="E1111" s="4" t="s">
        <v>990</v>
      </c>
      <c r="F1111" s="4" t="s">
        <v>395</v>
      </c>
      <c r="G1111" s="4" t="s">
        <v>991</v>
      </c>
      <c r="H1111" s="4" t="s">
        <v>258</v>
      </c>
      <c r="I1111" s="4" t="s">
        <v>7</v>
      </c>
      <c r="J1111" s="4" t="s">
        <v>22</v>
      </c>
      <c r="K1111" s="4" t="s">
        <v>3268</v>
      </c>
      <c r="L1111" s="4" t="s">
        <v>1141</v>
      </c>
      <c r="M1111" s="4" t="s">
        <v>1272</v>
      </c>
      <c r="N1111" s="4" t="s">
        <v>3269</v>
      </c>
      <c r="O1111" s="4">
        <v>205.8</v>
      </c>
      <c r="P1111" s="4">
        <v>4</v>
      </c>
      <c r="Q1111" s="4">
        <v>30.84</v>
      </c>
      <c r="R1111" s="4">
        <v>72.37</v>
      </c>
      <c r="S1111" s="4" t="s">
        <v>636</v>
      </c>
      <c r="T1111" s="4">
        <v>667</v>
      </c>
      <c r="U1111" s="4" t="s">
        <v>2760</v>
      </c>
      <c r="V1111" s="4" t="s">
        <v>2767</v>
      </c>
      <c r="W1111" s="5" t="s">
        <v>16</v>
      </c>
      <c r="X1111" s="22">
        <v>44870</v>
      </c>
      <c r="Y1111" s="25" t="str">
        <f t="shared" si="34"/>
        <v>November</v>
      </c>
      <c r="Z1111" s="25" t="str">
        <f t="shared" si="35"/>
        <v>2022</v>
      </c>
      <c r="AA1111" s="6">
        <v>44696</v>
      </c>
    </row>
    <row r="1112" spans="1:27">
      <c r="A1112" s="1">
        <v>1111</v>
      </c>
      <c r="B1112" s="1" t="s">
        <v>1027</v>
      </c>
      <c r="C1112" s="1" t="s">
        <v>602</v>
      </c>
      <c r="D1112" s="1" t="s">
        <v>1028</v>
      </c>
      <c r="E1112" s="1" t="s">
        <v>1029</v>
      </c>
      <c r="F1112" s="1" t="s">
        <v>285</v>
      </c>
      <c r="G1112" s="1" t="s">
        <v>254</v>
      </c>
      <c r="H1112" s="1" t="s">
        <v>254</v>
      </c>
      <c r="I1112" s="1" t="s">
        <v>7</v>
      </c>
      <c r="J1112" s="1" t="s">
        <v>77</v>
      </c>
      <c r="K1112" s="1" t="s">
        <v>3270</v>
      </c>
      <c r="L1112" s="1" t="s">
        <v>1141</v>
      </c>
      <c r="M1112" s="1" t="s">
        <v>1272</v>
      </c>
      <c r="N1112" s="1" t="s">
        <v>3271</v>
      </c>
      <c r="O1112" s="1">
        <v>220.56</v>
      </c>
      <c r="P1112" s="1">
        <v>4</v>
      </c>
      <c r="Q1112" s="1">
        <v>110.28</v>
      </c>
      <c r="R1112" s="1">
        <v>58.28</v>
      </c>
      <c r="S1112" s="1" t="s">
        <v>636</v>
      </c>
      <c r="T1112" s="1">
        <v>179</v>
      </c>
      <c r="U1112" s="1" t="s">
        <v>2760</v>
      </c>
      <c r="V1112" s="1" t="s">
        <v>2761</v>
      </c>
      <c r="W1112" s="2" t="s">
        <v>16</v>
      </c>
      <c r="X1112" s="21">
        <v>44796</v>
      </c>
      <c r="Y1112" s="25" t="str">
        <f t="shared" si="34"/>
        <v>August</v>
      </c>
      <c r="Z1112" s="25" t="str">
        <f t="shared" si="35"/>
        <v>2022</v>
      </c>
      <c r="AA1112" s="3">
        <v>44800</v>
      </c>
    </row>
    <row r="1113" spans="1:27">
      <c r="A1113" s="4">
        <v>1112</v>
      </c>
      <c r="B1113" s="4" t="s">
        <v>1049</v>
      </c>
      <c r="C1113" s="4" t="s">
        <v>602</v>
      </c>
      <c r="D1113" s="4" t="s">
        <v>1050</v>
      </c>
      <c r="E1113" s="4" t="s">
        <v>1051</v>
      </c>
      <c r="F1113" s="4" t="s">
        <v>4</v>
      </c>
      <c r="G1113" s="4" t="s">
        <v>1052</v>
      </c>
      <c r="H1113" s="4" t="s">
        <v>47</v>
      </c>
      <c r="I1113" s="4" t="s">
        <v>7</v>
      </c>
      <c r="J1113" s="4" t="s">
        <v>32</v>
      </c>
      <c r="K1113" s="4" t="s">
        <v>3272</v>
      </c>
      <c r="L1113" s="4" t="s">
        <v>1141</v>
      </c>
      <c r="M1113" s="4" t="s">
        <v>1272</v>
      </c>
      <c r="N1113" s="4" t="s">
        <v>3273</v>
      </c>
      <c r="O1113" s="4">
        <v>195.72</v>
      </c>
      <c r="P1113" s="4">
        <v>4</v>
      </c>
      <c r="Q1113" s="4">
        <v>74.28</v>
      </c>
      <c r="R1113" s="4">
        <v>57.65</v>
      </c>
      <c r="S1113" s="4" t="s">
        <v>636</v>
      </c>
      <c r="T1113" s="4">
        <v>38</v>
      </c>
      <c r="U1113" s="4" t="s">
        <v>2760</v>
      </c>
      <c r="V1113" s="4" t="s">
        <v>2762</v>
      </c>
      <c r="W1113" s="5" t="s">
        <v>16</v>
      </c>
      <c r="X1113" s="22">
        <v>44479</v>
      </c>
      <c r="Y1113" s="25" t="str">
        <f t="shared" si="34"/>
        <v>October</v>
      </c>
      <c r="Z1113" s="25" t="str">
        <f t="shared" si="35"/>
        <v>2021</v>
      </c>
      <c r="AA1113" s="6">
        <v>44485</v>
      </c>
    </row>
    <row r="1114" spans="1:27">
      <c r="A1114" s="1">
        <v>1113</v>
      </c>
      <c r="B1114" s="1" t="s">
        <v>1291</v>
      </c>
      <c r="C1114" s="1" t="s">
        <v>602</v>
      </c>
      <c r="D1114" s="1" t="s">
        <v>1292</v>
      </c>
      <c r="E1114" s="1" t="s">
        <v>1293</v>
      </c>
      <c r="F1114" s="1" t="s">
        <v>4</v>
      </c>
      <c r="G1114" s="1" t="s">
        <v>1046</v>
      </c>
      <c r="H1114" s="1" t="s">
        <v>31</v>
      </c>
      <c r="I1114" s="1" t="s">
        <v>7</v>
      </c>
      <c r="J1114" s="1" t="s">
        <v>32</v>
      </c>
      <c r="K1114" s="1" t="s">
        <v>3274</v>
      </c>
      <c r="L1114" s="1" t="s">
        <v>1141</v>
      </c>
      <c r="M1114" s="1" t="s">
        <v>1272</v>
      </c>
      <c r="N1114" s="1" t="s">
        <v>3275</v>
      </c>
      <c r="O1114" s="1">
        <v>251.55</v>
      </c>
      <c r="P1114" s="1">
        <v>5</v>
      </c>
      <c r="Q1114" s="1">
        <v>98.1</v>
      </c>
      <c r="R1114" s="1">
        <v>41.55</v>
      </c>
      <c r="S1114" s="1" t="s">
        <v>462</v>
      </c>
      <c r="T1114" s="1">
        <v>736</v>
      </c>
      <c r="U1114" s="1" t="s">
        <v>2760</v>
      </c>
      <c r="V1114" s="1" t="s">
        <v>2766</v>
      </c>
      <c r="W1114" s="2" t="s">
        <v>16</v>
      </c>
      <c r="X1114" s="21">
        <v>45583</v>
      </c>
      <c r="Y1114" s="25" t="str">
        <f t="shared" si="34"/>
        <v>October</v>
      </c>
      <c r="Z1114" s="25" t="str">
        <f t="shared" si="35"/>
        <v>2024</v>
      </c>
      <c r="AA1114" s="3">
        <v>45588</v>
      </c>
    </row>
    <row r="1115" spans="1:27">
      <c r="A1115" s="4">
        <v>1114</v>
      </c>
      <c r="B1115" s="4" t="s">
        <v>3276</v>
      </c>
      <c r="C1115" s="4" t="s">
        <v>602</v>
      </c>
      <c r="D1115" s="4" t="s">
        <v>1460</v>
      </c>
      <c r="E1115" s="4" t="s">
        <v>1461</v>
      </c>
      <c r="F1115" s="4" t="s">
        <v>395</v>
      </c>
      <c r="G1115" s="4" t="s">
        <v>577</v>
      </c>
      <c r="H1115" s="4" t="s">
        <v>113</v>
      </c>
      <c r="I1115" s="4" t="s">
        <v>7</v>
      </c>
      <c r="J1115" s="4" t="s">
        <v>32</v>
      </c>
      <c r="K1115" s="4" t="s">
        <v>3277</v>
      </c>
      <c r="L1115" s="4" t="s">
        <v>1141</v>
      </c>
      <c r="M1115" s="4" t="s">
        <v>1272</v>
      </c>
      <c r="N1115" s="4" t="s">
        <v>3278</v>
      </c>
      <c r="O1115" s="4">
        <v>251.55</v>
      </c>
      <c r="P1115" s="4">
        <v>5</v>
      </c>
      <c r="Q1115" s="4">
        <v>17.55</v>
      </c>
      <c r="R1115" s="4">
        <v>30.56</v>
      </c>
      <c r="S1115" s="4" t="s">
        <v>462</v>
      </c>
      <c r="T1115" s="4">
        <v>302</v>
      </c>
      <c r="U1115" s="4" t="s">
        <v>2760</v>
      </c>
      <c r="V1115" s="4" t="s">
        <v>2767</v>
      </c>
      <c r="W1115" s="5" t="s">
        <v>26</v>
      </c>
      <c r="X1115" s="22">
        <v>45589</v>
      </c>
      <c r="Y1115" s="25" t="str">
        <f t="shared" si="34"/>
        <v>October</v>
      </c>
      <c r="Z1115" s="25" t="str">
        <f t="shared" si="35"/>
        <v>2024</v>
      </c>
      <c r="AA1115" s="6">
        <v>45593</v>
      </c>
    </row>
    <row r="1116" spans="1:27">
      <c r="A1116" s="1">
        <v>1115</v>
      </c>
      <c r="B1116" s="1" t="s">
        <v>3075</v>
      </c>
      <c r="C1116" s="1" t="s">
        <v>602</v>
      </c>
      <c r="D1116" s="1" t="s">
        <v>3076</v>
      </c>
      <c r="E1116" s="1" t="s">
        <v>3077</v>
      </c>
      <c r="F1116" s="1" t="s">
        <v>285</v>
      </c>
      <c r="G1116" s="1" t="s">
        <v>159</v>
      </c>
      <c r="H1116" s="1" t="s">
        <v>62</v>
      </c>
      <c r="I1116" s="1" t="s">
        <v>7</v>
      </c>
      <c r="J1116" s="1" t="s">
        <v>8</v>
      </c>
      <c r="K1116" s="1" t="s">
        <v>2525</v>
      </c>
      <c r="L1116" s="1" t="s">
        <v>1141</v>
      </c>
      <c r="M1116" s="1" t="s">
        <v>1272</v>
      </c>
      <c r="N1116" s="1" t="s">
        <v>2526</v>
      </c>
      <c r="O1116" s="1">
        <v>132.03</v>
      </c>
      <c r="P1116" s="1">
        <v>3</v>
      </c>
      <c r="Q1116" s="1">
        <v>54.09</v>
      </c>
      <c r="R1116" s="1">
        <v>25.39</v>
      </c>
      <c r="S1116" s="1" t="s">
        <v>636</v>
      </c>
      <c r="T1116" s="1">
        <v>65</v>
      </c>
      <c r="U1116" s="1" t="s">
        <v>2760</v>
      </c>
      <c r="V1116" s="1" t="s">
        <v>2761</v>
      </c>
      <c r="W1116" s="2" t="s">
        <v>26</v>
      </c>
      <c r="X1116" s="21">
        <v>45583</v>
      </c>
      <c r="Y1116" s="25" t="str">
        <f t="shared" si="34"/>
        <v>October</v>
      </c>
      <c r="Z1116" s="25" t="str">
        <f t="shared" si="35"/>
        <v>2024</v>
      </c>
      <c r="AA1116" s="3">
        <v>45588</v>
      </c>
    </row>
    <row r="1117" spans="1:27">
      <c r="A1117" s="4">
        <v>1116</v>
      </c>
      <c r="B1117" s="4" t="s">
        <v>3279</v>
      </c>
      <c r="C1117" s="4" t="s">
        <v>592</v>
      </c>
      <c r="D1117" s="4" t="s">
        <v>1999</v>
      </c>
      <c r="E1117" s="4" t="s">
        <v>2000</v>
      </c>
      <c r="F1117" s="4" t="s">
        <v>395</v>
      </c>
      <c r="G1117" s="4" t="s">
        <v>577</v>
      </c>
      <c r="H1117" s="4" t="s">
        <v>113</v>
      </c>
      <c r="I1117" s="4" t="s">
        <v>7</v>
      </c>
      <c r="J1117" s="4" t="s">
        <v>32</v>
      </c>
      <c r="K1117" s="4" t="s">
        <v>3280</v>
      </c>
      <c r="L1117" s="4" t="s">
        <v>1141</v>
      </c>
      <c r="M1117" s="4" t="s">
        <v>1272</v>
      </c>
      <c r="N1117" s="4" t="s">
        <v>3281</v>
      </c>
      <c r="O1117" s="4">
        <v>439.02</v>
      </c>
      <c r="P1117" s="4">
        <v>9</v>
      </c>
      <c r="Q1117" s="4">
        <v>105.3</v>
      </c>
      <c r="R1117" s="4">
        <v>56.01</v>
      </c>
      <c r="S1117" s="4" t="s">
        <v>636</v>
      </c>
      <c r="T1117" s="4">
        <v>41</v>
      </c>
      <c r="U1117" s="4" t="s">
        <v>2760</v>
      </c>
      <c r="V1117" s="4" t="s">
        <v>2762</v>
      </c>
      <c r="W1117" s="5" t="s">
        <v>26</v>
      </c>
      <c r="X1117" s="22">
        <v>44430</v>
      </c>
      <c r="Y1117" s="25" t="str">
        <f t="shared" si="34"/>
        <v>August</v>
      </c>
      <c r="Z1117" s="25" t="str">
        <f t="shared" si="35"/>
        <v>2021</v>
      </c>
      <c r="AA1117" s="6">
        <v>44436</v>
      </c>
    </row>
    <row r="1118" spans="1:27">
      <c r="A1118" s="1">
        <v>1117</v>
      </c>
      <c r="B1118" s="1" t="s">
        <v>3282</v>
      </c>
      <c r="C1118" s="1" t="s">
        <v>592</v>
      </c>
      <c r="D1118" s="1" t="s">
        <v>2637</v>
      </c>
      <c r="E1118" s="1" t="s">
        <v>2638</v>
      </c>
      <c r="F1118" s="1" t="s">
        <v>285</v>
      </c>
      <c r="G1118" s="1" t="s">
        <v>254</v>
      </c>
      <c r="H1118" s="1" t="s">
        <v>254</v>
      </c>
      <c r="I1118" s="1" t="s">
        <v>7</v>
      </c>
      <c r="J1118" s="1" t="s">
        <v>77</v>
      </c>
      <c r="K1118" s="1" t="s">
        <v>3283</v>
      </c>
      <c r="L1118" s="1" t="s">
        <v>1141</v>
      </c>
      <c r="M1118" s="1" t="s">
        <v>1272</v>
      </c>
      <c r="N1118" s="1" t="s">
        <v>3284</v>
      </c>
      <c r="O1118" s="1">
        <v>109.89</v>
      </c>
      <c r="P1118" s="1">
        <v>1</v>
      </c>
      <c r="Q1118" s="1">
        <v>29.67</v>
      </c>
      <c r="R1118" s="1">
        <v>14.39</v>
      </c>
      <c r="S1118" s="1" t="s">
        <v>13</v>
      </c>
      <c r="T1118" s="1">
        <v>379</v>
      </c>
      <c r="U1118" s="1" t="s">
        <v>2760</v>
      </c>
      <c r="V1118" s="1" t="s">
        <v>2766</v>
      </c>
      <c r="W1118" s="2" t="s">
        <v>26</v>
      </c>
      <c r="X1118" s="21">
        <v>44233</v>
      </c>
      <c r="Y1118" s="25" t="str">
        <f t="shared" si="34"/>
        <v>February</v>
      </c>
      <c r="Z1118" s="25" t="str">
        <f t="shared" si="35"/>
        <v>2021</v>
      </c>
      <c r="AA1118" s="3">
        <v>44383</v>
      </c>
    </row>
    <row r="1119" spans="1:27">
      <c r="A1119" s="4">
        <v>1118</v>
      </c>
      <c r="B1119" s="4" t="s">
        <v>948</v>
      </c>
      <c r="C1119" s="4" t="s">
        <v>592</v>
      </c>
      <c r="D1119" s="4" t="s">
        <v>949</v>
      </c>
      <c r="E1119" s="4" t="s">
        <v>950</v>
      </c>
      <c r="F1119" s="4" t="s">
        <v>4</v>
      </c>
      <c r="G1119" s="4" t="s">
        <v>427</v>
      </c>
      <c r="H1119" s="4" t="s">
        <v>62</v>
      </c>
      <c r="I1119" s="4" t="s">
        <v>7</v>
      </c>
      <c r="J1119" s="4" t="s">
        <v>8</v>
      </c>
      <c r="K1119" s="4" t="s">
        <v>1682</v>
      </c>
      <c r="L1119" s="4" t="s">
        <v>1141</v>
      </c>
      <c r="M1119" s="4" t="s">
        <v>1272</v>
      </c>
      <c r="N1119" s="4" t="s">
        <v>1683</v>
      </c>
      <c r="O1119" s="4">
        <v>43.86</v>
      </c>
      <c r="P1119" s="4">
        <v>1</v>
      </c>
      <c r="Q1119" s="4">
        <v>5.25</v>
      </c>
      <c r="R1119" s="4">
        <v>4.82</v>
      </c>
      <c r="S1119" s="4" t="s">
        <v>462</v>
      </c>
      <c r="T1119" s="4">
        <v>150</v>
      </c>
      <c r="U1119" s="4" t="s">
        <v>2760</v>
      </c>
      <c r="V1119" s="4" t="s">
        <v>2761</v>
      </c>
      <c r="W1119" s="5" t="s">
        <v>26</v>
      </c>
      <c r="X1119" s="22">
        <v>45635</v>
      </c>
      <c r="Y1119" s="25" t="str">
        <f t="shared" si="34"/>
        <v>December</v>
      </c>
      <c r="Z1119" s="25" t="str">
        <f t="shared" si="35"/>
        <v>2024</v>
      </c>
      <c r="AA1119" s="6">
        <v>45551</v>
      </c>
    </row>
    <row r="1120" spans="1:27">
      <c r="A1120" s="1">
        <v>1119</v>
      </c>
      <c r="B1120" s="1" t="s">
        <v>764</v>
      </c>
      <c r="C1120" s="1" t="s">
        <v>592</v>
      </c>
      <c r="D1120" s="1" t="s">
        <v>765</v>
      </c>
      <c r="E1120" s="1" t="s">
        <v>766</v>
      </c>
      <c r="F1120" s="1" t="s">
        <v>4</v>
      </c>
      <c r="G1120" s="1" t="s">
        <v>767</v>
      </c>
      <c r="H1120" s="1" t="s">
        <v>76</v>
      </c>
      <c r="I1120" s="1" t="s">
        <v>7</v>
      </c>
      <c r="J1120" s="1" t="s">
        <v>77</v>
      </c>
      <c r="K1120" s="1" t="s">
        <v>1480</v>
      </c>
      <c r="L1120" s="1" t="s">
        <v>1141</v>
      </c>
      <c r="M1120" s="1" t="s">
        <v>1272</v>
      </c>
      <c r="N1120" s="1" t="s">
        <v>1481</v>
      </c>
      <c r="O1120" s="1">
        <v>94.65</v>
      </c>
      <c r="P1120" s="1">
        <v>5</v>
      </c>
      <c r="Q1120" s="1">
        <v>14.1</v>
      </c>
      <c r="R1120" s="1">
        <v>7.06</v>
      </c>
      <c r="S1120" s="1" t="s">
        <v>13</v>
      </c>
      <c r="T1120" s="1">
        <v>545</v>
      </c>
      <c r="U1120" s="1" t="s">
        <v>2760</v>
      </c>
      <c r="V1120" s="1" t="s">
        <v>2762</v>
      </c>
      <c r="W1120" s="2" t="s">
        <v>26</v>
      </c>
      <c r="X1120" s="21">
        <v>44796</v>
      </c>
      <c r="Y1120" s="25" t="str">
        <f t="shared" si="34"/>
        <v>August</v>
      </c>
      <c r="Z1120" s="25" t="str">
        <f t="shared" si="35"/>
        <v>2022</v>
      </c>
      <c r="AA1120" s="3">
        <v>44800</v>
      </c>
    </row>
    <row r="1121" spans="1:27">
      <c r="A1121" s="4">
        <v>1120</v>
      </c>
      <c r="B1121" s="4" t="s">
        <v>1121</v>
      </c>
      <c r="C1121" s="4" t="s">
        <v>592</v>
      </c>
      <c r="D1121" s="4" t="s">
        <v>1122</v>
      </c>
      <c r="E1121" s="4" t="s">
        <v>1123</v>
      </c>
      <c r="F1121" s="4" t="s">
        <v>285</v>
      </c>
      <c r="G1121" s="4" t="s">
        <v>254</v>
      </c>
      <c r="H1121" s="4" t="s">
        <v>254</v>
      </c>
      <c r="I1121" s="4" t="s">
        <v>7</v>
      </c>
      <c r="J1121" s="4" t="s">
        <v>77</v>
      </c>
      <c r="K1121" s="4" t="s">
        <v>3285</v>
      </c>
      <c r="L1121" s="4" t="s">
        <v>1141</v>
      </c>
      <c r="M1121" s="4" t="s">
        <v>1308</v>
      </c>
      <c r="N1121" s="4" t="s">
        <v>3286</v>
      </c>
      <c r="O1121" s="4">
        <v>1745.34</v>
      </c>
      <c r="P1121" s="4">
        <v>2</v>
      </c>
      <c r="Q1121" s="4">
        <v>226.86</v>
      </c>
      <c r="R1121" s="4">
        <v>616.27</v>
      </c>
      <c r="S1121" s="4" t="s">
        <v>636</v>
      </c>
      <c r="T1121" s="4">
        <v>127</v>
      </c>
      <c r="U1121" s="4" t="s">
        <v>2760</v>
      </c>
      <c r="V1121" s="4" t="s">
        <v>2766</v>
      </c>
      <c r="W1121" s="5" t="s">
        <v>16</v>
      </c>
      <c r="X1121" s="22">
        <v>45204</v>
      </c>
      <c r="Y1121" s="25" t="str">
        <f t="shared" si="34"/>
        <v>October</v>
      </c>
      <c r="Z1121" s="25" t="str">
        <f t="shared" si="35"/>
        <v>2023</v>
      </c>
      <c r="AA1121" s="6">
        <v>45062</v>
      </c>
    </row>
    <row r="1122" spans="1:27">
      <c r="A1122" s="1">
        <v>1121</v>
      </c>
      <c r="B1122" s="1" t="s">
        <v>1320</v>
      </c>
      <c r="C1122" s="1" t="s">
        <v>1</v>
      </c>
      <c r="D1122" s="1" t="s">
        <v>1321</v>
      </c>
      <c r="E1122" s="1" t="s">
        <v>1322</v>
      </c>
      <c r="F1122" s="1" t="s">
        <v>285</v>
      </c>
      <c r="G1122" s="1" t="s">
        <v>605</v>
      </c>
      <c r="H1122" s="1" t="s">
        <v>76</v>
      </c>
      <c r="I1122" s="1" t="s">
        <v>7</v>
      </c>
      <c r="J1122" s="1" t="s">
        <v>77</v>
      </c>
      <c r="K1122" s="1" t="s">
        <v>3287</v>
      </c>
      <c r="L1122" s="1" t="s">
        <v>1141</v>
      </c>
      <c r="M1122" s="1" t="s">
        <v>1229</v>
      </c>
      <c r="N1122" s="1" t="s">
        <v>3288</v>
      </c>
      <c r="O1122" s="1">
        <v>840.15</v>
      </c>
      <c r="P1122" s="1">
        <v>5</v>
      </c>
      <c r="Q1122" s="1">
        <v>100.8</v>
      </c>
      <c r="R1122" s="1">
        <v>172.19</v>
      </c>
      <c r="S1122" s="1" t="s">
        <v>571</v>
      </c>
      <c r="T1122" s="1">
        <v>104</v>
      </c>
      <c r="U1122" s="1" t="s">
        <v>2760</v>
      </c>
      <c r="V1122" s="1" t="s">
        <v>2767</v>
      </c>
      <c r="W1122" s="2" t="s">
        <v>16</v>
      </c>
      <c r="X1122" s="21">
        <v>44802</v>
      </c>
      <c r="Y1122" s="25" t="str">
        <f t="shared" si="34"/>
        <v>August</v>
      </c>
      <c r="Z1122" s="25" t="str">
        <f t="shared" si="35"/>
        <v>2022</v>
      </c>
      <c r="AA1122" s="3">
        <v>44601</v>
      </c>
    </row>
    <row r="1123" spans="1:27">
      <c r="A1123" s="4">
        <v>1122</v>
      </c>
      <c r="B1123" s="4" t="s">
        <v>3289</v>
      </c>
      <c r="C1123" s="4" t="s">
        <v>1</v>
      </c>
      <c r="D1123" s="4" t="s">
        <v>3290</v>
      </c>
      <c r="E1123" s="4" t="s">
        <v>3291</v>
      </c>
      <c r="F1123" s="4" t="s">
        <v>4</v>
      </c>
      <c r="G1123" s="4" t="s">
        <v>518</v>
      </c>
      <c r="H1123" s="4" t="s">
        <v>519</v>
      </c>
      <c r="I1123" s="4" t="s">
        <v>7</v>
      </c>
      <c r="J1123" s="4" t="s">
        <v>32</v>
      </c>
      <c r="K1123" s="4" t="s">
        <v>2497</v>
      </c>
      <c r="L1123" s="4" t="s">
        <v>1141</v>
      </c>
      <c r="M1123" s="4" t="s">
        <v>1229</v>
      </c>
      <c r="N1123" s="4" t="s">
        <v>2498</v>
      </c>
      <c r="O1123" s="4">
        <v>1094.22</v>
      </c>
      <c r="P1123" s="4">
        <v>3</v>
      </c>
      <c r="Q1123" s="4">
        <v>328.23</v>
      </c>
      <c r="R1123" s="4">
        <v>111.17</v>
      </c>
      <c r="S1123" s="4" t="s">
        <v>571</v>
      </c>
      <c r="T1123" s="4">
        <v>760</v>
      </c>
      <c r="U1123" s="4" t="s">
        <v>2760</v>
      </c>
      <c r="V1123" s="4" t="s">
        <v>2761</v>
      </c>
      <c r="W1123" s="5" t="s">
        <v>26</v>
      </c>
      <c r="X1123" s="22">
        <v>45397</v>
      </c>
      <c r="Y1123" s="25" t="str">
        <f t="shared" si="34"/>
        <v>April</v>
      </c>
      <c r="Z1123" s="25" t="str">
        <f t="shared" si="35"/>
        <v>2024</v>
      </c>
      <c r="AA1123" s="6">
        <v>45401</v>
      </c>
    </row>
    <row r="1124" spans="1:27">
      <c r="A1124" s="1">
        <v>1123</v>
      </c>
      <c r="B1124" s="1" t="s">
        <v>3292</v>
      </c>
      <c r="C1124" s="1" t="s">
        <v>1</v>
      </c>
      <c r="D1124" s="1" t="s">
        <v>2932</v>
      </c>
      <c r="E1124" s="1" t="s">
        <v>2933</v>
      </c>
      <c r="F1124" s="1" t="s">
        <v>395</v>
      </c>
      <c r="G1124" s="1" t="s">
        <v>408</v>
      </c>
      <c r="H1124" s="1" t="s">
        <v>96</v>
      </c>
      <c r="I1124" s="1" t="s">
        <v>7</v>
      </c>
      <c r="J1124" s="1" t="s">
        <v>8</v>
      </c>
      <c r="K1124" s="1" t="s">
        <v>1201</v>
      </c>
      <c r="L1124" s="1" t="s">
        <v>1141</v>
      </c>
      <c r="M1124" s="1" t="s">
        <v>1142</v>
      </c>
      <c r="N1124" s="1" t="s">
        <v>1202</v>
      </c>
      <c r="O1124" s="1">
        <v>180.12</v>
      </c>
      <c r="P1124" s="1">
        <v>1</v>
      </c>
      <c r="Q1124" s="1">
        <v>5.4</v>
      </c>
      <c r="R1124" s="1">
        <v>30.91</v>
      </c>
      <c r="S1124" s="1" t="s">
        <v>571</v>
      </c>
      <c r="T1124" s="1">
        <v>225</v>
      </c>
      <c r="U1124" s="1" t="s">
        <v>2760</v>
      </c>
      <c r="V1124" s="1" t="s">
        <v>2762</v>
      </c>
      <c r="W1124" s="2" t="s">
        <v>16</v>
      </c>
      <c r="X1124" s="21">
        <v>45397</v>
      </c>
      <c r="Y1124" s="25" t="str">
        <f t="shared" si="34"/>
        <v>April</v>
      </c>
      <c r="Z1124" s="25" t="str">
        <f t="shared" si="35"/>
        <v>2024</v>
      </c>
      <c r="AA1124" s="3">
        <v>45401</v>
      </c>
    </row>
    <row r="1125" spans="1:27">
      <c r="A1125" s="4">
        <v>1124</v>
      </c>
      <c r="B1125" s="4" t="s">
        <v>2539</v>
      </c>
      <c r="C1125" s="4" t="s">
        <v>1</v>
      </c>
      <c r="D1125" s="4" t="s">
        <v>2540</v>
      </c>
      <c r="E1125" s="4" t="s">
        <v>2541</v>
      </c>
      <c r="F1125" s="4" t="s">
        <v>395</v>
      </c>
      <c r="G1125" s="4" t="s">
        <v>203</v>
      </c>
      <c r="H1125" s="4" t="s">
        <v>204</v>
      </c>
      <c r="I1125" s="4" t="s">
        <v>7</v>
      </c>
      <c r="J1125" s="4" t="s">
        <v>77</v>
      </c>
      <c r="K1125" s="4" t="s">
        <v>1408</v>
      </c>
      <c r="L1125" s="4" t="s">
        <v>976</v>
      </c>
      <c r="M1125" s="4" t="s">
        <v>993</v>
      </c>
      <c r="N1125" s="4" t="s">
        <v>1409</v>
      </c>
      <c r="O1125" s="4">
        <v>422.82</v>
      </c>
      <c r="P1125" s="4">
        <v>3</v>
      </c>
      <c r="Q1125" s="4">
        <v>12.6</v>
      </c>
      <c r="R1125" s="4">
        <v>48.5</v>
      </c>
      <c r="S1125" s="4" t="s">
        <v>571</v>
      </c>
      <c r="T1125" s="4">
        <v>439</v>
      </c>
      <c r="U1125" s="4" t="s">
        <v>2760</v>
      </c>
      <c r="V1125" s="4" t="s">
        <v>2767</v>
      </c>
      <c r="W1125" s="5" t="s">
        <v>16</v>
      </c>
      <c r="X1125" s="22">
        <v>45583</v>
      </c>
      <c r="Y1125" s="25" t="str">
        <f t="shared" si="34"/>
        <v>October</v>
      </c>
      <c r="Z1125" s="25" t="str">
        <f t="shared" si="35"/>
        <v>2024</v>
      </c>
      <c r="AA1125" s="6">
        <v>45588</v>
      </c>
    </row>
    <row r="1126" spans="1:27">
      <c r="A1126" s="1">
        <v>1125</v>
      </c>
      <c r="B1126" s="1" t="s">
        <v>3293</v>
      </c>
      <c r="C1126" s="1" t="s">
        <v>1</v>
      </c>
      <c r="D1126" s="1" t="s">
        <v>2547</v>
      </c>
      <c r="E1126" s="1" t="s">
        <v>2548</v>
      </c>
      <c r="F1126" s="1" t="s">
        <v>285</v>
      </c>
      <c r="G1126" s="1" t="s">
        <v>1302</v>
      </c>
      <c r="H1126" s="1" t="s">
        <v>314</v>
      </c>
      <c r="I1126" s="1" t="s">
        <v>7</v>
      </c>
      <c r="J1126" s="1" t="s">
        <v>32</v>
      </c>
      <c r="K1126" s="1" t="s">
        <v>2487</v>
      </c>
      <c r="L1126" s="1" t="s">
        <v>1141</v>
      </c>
      <c r="M1126" s="1" t="s">
        <v>1142</v>
      </c>
      <c r="N1126" s="1" t="s">
        <v>2488</v>
      </c>
      <c r="O1126" s="1">
        <v>286.32</v>
      </c>
      <c r="P1126" s="1">
        <v>2</v>
      </c>
      <c r="Q1126" s="1">
        <v>57.24</v>
      </c>
      <c r="R1126" s="1">
        <v>16.29</v>
      </c>
      <c r="S1126" s="1" t="s">
        <v>571</v>
      </c>
      <c r="T1126" s="1">
        <v>727</v>
      </c>
      <c r="U1126" s="1" t="s">
        <v>2760</v>
      </c>
      <c r="V1126" s="1" t="s">
        <v>2762</v>
      </c>
      <c r="W1126" s="2" t="s">
        <v>26</v>
      </c>
      <c r="X1126" s="21">
        <v>44465</v>
      </c>
      <c r="Y1126" s="25" t="str">
        <f t="shared" si="34"/>
        <v>September</v>
      </c>
      <c r="Z1126" s="25" t="str">
        <f t="shared" si="35"/>
        <v>2021</v>
      </c>
      <c r="AA1126" s="3">
        <v>44469</v>
      </c>
    </row>
    <row r="1127" spans="1:27">
      <c r="A1127" s="4">
        <v>1126</v>
      </c>
      <c r="B1127" s="4" t="s">
        <v>1344</v>
      </c>
      <c r="C1127" s="4" t="s">
        <v>1</v>
      </c>
      <c r="D1127" s="4" t="s">
        <v>1345</v>
      </c>
      <c r="E1127" s="4" t="s">
        <v>1346</v>
      </c>
      <c r="F1127" s="4" t="s">
        <v>395</v>
      </c>
      <c r="G1127" s="4" t="s">
        <v>103</v>
      </c>
      <c r="H1127" s="4" t="s">
        <v>55</v>
      </c>
      <c r="I1127" s="4" t="s">
        <v>7</v>
      </c>
      <c r="J1127" s="4" t="s">
        <v>8</v>
      </c>
      <c r="K1127" s="4" t="s">
        <v>1494</v>
      </c>
      <c r="L1127" s="4" t="s">
        <v>1141</v>
      </c>
      <c r="M1127" s="4" t="s">
        <v>1229</v>
      </c>
      <c r="N1127" s="4" t="s">
        <v>1495</v>
      </c>
      <c r="O1127" s="4">
        <v>434.16</v>
      </c>
      <c r="P1127" s="4">
        <v>3</v>
      </c>
      <c r="Q1127" s="4">
        <v>73.8</v>
      </c>
      <c r="R1127" s="4">
        <v>56.04</v>
      </c>
      <c r="S1127" s="4" t="s">
        <v>462</v>
      </c>
      <c r="T1127" s="4">
        <v>385</v>
      </c>
      <c r="U1127" s="4" t="s">
        <v>2760</v>
      </c>
      <c r="V1127" s="4" t="s">
        <v>2761</v>
      </c>
      <c r="W1127" s="5" t="s">
        <v>26</v>
      </c>
      <c r="X1127" s="22">
        <v>44369</v>
      </c>
      <c r="Y1127" s="25" t="str">
        <f t="shared" si="34"/>
        <v>June</v>
      </c>
      <c r="Z1127" s="25" t="str">
        <f t="shared" si="35"/>
        <v>2021</v>
      </c>
      <c r="AA1127" s="6">
        <v>44373</v>
      </c>
    </row>
    <row r="1128" spans="1:27">
      <c r="A1128" s="1">
        <v>1127</v>
      </c>
      <c r="B1128" s="1" t="s">
        <v>1334</v>
      </c>
      <c r="C1128" s="1" t="s">
        <v>1</v>
      </c>
      <c r="D1128" s="1" t="s">
        <v>1335</v>
      </c>
      <c r="E1128" s="1" t="s">
        <v>1336</v>
      </c>
      <c r="F1128" s="1" t="s">
        <v>395</v>
      </c>
      <c r="G1128" s="1" t="s">
        <v>402</v>
      </c>
      <c r="H1128" s="1" t="s">
        <v>55</v>
      </c>
      <c r="I1128" s="1" t="s">
        <v>7</v>
      </c>
      <c r="J1128" s="1" t="s">
        <v>8</v>
      </c>
      <c r="K1128" s="1" t="s">
        <v>3294</v>
      </c>
      <c r="L1128" s="1" t="s">
        <v>1141</v>
      </c>
      <c r="M1128" s="1" t="s">
        <v>1229</v>
      </c>
      <c r="N1128" s="1" t="s">
        <v>3295</v>
      </c>
      <c r="O1128" s="1">
        <v>341.46</v>
      </c>
      <c r="P1128" s="1">
        <v>2</v>
      </c>
      <c r="Q1128" s="1">
        <v>88.74</v>
      </c>
      <c r="R1128" s="1">
        <v>27.28</v>
      </c>
      <c r="S1128" s="1" t="s">
        <v>462</v>
      </c>
      <c r="T1128" s="1">
        <v>455</v>
      </c>
      <c r="U1128" s="1" t="s">
        <v>2760</v>
      </c>
      <c r="V1128" s="1" t="s">
        <v>2762</v>
      </c>
      <c r="W1128" s="2" t="s">
        <v>26</v>
      </c>
      <c r="X1128" s="21">
        <v>45281</v>
      </c>
      <c r="Y1128" s="25" t="str">
        <f t="shared" si="34"/>
        <v>December</v>
      </c>
      <c r="Z1128" s="25" t="str">
        <f t="shared" si="35"/>
        <v>2023</v>
      </c>
      <c r="AA1128" s="3">
        <v>45286</v>
      </c>
    </row>
    <row r="1129" spans="1:27">
      <c r="A1129" s="4">
        <v>1128</v>
      </c>
      <c r="B1129" s="4" t="s">
        <v>2983</v>
      </c>
      <c r="C1129" s="4" t="s">
        <v>1</v>
      </c>
      <c r="D1129" s="4" t="s">
        <v>2984</v>
      </c>
      <c r="E1129" s="4" t="s">
        <v>2985</v>
      </c>
      <c r="F1129" s="4" t="s">
        <v>395</v>
      </c>
      <c r="G1129" s="4" t="s">
        <v>427</v>
      </c>
      <c r="H1129" s="4" t="s">
        <v>62</v>
      </c>
      <c r="I1129" s="4" t="s">
        <v>7</v>
      </c>
      <c r="J1129" s="4" t="s">
        <v>8</v>
      </c>
      <c r="K1129" s="4" t="s">
        <v>3296</v>
      </c>
      <c r="L1129" s="4" t="s">
        <v>1141</v>
      </c>
      <c r="M1129" s="4" t="s">
        <v>1229</v>
      </c>
      <c r="N1129" s="4" t="s">
        <v>3297</v>
      </c>
      <c r="O1129" s="4">
        <v>168.3</v>
      </c>
      <c r="P1129" s="4">
        <v>1</v>
      </c>
      <c r="Q1129" s="4">
        <v>79.08</v>
      </c>
      <c r="R1129" s="4">
        <v>14.76</v>
      </c>
      <c r="S1129" s="4" t="s">
        <v>462</v>
      </c>
      <c r="T1129" s="4">
        <v>384</v>
      </c>
      <c r="U1129" s="4" t="s">
        <v>2760</v>
      </c>
      <c r="V1129" s="4" t="s">
        <v>2766</v>
      </c>
      <c r="W1129" s="5" t="s">
        <v>16</v>
      </c>
      <c r="X1129" s="22">
        <v>45102</v>
      </c>
      <c r="Y1129" s="25" t="str">
        <f t="shared" si="34"/>
        <v>June</v>
      </c>
      <c r="Z1129" s="25" t="str">
        <f t="shared" si="35"/>
        <v>2023</v>
      </c>
      <c r="AA1129" s="6">
        <v>44933</v>
      </c>
    </row>
    <row r="1130" spans="1:27">
      <c r="A1130" s="1">
        <v>1129</v>
      </c>
      <c r="B1130" s="1" t="s">
        <v>1347</v>
      </c>
      <c r="C1130" s="1" t="s">
        <v>1</v>
      </c>
      <c r="D1130" s="1" t="s">
        <v>603</v>
      </c>
      <c r="E1130" s="1" t="s">
        <v>604</v>
      </c>
      <c r="F1130" s="1" t="s">
        <v>395</v>
      </c>
      <c r="G1130" s="1" t="s">
        <v>379</v>
      </c>
      <c r="H1130" s="1" t="s">
        <v>196</v>
      </c>
      <c r="I1130" s="1" t="s">
        <v>7</v>
      </c>
      <c r="J1130" s="1" t="s">
        <v>77</v>
      </c>
      <c r="K1130" s="1" t="s">
        <v>3298</v>
      </c>
      <c r="L1130" s="1" t="s">
        <v>1141</v>
      </c>
      <c r="M1130" s="1" t="s">
        <v>1272</v>
      </c>
      <c r="N1130" s="1" t="s">
        <v>3299</v>
      </c>
      <c r="O1130" s="1">
        <v>100.5</v>
      </c>
      <c r="P1130" s="1">
        <v>2</v>
      </c>
      <c r="Q1130" s="1">
        <v>17.04</v>
      </c>
      <c r="R1130" s="1">
        <v>5.9</v>
      </c>
      <c r="S1130" s="1" t="s">
        <v>462</v>
      </c>
      <c r="T1130" s="1">
        <v>696</v>
      </c>
      <c r="U1130" s="1" t="s">
        <v>2760</v>
      </c>
      <c r="V1130" s="1" t="s">
        <v>2767</v>
      </c>
      <c r="W1130" s="2" t="s">
        <v>26</v>
      </c>
      <c r="X1130" s="21">
        <v>44600</v>
      </c>
      <c r="Y1130" s="25" t="str">
        <f t="shared" si="34"/>
        <v>February</v>
      </c>
      <c r="Z1130" s="25" t="str">
        <f t="shared" si="35"/>
        <v>2022</v>
      </c>
      <c r="AA1130" s="3">
        <v>44781</v>
      </c>
    </row>
    <row r="1131" spans="1:27">
      <c r="A1131" s="4">
        <v>1130</v>
      </c>
      <c r="B1131" s="4" t="s">
        <v>2983</v>
      </c>
      <c r="C1131" s="4" t="s">
        <v>1</v>
      </c>
      <c r="D1131" s="4" t="s">
        <v>2984</v>
      </c>
      <c r="E1131" s="4" t="s">
        <v>2985</v>
      </c>
      <c r="F1131" s="4" t="s">
        <v>395</v>
      </c>
      <c r="G1131" s="4" t="s">
        <v>427</v>
      </c>
      <c r="H1131" s="4" t="s">
        <v>62</v>
      </c>
      <c r="I1131" s="4" t="s">
        <v>7</v>
      </c>
      <c r="J1131" s="4" t="s">
        <v>8</v>
      </c>
      <c r="K1131" s="4" t="s">
        <v>1687</v>
      </c>
      <c r="L1131" s="4" t="s">
        <v>1141</v>
      </c>
      <c r="M1131" s="4" t="s">
        <v>1142</v>
      </c>
      <c r="N1131" s="4" t="s">
        <v>1688</v>
      </c>
      <c r="O1131" s="4">
        <v>1869.72</v>
      </c>
      <c r="P1131" s="4">
        <v>4</v>
      </c>
      <c r="Q1131" s="4">
        <v>878.76</v>
      </c>
      <c r="R1131" s="4">
        <v>169.79</v>
      </c>
      <c r="S1131" s="4" t="s">
        <v>462</v>
      </c>
      <c r="T1131" s="4">
        <v>143</v>
      </c>
      <c r="U1131" s="4" t="s">
        <v>2760</v>
      </c>
      <c r="V1131" s="4" t="s">
        <v>2761</v>
      </c>
      <c r="W1131" s="5" t="s">
        <v>16</v>
      </c>
      <c r="X1131" s="22">
        <v>45095</v>
      </c>
      <c r="Y1131" s="25" t="str">
        <f t="shared" si="34"/>
        <v>June</v>
      </c>
      <c r="Z1131" s="25" t="str">
        <f t="shared" si="35"/>
        <v>2023</v>
      </c>
      <c r="AA1131" s="6">
        <v>45099</v>
      </c>
    </row>
    <row r="1132" spans="1:27">
      <c r="A1132" s="1">
        <v>1131</v>
      </c>
      <c r="B1132" s="1" t="s">
        <v>480</v>
      </c>
      <c r="C1132" s="1" t="s">
        <v>1</v>
      </c>
      <c r="D1132" s="1" t="s">
        <v>481</v>
      </c>
      <c r="E1132" s="1" t="s">
        <v>482</v>
      </c>
      <c r="F1132" s="1" t="s">
        <v>395</v>
      </c>
      <c r="G1132" s="1" t="s">
        <v>483</v>
      </c>
      <c r="H1132" s="1" t="s">
        <v>484</v>
      </c>
      <c r="I1132" s="1" t="s">
        <v>7</v>
      </c>
      <c r="J1132" s="1" t="s">
        <v>22</v>
      </c>
      <c r="K1132" s="1" t="s">
        <v>2717</v>
      </c>
      <c r="L1132" s="1" t="s">
        <v>1141</v>
      </c>
      <c r="M1132" s="1" t="s">
        <v>1142</v>
      </c>
      <c r="N1132" s="1" t="s">
        <v>2718</v>
      </c>
      <c r="O1132" s="1">
        <v>176.4</v>
      </c>
      <c r="P1132" s="1">
        <v>2</v>
      </c>
      <c r="Q1132" s="1">
        <v>82.86</v>
      </c>
      <c r="R1132" s="1">
        <v>9.44</v>
      </c>
      <c r="S1132" s="1" t="s">
        <v>462</v>
      </c>
      <c r="T1132" s="1">
        <v>431</v>
      </c>
      <c r="U1132" s="1" t="s">
        <v>2760</v>
      </c>
      <c r="V1132" s="1" t="s">
        <v>2762</v>
      </c>
      <c r="W1132" s="2" t="s">
        <v>26</v>
      </c>
      <c r="X1132" s="21">
        <v>45290</v>
      </c>
      <c r="Y1132" s="25" t="str">
        <f t="shared" si="34"/>
        <v>December</v>
      </c>
      <c r="Z1132" s="25" t="str">
        <f t="shared" si="35"/>
        <v>2023</v>
      </c>
      <c r="AA1132" s="3">
        <v>45383</v>
      </c>
    </row>
    <row r="1133" spans="1:27">
      <c r="A1133" s="4">
        <v>1132</v>
      </c>
      <c r="B1133" s="4" t="s">
        <v>2041</v>
      </c>
      <c r="C1133" s="4" t="s">
        <v>1</v>
      </c>
      <c r="D1133" s="4" t="s">
        <v>2042</v>
      </c>
      <c r="E1133" s="4" t="s">
        <v>2043</v>
      </c>
      <c r="F1133" s="4" t="s">
        <v>395</v>
      </c>
      <c r="G1133" s="4" t="s">
        <v>195</v>
      </c>
      <c r="H1133" s="4" t="s">
        <v>196</v>
      </c>
      <c r="I1133" s="4" t="s">
        <v>7</v>
      </c>
      <c r="J1133" s="4" t="s">
        <v>77</v>
      </c>
      <c r="K1133" s="4" t="s">
        <v>1350</v>
      </c>
      <c r="L1133" s="4" t="s">
        <v>976</v>
      </c>
      <c r="M1133" s="4" t="s">
        <v>1078</v>
      </c>
      <c r="N1133" s="4" t="s">
        <v>1351</v>
      </c>
      <c r="O1133" s="4">
        <v>4518.78</v>
      </c>
      <c r="P1133" s="4">
        <v>7</v>
      </c>
      <c r="Q1133" s="4">
        <v>632.52</v>
      </c>
      <c r="R1133" s="4">
        <v>658.69</v>
      </c>
      <c r="S1133" s="4" t="s">
        <v>462</v>
      </c>
      <c r="T1133" s="4">
        <v>30</v>
      </c>
      <c r="U1133" s="4" t="s">
        <v>2760</v>
      </c>
      <c r="V1133" s="4" t="s">
        <v>2766</v>
      </c>
      <c r="W1133" s="5" t="s">
        <v>26</v>
      </c>
      <c r="X1133" s="22">
        <v>45425</v>
      </c>
      <c r="Y1133" s="25" t="str">
        <f t="shared" si="34"/>
        <v>May</v>
      </c>
      <c r="Z1133" s="25" t="str">
        <f t="shared" si="35"/>
        <v>2024</v>
      </c>
      <c r="AA1133" s="6">
        <v>45429</v>
      </c>
    </row>
    <row r="1134" spans="1:27">
      <c r="A1134" s="1">
        <v>1133</v>
      </c>
      <c r="B1134" s="1" t="s">
        <v>2041</v>
      </c>
      <c r="C1134" s="1" t="s">
        <v>1</v>
      </c>
      <c r="D1134" s="1" t="s">
        <v>2042</v>
      </c>
      <c r="E1134" s="1" t="s">
        <v>2043</v>
      </c>
      <c r="F1134" s="1" t="s">
        <v>395</v>
      </c>
      <c r="G1134" s="1" t="s">
        <v>195</v>
      </c>
      <c r="H1134" s="1" t="s">
        <v>196</v>
      </c>
      <c r="I1134" s="1" t="s">
        <v>7</v>
      </c>
      <c r="J1134" s="1" t="s">
        <v>77</v>
      </c>
      <c r="K1134" s="1" t="s">
        <v>2654</v>
      </c>
      <c r="L1134" s="1" t="s">
        <v>976</v>
      </c>
      <c r="M1134" s="1" t="s">
        <v>1078</v>
      </c>
      <c r="N1134" s="1" t="s">
        <v>2655</v>
      </c>
      <c r="O1134" s="1">
        <v>683.4</v>
      </c>
      <c r="P1134" s="1">
        <v>5</v>
      </c>
      <c r="Q1134" s="1">
        <v>34.049999999999997</v>
      </c>
      <c r="R1134" s="1">
        <v>68.42</v>
      </c>
      <c r="S1134" s="1" t="s">
        <v>462</v>
      </c>
      <c r="T1134" s="1">
        <v>779</v>
      </c>
      <c r="U1134" s="1" t="s">
        <v>2760</v>
      </c>
      <c r="V1134" s="1" t="s">
        <v>2767</v>
      </c>
      <c r="W1134" s="2" t="s">
        <v>16</v>
      </c>
      <c r="X1134" s="21">
        <v>45544</v>
      </c>
      <c r="Y1134" s="25" t="str">
        <f t="shared" si="34"/>
        <v>September</v>
      </c>
      <c r="Z1134" s="25" t="str">
        <f t="shared" si="35"/>
        <v>2024</v>
      </c>
      <c r="AA1134" s="3">
        <v>45549</v>
      </c>
    </row>
    <row r="1135" spans="1:27">
      <c r="A1135" s="4">
        <v>1134</v>
      </c>
      <c r="B1135" s="4" t="s">
        <v>3300</v>
      </c>
      <c r="C1135" s="4" t="s">
        <v>1</v>
      </c>
      <c r="D1135" s="4" t="s">
        <v>3301</v>
      </c>
      <c r="E1135" s="4" t="s">
        <v>3302</v>
      </c>
      <c r="F1135" s="4" t="s">
        <v>395</v>
      </c>
      <c r="G1135" s="4" t="s">
        <v>427</v>
      </c>
      <c r="H1135" s="4" t="s">
        <v>62</v>
      </c>
      <c r="I1135" s="4" t="s">
        <v>7</v>
      </c>
      <c r="J1135" s="4" t="s">
        <v>8</v>
      </c>
      <c r="K1135" s="4" t="s">
        <v>2415</v>
      </c>
      <c r="L1135" s="4" t="s">
        <v>976</v>
      </c>
      <c r="M1135" s="4" t="s">
        <v>1078</v>
      </c>
      <c r="N1135" s="4" t="s">
        <v>2416</v>
      </c>
      <c r="O1135" s="4">
        <v>369.45</v>
      </c>
      <c r="P1135" s="4">
        <v>3</v>
      </c>
      <c r="Q1135" s="4">
        <v>84.96</v>
      </c>
      <c r="R1135" s="4">
        <v>58.13</v>
      </c>
      <c r="S1135" s="4" t="s">
        <v>462</v>
      </c>
      <c r="T1135" s="4">
        <v>494</v>
      </c>
      <c r="U1135" s="4" t="s">
        <v>2760</v>
      </c>
      <c r="V1135" s="4" t="s">
        <v>2761</v>
      </c>
      <c r="W1135" s="5" t="s">
        <v>16</v>
      </c>
      <c r="X1135" s="22">
        <v>45454</v>
      </c>
      <c r="Y1135" s="25" t="str">
        <f t="shared" si="34"/>
        <v>June</v>
      </c>
      <c r="Z1135" s="25" t="str">
        <f t="shared" si="35"/>
        <v>2024</v>
      </c>
      <c r="AA1135" s="6">
        <v>45607</v>
      </c>
    </row>
    <row r="1136" spans="1:27">
      <c r="A1136" s="1">
        <v>1135</v>
      </c>
      <c r="B1136" s="1" t="s">
        <v>1339</v>
      </c>
      <c r="C1136" s="1" t="s">
        <v>1</v>
      </c>
      <c r="D1136" s="1" t="s">
        <v>1340</v>
      </c>
      <c r="E1136" s="1" t="s">
        <v>1341</v>
      </c>
      <c r="F1136" s="1" t="s">
        <v>395</v>
      </c>
      <c r="G1136" s="1" t="s">
        <v>583</v>
      </c>
      <c r="H1136" s="1" t="s">
        <v>55</v>
      </c>
      <c r="I1136" s="1" t="s">
        <v>7</v>
      </c>
      <c r="J1136" s="1" t="s">
        <v>8</v>
      </c>
      <c r="K1136" s="1" t="s">
        <v>2555</v>
      </c>
      <c r="L1136" s="1" t="s">
        <v>976</v>
      </c>
      <c r="M1136" s="1" t="s">
        <v>1078</v>
      </c>
      <c r="N1136" s="1" t="s">
        <v>2556</v>
      </c>
      <c r="O1136" s="1">
        <v>340.35</v>
      </c>
      <c r="P1136" s="1">
        <v>5</v>
      </c>
      <c r="Q1136" s="1">
        <v>33.9</v>
      </c>
      <c r="R1136" s="1">
        <v>56.5</v>
      </c>
      <c r="S1136" s="1" t="s">
        <v>462</v>
      </c>
      <c r="T1136" s="1">
        <v>460</v>
      </c>
      <c r="U1136" s="1" t="s">
        <v>2760</v>
      </c>
      <c r="V1136" s="1" t="s">
        <v>2766</v>
      </c>
      <c r="W1136" s="2" t="s">
        <v>26</v>
      </c>
      <c r="X1136" s="21">
        <v>45454</v>
      </c>
      <c r="Y1136" s="25" t="str">
        <f t="shared" si="34"/>
        <v>June</v>
      </c>
      <c r="Z1136" s="25" t="str">
        <f t="shared" si="35"/>
        <v>2024</v>
      </c>
      <c r="AA1136" s="3">
        <v>45607</v>
      </c>
    </row>
    <row r="1137" spans="1:27">
      <c r="A1137" s="4">
        <v>1136</v>
      </c>
      <c r="B1137" s="4" t="s">
        <v>3303</v>
      </c>
      <c r="C1137" s="4" t="s">
        <v>1</v>
      </c>
      <c r="D1137" s="4" t="s">
        <v>626</v>
      </c>
      <c r="E1137" s="4" t="s">
        <v>627</v>
      </c>
      <c r="F1137" s="4" t="s">
        <v>395</v>
      </c>
      <c r="G1137" s="4" t="s">
        <v>2674</v>
      </c>
      <c r="H1137" s="4" t="s">
        <v>6</v>
      </c>
      <c r="I1137" s="4" t="s">
        <v>7</v>
      </c>
      <c r="J1137" s="4" t="s">
        <v>8</v>
      </c>
      <c r="K1137" s="4" t="s">
        <v>1135</v>
      </c>
      <c r="L1137" s="4" t="s">
        <v>976</v>
      </c>
      <c r="M1137" s="4" t="s">
        <v>1078</v>
      </c>
      <c r="N1137" s="4" t="s">
        <v>1136</v>
      </c>
      <c r="O1137" s="4">
        <v>219.33</v>
      </c>
      <c r="P1137" s="4">
        <v>3</v>
      </c>
      <c r="Q1137" s="4">
        <v>78.930000000000007</v>
      </c>
      <c r="R1137" s="4">
        <v>11.59</v>
      </c>
      <c r="S1137" s="4" t="s">
        <v>462</v>
      </c>
      <c r="T1137" s="4">
        <v>245</v>
      </c>
      <c r="U1137" s="4" t="s">
        <v>2760</v>
      </c>
      <c r="V1137" s="4" t="s">
        <v>2767</v>
      </c>
      <c r="W1137" s="5" t="s">
        <v>16</v>
      </c>
      <c r="X1137" s="22">
        <v>44926</v>
      </c>
      <c r="Y1137" s="25" t="str">
        <f t="shared" si="34"/>
        <v>December</v>
      </c>
      <c r="Z1137" s="25" t="str">
        <f t="shared" si="35"/>
        <v>2022</v>
      </c>
      <c r="AA1137" s="6">
        <v>45047</v>
      </c>
    </row>
    <row r="1138" spans="1:27">
      <c r="A1138" s="1">
        <v>1137</v>
      </c>
      <c r="B1138" s="1" t="s">
        <v>2570</v>
      </c>
      <c r="C1138" s="1" t="s">
        <v>1</v>
      </c>
      <c r="D1138" s="1" t="s">
        <v>1882</v>
      </c>
      <c r="E1138" s="1" t="s">
        <v>1883</v>
      </c>
      <c r="F1138" s="1" t="s">
        <v>285</v>
      </c>
      <c r="G1138" s="1" t="s">
        <v>30</v>
      </c>
      <c r="H1138" s="1" t="s">
        <v>31</v>
      </c>
      <c r="I1138" s="1" t="s">
        <v>7</v>
      </c>
      <c r="J1138" s="1" t="s">
        <v>32</v>
      </c>
      <c r="K1138" s="1" t="s">
        <v>1663</v>
      </c>
      <c r="L1138" s="1" t="s">
        <v>976</v>
      </c>
      <c r="M1138" s="1" t="s">
        <v>1078</v>
      </c>
      <c r="N1138" s="1" t="s">
        <v>1664</v>
      </c>
      <c r="O1138" s="1">
        <v>3271.2</v>
      </c>
      <c r="P1138" s="1">
        <v>5</v>
      </c>
      <c r="Q1138" s="1">
        <v>1341.15</v>
      </c>
      <c r="R1138" s="1">
        <v>232.45</v>
      </c>
      <c r="S1138" s="1" t="s">
        <v>462</v>
      </c>
      <c r="T1138" s="1">
        <v>458</v>
      </c>
      <c r="U1138" s="1" t="s">
        <v>2760</v>
      </c>
      <c r="V1138" s="1" t="s">
        <v>2761</v>
      </c>
      <c r="W1138" s="2" t="s">
        <v>16</v>
      </c>
      <c r="X1138" s="21">
        <v>45399</v>
      </c>
      <c r="Y1138" s="25" t="str">
        <f t="shared" si="34"/>
        <v>April</v>
      </c>
      <c r="Z1138" s="25" t="str">
        <f t="shared" si="35"/>
        <v>2024</v>
      </c>
      <c r="AA1138" s="3">
        <v>45403</v>
      </c>
    </row>
    <row r="1139" spans="1:27">
      <c r="A1139" s="4">
        <v>1138</v>
      </c>
      <c r="B1139" s="4" t="s">
        <v>2577</v>
      </c>
      <c r="C1139" s="4" t="s">
        <v>1</v>
      </c>
      <c r="D1139" s="4" t="s">
        <v>709</v>
      </c>
      <c r="E1139" s="4" t="s">
        <v>710</v>
      </c>
      <c r="F1139" s="4" t="s">
        <v>285</v>
      </c>
      <c r="G1139" s="4" t="s">
        <v>357</v>
      </c>
      <c r="H1139" s="4" t="s">
        <v>113</v>
      </c>
      <c r="I1139" s="4" t="s">
        <v>7</v>
      </c>
      <c r="J1139" s="4" t="s">
        <v>32</v>
      </c>
      <c r="K1139" s="4" t="s">
        <v>3242</v>
      </c>
      <c r="L1139" s="4" t="s">
        <v>976</v>
      </c>
      <c r="M1139" s="4" t="s">
        <v>1078</v>
      </c>
      <c r="N1139" s="4" t="s">
        <v>3243</v>
      </c>
      <c r="O1139" s="4">
        <v>1912.5</v>
      </c>
      <c r="P1139" s="4">
        <v>3</v>
      </c>
      <c r="Q1139" s="4">
        <v>210.33</v>
      </c>
      <c r="R1139" s="4">
        <v>161.94999999999999</v>
      </c>
      <c r="S1139" s="4" t="s">
        <v>462</v>
      </c>
      <c r="T1139" s="4">
        <v>315</v>
      </c>
      <c r="U1139" s="4" t="s">
        <v>2760</v>
      </c>
      <c r="V1139" s="4" t="s">
        <v>2762</v>
      </c>
      <c r="W1139" s="5" t="s">
        <v>26</v>
      </c>
      <c r="X1139" s="22">
        <v>45467</v>
      </c>
      <c r="Y1139" s="25" t="str">
        <f t="shared" si="34"/>
        <v>June</v>
      </c>
      <c r="Z1139" s="25" t="str">
        <f t="shared" si="35"/>
        <v>2024</v>
      </c>
      <c r="AA1139" s="6">
        <v>45473</v>
      </c>
    </row>
    <row r="1140" spans="1:27">
      <c r="A1140" s="1">
        <v>1139</v>
      </c>
      <c r="B1140" s="1" t="s">
        <v>1365</v>
      </c>
      <c r="C1140" s="1" t="s">
        <v>1</v>
      </c>
      <c r="D1140" s="1" t="s">
        <v>1366</v>
      </c>
      <c r="E1140" s="1" t="s">
        <v>1367</v>
      </c>
      <c r="F1140" s="1" t="s">
        <v>4</v>
      </c>
      <c r="G1140" s="1" t="s">
        <v>210</v>
      </c>
      <c r="H1140" s="1" t="s">
        <v>21</v>
      </c>
      <c r="I1140" s="1" t="s">
        <v>7</v>
      </c>
      <c r="J1140" s="1" t="s">
        <v>22</v>
      </c>
      <c r="K1140" s="1" t="s">
        <v>3257</v>
      </c>
      <c r="L1140" s="1" t="s">
        <v>1141</v>
      </c>
      <c r="M1140" s="1" t="s">
        <v>1229</v>
      </c>
      <c r="N1140" s="1" t="s">
        <v>3258</v>
      </c>
      <c r="O1140" s="1">
        <v>2737.98</v>
      </c>
      <c r="P1140" s="1">
        <v>7</v>
      </c>
      <c r="Q1140" s="1">
        <v>301.14</v>
      </c>
      <c r="R1140" s="1">
        <v>136.46</v>
      </c>
      <c r="S1140" s="1" t="s">
        <v>462</v>
      </c>
      <c r="T1140" s="1">
        <v>355</v>
      </c>
      <c r="U1140" s="1" t="s">
        <v>2760</v>
      </c>
      <c r="V1140" s="1" t="s">
        <v>2766</v>
      </c>
      <c r="W1140" s="2" t="s">
        <v>16</v>
      </c>
      <c r="X1140" s="21">
        <v>44296</v>
      </c>
      <c r="Y1140" s="25" t="str">
        <f t="shared" si="34"/>
        <v>April</v>
      </c>
      <c r="Z1140" s="25" t="str">
        <f t="shared" si="35"/>
        <v>2021</v>
      </c>
      <c r="AA1140" s="3">
        <v>44449</v>
      </c>
    </row>
    <row r="1141" spans="1:27">
      <c r="A1141" s="4">
        <v>1140</v>
      </c>
      <c r="B1141" s="4" t="s">
        <v>3304</v>
      </c>
      <c r="C1141" s="4" t="s">
        <v>1</v>
      </c>
      <c r="D1141" s="4" t="s">
        <v>93</v>
      </c>
      <c r="E1141" s="4" t="s">
        <v>94</v>
      </c>
      <c r="F1141" s="4" t="s">
        <v>4</v>
      </c>
      <c r="G1141" s="4" t="s">
        <v>3305</v>
      </c>
      <c r="H1141" s="4" t="s">
        <v>484</v>
      </c>
      <c r="I1141" s="4" t="s">
        <v>7</v>
      </c>
      <c r="J1141" s="4" t="s">
        <v>22</v>
      </c>
      <c r="K1141" s="4" t="s">
        <v>3306</v>
      </c>
      <c r="L1141" s="4" t="s">
        <v>1141</v>
      </c>
      <c r="M1141" s="4" t="s">
        <v>1229</v>
      </c>
      <c r="N1141" s="4" t="s">
        <v>3307</v>
      </c>
      <c r="O1141" s="4">
        <v>364.92</v>
      </c>
      <c r="P1141" s="4">
        <v>1</v>
      </c>
      <c r="Q1141" s="4">
        <v>62.01</v>
      </c>
      <c r="R1141" s="4">
        <v>63.15</v>
      </c>
      <c r="S1141" s="4" t="s">
        <v>462</v>
      </c>
      <c r="T1141" s="4">
        <v>748</v>
      </c>
      <c r="U1141" s="4" t="s">
        <v>2760</v>
      </c>
      <c r="V1141" s="4" t="s">
        <v>2761</v>
      </c>
      <c r="W1141" s="5" t="s">
        <v>16</v>
      </c>
      <c r="X1141" s="22">
        <v>45439</v>
      </c>
      <c r="Y1141" s="25" t="str">
        <f t="shared" si="34"/>
        <v>May</v>
      </c>
      <c r="Z1141" s="25" t="str">
        <f t="shared" si="35"/>
        <v>2024</v>
      </c>
      <c r="AA1141" s="6">
        <v>45443</v>
      </c>
    </row>
    <row r="1142" spans="1:27">
      <c r="A1142" s="1">
        <v>1141</v>
      </c>
      <c r="B1142" s="1" t="s">
        <v>3308</v>
      </c>
      <c r="C1142" s="1" t="s">
        <v>1</v>
      </c>
      <c r="D1142" s="1" t="s">
        <v>277</v>
      </c>
      <c r="E1142" s="1" t="s">
        <v>278</v>
      </c>
      <c r="F1142" s="1" t="s">
        <v>4</v>
      </c>
      <c r="G1142" s="1" t="s">
        <v>805</v>
      </c>
      <c r="H1142" s="1" t="s">
        <v>806</v>
      </c>
      <c r="I1142" s="1" t="s">
        <v>7</v>
      </c>
      <c r="J1142" s="1" t="s">
        <v>22</v>
      </c>
      <c r="K1142" s="1" t="s">
        <v>3309</v>
      </c>
      <c r="L1142" s="1" t="s">
        <v>1141</v>
      </c>
      <c r="M1142" s="1" t="s">
        <v>1142</v>
      </c>
      <c r="N1142" s="1" t="s">
        <v>3310</v>
      </c>
      <c r="O1142" s="1">
        <v>175.92</v>
      </c>
      <c r="P1142" s="1">
        <v>2</v>
      </c>
      <c r="Q1142" s="1">
        <v>73.86</v>
      </c>
      <c r="R1142" s="1">
        <v>20.149999999999999</v>
      </c>
      <c r="S1142" s="1" t="s">
        <v>462</v>
      </c>
      <c r="T1142" s="1">
        <v>439</v>
      </c>
      <c r="U1142" s="1" t="s">
        <v>2760</v>
      </c>
      <c r="V1142" s="1" t="s">
        <v>2766</v>
      </c>
      <c r="W1142" s="2" t="s">
        <v>26</v>
      </c>
      <c r="X1142" s="21">
        <v>44796</v>
      </c>
      <c r="Y1142" s="25" t="str">
        <f t="shared" si="34"/>
        <v>August</v>
      </c>
      <c r="Z1142" s="25" t="str">
        <f t="shared" si="35"/>
        <v>2022</v>
      </c>
      <c r="AA1142" s="3">
        <v>44801</v>
      </c>
    </row>
    <row r="1143" spans="1:27">
      <c r="A1143" s="4">
        <v>1142</v>
      </c>
      <c r="B1143" s="4" t="s">
        <v>1390</v>
      </c>
      <c r="C1143" s="4" t="s">
        <v>1</v>
      </c>
      <c r="D1143" s="4" t="s">
        <v>1391</v>
      </c>
      <c r="E1143" s="4" t="s">
        <v>1392</v>
      </c>
      <c r="F1143" s="4" t="s">
        <v>4</v>
      </c>
      <c r="G1143" s="4" t="s">
        <v>575</v>
      </c>
      <c r="H1143" s="4" t="s">
        <v>96</v>
      </c>
      <c r="I1143" s="4" t="s">
        <v>7</v>
      </c>
      <c r="J1143" s="4" t="s">
        <v>8</v>
      </c>
      <c r="K1143" s="4" t="s">
        <v>2517</v>
      </c>
      <c r="L1143" s="4" t="s">
        <v>1141</v>
      </c>
      <c r="M1143" s="4" t="s">
        <v>1272</v>
      </c>
      <c r="N1143" s="4" t="s">
        <v>2518</v>
      </c>
      <c r="O1143" s="4">
        <v>50.46</v>
      </c>
      <c r="P1143" s="4">
        <v>2</v>
      </c>
      <c r="Q1143" s="4">
        <v>18.66</v>
      </c>
      <c r="R1143" s="4">
        <v>3.78</v>
      </c>
      <c r="S1143" s="4" t="s">
        <v>462</v>
      </c>
      <c r="T1143" s="4">
        <v>775</v>
      </c>
      <c r="U1143" s="4" t="s">
        <v>2760</v>
      </c>
      <c r="V1143" s="4" t="s">
        <v>2762</v>
      </c>
      <c r="W1143" s="5" t="s">
        <v>26</v>
      </c>
      <c r="X1143" s="22">
        <v>44731</v>
      </c>
      <c r="Y1143" s="25" t="str">
        <f t="shared" si="34"/>
        <v>June</v>
      </c>
      <c r="Z1143" s="25" t="str">
        <f t="shared" si="35"/>
        <v>2022</v>
      </c>
      <c r="AA1143" s="6">
        <v>44735</v>
      </c>
    </row>
    <row r="1144" spans="1:27">
      <c r="A1144" s="1">
        <v>1143</v>
      </c>
      <c r="B1144" s="1" t="s">
        <v>1390</v>
      </c>
      <c r="C1144" s="1" t="s">
        <v>1</v>
      </c>
      <c r="D1144" s="1" t="s">
        <v>1391</v>
      </c>
      <c r="E1144" s="1" t="s">
        <v>1392</v>
      </c>
      <c r="F1144" s="1" t="s">
        <v>4</v>
      </c>
      <c r="G1144" s="1" t="s">
        <v>575</v>
      </c>
      <c r="H1144" s="1" t="s">
        <v>96</v>
      </c>
      <c r="I1144" s="1" t="s">
        <v>7</v>
      </c>
      <c r="J1144" s="1" t="s">
        <v>8</v>
      </c>
      <c r="K1144" s="1" t="s">
        <v>2583</v>
      </c>
      <c r="L1144" s="1" t="s">
        <v>976</v>
      </c>
      <c r="M1144" s="1" t="s">
        <v>1031</v>
      </c>
      <c r="N1144" s="1" t="s">
        <v>2386</v>
      </c>
      <c r="O1144" s="1">
        <v>110.7</v>
      </c>
      <c r="P1144" s="1">
        <v>2</v>
      </c>
      <c r="Q1144" s="1">
        <v>12.12</v>
      </c>
      <c r="R1144" s="1">
        <v>11.76</v>
      </c>
      <c r="S1144" s="1" t="s">
        <v>462</v>
      </c>
      <c r="T1144" s="1">
        <v>563</v>
      </c>
      <c r="U1144" s="1" t="s">
        <v>2760</v>
      </c>
      <c r="V1144" s="1" t="s">
        <v>2766</v>
      </c>
      <c r="W1144" s="2" t="s">
        <v>26</v>
      </c>
      <c r="X1144" s="21">
        <v>45167</v>
      </c>
      <c r="Y1144" s="25" t="str">
        <f t="shared" si="34"/>
        <v>August</v>
      </c>
      <c r="Z1144" s="25" t="str">
        <f t="shared" si="35"/>
        <v>2023</v>
      </c>
      <c r="AA1144" s="3">
        <v>44966</v>
      </c>
    </row>
    <row r="1145" spans="1:27">
      <c r="A1145" s="4">
        <v>1144</v>
      </c>
      <c r="B1145" s="4" t="s">
        <v>528</v>
      </c>
      <c r="C1145" s="4" t="s">
        <v>1</v>
      </c>
      <c r="D1145" s="4" t="s">
        <v>529</v>
      </c>
      <c r="E1145" s="4" t="s">
        <v>530</v>
      </c>
      <c r="F1145" s="4" t="s">
        <v>4</v>
      </c>
      <c r="G1145" s="4" t="s">
        <v>531</v>
      </c>
      <c r="H1145" s="4" t="s">
        <v>113</v>
      </c>
      <c r="I1145" s="4" t="s">
        <v>7</v>
      </c>
      <c r="J1145" s="4" t="s">
        <v>32</v>
      </c>
      <c r="K1145" s="4" t="s">
        <v>3311</v>
      </c>
      <c r="L1145" s="4" t="s">
        <v>976</v>
      </c>
      <c r="M1145" s="4" t="s">
        <v>1031</v>
      </c>
      <c r="N1145" s="4" t="s">
        <v>3312</v>
      </c>
      <c r="O1145" s="4">
        <v>103.92</v>
      </c>
      <c r="P1145" s="4">
        <v>4</v>
      </c>
      <c r="Q1145" s="4">
        <v>14.52</v>
      </c>
      <c r="R1145" s="4">
        <v>9.15</v>
      </c>
      <c r="S1145" s="4" t="s">
        <v>462</v>
      </c>
      <c r="T1145" s="4">
        <v>712</v>
      </c>
      <c r="U1145" s="4" t="s">
        <v>2760</v>
      </c>
      <c r="V1145" s="4" t="s">
        <v>2767</v>
      </c>
      <c r="W1145" s="5" t="s">
        <v>26</v>
      </c>
      <c r="X1145" s="22">
        <v>45222</v>
      </c>
      <c r="Y1145" s="25" t="str">
        <f t="shared" si="34"/>
        <v>October</v>
      </c>
      <c r="Z1145" s="25" t="str">
        <f t="shared" si="35"/>
        <v>2023</v>
      </c>
      <c r="AA1145" s="6">
        <v>45227</v>
      </c>
    </row>
    <row r="1146" spans="1:27">
      <c r="A1146" s="1">
        <v>1145</v>
      </c>
      <c r="B1146" s="1" t="s">
        <v>2077</v>
      </c>
      <c r="C1146" s="1" t="s">
        <v>1</v>
      </c>
      <c r="D1146" s="1" t="s">
        <v>2078</v>
      </c>
      <c r="E1146" s="1" t="s">
        <v>2079</v>
      </c>
      <c r="F1146" s="1" t="s">
        <v>4</v>
      </c>
      <c r="G1146" s="1" t="s">
        <v>826</v>
      </c>
      <c r="H1146" s="1" t="s">
        <v>6</v>
      </c>
      <c r="I1146" s="1" t="s">
        <v>7</v>
      </c>
      <c r="J1146" s="1" t="s">
        <v>8</v>
      </c>
      <c r="K1146" s="1" t="s">
        <v>2378</v>
      </c>
      <c r="L1146" s="1" t="s">
        <v>976</v>
      </c>
      <c r="M1146" s="1" t="s">
        <v>1031</v>
      </c>
      <c r="N1146" s="1" t="s">
        <v>2379</v>
      </c>
      <c r="O1146" s="1">
        <v>72.84</v>
      </c>
      <c r="P1146" s="1">
        <v>1</v>
      </c>
      <c r="Q1146" s="1">
        <v>10.17</v>
      </c>
      <c r="R1146" s="1">
        <v>4.45</v>
      </c>
      <c r="S1146" s="1" t="s">
        <v>462</v>
      </c>
      <c r="T1146" s="1">
        <v>800</v>
      </c>
      <c r="U1146" s="1" t="s">
        <v>2760</v>
      </c>
      <c r="V1146" s="1" t="s">
        <v>2761</v>
      </c>
      <c r="W1146" s="2" t="s">
        <v>26</v>
      </c>
      <c r="X1146" s="21">
        <v>45229</v>
      </c>
      <c r="Y1146" s="25" t="str">
        <f t="shared" si="34"/>
        <v>October</v>
      </c>
      <c r="Z1146" s="25" t="str">
        <f t="shared" si="35"/>
        <v>2023</v>
      </c>
      <c r="AA1146" s="3">
        <v>44996</v>
      </c>
    </row>
    <row r="1147" spans="1:27">
      <c r="A1147" s="4">
        <v>1146</v>
      </c>
      <c r="B1147" s="4" t="s">
        <v>537</v>
      </c>
      <c r="C1147" s="4" t="s">
        <v>1</v>
      </c>
      <c r="D1147" s="4" t="s">
        <v>538</v>
      </c>
      <c r="E1147" s="4" t="s">
        <v>539</v>
      </c>
      <c r="F1147" s="4" t="s">
        <v>4</v>
      </c>
      <c r="G1147" s="4" t="s">
        <v>540</v>
      </c>
      <c r="H1147" s="4" t="s">
        <v>314</v>
      </c>
      <c r="I1147" s="4" t="s">
        <v>7</v>
      </c>
      <c r="J1147" s="4" t="s">
        <v>32</v>
      </c>
      <c r="K1147" s="4" t="s">
        <v>3313</v>
      </c>
      <c r="L1147" s="4" t="s">
        <v>976</v>
      </c>
      <c r="M1147" s="4" t="s">
        <v>993</v>
      </c>
      <c r="N1147" s="4" t="s">
        <v>3314</v>
      </c>
      <c r="O1147" s="4">
        <v>780.84</v>
      </c>
      <c r="P1147" s="4">
        <v>6</v>
      </c>
      <c r="Q1147" s="4">
        <v>54.54</v>
      </c>
      <c r="R1147" s="4">
        <v>87.05</v>
      </c>
      <c r="S1147" s="4" t="s">
        <v>462</v>
      </c>
      <c r="T1147" s="4">
        <v>536</v>
      </c>
      <c r="U1147" s="4" t="s">
        <v>2760</v>
      </c>
      <c r="V1147" s="4" t="s">
        <v>2762</v>
      </c>
      <c r="W1147" s="5" t="s">
        <v>26</v>
      </c>
      <c r="X1147" s="22">
        <v>45442</v>
      </c>
      <c r="Y1147" s="25" t="str">
        <f t="shared" si="34"/>
        <v>May</v>
      </c>
      <c r="Z1147" s="25" t="str">
        <f t="shared" si="35"/>
        <v>2024</v>
      </c>
      <c r="AA1147" s="6">
        <v>45388</v>
      </c>
    </row>
    <row r="1148" spans="1:27">
      <c r="A1148" s="1">
        <v>1147</v>
      </c>
      <c r="B1148" s="1" t="s">
        <v>1387</v>
      </c>
      <c r="C1148" s="1" t="s">
        <v>1</v>
      </c>
      <c r="D1148" s="1" t="s">
        <v>1183</v>
      </c>
      <c r="E1148" s="1" t="s">
        <v>1184</v>
      </c>
      <c r="F1148" s="1" t="s">
        <v>4</v>
      </c>
      <c r="G1148" s="1" t="s">
        <v>427</v>
      </c>
      <c r="H1148" s="1" t="s">
        <v>62</v>
      </c>
      <c r="I1148" s="1" t="s">
        <v>7</v>
      </c>
      <c r="J1148" s="1" t="s">
        <v>8</v>
      </c>
      <c r="K1148" s="1" t="s">
        <v>3315</v>
      </c>
      <c r="L1148" s="1" t="s">
        <v>976</v>
      </c>
      <c r="M1148" s="1" t="s">
        <v>1078</v>
      </c>
      <c r="N1148" s="1" t="s">
        <v>3316</v>
      </c>
      <c r="O1148" s="1">
        <v>415.44</v>
      </c>
      <c r="P1148" s="1">
        <v>3</v>
      </c>
      <c r="Q1148" s="1">
        <v>170.28</v>
      </c>
      <c r="R1148" s="1">
        <v>76.709999999999994</v>
      </c>
      <c r="S1148" s="1" t="s">
        <v>462</v>
      </c>
      <c r="T1148" s="1">
        <v>630</v>
      </c>
      <c r="U1148" s="1" t="s">
        <v>2760</v>
      </c>
      <c r="V1148" s="1" t="s">
        <v>2762</v>
      </c>
      <c r="W1148" s="2" t="s">
        <v>26</v>
      </c>
      <c r="X1148" s="21">
        <v>44586</v>
      </c>
      <c r="Y1148" s="25" t="str">
        <f t="shared" si="34"/>
        <v>January</v>
      </c>
      <c r="Z1148" s="25" t="str">
        <f t="shared" si="35"/>
        <v>2022</v>
      </c>
      <c r="AA1148" s="3">
        <v>44592</v>
      </c>
    </row>
    <row r="1149" spans="1:27">
      <c r="A1149" s="4">
        <v>1148</v>
      </c>
      <c r="B1149" s="4" t="s">
        <v>3007</v>
      </c>
      <c r="C1149" s="4" t="s">
        <v>1</v>
      </c>
      <c r="D1149" s="4" t="s">
        <v>1061</v>
      </c>
      <c r="E1149" s="4" t="s">
        <v>1062</v>
      </c>
      <c r="F1149" s="4" t="s">
        <v>4</v>
      </c>
      <c r="G1149" s="4" t="s">
        <v>408</v>
      </c>
      <c r="H1149" s="4" t="s">
        <v>96</v>
      </c>
      <c r="I1149" s="4" t="s">
        <v>7</v>
      </c>
      <c r="J1149" s="4" t="s">
        <v>8</v>
      </c>
      <c r="K1149" s="4" t="s">
        <v>2420</v>
      </c>
      <c r="L1149" s="4" t="s">
        <v>976</v>
      </c>
      <c r="M1149" s="4" t="s">
        <v>1078</v>
      </c>
      <c r="N1149" s="4" t="s">
        <v>2421</v>
      </c>
      <c r="O1149" s="4">
        <v>413.37</v>
      </c>
      <c r="P1149" s="4">
        <v>3</v>
      </c>
      <c r="Q1149" s="4">
        <v>115.74</v>
      </c>
      <c r="R1149" s="4">
        <v>74.73</v>
      </c>
      <c r="S1149" s="4" t="s">
        <v>462</v>
      </c>
      <c r="T1149" s="4">
        <v>263</v>
      </c>
      <c r="U1149" s="4" t="s">
        <v>2760</v>
      </c>
      <c r="V1149" s="4" t="s">
        <v>2766</v>
      </c>
      <c r="W1149" s="5" t="s">
        <v>16</v>
      </c>
      <c r="X1149" s="22">
        <v>44521</v>
      </c>
      <c r="Y1149" s="25" t="str">
        <f t="shared" si="34"/>
        <v>November</v>
      </c>
      <c r="Z1149" s="25" t="str">
        <f t="shared" si="35"/>
        <v>2021</v>
      </c>
      <c r="AA1149" s="6">
        <v>44526</v>
      </c>
    </row>
    <row r="1150" spans="1:27">
      <c r="A1150" s="1">
        <v>1149</v>
      </c>
      <c r="B1150" s="1" t="s">
        <v>528</v>
      </c>
      <c r="C1150" s="1" t="s">
        <v>1</v>
      </c>
      <c r="D1150" s="1" t="s">
        <v>529</v>
      </c>
      <c r="E1150" s="1" t="s">
        <v>530</v>
      </c>
      <c r="F1150" s="1" t="s">
        <v>4</v>
      </c>
      <c r="G1150" s="1" t="s">
        <v>531</v>
      </c>
      <c r="H1150" s="1" t="s">
        <v>113</v>
      </c>
      <c r="I1150" s="1" t="s">
        <v>7</v>
      </c>
      <c r="J1150" s="1" t="s">
        <v>32</v>
      </c>
      <c r="K1150" s="1" t="s">
        <v>3317</v>
      </c>
      <c r="L1150" s="1" t="s">
        <v>976</v>
      </c>
      <c r="M1150" s="1" t="s">
        <v>1078</v>
      </c>
      <c r="N1150" s="1" t="s">
        <v>3318</v>
      </c>
      <c r="O1150" s="1">
        <v>364.32</v>
      </c>
      <c r="P1150" s="1">
        <v>2</v>
      </c>
      <c r="Q1150" s="1">
        <v>112.92</v>
      </c>
      <c r="R1150" s="1">
        <v>50.45</v>
      </c>
      <c r="S1150" s="1" t="s">
        <v>462</v>
      </c>
      <c r="T1150" s="1">
        <v>582</v>
      </c>
      <c r="U1150" s="1" t="s">
        <v>2760</v>
      </c>
      <c r="V1150" s="1" t="s">
        <v>2767</v>
      </c>
      <c r="W1150" s="2" t="s">
        <v>26</v>
      </c>
      <c r="X1150" s="21">
        <v>44904</v>
      </c>
      <c r="Y1150" s="25" t="str">
        <f t="shared" si="34"/>
        <v>December</v>
      </c>
      <c r="Z1150" s="25" t="str">
        <f t="shared" si="35"/>
        <v>2022</v>
      </c>
      <c r="AA1150" s="3">
        <v>44820</v>
      </c>
    </row>
    <row r="1151" spans="1:27">
      <c r="A1151" s="4">
        <v>1150</v>
      </c>
      <c r="B1151" s="4" t="s">
        <v>548</v>
      </c>
      <c r="C1151" s="4" t="s">
        <v>1</v>
      </c>
      <c r="D1151" s="4" t="s">
        <v>549</v>
      </c>
      <c r="E1151" s="4" t="s">
        <v>550</v>
      </c>
      <c r="F1151" s="4" t="s">
        <v>4</v>
      </c>
      <c r="G1151" s="4" t="s">
        <v>151</v>
      </c>
      <c r="H1151" s="4" t="s">
        <v>113</v>
      </c>
      <c r="I1151" s="4" t="s">
        <v>7</v>
      </c>
      <c r="J1151" s="4" t="s">
        <v>32</v>
      </c>
      <c r="K1151" s="4" t="s">
        <v>1469</v>
      </c>
      <c r="L1151" s="4" t="s">
        <v>976</v>
      </c>
      <c r="M1151" s="4" t="s">
        <v>1078</v>
      </c>
      <c r="N1151" s="4" t="s">
        <v>1470</v>
      </c>
      <c r="O1151" s="4">
        <v>418.5</v>
      </c>
      <c r="P1151" s="4">
        <v>3</v>
      </c>
      <c r="Q1151" s="4">
        <v>33.479999999999997</v>
      </c>
      <c r="R1151" s="4">
        <v>35.79</v>
      </c>
      <c r="S1151" s="4" t="s">
        <v>462</v>
      </c>
      <c r="T1151" s="4">
        <v>775</v>
      </c>
      <c r="U1151" s="4" t="s">
        <v>2760</v>
      </c>
      <c r="V1151" s="4" t="s">
        <v>2761</v>
      </c>
      <c r="W1151" s="5" t="s">
        <v>16</v>
      </c>
      <c r="X1151" s="22">
        <v>45454</v>
      </c>
      <c r="Y1151" s="25" t="str">
        <f t="shared" si="34"/>
        <v>June</v>
      </c>
      <c r="Z1151" s="25" t="str">
        <f t="shared" si="35"/>
        <v>2024</v>
      </c>
      <c r="AA1151" s="6">
        <v>45607</v>
      </c>
    </row>
    <row r="1152" spans="1:27">
      <c r="A1152" s="1">
        <v>1151</v>
      </c>
      <c r="B1152" s="1" t="s">
        <v>3319</v>
      </c>
      <c r="C1152" s="1" t="s">
        <v>1</v>
      </c>
      <c r="D1152" s="1" t="s">
        <v>1098</v>
      </c>
      <c r="E1152" s="1" t="s">
        <v>1099</v>
      </c>
      <c r="F1152" s="1" t="s">
        <v>4</v>
      </c>
      <c r="G1152" s="1" t="s">
        <v>605</v>
      </c>
      <c r="H1152" s="1" t="s">
        <v>76</v>
      </c>
      <c r="I1152" s="1" t="s">
        <v>7</v>
      </c>
      <c r="J1152" s="1" t="s">
        <v>77</v>
      </c>
      <c r="K1152" s="1" t="s">
        <v>3320</v>
      </c>
      <c r="L1152" s="1" t="s">
        <v>976</v>
      </c>
      <c r="M1152" s="1" t="s">
        <v>1078</v>
      </c>
      <c r="N1152" s="1" t="s">
        <v>3321</v>
      </c>
      <c r="O1152" s="1">
        <v>249.18</v>
      </c>
      <c r="P1152" s="1">
        <v>2</v>
      </c>
      <c r="Q1152" s="1">
        <v>59.76</v>
      </c>
      <c r="R1152" s="1">
        <v>28.98</v>
      </c>
      <c r="S1152" s="1" t="s">
        <v>462</v>
      </c>
      <c r="T1152" s="1">
        <v>780</v>
      </c>
      <c r="U1152" s="1" t="s">
        <v>2760</v>
      </c>
      <c r="V1152" s="1" t="s">
        <v>2762</v>
      </c>
      <c r="W1152" s="2" t="s">
        <v>26</v>
      </c>
      <c r="X1152" s="21">
        <v>45167</v>
      </c>
      <c r="Y1152" s="25" t="str">
        <f t="shared" si="34"/>
        <v>August</v>
      </c>
      <c r="Z1152" s="25" t="str">
        <f t="shared" si="35"/>
        <v>2023</v>
      </c>
      <c r="AA1152" s="3">
        <v>44966</v>
      </c>
    </row>
    <row r="1153" spans="1:27">
      <c r="A1153" s="4">
        <v>1152</v>
      </c>
      <c r="B1153" s="4" t="s">
        <v>3322</v>
      </c>
      <c r="C1153" s="4" t="s">
        <v>1</v>
      </c>
      <c r="D1153" s="4" t="s">
        <v>3323</v>
      </c>
      <c r="E1153" s="4" t="s">
        <v>3324</v>
      </c>
      <c r="F1153" s="4" t="s">
        <v>395</v>
      </c>
      <c r="G1153" s="4" t="s">
        <v>884</v>
      </c>
      <c r="H1153" s="4" t="s">
        <v>96</v>
      </c>
      <c r="I1153" s="4" t="s">
        <v>7</v>
      </c>
      <c r="J1153" s="4" t="s">
        <v>8</v>
      </c>
      <c r="K1153" s="4" t="s">
        <v>2447</v>
      </c>
      <c r="L1153" s="4" t="s">
        <v>1141</v>
      </c>
      <c r="M1153" s="4" t="s">
        <v>1142</v>
      </c>
      <c r="N1153" s="4" t="s">
        <v>2448</v>
      </c>
      <c r="O1153" s="4">
        <v>144.66</v>
      </c>
      <c r="P1153" s="4">
        <v>1</v>
      </c>
      <c r="Q1153" s="4">
        <v>24.57</v>
      </c>
      <c r="R1153" s="4">
        <v>11.81</v>
      </c>
      <c r="S1153" s="4" t="s">
        <v>13</v>
      </c>
      <c r="T1153" s="4">
        <v>255</v>
      </c>
      <c r="U1153" s="4" t="s">
        <v>2760</v>
      </c>
      <c r="V1153" s="4" t="s">
        <v>2766</v>
      </c>
      <c r="W1153" s="5" t="s">
        <v>16</v>
      </c>
      <c r="X1153" s="22">
        <v>45619</v>
      </c>
      <c r="Y1153" s="25" t="str">
        <f t="shared" si="34"/>
        <v>November</v>
      </c>
      <c r="Z1153" s="25" t="str">
        <f t="shared" si="35"/>
        <v>2024</v>
      </c>
      <c r="AA1153" s="6">
        <v>45623</v>
      </c>
    </row>
    <row r="1154" spans="1:27">
      <c r="A1154" s="1">
        <v>1153</v>
      </c>
      <c r="B1154" s="1" t="s">
        <v>1972</v>
      </c>
      <c r="C1154" s="1" t="s">
        <v>1</v>
      </c>
      <c r="D1154" s="1" t="s">
        <v>1467</v>
      </c>
      <c r="E1154" s="1" t="s">
        <v>1468</v>
      </c>
      <c r="F1154" s="1" t="s">
        <v>395</v>
      </c>
      <c r="G1154" s="1" t="s">
        <v>1483</v>
      </c>
      <c r="H1154" s="1" t="s">
        <v>62</v>
      </c>
      <c r="I1154" s="1" t="s">
        <v>7</v>
      </c>
      <c r="J1154" s="1" t="s">
        <v>8</v>
      </c>
      <c r="K1154" s="1" t="s">
        <v>1271</v>
      </c>
      <c r="L1154" s="1" t="s">
        <v>1141</v>
      </c>
      <c r="M1154" s="1" t="s">
        <v>1272</v>
      </c>
      <c r="N1154" s="1" t="s">
        <v>1273</v>
      </c>
      <c r="O1154" s="1">
        <v>104.76</v>
      </c>
      <c r="P1154" s="1">
        <v>6</v>
      </c>
      <c r="Q1154" s="1">
        <v>3.06</v>
      </c>
      <c r="R1154" s="1">
        <v>6.99</v>
      </c>
      <c r="S1154" s="1" t="s">
        <v>13</v>
      </c>
      <c r="T1154" s="1">
        <v>177</v>
      </c>
      <c r="U1154" s="1" t="s">
        <v>2760</v>
      </c>
      <c r="V1154" s="1" t="s">
        <v>2762</v>
      </c>
      <c r="W1154" s="2" t="s">
        <v>16</v>
      </c>
      <c r="X1154" s="21">
        <v>44357</v>
      </c>
      <c r="Y1154" s="25" t="str">
        <f t="shared" si="34"/>
        <v>June</v>
      </c>
      <c r="Z1154" s="25" t="str">
        <f t="shared" si="35"/>
        <v>2021</v>
      </c>
      <c r="AA1154" s="3">
        <v>44510</v>
      </c>
    </row>
    <row r="1155" spans="1:27">
      <c r="A1155" s="4">
        <v>1154</v>
      </c>
      <c r="B1155" s="4" t="s">
        <v>432</v>
      </c>
      <c r="C1155" s="4" t="s">
        <v>1</v>
      </c>
      <c r="D1155" s="4" t="s">
        <v>433</v>
      </c>
      <c r="E1155" s="4" t="s">
        <v>434</v>
      </c>
      <c r="F1155" s="4" t="s">
        <v>395</v>
      </c>
      <c r="G1155" s="4" t="s">
        <v>224</v>
      </c>
      <c r="H1155" s="4" t="s">
        <v>225</v>
      </c>
      <c r="I1155" s="4" t="s">
        <v>7</v>
      </c>
      <c r="J1155" s="4" t="s">
        <v>22</v>
      </c>
      <c r="K1155" s="4" t="s">
        <v>3325</v>
      </c>
      <c r="L1155" s="4" t="s">
        <v>1141</v>
      </c>
      <c r="M1155" s="4" t="s">
        <v>1272</v>
      </c>
      <c r="N1155" s="4" t="s">
        <v>3326</v>
      </c>
      <c r="O1155" s="4">
        <v>40.26</v>
      </c>
      <c r="P1155" s="4">
        <v>2</v>
      </c>
      <c r="Q1155" s="4">
        <v>4.0199999999999996</v>
      </c>
      <c r="R1155" s="4">
        <v>1.24</v>
      </c>
      <c r="S1155" s="4" t="s">
        <v>13</v>
      </c>
      <c r="T1155" s="4">
        <v>573</v>
      </c>
      <c r="U1155" s="4" t="s">
        <v>2760</v>
      </c>
      <c r="V1155" s="4" t="s">
        <v>2766</v>
      </c>
      <c r="W1155" s="5" t="s">
        <v>26</v>
      </c>
      <c r="X1155" s="22">
        <v>45034</v>
      </c>
      <c r="Y1155" s="25" t="str">
        <f t="shared" ref="Y1155:Y1218" si="36">TEXT(X1155,"MMMM")</f>
        <v>April</v>
      </c>
      <c r="Z1155" s="25" t="str">
        <f t="shared" ref="Z1155:Z1218" si="37">TEXT(X1155,"YYYY")</f>
        <v>2023</v>
      </c>
      <c r="AA1155" s="6">
        <v>45039</v>
      </c>
    </row>
    <row r="1156" spans="1:27">
      <c r="A1156" s="1">
        <v>1155</v>
      </c>
      <c r="B1156" s="1" t="s">
        <v>447</v>
      </c>
      <c r="C1156" s="1" t="s">
        <v>1</v>
      </c>
      <c r="D1156" s="1" t="s">
        <v>448</v>
      </c>
      <c r="E1156" s="1" t="s">
        <v>449</v>
      </c>
      <c r="F1156" s="1" t="s">
        <v>395</v>
      </c>
      <c r="G1156" s="1" t="s">
        <v>155</v>
      </c>
      <c r="H1156" s="1" t="s">
        <v>96</v>
      </c>
      <c r="I1156" s="1" t="s">
        <v>7</v>
      </c>
      <c r="J1156" s="1" t="s">
        <v>8</v>
      </c>
      <c r="K1156" s="1" t="s">
        <v>3327</v>
      </c>
      <c r="L1156" s="1" t="s">
        <v>1141</v>
      </c>
      <c r="M1156" s="1" t="s">
        <v>1229</v>
      </c>
      <c r="N1156" s="1" t="s">
        <v>3328</v>
      </c>
      <c r="O1156" s="1">
        <v>1322.01</v>
      </c>
      <c r="P1156" s="1">
        <v>3</v>
      </c>
      <c r="Q1156" s="1">
        <v>145.35</v>
      </c>
      <c r="R1156" s="1">
        <v>83.03</v>
      </c>
      <c r="S1156" s="1" t="s">
        <v>13</v>
      </c>
      <c r="T1156" s="1">
        <v>40</v>
      </c>
      <c r="U1156" s="1" t="s">
        <v>2760</v>
      </c>
      <c r="V1156" s="1" t="s">
        <v>2767</v>
      </c>
      <c r="W1156" s="2" t="s">
        <v>16</v>
      </c>
      <c r="X1156" s="21">
        <v>45653</v>
      </c>
      <c r="Y1156" s="25" t="str">
        <f t="shared" si="36"/>
        <v>December</v>
      </c>
      <c r="Z1156" s="25" t="str">
        <f t="shared" si="37"/>
        <v>2024</v>
      </c>
      <c r="AA1156" s="3">
        <v>45657</v>
      </c>
    </row>
    <row r="1157" spans="1:27">
      <c r="A1157" s="4">
        <v>1156</v>
      </c>
      <c r="B1157" s="4" t="s">
        <v>2964</v>
      </c>
      <c r="C1157" s="4" t="s">
        <v>1</v>
      </c>
      <c r="D1157" s="4" t="s">
        <v>1968</v>
      </c>
      <c r="E1157" s="4" t="s">
        <v>1969</v>
      </c>
      <c r="F1157" s="4" t="s">
        <v>395</v>
      </c>
      <c r="G1157" s="4" t="s">
        <v>195</v>
      </c>
      <c r="H1157" s="4" t="s">
        <v>196</v>
      </c>
      <c r="I1157" s="4" t="s">
        <v>7</v>
      </c>
      <c r="J1157" s="4" t="s">
        <v>77</v>
      </c>
      <c r="K1157" s="4" t="s">
        <v>2506</v>
      </c>
      <c r="L1157" s="4" t="s">
        <v>1141</v>
      </c>
      <c r="M1157" s="4" t="s">
        <v>1229</v>
      </c>
      <c r="N1157" s="4" t="s">
        <v>2507</v>
      </c>
      <c r="O1157" s="4">
        <v>830.7</v>
      </c>
      <c r="P1157" s="4">
        <v>5</v>
      </c>
      <c r="Q1157" s="4">
        <v>373.8</v>
      </c>
      <c r="R1157" s="4">
        <v>64</v>
      </c>
      <c r="S1157" s="4" t="s">
        <v>13</v>
      </c>
      <c r="T1157" s="4">
        <v>304</v>
      </c>
      <c r="U1157" s="4" t="s">
        <v>2760</v>
      </c>
      <c r="V1157" s="4" t="s">
        <v>2761</v>
      </c>
      <c r="W1157" s="5" t="s">
        <v>26</v>
      </c>
      <c r="X1157" s="22">
        <v>45454</v>
      </c>
      <c r="Y1157" s="25" t="str">
        <f t="shared" si="36"/>
        <v>June</v>
      </c>
      <c r="Z1157" s="25" t="str">
        <f t="shared" si="37"/>
        <v>2024</v>
      </c>
      <c r="AA1157" s="6">
        <v>45607</v>
      </c>
    </row>
    <row r="1158" spans="1:27">
      <c r="A1158" s="1">
        <v>1157</v>
      </c>
      <c r="B1158" s="1" t="s">
        <v>413</v>
      </c>
      <c r="C1158" s="1" t="s">
        <v>1</v>
      </c>
      <c r="D1158" s="1" t="s">
        <v>414</v>
      </c>
      <c r="E1158" s="1" t="s">
        <v>415</v>
      </c>
      <c r="F1158" s="1" t="s">
        <v>395</v>
      </c>
      <c r="G1158" s="1" t="s">
        <v>416</v>
      </c>
      <c r="H1158" s="1" t="s">
        <v>258</v>
      </c>
      <c r="I1158" s="1" t="s">
        <v>7</v>
      </c>
      <c r="J1158" s="1" t="s">
        <v>22</v>
      </c>
      <c r="K1158" s="1" t="s">
        <v>3254</v>
      </c>
      <c r="L1158" s="1" t="s">
        <v>1141</v>
      </c>
      <c r="M1158" s="1" t="s">
        <v>1229</v>
      </c>
      <c r="N1158" s="1" t="s">
        <v>3255</v>
      </c>
      <c r="O1158" s="1">
        <v>1307.97</v>
      </c>
      <c r="P1158" s="1">
        <v>3</v>
      </c>
      <c r="Q1158" s="1">
        <v>483.93</v>
      </c>
      <c r="R1158" s="1">
        <v>53.2</v>
      </c>
      <c r="S1158" s="1" t="s">
        <v>13</v>
      </c>
      <c r="T1158" s="1">
        <v>197</v>
      </c>
      <c r="U1158" s="1" t="s">
        <v>2760</v>
      </c>
      <c r="V1158" s="1" t="s">
        <v>2762</v>
      </c>
      <c r="W1158" s="2" t="s">
        <v>16</v>
      </c>
      <c r="X1158" s="21">
        <v>44480</v>
      </c>
      <c r="Y1158" s="25" t="str">
        <f t="shared" si="36"/>
        <v>October</v>
      </c>
      <c r="Z1158" s="25" t="str">
        <f t="shared" si="37"/>
        <v>2021</v>
      </c>
      <c r="AA1158" s="3">
        <v>44515</v>
      </c>
    </row>
    <row r="1159" spans="1:27">
      <c r="A1159" s="4">
        <v>1158</v>
      </c>
      <c r="B1159" s="4" t="s">
        <v>1984</v>
      </c>
      <c r="C1159" s="4" t="s">
        <v>1</v>
      </c>
      <c r="D1159" s="4" t="s">
        <v>1985</v>
      </c>
      <c r="E1159" s="4" t="s">
        <v>1986</v>
      </c>
      <c r="F1159" s="4" t="s">
        <v>395</v>
      </c>
      <c r="G1159" s="4" t="s">
        <v>254</v>
      </c>
      <c r="H1159" s="4" t="s">
        <v>254</v>
      </c>
      <c r="I1159" s="4" t="s">
        <v>7</v>
      </c>
      <c r="J1159" s="4" t="s">
        <v>77</v>
      </c>
      <c r="K1159" s="4" t="s">
        <v>1261</v>
      </c>
      <c r="L1159" s="4" t="s">
        <v>1141</v>
      </c>
      <c r="M1159" s="4" t="s">
        <v>1229</v>
      </c>
      <c r="N1159" s="4" t="s">
        <v>1262</v>
      </c>
      <c r="O1159" s="4">
        <v>575.88</v>
      </c>
      <c r="P1159" s="4">
        <v>4</v>
      </c>
      <c r="Q1159" s="4">
        <v>0</v>
      </c>
      <c r="R1159" s="4">
        <v>25.47</v>
      </c>
      <c r="S1159" s="4" t="s">
        <v>13</v>
      </c>
      <c r="T1159" s="4">
        <v>444</v>
      </c>
      <c r="U1159" s="4" t="s">
        <v>2760</v>
      </c>
      <c r="V1159" s="4" t="s">
        <v>2766</v>
      </c>
      <c r="W1159" s="5" t="s">
        <v>16</v>
      </c>
      <c r="X1159" s="22">
        <v>44388</v>
      </c>
      <c r="Y1159" s="25" t="str">
        <f t="shared" si="36"/>
        <v>July</v>
      </c>
      <c r="Z1159" s="25" t="str">
        <f t="shared" si="37"/>
        <v>2021</v>
      </c>
      <c r="AA1159" s="6">
        <v>44541</v>
      </c>
    </row>
    <row r="1160" spans="1:27">
      <c r="A1160" s="1">
        <v>1159</v>
      </c>
      <c r="B1160" s="1" t="s">
        <v>2597</v>
      </c>
      <c r="C1160" s="1" t="s">
        <v>1</v>
      </c>
      <c r="D1160" s="1" t="s">
        <v>425</v>
      </c>
      <c r="E1160" s="1" t="s">
        <v>426</v>
      </c>
      <c r="F1160" s="1" t="s">
        <v>395</v>
      </c>
      <c r="G1160" s="1" t="s">
        <v>2439</v>
      </c>
      <c r="H1160" s="1" t="s">
        <v>484</v>
      </c>
      <c r="I1160" s="1" t="s">
        <v>7</v>
      </c>
      <c r="J1160" s="1" t="s">
        <v>22</v>
      </c>
      <c r="K1160" s="1" t="s">
        <v>3329</v>
      </c>
      <c r="L1160" s="1" t="s">
        <v>1141</v>
      </c>
      <c r="M1160" s="1" t="s">
        <v>1308</v>
      </c>
      <c r="N1160" s="1" t="s">
        <v>3330</v>
      </c>
      <c r="O1160" s="1">
        <v>5451.3</v>
      </c>
      <c r="P1160" s="1">
        <v>6</v>
      </c>
      <c r="Q1160" s="1">
        <v>327.06</v>
      </c>
      <c r="R1160" s="1">
        <v>320.27</v>
      </c>
      <c r="S1160" s="1" t="s">
        <v>13</v>
      </c>
      <c r="T1160" s="1">
        <v>718</v>
      </c>
      <c r="U1160" s="1" t="s">
        <v>2760</v>
      </c>
      <c r="V1160" s="1" t="s">
        <v>2767</v>
      </c>
      <c r="W1160" s="2" t="s">
        <v>16</v>
      </c>
      <c r="X1160" s="21">
        <v>45327</v>
      </c>
      <c r="Y1160" s="25" t="str">
        <f t="shared" si="36"/>
        <v>February</v>
      </c>
      <c r="Z1160" s="25" t="str">
        <f t="shared" si="37"/>
        <v>2024</v>
      </c>
      <c r="AA1160" s="3">
        <v>45540</v>
      </c>
    </row>
    <row r="1161" spans="1:27">
      <c r="A1161" s="4">
        <v>1160</v>
      </c>
      <c r="B1161" s="4" t="s">
        <v>1967</v>
      </c>
      <c r="C1161" s="4" t="s">
        <v>1</v>
      </c>
      <c r="D1161" s="4" t="s">
        <v>1968</v>
      </c>
      <c r="E1161" s="4" t="s">
        <v>1969</v>
      </c>
      <c r="F1161" s="4" t="s">
        <v>395</v>
      </c>
      <c r="G1161" s="4" t="s">
        <v>54</v>
      </c>
      <c r="H1161" s="4" t="s">
        <v>55</v>
      </c>
      <c r="I1161" s="4" t="s">
        <v>7</v>
      </c>
      <c r="J1161" s="4" t="s">
        <v>8</v>
      </c>
      <c r="K1161" s="4" t="s">
        <v>3331</v>
      </c>
      <c r="L1161" s="4" t="s">
        <v>976</v>
      </c>
      <c r="M1161" s="4" t="s">
        <v>977</v>
      </c>
      <c r="N1161" s="4" t="s">
        <v>3332</v>
      </c>
      <c r="O1161" s="4">
        <v>185.64</v>
      </c>
      <c r="P1161" s="4">
        <v>4</v>
      </c>
      <c r="Q1161" s="4">
        <v>90.96</v>
      </c>
      <c r="R1161" s="4">
        <v>13.12</v>
      </c>
      <c r="S1161" s="4" t="s">
        <v>13</v>
      </c>
      <c r="T1161" s="4">
        <v>102</v>
      </c>
      <c r="U1161" s="4" t="s">
        <v>2760</v>
      </c>
      <c r="V1161" s="4" t="s">
        <v>2761</v>
      </c>
      <c r="W1161" s="5" t="s">
        <v>26</v>
      </c>
      <c r="X1161" s="22">
        <v>44220</v>
      </c>
      <c r="Y1161" s="25" t="str">
        <f t="shared" si="36"/>
        <v>January</v>
      </c>
      <c r="Z1161" s="25" t="str">
        <f t="shared" si="37"/>
        <v>2021</v>
      </c>
      <c r="AA1161" s="6">
        <v>44226</v>
      </c>
    </row>
    <row r="1162" spans="1:27">
      <c r="A1162" s="1">
        <v>1161</v>
      </c>
      <c r="B1162" s="1" t="s">
        <v>432</v>
      </c>
      <c r="C1162" s="1" t="s">
        <v>1</v>
      </c>
      <c r="D1162" s="1" t="s">
        <v>433</v>
      </c>
      <c r="E1162" s="1" t="s">
        <v>434</v>
      </c>
      <c r="F1162" s="1" t="s">
        <v>395</v>
      </c>
      <c r="G1162" s="1" t="s">
        <v>224</v>
      </c>
      <c r="H1162" s="1" t="s">
        <v>225</v>
      </c>
      <c r="I1162" s="1" t="s">
        <v>7</v>
      </c>
      <c r="J1162" s="1" t="s">
        <v>22</v>
      </c>
      <c r="K1162" s="1" t="s">
        <v>1058</v>
      </c>
      <c r="L1162" s="1" t="s">
        <v>976</v>
      </c>
      <c r="M1162" s="1" t="s">
        <v>1031</v>
      </c>
      <c r="N1162" s="1" t="s">
        <v>1059</v>
      </c>
      <c r="O1162" s="1">
        <v>1031.4000000000001</v>
      </c>
      <c r="P1162" s="1">
        <v>9</v>
      </c>
      <c r="Q1162" s="1">
        <v>164.97</v>
      </c>
      <c r="R1162" s="1">
        <v>69.37</v>
      </c>
      <c r="S1162" s="1" t="s">
        <v>13</v>
      </c>
      <c r="T1162" s="1">
        <v>56</v>
      </c>
      <c r="U1162" s="1" t="s">
        <v>2760</v>
      </c>
      <c r="V1162" s="1" t="s">
        <v>2767</v>
      </c>
      <c r="W1162" s="2" t="s">
        <v>26</v>
      </c>
      <c r="X1162" s="21">
        <v>45517</v>
      </c>
      <c r="Y1162" s="25" t="str">
        <f t="shared" si="36"/>
        <v>August</v>
      </c>
      <c r="Z1162" s="25" t="str">
        <f t="shared" si="37"/>
        <v>2024</v>
      </c>
      <c r="AA1162" s="3">
        <v>45522</v>
      </c>
    </row>
    <row r="1163" spans="1:27">
      <c r="A1163" s="4">
        <v>1162</v>
      </c>
      <c r="B1163" s="4" t="s">
        <v>2622</v>
      </c>
      <c r="C1163" s="4" t="s">
        <v>1</v>
      </c>
      <c r="D1163" s="4" t="s">
        <v>2381</v>
      </c>
      <c r="E1163" s="4" t="s">
        <v>2382</v>
      </c>
      <c r="F1163" s="4" t="s">
        <v>395</v>
      </c>
      <c r="G1163" s="4" t="s">
        <v>195</v>
      </c>
      <c r="H1163" s="4" t="s">
        <v>76</v>
      </c>
      <c r="I1163" s="4" t="s">
        <v>7</v>
      </c>
      <c r="J1163" s="4" t="s">
        <v>77</v>
      </c>
      <c r="K1163" s="4" t="s">
        <v>3333</v>
      </c>
      <c r="L1163" s="4" t="s">
        <v>976</v>
      </c>
      <c r="M1163" s="4" t="s">
        <v>1031</v>
      </c>
      <c r="N1163" s="4" t="s">
        <v>3334</v>
      </c>
      <c r="O1163" s="4">
        <v>336.15</v>
      </c>
      <c r="P1163" s="4">
        <v>9</v>
      </c>
      <c r="Q1163" s="4">
        <v>100.71</v>
      </c>
      <c r="R1163" s="4">
        <v>23.51</v>
      </c>
      <c r="S1163" s="4" t="s">
        <v>13</v>
      </c>
      <c r="T1163" s="4">
        <v>320</v>
      </c>
      <c r="U1163" s="4" t="s">
        <v>2760</v>
      </c>
      <c r="V1163" s="4" t="s">
        <v>2761</v>
      </c>
      <c r="W1163" s="5" t="s">
        <v>16</v>
      </c>
      <c r="X1163" s="22">
        <v>44796</v>
      </c>
      <c r="Y1163" s="25" t="str">
        <f t="shared" si="36"/>
        <v>August</v>
      </c>
      <c r="Z1163" s="25" t="str">
        <f t="shared" si="37"/>
        <v>2022</v>
      </c>
      <c r="AA1163" s="6">
        <v>44801</v>
      </c>
    </row>
    <row r="1164" spans="1:27">
      <c r="A1164" s="1">
        <v>1163</v>
      </c>
      <c r="B1164" s="1" t="s">
        <v>2010</v>
      </c>
      <c r="C1164" s="1" t="s">
        <v>1</v>
      </c>
      <c r="D1164" s="1" t="s">
        <v>2011</v>
      </c>
      <c r="E1164" s="1" t="s">
        <v>2012</v>
      </c>
      <c r="F1164" s="1" t="s">
        <v>395</v>
      </c>
      <c r="G1164" s="1" t="s">
        <v>145</v>
      </c>
      <c r="H1164" s="1" t="s">
        <v>76</v>
      </c>
      <c r="I1164" s="1" t="s">
        <v>7</v>
      </c>
      <c r="J1164" s="1" t="s">
        <v>77</v>
      </c>
      <c r="K1164" s="1" t="s">
        <v>3335</v>
      </c>
      <c r="L1164" s="1" t="s">
        <v>976</v>
      </c>
      <c r="M1164" s="1" t="s">
        <v>1031</v>
      </c>
      <c r="N1164" s="1" t="s">
        <v>3336</v>
      </c>
      <c r="O1164" s="1">
        <v>579.45000000000005</v>
      </c>
      <c r="P1164" s="1">
        <v>5</v>
      </c>
      <c r="Q1164" s="1">
        <v>225.9</v>
      </c>
      <c r="R1164" s="1">
        <v>32.9</v>
      </c>
      <c r="S1164" s="1" t="s">
        <v>13</v>
      </c>
      <c r="T1164" s="1">
        <v>160</v>
      </c>
      <c r="U1164" s="1" t="s">
        <v>2760</v>
      </c>
      <c r="V1164" s="1" t="s">
        <v>2762</v>
      </c>
      <c r="W1164" s="2" t="s">
        <v>16</v>
      </c>
      <c r="X1164" s="21">
        <v>45229</v>
      </c>
      <c r="Y1164" s="25" t="str">
        <f t="shared" si="36"/>
        <v>October</v>
      </c>
      <c r="Z1164" s="25" t="str">
        <f t="shared" si="37"/>
        <v>2023</v>
      </c>
      <c r="AA1164" s="3">
        <v>44996</v>
      </c>
    </row>
    <row r="1165" spans="1:27">
      <c r="A1165" s="4">
        <v>1164</v>
      </c>
      <c r="B1165" s="4" t="s">
        <v>413</v>
      </c>
      <c r="C1165" s="4" t="s">
        <v>1</v>
      </c>
      <c r="D1165" s="4" t="s">
        <v>414</v>
      </c>
      <c r="E1165" s="4" t="s">
        <v>415</v>
      </c>
      <c r="F1165" s="4" t="s">
        <v>395</v>
      </c>
      <c r="G1165" s="4" t="s">
        <v>416</v>
      </c>
      <c r="H1165" s="4" t="s">
        <v>258</v>
      </c>
      <c r="I1165" s="4" t="s">
        <v>7</v>
      </c>
      <c r="J1165" s="4" t="s">
        <v>22</v>
      </c>
      <c r="K1165" s="4" t="s">
        <v>3337</v>
      </c>
      <c r="L1165" s="4" t="s">
        <v>976</v>
      </c>
      <c r="M1165" s="4" t="s">
        <v>1031</v>
      </c>
      <c r="N1165" s="4" t="s">
        <v>3338</v>
      </c>
      <c r="O1165" s="4">
        <v>165.42</v>
      </c>
      <c r="P1165" s="4">
        <v>3</v>
      </c>
      <c r="Q1165" s="4">
        <v>19.8</v>
      </c>
      <c r="R1165" s="4">
        <v>8.65</v>
      </c>
      <c r="S1165" s="4" t="s">
        <v>13</v>
      </c>
      <c r="T1165" s="4">
        <v>274</v>
      </c>
      <c r="U1165" s="4" t="s">
        <v>2760</v>
      </c>
      <c r="V1165" s="4" t="s">
        <v>2766</v>
      </c>
      <c r="W1165" s="5" t="s">
        <v>16</v>
      </c>
      <c r="X1165" s="22">
        <v>44437</v>
      </c>
      <c r="Y1165" s="25" t="str">
        <f t="shared" si="36"/>
        <v>August</v>
      </c>
      <c r="Z1165" s="25" t="str">
        <f t="shared" si="37"/>
        <v>2021</v>
      </c>
      <c r="AA1165" s="6">
        <v>44236</v>
      </c>
    </row>
    <row r="1166" spans="1:27">
      <c r="A1166" s="1">
        <v>1165</v>
      </c>
      <c r="B1166" s="1" t="s">
        <v>2017</v>
      </c>
      <c r="C1166" s="1" t="s">
        <v>1</v>
      </c>
      <c r="D1166" s="1" t="s">
        <v>2018</v>
      </c>
      <c r="E1166" s="1" t="s">
        <v>2019</v>
      </c>
      <c r="F1166" s="1" t="s">
        <v>395</v>
      </c>
      <c r="G1166" s="1" t="s">
        <v>790</v>
      </c>
      <c r="H1166" s="1" t="s">
        <v>76</v>
      </c>
      <c r="I1166" s="1" t="s">
        <v>7</v>
      </c>
      <c r="J1166" s="1" t="s">
        <v>77</v>
      </c>
      <c r="K1166" s="1" t="s">
        <v>3339</v>
      </c>
      <c r="L1166" s="1" t="s">
        <v>976</v>
      </c>
      <c r="M1166" s="1" t="s">
        <v>1078</v>
      </c>
      <c r="N1166" s="1" t="s">
        <v>3340</v>
      </c>
      <c r="O1166" s="1">
        <v>2544.6</v>
      </c>
      <c r="P1166" s="1">
        <v>4</v>
      </c>
      <c r="Q1166" s="1">
        <v>865.08</v>
      </c>
      <c r="R1166" s="1">
        <v>226.81</v>
      </c>
      <c r="S1166" s="1" t="s">
        <v>13</v>
      </c>
      <c r="T1166" s="1">
        <v>276</v>
      </c>
      <c r="U1166" s="1" t="s">
        <v>2760</v>
      </c>
      <c r="V1166" s="1" t="s">
        <v>2767</v>
      </c>
      <c r="W1166" s="2" t="s">
        <v>26</v>
      </c>
      <c r="X1166" s="21">
        <v>45306</v>
      </c>
      <c r="Y1166" s="25" t="str">
        <f t="shared" si="36"/>
        <v>January</v>
      </c>
      <c r="Z1166" s="25" t="str">
        <f t="shared" si="37"/>
        <v>2024</v>
      </c>
      <c r="AA1166" s="3">
        <v>45310</v>
      </c>
    </row>
    <row r="1167" spans="1:27">
      <c r="A1167" s="4">
        <v>1166</v>
      </c>
      <c r="B1167" s="4" t="s">
        <v>3341</v>
      </c>
      <c r="C1167" s="4" t="s">
        <v>1</v>
      </c>
      <c r="D1167" s="4" t="s">
        <v>1335</v>
      </c>
      <c r="E1167" s="4" t="s">
        <v>1336</v>
      </c>
      <c r="F1167" s="4" t="s">
        <v>395</v>
      </c>
      <c r="G1167" s="4" t="s">
        <v>686</v>
      </c>
      <c r="H1167" s="4" t="s">
        <v>62</v>
      </c>
      <c r="I1167" s="4" t="s">
        <v>7</v>
      </c>
      <c r="J1167" s="4" t="s">
        <v>8</v>
      </c>
      <c r="K1167" s="4" t="s">
        <v>3342</v>
      </c>
      <c r="L1167" s="4" t="s">
        <v>976</v>
      </c>
      <c r="M1167" s="4" t="s">
        <v>1078</v>
      </c>
      <c r="N1167" s="4" t="s">
        <v>3343</v>
      </c>
      <c r="O1167" s="4">
        <v>297.60000000000002</v>
      </c>
      <c r="P1167" s="4">
        <v>4</v>
      </c>
      <c r="Q1167" s="4">
        <v>92.16</v>
      </c>
      <c r="R1167" s="4">
        <v>19.62</v>
      </c>
      <c r="S1167" s="4" t="s">
        <v>13</v>
      </c>
      <c r="T1167" s="4">
        <v>365</v>
      </c>
      <c r="U1167" s="4" t="s">
        <v>2760</v>
      </c>
      <c r="V1167" s="4" t="s">
        <v>2761</v>
      </c>
      <c r="W1167" s="5" t="s">
        <v>26</v>
      </c>
      <c r="X1167" s="22">
        <v>44445</v>
      </c>
      <c r="Y1167" s="25" t="str">
        <f t="shared" si="36"/>
        <v>September</v>
      </c>
      <c r="Z1167" s="25" t="str">
        <f t="shared" si="37"/>
        <v>2021</v>
      </c>
      <c r="AA1167" s="6">
        <v>44361</v>
      </c>
    </row>
    <row r="1168" spans="1:27">
      <c r="A1168" s="1">
        <v>1167</v>
      </c>
      <c r="B1168" s="1" t="s">
        <v>3344</v>
      </c>
      <c r="C1168" s="1" t="s">
        <v>1</v>
      </c>
      <c r="D1168" s="1" t="s">
        <v>3345</v>
      </c>
      <c r="E1168" s="1" t="s">
        <v>3346</v>
      </c>
      <c r="F1168" s="1" t="s">
        <v>285</v>
      </c>
      <c r="G1168" s="1" t="s">
        <v>3305</v>
      </c>
      <c r="H1168" s="1" t="s">
        <v>484</v>
      </c>
      <c r="I1168" s="1" t="s">
        <v>7</v>
      </c>
      <c r="J1168" s="1" t="s">
        <v>22</v>
      </c>
      <c r="K1168" s="1" t="s">
        <v>1642</v>
      </c>
      <c r="L1168" s="1" t="s">
        <v>1141</v>
      </c>
      <c r="M1168" s="1" t="s">
        <v>1272</v>
      </c>
      <c r="N1168" s="1" t="s">
        <v>1643</v>
      </c>
      <c r="O1168" s="1">
        <v>126</v>
      </c>
      <c r="P1168" s="1">
        <v>5</v>
      </c>
      <c r="Q1168" s="1">
        <v>27.6</v>
      </c>
      <c r="R1168" s="1">
        <v>2.92</v>
      </c>
      <c r="S1168" s="1" t="s">
        <v>13</v>
      </c>
      <c r="T1168" s="1">
        <v>316</v>
      </c>
      <c r="U1168" s="1" t="s">
        <v>2760</v>
      </c>
      <c r="V1168" s="1" t="s">
        <v>2761</v>
      </c>
      <c r="W1168" s="2" t="s">
        <v>16</v>
      </c>
      <c r="X1168" s="21">
        <v>44360</v>
      </c>
      <c r="Y1168" s="25" t="str">
        <f t="shared" si="36"/>
        <v>June</v>
      </c>
      <c r="Z1168" s="25" t="str">
        <f t="shared" si="37"/>
        <v>2021</v>
      </c>
      <c r="AA1168" s="3">
        <v>44364</v>
      </c>
    </row>
    <row r="1169" spans="1:27">
      <c r="A1169" s="4">
        <v>1168</v>
      </c>
      <c r="B1169" s="4" t="s">
        <v>1510</v>
      </c>
      <c r="C1169" s="4" t="s">
        <v>1</v>
      </c>
      <c r="D1169" s="4" t="s">
        <v>1511</v>
      </c>
      <c r="E1169" s="4" t="s">
        <v>1512</v>
      </c>
      <c r="F1169" s="4" t="s">
        <v>285</v>
      </c>
      <c r="G1169" s="4" t="s">
        <v>246</v>
      </c>
      <c r="H1169" s="4" t="s">
        <v>31</v>
      </c>
      <c r="I1169" s="4" t="s">
        <v>7</v>
      </c>
      <c r="J1169" s="4" t="s">
        <v>32</v>
      </c>
      <c r="K1169" s="4" t="s">
        <v>3283</v>
      </c>
      <c r="L1169" s="4" t="s">
        <v>1141</v>
      </c>
      <c r="M1169" s="4" t="s">
        <v>1272</v>
      </c>
      <c r="N1169" s="4" t="s">
        <v>3284</v>
      </c>
      <c r="O1169" s="4">
        <v>109.89</v>
      </c>
      <c r="P1169" s="4">
        <v>1</v>
      </c>
      <c r="Q1169" s="4">
        <v>29.67</v>
      </c>
      <c r="R1169" s="4">
        <v>7.74</v>
      </c>
      <c r="S1169" s="4" t="s">
        <v>13</v>
      </c>
      <c r="T1169" s="4">
        <v>691</v>
      </c>
      <c r="U1169" s="4" t="s">
        <v>2760</v>
      </c>
      <c r="V1169" s="4" t="s">
        <v>2762</v>
      </c>
      <c r="W1169" s="5" t="s">
        <v>26</v>
      </c>
      <c r="X1169" s="22">
        <v>45595</v>
      </c>
      <c r="Y1169" s="25" t="str">
        <f t="shared" si="36"/>
        <v>October</v>
      </c>
      <c r="Z1169" s="25" t="str">
        <f t="shared" si="37"/>
        <v>2024</v>
      </c>
      <c r="AA1169" s="6">
        <v>45362</v>
      </c>
    </row>
    <row r="1170" spans="1:27">
      <c r="A1170" s="1">
        <v>1169</v>
      </c>
      <c r="B1170" s="1" t="s">
        <v>1509</v>
      </c>
      <c r="C1170" s="1" t="s">
        <v>1</v>
      </c>
      <c r="D1170" s="1" t="s">
        <v>1005</v>
      </c>
      <c r="E1170" s="1" t="s">
        <v>1006</v>
      </c>
      <c r="F1170" s="1" t="s">
        <v>285</v>
      </c>
      <c r="G1170" s="1" t="s">
        <v>605</v>
      </c>
      <c r="H1170" s="1" t="s">
        <v>76</v>
      </c>
      <c r="I1170" s="1" t="s">
        <v>7</v>
      </c>
      <c r="J1170" s="1" t="s">
        <v>77</v>
      </c>
      <c r="K1170" s="1" t="s">
        <v>1583</v>
      </c>
      <c r="L1170" s="1" t="s">
        <v>1141</v>
      </c>
      <c r="M1170" s="1" t="s">
        <v>1229</v>
      </c>
      <c r="N1170" s="1" t="s">
        <v>1584</v>
      </c>
      <c r="O1170" s="1">
        <v>3274.02</v>
      </c>
      <c r="P1170" s="1">
        <v>9</v>
      </c>
      <c r="Q1170" s="1">
        <v>261.89999999999998</v>
      </c>
      <c r="R1170" s="1">
        <v>351.08</v>
      </c>
      <c r="S1170" s="1" t="s">
        <v>13</v>
      </c>
      <c r="T1170" s="1">
        <v>409</v>
      </c>
      <c r="U1170" s="1" t="s">
        <v>2760</v>
      </c>
      <c r="V1170" s="1" t="s">
        <v>2767</v>
      </c>
      <c r="W1170" s="2" t="s">
        <v>26</v>
      </c>
      <c r="X1170" s="21">
        <v>44819</v>
      </c>
      <c r="Y1170" s="25" t="str">
        <f t="shared" si="36"/>
        <v>September</v>
      </c>
      <c r="Z1170" s="25" t="str">
        <f t="shared" si="37"/>
        <v>2022</v>
      </c>
      <c r="AA1170" s="3">
        <v>44823</v>
      </c>
    </row>
    <row r="1171" spans="1:27">
      <c r="A1171" s="4">
        <v>1170</v>
      </c>
      <c r="B1171" s="4" t="s">
        <v>2904</v>
      </c>
      <c r="C1171" s="4" t="s">
        <v>1</v>
      </c>
      <c r="D1171" s="4" t="s">
        <v>2905</v>
      </c>
      <c r="E1171" s="4" t="s">
        <v>2906</v>
      </c>
      <c r="F1171" s="4" t="s">
        <v>285</v>
      </c>
      <c r="G1171" s="4" t="s">
        <v>357</v>
      </c>
      <c r="H1171" s="4" t="s">
        <v>113</v>
      </c>
      <c r="I1171" s="4" t="s">
        <v>7</v>
      </c>
      <c r="J1171" s="4" t="s">
        <v>32</v>
      </c>
      <c r="K1171" s="4" t="s">
        <v>2490</v>
      </c>
      <c r="L1171" s="4" t="s">
        <v>1141</v>
      </c>
      <c r="M1171" s="4" t="s">
        <v>1229</v>
      </c>
      <c r="N1171" s="4" t="s">
        <v>2491</v>
      </c>
      <c r="O1171" s="4">
        <v>2637</v>
      </c>
      <c r="P1171" s="4">
        <v>6</v>
      </c>
      <c r="Q1171" s="4">
        <v>184.5</v>
      </c>
      <c r="R1171" s="4">
        <v>200.83</v>
      </c>
      <c r="S1171" s="4" t="s">
        <v>13</v>
      </c>
      <c r="T1171" s="4">
        <v>427</v>
      </c>
      <c r="U1171" s="4" t="s">
        <v>2760</v>
      </c>
      <c r="V1171" s="4" t="s">
        <v>2761</v>
      </c>
      <c r="W1171" s="5" t="s">
        <v>16</v>
      </c>
      <c r="X1171" s="22">
        <v>45258</v>
      </c>
      <c r="Y1171" s="25" t="str">
        <f t="shared" si="36"/>
        <v>November</v>
      </c>
      <c r="Z1171" s="25" t="str">
        <f t="shared" si="37"/>
        <v>2023</v>
      </c>
      <c r="AA1171" s="6">
        <v>44969</v>
      </c>
    </row>
    <row r="1172" spans="1:27">
      <c r="A1172" s="1">
        <v>1171</v>
      </c>
      <c r="B1172" s="1" t="s">
        <v>2861</v>
      </c>
      <c r="C1172" s="1" t="s">
        <v>1</v>
      </c>
      <c r="D1172" s="1" t="s">
        <v>2862</v>
      </c>
      <c r="E1172" s="1" t="s">
        <v>2863</v>
      </c>
      <c r="F1172" s="1" t="s">
        <v>285</v>
      </c>
      <c r="G1172" s="1" t="s">
        <v>69</v>
      </c>
      <c r="H1172" s="1" t="s">
        <v>69</v>
      </c>
      <c r="I1172" s="1" t="s">
        <v>7</v>
      </c>
      <c r="J1172" s="1" t="s">
        <v>32</v>
      </c>
      <c r="K1172" s="1" t="s">
        <v>1239</v>
      </c>
      <c r="L1172" s="1" t="s">
        <v>1141</v>
      </c>
      <c r="M1172" s="1" t="s">
        <v>1229</v>
      </c>
      <c r="N1172" s="1" t="s">
        <v>1240</v>
      </c>
      <c r="O1172" s="1">
        <v>1239.3</v>
      </c>
      <c r="P1172" s="1">
        <v>3</v>
      </c>
      <c r="Q1172" s="1">
        <v>24.75</v>
      </c>
      <c r="R1172" s="1">
        <v>112.36</v>
      </c>
      <c r="S1172" s="1" t="s">
        <v>13</v>
      </c>
      <c r="T1172" s="1">
        <v>670</v>
      </c>
      <c r="U1172" s="1" t="s">
        <v>2760</v>
      </c>
      <c r="V1172" s="1" t="s">
        <v>2762</v>
      </c>
      <c r="W1172" s="2" t="s">
        <v>16</v>
      </c>
      <c r="X1172" s="21">
        <v>45258</v>
      </c>
      <c r="Y1172" s="25" t="str">
        <f t="shared" si="36"/>
        <v>November</v>
      </c>
      <c r="Z1172" s="25" t="str">
        <f t="shared" si="37"/>
        <v>2023</v>
      </c>
      <c r="AA1172" s="3">
        <v>44969</v>
      </c>
    </row>
    <row r="1173" spans="1:27">
      <c r="A1173" s="4">
        <v>1172</v>
      </c>
      <c r="B1173" s="4" t="s">
        <v>317</v>
      </c>
      <c r="C1173" s="4" t="s">
        <v>1</v>
      </c>
      <c r="D1173" s="4" t="s">
        <v>318</v>
      </c>
      <c r="E1173" s="4" t="s">
        <v>319</v>
      </c>
      <c r="F1173" s="4" t="s">
        <v>285</v>
      </c>
      <c r="G1173" s="4" t="s">
        <v>246</v>
      </c>
      <c r="H1173" s="4" t="s">
        <v>31</v>
      </c>
      <c r="I1173" s="4" t="s">
        <v>7</v>
      </c>
      <c r="J1173" s="4" t="s">
        <v>32</v>
      </c>
      <c r="K1173" s="4" t="s">
        <v>2578</v>
      </c>
      <c r="L1173" s="4" t="s">
        <v>1141</v>
      </c>
      <c r="M1173" s="4" t="s">
        <v>1229</v>
      </c>
      <c r="N1173" s="4" t="s">
        <v>2579</v>
      </c>
      <c r="O1173" s="4">
        <v>743.25</v>
      </c>
      <c r="P1173" s="4">
        <v>5</v>
      </c>
      <c r="Q1173" s="4">
        <v>133.65</v>
      </c>
      <c r="R1173" s="4">
        <v>49.5</v>
      </c>
      <c r="S1173" s="4" t="s">
        <v>13</v>
      </c>
      <c r="T1173" s="4">
        <v>111</v>
      </c>
      <c r="U1173" s="4" t="s">
        <v>2760</v>
      </c>
      <c r="V1173" s="4" t="s">
        <v>2762</v>
      </c>
      <c r="W1173" s="5" t="s">
        <v>26</v>
      </c>
      <c r="X1173" s="22">
        <v>45373</v>
      </c>
      <c r="Y1173" s="25" t="str">
        <f t="shared" si="36"/>
        <v>March</v>
      </c>
      <c r="Z1173" s="25" t="str">
        <f t="shared" si="37"/>
        <v>2024</v>
      </c>
      <c r="AA1173" s="6">
        <v>45377</v>
      </c>
    </row>
    <row r="1174" spans="1:27">
      <c r="A1174" s="1">
        <v>1173</v>
      </c>
      <c r="B1174" s="1" t="s">
        <v>3347</v>
      </c>
      <c r="C1174" s="1" t="s">
        <v>1</v>
      </c>
      <c r="D1174" s="1" t="s">
        <v>3348</v>
      </c>
      <c r="E1174" s="1" t="s">
        <v>3349</v>
      </c>
      <c r="F1174" s="1" t="s">
        <v>285</v>
      </c>
      <c r="G1174" s="1" t="s">
        <v>2199</v>
      </c>
      <c r="H1174" s="1" t="s">
        <v>76</v>
      </c>
      <c r="I1174" s="1" t="s">
        <v>7</v>
      </c>
      <c r="J1174" s="1" t="s">
        <v>77</v>
      </c>
      <c r="K1174" s="1" t="s">
        <v>3350</v>
      </c>
      <c r="L1174" s="1" t="s">
        <v>1141</v>
      </c>
      <c r="M1174" s="1" t="s">
        <v>1229</v>
      </c>
      <c r="N1174" s="1" t="s">
        <v>3351</v>
      </c>
      <c r="O1174" s="1">
        <v>1386.63</v>
      </c>
      <c r="P1174" s="1">
        <v>7</v>
      </c>
      <c r="Q1174" s="1">
        <v>360.36</v>
      </c>
      <c r="R1174" s="1">
        <v>24.3</v>
      </c>
      <c r="S1174" s="1" t="s">
        <v>13</v>
      </c>
      <c r="T1174" s="1">
        <v>278</v>
      </c>
      <c r="U1174" s="1" t="s">
        <v>2760</v>
      </c>
      <c r="V1174" s="1" t="s">
        <v>2766</v>
      </c>
      <c r="W1174" s="2" t="s">
        <v>16</v>
      </c>
      <c r="X1174" s="21">
        <v>45582</v>
      </c>
      <c r="Y1174" s="25" t="str">
        <f t="shared" si="36"/>
        <v>October</v>
      </c>
      <c r="Z1174" s="25" t="str">
        <f t="shared" si="37"/>
        <v>2024</v>
      </c>
      <c r="AA1174" s="3">
        <v>45586</v>
      </c>
    </row>
    <row r="1175" spans="1:27">
      <c r="A1175" s="4">
        <v>1174</v>
      </c>
      <c r="B1175" s="4" t="s">
        <v>328</v>
      </c>
      <c r="C1175" s="4" t="s">
        <v>1</v>
      </c>
      <c r="D1175" s="4" t="s">
        <v>329</v>
      </c>
      <c r="E1175" s="4" t="s">
        <v>330</v>
      </c>
      <c r="F1175" s="4" t="s">
        <v>285</v>
      </c>
      <c r="G1175" s="4" t="s">
        <v>195</v>
      </c>
      <c r="H1175" s="4" t="s">
        <v>76</v>
      </c>
      <c r="I1175" s="4" t="s">
        <v>7</v>
      </c>
      <c r="J1175" s="4" t="s">
        <v>77</v>
      </c>
      <c r="K1175" s="4" t="s">
        <v>3352</v>
      </c>
      <c r="L1175" s="4" t="s">
        <v>1141</v>
      </c>
      <c r="M1175" s="4" t="s">
        <v>1308</v>
      </c>
      <c r="N1175" s="4" t="s">
        <v>3353</v>
      </c>
      <c r="O1175" s="4">
        <v>1354.95</v>
      </c>
      <c r="P1175" s="4">
        <v>5</v>
      </c>
      <c r="Q1175" s="4">
        <v>108.3</v>
      </c>
      <c r="R1175" s="4">
        <v>115.68</v>
      </c>
      <c r="S1175" s="4" t="s">
        <v>13</v>
      </c>
      <c r="T1175" s="4">
        <v>681</v>
      </c>
      <c r="U1175" s="4" t="s">
        <v>2760</v>
      </c>
      <c r="V1175" s="4" t="s">
        <v>2767</v>
      </c>
      <c r="W1175" s="5" t="s">
        <v>26</v>
      </c>
      <c r="X1175" s="22">
        <v>45582</v>
      </c>
      <c r="Y1175" s="25" t="str">
        <f t="shared" si="36"/>
        <v>October</v>
      </c>
      <c r="Z1175" s="25" t="str">
        <f t="shared" si="37"/>
        <v>2024</v>
      </c>
      <c r="AA1175" s="6">
        <v>45586</v>
      </c>
    </row>
    <row r="1176" spans="1:27">
      <c r="A1176" s="1">
        <v>1175</v>
      </c>
      <c r="B1176" s="1" t="s">
        <v>3354</v>
      </c>
      <c r="C1176" s="1" t="s">
        <v>1</v>
      </c>
      <c r="D1176" s="1" t="s">
        <v>3355</v>
      </c>
      <c r="E1176" s="1" t="s">
        <v>3356</v>
      </c>
      <c r="F1176" s="1" t="s">
        <v>285</v>
      </c>
      <c r="G1176" s="1" t="s">
        <v>379</v>
      </c>
      <c r="H1176" s="1" t="s">
        <v>196</v>
      </c>
      <c r="I1176" s="1" t="s">
        <v>7</v>
      </c>
      <c r="J1176" s="1" t="s">
        <v>77</v>
      </c>
      <c r="K1176" s="1" t="s">
        <v>3357</v>
      </c>
      <c r="L1176" s="1" t="s">
        <v>1141</v>
      </c>
      <c r="M1176" s="1" t="s">
        <v>1142</v>
      </c>
      <c r="N1176" s="1" t="s">
        <v>3358</v>
      </c>
      <c r="O1176" s="1">
        <v>880.95</v>
      </c>
      <c r="P1176" s="1">
        <v>5</v>
      </c>
      <c r="Q1176" s="1">
        <v>0</v>
      </c>
      <c r="R1176" s="1">
        <v>60.32</v>
      </c>
      <c r="S1176" s="1" t="s">
        <v>13</v>
      </c>
      <c r="T1176" s="1">
        <v>454</v>
      </c>
      <c r="U1176" s="1" t="s">
        <v>2760</v>
      </c>
      <c r="V1176" s="1" t="s">
        <v>2761</v>
      </c>
      <c r="W1176" s="2" t="s">
        <v>16</v>
      </c>
      <c r="X1176" s="21">
        <v>45607</v>
      </c>
      <c r="Y1176" s="25" t="str">
        <f t="shared" si="36"/>
        <v>November</v>
      </c>
      <c r="Z1176" s="25" t="str">
        <f t="shared" si="37"/>
        <v>2024</v>
      </c>
      <c r="AA1176" s="3">
        <v>45611</v>
      </c>
    </row>
    <row r="1177" spans="1:27">
      <c r="A1177" s="4">
        <v>1176</v>
      </c>
      <c r="B1177" s="4" t="s">
        <v>3344</v>
      </c>
      <c r="C1177" s="4" t="s">
        <v>1</v>
      </c>
      <c r="D1177" s="4" t="s">
        <v>3345</v>
      </c>
      <c r="E1177" s="4" t="s">
        <v>3346</v>
      </c>
      <c r="F1177" s="4" t="s">
        <v>285</v>
      </c>
      <c r="G1177" s="4" t="s">
        <v>3305</v>
      </c>
      <c r="H1177" s="4" t="s">
        <v>484</v>
      </c>
      <c r="I1177" s="4" t="s">
        <v>7</v>
      </c>
      <c r="J1177" s="4" t="s">
        <v>22</v>
      </c>
      <c r="K1177" s="4" t="s">
        <v>1692</v>
      </c>
      <c r="L1177" s="4" t="s">
        <v>1141</v>
      </c>
      <c r="M1177" s="4" t="s">
        <v>1142</v>
      </c>
      <c r="N1177" s="4" t="s">
        <v>1693</v>
      </c>
      <c r="O1177" s="4">
        <v>64.11</v>
      </c>
      <c r="P1177" s="4">
        <v>1</v>
      </c>
      <c r="Q1177" s="4">
        <v>24.36</v>
      </c>
      <c r="R1177" s="4">
        <v>4.8499999999999996</v>
      </c>
      <c r="S1177" s="4" t="s">
        <v>13</v>
      </c>
      <c r="T1177" s="4">
        <v>378</v>
      </c>
      <c r="U1177" s="4" t="s">
        <v>2760</v>
      </c>
      <c r="V1177" s="4" t="s">
        <v>2766</v>
      </c>
      <c r="W1177" s="5" t="s">
        <v>26</v>
      </c>
      <c r="X1177" s="22">
        <v>44693</v>
      </c>
      <c r="Y1177" s="25" t="str">
        <f t="shared" si="36"/>
        <v>May</v>
      </c>
      <c r="Z1177" s="25" t="str">
        <f t="shared" si="37"/>
        <v>2022</v>
      </c>
      <c r="AA1177" s="6">
        <v>44846</v>
      </c>
    </row>
    <row r="1178" spans="1:27">
      <c r="A1178" s="1">
        <v>1177</v>
      </c>
      <c r="B1178" s="1" t="s">
        <v>2868</v>
      </c>
      <c r="C1178" s="1" t="s">
        <v>1</v>
      </c>
      <c r="D1178" s="1" t="s">
        <v>2869</v>
      </c>
      <c r="E1178" s="1" t="s">
        <v>2870</v>
      </c>
      <c r="F1178" s="1" t="s">
        <v>285</v>
      </c>
      <c r="G1178" s="1" t="s">
        <v>203</v>
      </c>
      <c r="H1178" s="1" t="s">
        <v>204</v>
      </c>
      <c r="I1178" s="1" t="s">
        <v>7</v>
      </c>
      <c r="J1178" s="1" t="s">
        <v>77</v>
      </c>
      <c r="K1178" s="1" t="s">
        <v>1698</v>
      </c>
      <c r="L1178" s="1" t="s">
        <v>976</v>
      </c>
      <c r="M1178" s="1" t="s">
        <v>1031</v>
      </c>
      <c r="N1178" s="1" t="s">
        <v>1699</v>
      </c>
      <c r="O1178" s="1">
        <v>185.4</v>
      </c>
      <c r="P1178" s="1">
        <v>6</v>
      </c>
      <c r="Q1178" s="1">
        <v>44.46</v>
      </c>
      <c r="R1178" s="1">
        <v>13.48</v>
      </c>
      <c r="S1178" s="1" t="s">
        <v>13</v>
      </c>
      <c r="T1178" s="1">
        <v>783</v>
      </c>
      <c r="U1178" s="1" t="s">
        <v>2760</v>
      </c>
      <c r="V1178" s="1" t="s">
        <v>2767</v>
      </c>
      <c r="W1178" s="2" t="s">
        <v>26</v>
      </c>
      <c r="X1178" s="21">
        <v>44914</v>
      </c>
      <c r="Y1178" s="25" t="str">
        <f t="shared" si="36"/>
        <v>December</v>
      </c>
      <c r="Z1178" s="25" t="str">
        <f t="shared" si="37"/>
        <v>2022</v>
      </c>
      <c r="AA1178" s="3">
        <v>44918</v>
      </c>
    </row>
    <row r="1179" spans="1:27">
      <c r="A1179" s="4">
        <v>1178</v>
      </c>
      <c r="B1179" s="4" t="s">
        <v>3344</v>
      </c>
      <c r="C1179" s="4" t="s">
        <v>1</v>
      </c>
      <c r="D1179" s="4" t="s">
        <v>3345</v>
      </c>
      <c r="E1179" s="4" t="s">
        <v>3346</v>
      </c>
      <c r="F1179" s="4" t="s">
        <v>285</v>
      </c>
      <c r="G1179" s="4" t="s">
        <v>3305</v>
      </c>
      <c r="H1179" s="4" t="s">
        <v>484</v>
      </c>
      <c r="I1179" s="4" t="s">
        <v>7</v>
      </c>
      <c r="J1179" s="4" t="s">
        <v>22</v>
      </c>
      <c r="K1179" s="4" t="s">
        <v>2352</v>
      </c>
      <c r="L1179" s="4" t="s">
        <v>976</v>
      </c>
      <c r="M1179" s="4" t="s">
        <v>993</v>
      </c>
      <c r="N1179" s="4" t="s">
        <v>1009</v>
      </c>
      <c r="O1179" s="4">
        <v>1590.66</v>
      </c>
      <c r="P1179" s="4">
        <v>6</v>
      </c>
      <c r="Q1179" s="4">
        <v>47.7</v>
      </c>
      <c r="R1179" s="4">
        <v>132.38999999999999</v>
      </c>
      <c r="S1179" s="4" t="s">
        <v>13</v>
      </c>
      <c r="T1179" s="4">
        <v>499</v>
      </c>
      <c r="U1179" s="4" t="s">
        <v>2760</v>
      </c>
      <c r="V1179" s="4" t="s">
        <v>2766</v>
      </c>
      <c r="W1179" s="5" t="s">
        <v>26</v>
      </c>
      <c r="X1179" s="22">
        <v>45578</v>
      </c>
      <c r="Y1179" s="25" t="str">
        <f t="shared" si="36"/>
        <v>October</v>
      </c>
      <c r="Z1179" s="25" t="str">
        <f t="shared" si="37"/>
        <v>2024</v>
      </c>
      <c r="AA1179" s="6">
        <v>45583</v>
      </c>
    </row>
    <row r="1180" spans="1:27">
      <c r="A1180" s="1">
        <v>1179</v>
      </c>
      <c r="B1180" s="1" t="s">
        <v>3354</v>
      </c>
      <c r="C1180" s="1" t="s">
        <v>1</v>
      </c>
      <c r="D1180" s="1" t="s">
        <v>3355</v>
      </c>
      <c r="E1180" s="1" t="s">
        <v>3356</v>
      </c>
      <c r="F1180" s="1" t="s">
        <v>285</v>
      </c>
      <c r="G1180" s="1" t="s">
        <v>379</v>
      </c>
      <c r="H1180" s="1" t="s">
        <v>196</v>
      </c>
      <c r="I1180" s="1" t="s">
        <v>7</v>
      </c>
      <c r="J1180" s="1" t="s">
        <v>77</v>
      </c>
      <c r="K1180" s="1" t="s">
        <v>3359</v>
      </c>
      <c r="L1180" s="1" t="s">
        <v>976</v>
      </c>
      <c r="M1180" s="1" t="s">
        <v>993</v>
      </c>
      <c r="N1180" s="1" t="s">
        <v>3360</v>
      </c>
      <c r="O1180" s="1">
        <v>1199.76</v>
      </c>
      <c r="P1180" s="1">
        <v>4</v>
      </c>
      <c r="Q1180" s="1">
        <v>395.88</v>
      </c>
      <c r="R1180" s="1">
        <v>88.68</v>
      </c>
      <c r="S1180" s="1" t="s">
        <v>13</v>
      </c>
      <c r="T1180" s="1">
        <v>327</v>
      </c>
      <c r="U1180" s="1" t="s">
        <v>2760</v>
      </c>
      <c r="V1180" s="1" t="s">
        <v>2767</v>
      </c>
      <c r="W1180" s="2" t="s">
        <v>26</v>
      </c>
      <c r="X1180" s="21">
        <v>45589</v>
      </c>
      <c r="Y1180" s="25" t="str">
        <f t="shared" si="36"/>
        <v>October</v>
      </c>
      <c r="Z1180" s="25" t="str">
        <f t="shared" si="37"/>
        <v>2024</v>
      </c>
      <c r="AA1180" s="3">
        <v>45593</v>
      </c>
    </row>
    <row r="1181" spans="1:27">
      <c r="A1181" s="4">
        <v>1180</v>
      </c>
      <c r="B1181" s="4" t="s">
        <v>2874</v>
      </c>
      <c r="C1181" s="4" t="s">
        <v>1</v>
      </c>
      <c r="D1181" s="4" t="s">
        <v>740</v>
      </c>
      <c r="E1181" s="4" t="s">
        <v>741</v>
      </c>
      <c r="F1181" s="4" t="s">
        <v>285</v>
      </c>
      <c r="G1181" s="4" t="s">
        <v>1582</v>
      </c>
      <c r="H1181" s="4" t="s">
        <v>113</v>
      </c>
      <c r="I1181" s="4" t="s">
        <v>7</v>
      </c>
      <c r="J1181" s="4" t="s">
        <v>32</v>
      </c>
      <c r="K1181" s="4" t="s">
        <v>3361</v>
      </c>
      <c r="L1181" s="4" t="s">
        <v>976</v>
      </c>
      <c r="M1181" s="4" t="s">
        <v>993</v>
      </c>
      <c r="N1181" s="4" t="s">
        <v>3362</v>
      </c>
      <c r="O1181" s="4">
        <v>729.99</v>
      </c>
      <c r="P1181" s="4">
        <v>3</v>
      </c>
      <c r="Q1181" s="4">
        <v>7.29</v>
      </c>
      <c r="R1181" s="4">
        <v>36.1</v>
      </c>
      <c r="S1181" s="4" t="s">
        <v>13</v>
      </c>
      <c r="T1181" s="4">
        <v>717</v>
      </c>
      <c r="U1181" s="4" t="s">
        <v>2760</v>
      </c>
      <c r="V1181" s="4" t="s">
        <v>2761</v>
      </c>
      <c r="W1181" s="5" t="s">
        <v>26</v>
      </c>
      <c r="X1181" s="22">
        <v>44970</v>
      </c>
      <c r="Y1181" s="25" t="str">
        <f t="shared" si="36"/>
        <v>February</v>
      </c>
      <c r="Z1181" s="25" t="str">
        <f t="shared" si="37"/>
        <v>2023</v>
      </c>
      <c r="AA1181" s="6">
        <v>44974</v>
      </c>
    </row>
    <row r="1182" spans="1:27">
      <c r="A1182" s="1">
        <v>1181</v>
      </c>
      <c r="B1182" s="1" t="s">
        <v>288</v>
      </c>
      <c r="C1182" s="1" t="s">
        <v>1</v>
      </c>
      <c r="D1182" s="1" t="s">
        <v>289</v>
      </c>
      <c r="E1182" s="1" t="s">
        <v>290</v>
      </c>
      <c r="F1182" s="1" t="s">
        <v>285</v>
      </c>
      <c r="G1182" s="1" t="s">
        <v>254</v>
      </c>
      <c r="H1182" s="1" t="s">
        <v>254</v>
      </c>
      <c r="I1182" s="1" t="s">
        <v>7</v>
      </c>
      <c r="J1182" s="1" t="s">
        <v>77</v>
      </c>
      <c r="K1182" s="1" t="s">
        <v>1455</v>
      </c>
      <c r="L1182" s="1" t="s">
        <v>976</v>
      </c>
      <c r="M1182" s="1" t="s">
        <v>993</v>
      </c>
      <c r="N1182" s="1" t="s">
        <v>1456</v>
      </c>
      <c r="O1182" s="1">
        <v>1134.9000000000001</v>
      </c>
      <c r="P1182" s="1">
        <v>3</v>
      </c>
      <c r="Q1182" s="1">
        <v>45.36</v>
      </c>
      <c r="R1182" s="1">
        <v>33.18</v>
      </c>
      <c r="S1182" s="1" t="s">
        <v>13</v>
      </c>
      <c r="T1182" s="1">
        <v>158</v>
      </c>
      <c r="U1182" s="1" t="s">
        <v>2760</v>
      </c>
      <c r="V1182" s="1" t="s">
        <v>2762</v>
      </c>
      <c r="W1182" s="2" t="s">
        <v>16</v>
      </c>
      <c r="X1182" s="21">
        <v>45382</v>
      </c>
      <c r="Y1182" s="25" t="str">
        <f t="shared" si="36"/>
        <v>March</v>
      </c>
      <c r="Z1182" s="25" t="str">
        <f t="shared" si="37"/>
        <v>2024</v>
      </c>
      <c r="AA1182" s="3">
        <v>45386</v>
      </c>
    </row>
    <row r="1183" spans="1:27">
      <c r="A1183" s="4">
        <v>1182</v>
      </c>
      <c r="B1183" s="4" t="s">
        <v>1499</v>
      </c>
      <c r="C1183" s="4" t="s">
        <v>1</v>
      </c>
      <c r="D1183" s="4" t="s">
        <v>1500</v>
      </c>
      <c r="E1183" s="4" t="s">
        <v>1501</v>
      </c>
      <c r="F1183" s="4" t="s">
        <v>285</v>
      </c>
      <c r="G1183" s="4" t="s">
        <v>138</v>
      </c>
      <c r="H1183" s="4" t="s">
        <v>6</v>
      </c>
      <c r="I1183" s="4" t="s">
        <v>7</v>
      </c>
      <c r="J1183" s="4" t="s">
        <v>8</v>
      </c>
      <c r="K1183" s="4" t="s">
        <v>3363</v>
      </c>
      <c r="L1183" s="4" t="s">
        <v>976</v>
      </c>
      <c r="M1183" s="4" t="s">
        <v>993</v>
      </c>
      <c r="N1183" s="4" t="s">
        <v>3364</v>
      </c>
      <c r="O1183" s="4">
        <v>574.02</v>
      </c>
      <c r="P1183" s="4">
        <v>3</v>
      </c>
      <c r="Q1183" s="4">
        <v>86.04</v>
      </c>
      <c r="R1183" s="4">
        <v>23.9</v>
      </c>
      <c r="S1183" s="4" t="s">
        <v>13</v>
      </c>
      <c r="T1183" s="4">
        <v>698</v>
      </c>
      <c r="U1183" s="4" t="s">
        <v>2760</v>
      </c>
      <c r="V1183" s="4" t="s">
        <v>2766</v>
      </c>
      <c r="W1183" s="5" t="s">
        <v>26</v>
      </c>
      <c r="X1183" s="22">
        <v>45637</v>
      </c>
      <c r="Y1183" s="25" t="str">
        <f t="shared" si="36"/>
        <v>December</v>
      </c>
      <c r="Z1183" s="25" t="str">
        <f t="shared" si="37"/>
        <v>2024</v>
      </c>
      <c r="AA1183" s="6">
        <v>45612</v>
      </c>
    </row>
    <row r="1184" spans="1:27">
      <c r="A1184" s="1">
        <v>1183</v>
      </c>
      <c r="B1184" s="1" t="s">
        <v>3365</v>
      </c>
      <c r="C1184" s="1" t="s">
        <v>1</v>
      </c>
      <c r="D1184" s="1" t="s">
        <v>3366</v>
      </c>
      <c r="E1184" s="1" t="s">
        <v>3367</v>
      </c>
      <c r="F1184" s="1" t="s">
        <v>285</v>
      </c>
      <c r="G1184" s="1" t="s">
        <v>1108</v>
      </c>
      <c r="H1184" s="1" t="s">
        <v>96</v>
      </c>
      <c r="I1184" s="1" t="s">
        <v>7</v>
      </c>
      <c r="J1184" s="1" t="s">
        <v>8</v>
      </c>
      <c r="K1184" s="1" t="s">
        <v>3368</v>
      </c>
      <c r="L1184" s="1" t="s">
        <v>976</v>
      </c>
      <c r="M1184" s="1" t="s">
        <v>977</v>
      </c>
      <c r="N1184" s="1" t="s">
        <v>3369</v>
      </c>
      <c r="O1184" s="1">
        <v>1334.55</v>
      </c>
      <c r="P1184" s="1">
        <v>5</v>
      </c>
      <c r="Q1184" s="1">
        <v>360.3</v>
      </c>
      <c r="R1184" s="1">
        <v>78.28</v>
      </c>
      <c r="S1184" s="1" t="s">
        <v>13</v>
      </c>
      <c r="T1184" s="1">
        <v>146</v>
      </c>
      <c r="U1184" s="1" t="s">
        <v>2760</v>
      </c>
      <c r="V1184" s="1" t="s">
        <v>2767</v>
      </c>
      <c r="W1184" s="2" t="s">
        <v>16</v>
      </c>
      <c r="X1184" s="21">
        <v>45578</v>
      </c>
      <c r="Y1184" s="25" t="str">
        <f t="shared" si="36"/>
        <v>October</v>
      </c>
      <c r="Z1184" s="25" t="str">
        <f t="shared" si="37"/>
        <v>2024</v>
      </c>
      <c r="AA1184" s="3">
        <v>45583</v>
      </c>
    </row>
    <row r="1185" spans="1:27">
      <c r="A1185" s="4">
        <v>1184</v>
      </c>
      <c r="B1185" s="4" t="s">
        <v>3370</v>
      </c>
      <c r="C1185" s="4" t="s">
        <v>1</v>
      </c>
      <c r="D1185" s="4" t="s">
        <v>695</v>
      </c>
      <c r="E1185" s="4" t="s">
        <v>696</v>
      </c>
      <c r="F1185" s="4" t="s">
        <v>285</v>
      </c>
      <c r="G1185" s="4" t="s">
        <v>605</v>
      </c>
      <c r="H1185" s="4" t="s">
        <v>76</v>
      </c>
      <c r="I1185" s="4" t="s">
        <v>7</v>
      </c>
      <c r="J1185" s="4" t="s">
        <v>77</v>
      </c>
      <c r="K1185" s="4" t="s">
        <v>3371</v>
      </c>
      <c r="L1185" s="4" t="s">
        <v>976</v>
      </c>
      <c r="M1185" s="4" t="s">
        <v>977</v>
      </c>
      <c r="N1185" s="4" t="s">
        <v>3372</v>
      </c>
      <c r="O1185" s="4">
        <v>861.21</v>
      </c>
      <c r="P1185" s="4">
        <v>7</v>
      </c>
      <c r="Q1185" s="4">
        <v>60.27</v>
      </c>
      <c r="R1185" s="4">
        <v>76</v>
      </c>
      <c r="S1185" s="4" t="s">
        <v>13</v>
      </c>
      <c r="T1185" s="4">
        <v>416</v>
      </c>
      <c r="U1185" s="4" t="s">
        <v>2760</v>
      </c>
      <c r="V1185" s="4" t="s">
        <v>2761</v>
      </c>
      <c r="W1185" s="5" t="s">
        <v>16</v>
      </c>
      <c r="X1185" s="22">
        <v>45615</v>
      </c>
      <c r="Y1185" s="25" t="str">
        <f t="shared" si="36"/>
        <v>November</v>
      </c>
      <c r="Z1185" s="25" t="str">
        <f t="shared" si="37"/>
        <v>2024</v>
      </c>
      <c r="AA1185" s="6">
        <v>45619</v>
      </c>
    </row>
    <row r="1186" spans="1:27">
      <c r="A1186" s="1">
        <v>1185</v>
      </c>
      <c r="B1186" s="1" t="s">
        <v>333</v>
      </c>
      <c r="C1186" s="1" t="s">
        <v>1</v>
      </c>
      <c r="D1186" s="1" t="s">
        <v>334</v>
      </c>
      <c r="E1186" s="1" t="s">
        <v>335</v>
      </c>
      <c r="F1186" s="1" t="s">
        <v>285</v>
      </c>
      <c r="G1186" s="1" t="s">
        <v>313</v>
      </c>
      <c r="H1186" s="1" t="s">
        <v>314</v>
      </c>
      <c r="I1186" s="1" t="s">
        <v>7</v>
      </c>
      <c r="J1186" s="1" t="s">
        <v>32</v>
      </c>
      <c r="K1186" s="1" t="s">
        <v>3373</v>
      </c>
      <c r="L1186" s="1" t="s">
        <v>976</v>
      </c>
      <c r="M1186" s="1" t="s">
        <v>977</v>
      </c>
      <c r="N1186" s="1" t="s">
        <v>3374</v>
      </c>
      <c r="O1186" s="1">
        <v>1050.48</v>
      </c>
      <c r="P1186" s="1">
        <v>4</v>
      </c>
      <c r="Q1186" s="1">
        <v>94.44</v>
      </c>
      <c r="R1186" s="1">
        <v>60.78</v>
      </c>
      <c r="S1186" s="1" t="s">
        <v>13</v>
      </c>
      <c r="T1186" s="1">
        <v>307</v>
      </c>
      <c r="U1186" s="1" t="s">
        <v>2760</v>
      </c>
      <c r="V1186" s="1" t="s">
        <v>2762</v>
      </c>
      <c r="W1186" s="2" t="s">
        <v>16</v>
      </c>
      <c r="X1186" s="21">
        <v>45268</v>
      </c>
      <c r="Y1186" s="25" t="str">
        <f t="shared" si="36"/>
        <v>December</v>
      </c>
      <c r="Z1186" s="25" t="str">
        <f t="shared" si="37"/>
        <v>2023</v>
      </c>
      <c r="AA1186" s="3">
        <v>45154</v>
      </c>
    </row>
    <row r="1187" spans="1:27">
      <c r="A1187" s="4">
        <v>1186</v>
      </c>
      <c r="B1187" s="4" t="s">
        <v>2891</v>
      </c>
      <c r="C1187" s="4" t="s">
        <v>1</v>
      </c>
      <c r="D1187" s="4" t="s">
        <v>2892</v>
      </c>
      <c r="E1187" s="4" t="s">
        <v>2893</v>
      </c>
      <c r="F1187" s="4" t="s">
        <v>285</v>
      </c>
      <c r="G1187" s="4" t="s">
        <v>826</v>
      </c>
      <c r="H1187" s="4" t="s">
        <v>6</v>
      </c>
      <c r="I1187" s="4" t="s">
        <v>7</v>
      </c>
      <c r="J1187" s="4" t="s">
        <v>8</v>
      </c>
      <c r="K1187" s="4" t="s">
        <v>1133</v>
      </c>
      <c r="L1187" s="4" t="s">
        <v>976</v>
      </c>
      <c r="M1187" s="4" t="s">
        <v>1078</v>
      </c>
      <c r="N1187" s="4" t="s">
        <v>1134</v>
      </c>
      <c r="O1187" s="4">
        <v>1928.34</v>
      </c>
      <c r="P1187" s="4">
        <v>3</v>
      </c>
      <c r="Q1187" s="4">
        <v>77.13</v>
      </c>
      <c r="R1187" s="4">
        <v>131.22</v>
      </c>
      <c r="S1187" s="4" t="s">
        <v>13</v>
      </c>
      <c r="T1187" s="4">
        <v>402</v>
      </c>
      <c r="U1187" s="4" t="s">
        <v>2760</v>
      </c>
      <c r="V1187" s="4" t="s">
        <v>2767</v>
      </c>
      <c r="W1187" s="5" t="s">
        <v>16</v>
      </c>
      <c r="X1187" s="22">
        <v>45578</v>
      </c>
      <c r="Y1187" s="25" t="str">
        <f t="shared" si="36"/>
        <v>October</v>
      </c>
      <c r="Z1187" s="25" t="str">
        <f t="shared" si="37"/>
        <v>2024</v>
      </c>
      <c r="AA1187" s="6">
        <v>45582</v>
      </c>
    </row>
    <row r="1188" spans="1:27">
      <c r="A1188" s="1">
        <v>1187</v>
      </c>
      <c r="B1188" s="1" t="s">
        <v>2871</v>
      </c>
      <c r="C1188" s="1" t="s">
        <v>1</v>
      </c>
      <c r="D1188" s="1" t="s">
        <v>1955</v>
      </c>
      <c r="E1188" s="1" t="s">
        <v>1956</v>
      </c>
      <c r="F1188" s="1" t="s">
        <v>285</v>
      </c>
      <c r="G1188" s="1" t="s">
        <v>2674</v>
      </c>
      <c r="H1188" s="1" t="s">
        <v>6</v>
      </c>
      <c r="I1188" s="1" t="s">
        <v>7</v>
      </c>
      <c r="J1188" s="1" t="s">
        <v>8</v>
      </c>
      <c r="K1188" s="1" t="s">
        <v>3375</v>
      </c>
      <c r="L1188" s="1" t="s">
        <v>976</v>
      </c>
      <c r="M1188" s="1" t="s">
        <v>1078</v>
      </c>
      <c r="N1188" s="1" t="s">
        <v>3376</v>
      </c>
      <c r="O1188" s="1">
        <v>707.52</v>
      </c>
      <c r="P1188" s="1">
        <v>8</v>
      </c>
      <c r="Q1188" s="1">
        <v>297.12</v>
      </c>
      <c r="R1188" s="1">
        <v>58.83</v>
      </c>
      <c r="S1188" s="1" t="s">
        <v>13</v>
      </c>
      <c r="T1188" s="1">
        <v>428</v>
      </c>
      <c r="U1188" s="1" t="s">
        <v>2760</v>
      </c>
      <c r="V1188" s="1" t="s">
        <v>2761</v>
      </c>
      <c r="W1188" s="2" t="s">
        <v>16</v>
      </c>
      <c r="X1188" s="21">
        <v>44804</v>
      </c>
      <c r="Y1188" s="25" t="str">
        <f t="shared" si="36"/>
        <v>August</v>
      </c>
      <c r="Z1188" s="25" t="str">
        <f t="shared" si="37"/>
        <v>2022</v>
      </c>
      <c r="AA1188" s="3">
        <v>44660</v>
      </c>
    </row>
    <row r="1189" spans="1:27">
      <c r="A1189" s="4">
        <v>1188</v>
      </c>
      <c r="B1189" s="4" t="s">
        <v>3377</v>
      </c>
      <c r="C1189" s="4" t="s">
        <v>1</v>
      </c>
      <c r="D1189" s="4" t="s">
        <v>3378</v>
      </c>
      <c r="E1189" s="4" t="s">
        <v>3379</v>
      </c>
      <c r="F1189" s="4" t="s">
        <v>285</v>
      </c>
      <c r="G1189" s="4" t="s">
        <v>2199</v>
      </c>
      <c r="H1189" s="4" t="s">
        <v>55</v>
      </c>
      <c r="I1189" s="4" t="s">
        <v>7</v>
      </c>
      <c r="J1189" s="4" t="s">
        <v>8</v>
      </c>
      <c r="K1189" s="4" t="s">
        <v>2420</v>
      </c>
      <c r="L1189" s="4" t="s">
        <v>976</v>
      </c>
      <c r="M1189" s="4" t="s">
        <v>1078</v>
      </c>
      <c r="N1189" s="4" t="s">
        <v>2421</v>
      </c>
      <c r="O1189" s="4">
        <v>551.16</v>
      </c>
      <c r="P1189" s="4">
        <v>4</v>
      </c>
      <c r="Q1189" s="4">
        <v>154.32</v>
      </c>
      <c r="R1189" s="4">
        <v>46.16</v>
      </c>
      <c r="S1189" s="4" t="s">
        <v>13</v>
      </c>
      <c r="T1189" s="4">
        <v>350</v>
      </c>
      <c r="U1189" s="4" t="s">
        <v>2760</v>
      </c>
      <c r="V1189" s="4" t="s">
        <v>2762</v>
      </c>
      <c r="W1189" s="5" t="s">
        <v>26</v>
      </c>
      <c r="X1189" s="22">
        <v>45560</v>
      </c>
      <c r="Y1189" s="25" t="str">
        <f t="shared" si="36"/>
        <v>September</v>
      </c>
      <c r="Z1189" s="25" t="str">
        <f t="shared" si="37"/>
        <v>2024</v>
      </c>
      <c r="AA1189" s="6">
        <v>45565</v>
      </c>
    </row>
    <row r="1190" spans="1:27">
      <c r="A1190" s="1">
        <v>1189</v>
      </c>
      <c r="B1190" s="1" t="s">
        <v>3380</v>
      </c>
      <c r="C1190" s="1" t="s">
        <v>1</v>
      </c>
      <c r="D1190" s="1" t="s">
        <v>2502</v>
      </c>
      <c r="E1190" s="1" t="s">
        <v>2503</v>
      </c>
      <c r="F1190" s="1" t="s">
        <v>285</v>
      </c>
      <c r="G1190" s="1" t="s">
        <v>577</v>
      </c>
      <c r="H1190" s="1" t="s">
        <v>113</v>
      </c>
      <c r="I1190" s="1" t="s">
        <v>7</v>
      </c>
      <c r="J1190" s="1" t="s">
        <v>32</v>
      </c>
      <c r="K1190" s="1" t="s">
        <v>3381</v>
      </c>
      <c r="L1190" s="1" t="s">
        <v>976</v>
      </c>
      <c r="M1190" s="1" t="s">
        <v>993</v>
      </c>
      <c r="N1190" s="1" t="s">
        <v>3382</v>
      </c>
      <c r="O1190" s="1">
        <v>291.42</v>
      </c>
      <c r="P1190" s="1">
        <v>2</v>
      </c>
      <c r="Q1190" s="1">
        <v>131.1</v>
      </c>
      <c r="R1190" s="1">
        <v>15.33</v>
      </c>
      <c r="S1190" s="1" t="s">
        <v>13</v>
      </c>
      <c r="T1190" s="1">
        <v>120</v>
      </c>
      <c r="U1190" s="1" t="s">
        <v>2760</v>
      </c>
      <c r="V1190" s="1" t="s">
        <v>2761</v>
      </c>
      <c r="W1190" s="2" t="s">
        <v>26</v>
      </c>
      <c r="X1190" s="21">
        <v>44661</v>
      </c>
      <c r="Y1190" s="25" t="str">
        <f t="shared" si="36"/>
        <v>April</v>
      </c>
      <c r="Z1190" s="25" t="str">
        <f t="shared" si="37"/>
        <v>2022</v>
      </c>
      <c r="AA1190" s="3">
        <v>44814</v>
      </c>
    </row>
    <row r="1191" spans="1:27">
      <c r="A1191" s="4">
        <v>1190</v>
      </c>
      <c r="B1191" s="4" t="s">
        <v>3383</v>
      </c>
      <c r="C1191" s="4" t="s">
        <v>1</v>
      </c>
      <c r="D1191" s="4" t="s">
        <v>3384</v>
      </c>
      <c r="E1191" s="4" t="s">
        <v>3385</v>
      </c>
      <c r="F1191" s="4" t="s">
        <v>285</v>
      </c>
      <c r="G1191" s="4" t="s">
        <v>875</v>
      </c>
      <c r="H1191" s="4" t="s">
        <v>519</v>
      </c>
      <c r="I1191" s="4" t="s">
        <v>7</v>
      </c>
      <c r="J1191" s="4" t="s">
        <v>32</v>
      </c>
      <c r="K1191" s="4" t="s">
        <v>3386</v>
      </c>
      <c r="L1191" s="4" t="s">
        <v>976</v>
      </c>
      <c r="M1191" s="4" t="s">
        <v>1031</v>
      </c>
      <c r="N1191" s="4" t="s">
        <v>3387</v>
      </c>
      <c r="O1191" s="4">
        <v>106.32</v>
      </c>
      <c r="P1191" s="4">
        <v>2</v>
      </c>
      <c r="Q1191" s="4">
        <v>30.78</v>
      </c>
      <c r="R1191" s="4">
        <v>5.39</v>
      </c>
      <c r="S1191" s="4" t="s">
        <v>13</v>
      </c>
      <c r="T1191" s="4">
        <v>510</v>
      </c>
      <c r="U1191" s="4" t="s">
        <v>2760</v>
      </c>
      <c r="V1191" s="4" t="s">
        <v>2762</v>
      </c>
      <c r="W1191" s="5" t="s">
        <v>26</v>
      </c>
      <c r="X1191" s="22">
        <v>44661</v>
      </c>
      <c r="Y1191" s="25" t="str">
        <f t="shared" si="36"/>
        <v>April</v>
      </c>
      <c r="Z1191" s="25" t="str">
        <f t="shared" si="37"/>
        <v>2022</v>
      </c>
      <c r="AA1191" s="6">
        <v>44814</v>
      </c>
    </row>
    <row r="1192" spans="1:27">
      <c r="A1192" s="1">
        <v>1191</v>
      </c>
      <c r="B1192" s="1" t="s">
        <v>382</v>
      </c>
      <c r="C1192" s="1" t="s">
        <v>1</v>
      </c>
      <c r="D1192" s="1" t="s">
        <v>383</v>
      </c>
      <c r="E1192" s="1" t="s">
        <v>384</v>
      </c>
      <c r="F1192" s="1" t="s">
        <v>285</v>
      </c>
      <c r="G1192" s="1" t="s">
        <v>385</v>
      </c>
      <c r="H1192" s="1" t="s">
        <v>258</v>
      </c>
      <c r="I1192" s="1" t="s">
        <v>7</v>
      </c>
      <c r="J1192" s="1" t="s">
        <v>22</v>
      </c>
      <c r="K1192" s="1" t="s">
        <v>1064</v>
      </c>
      <c r="L1192" s="1" t="s">
        <v>976</v>
      </c>
      <c r="M1192" s="1" t="s">
        <v>1031</v>
      </c>
      <c r="N1192" s="1" t="s">
        <v>1065</v>
      </c>
      <c r="O1192" s="1">
        <v>86.04</v>
      </c>
      <c r="P1192" s="1">
        <v>2</v>
      </c>
      <c r="Q1192" s="1">
        <v>3.42</v>
      </c>
      <c r="R1192" s="1">
        <v>5.1100000000000003</v>
      </c>
      <c r="S1192" s="1" t="s">
        <v>13</v>
      </c>
      <c r="T1192" s="1">
        <v>489</v>
      </c>
      <c r="U1192" s="1" t="s">
        <v>2760</v>
      </c>
      <c r="V1192" s="1" t="s">
        <v>2766</v>
      </c>
      <c r="W1192" s="2" t="s">
        <v>26</v>
      </c>
      <c r="X1192" s="21">
        <v>45268</v>
      </c>
      <c r="Y1192" s="25" t="str">
        <f t="shared" si="36"/>
        <v>December</v>
      </c>
      <c r="Z1192" s="25" t="str">
        <f t="shared" si="37"/>
        <v>2023</v>
      </c>
      <c r="AA1192" s="3">
        <v>45154</v>
      </c>
    </row>
    <row r="1193" spans="1:27">
      <c r="A1193" s="4">
        <v>1192</v>
      </c>
      <c r="B1193" s="4" t="s">
        <v>2904</v>
      </c>
      <c r="C1193" s="4" t="s">
        <v>1</v>
      </c>
      <c r="D1193" s="4" t="s">
        <v>2905</v>
      </c>
      <c r="E1193" s="4" t="s">
        <v>2906</v>
      </c>
      <c r="F1193" s="4" t="s">
        <v>285</v>
      </c>
      <c r="G1193" s="4" t="s">
        <v>357</v>
      </c>
      <c r="H1193" s="4" t="s">
        <v>113</v>
      </c>
      <c r="I1193" s="4" t="s">
        <v>7</v>
      </c>
      <c r="J1193" s="4" t="s">
        <v>32</v>
      </c>
      <c r="K1193" s="4" t="s">
        <v>1133</v>
      </c>
      <c r="L1193" s="4" t="s">
        <v>976</v>
      </c>
      <c r="M1193" s="4" t="s">
        <v>1078</v>
      </c>
      <c r="N1193" s="4" t="s">
        <v>1134</v>
      </c>
      <c r="O1193" s="4">
        <v>1285.56</v>
      </c>
      <c r="P1193" s="4">
        <v>2</v>
      </c>
      <c r="Q1193" s="4">
        <v>51.42</v>
      </c>
      <c r="R1193" s="4">
        <v>91.09</v>
      </c>
      <c r="S1193" s="4" t="s">
        <v>13</v>
      </c>
      <c r="T1193" s="4">
        <v>201</v>
      </c>
      <c r="U1193" s="4" t="s">
        <v>2760</v>
      </c>
      <c r="V1193" s="4" t="s">
        <v>2767</v>
      </c>
      <c r="W1193" s="5" t="s">
        <v>26</v>
      </c>
      <c r="X1193" s="22">
        <v>45560</v>
      </c>
      <c r="Y1193" s="25" t="str">
        <f t="shared" si="36"/>
        <v>September</v>
      </c>
      <c r="Z1193" s="25" t="str">
        <f t="shared" si="37"/>
        <v>2024</v>
      </c>
      <c r="AA1193" s="6">
        <v>45565</v>
      </c>
    </row>
    <row r="1194" spans="1:27">
      <c r="A1194" s="1">
        <v>1193</v>
      </c>
      <c r="B1194" s="1" t="s">
        <v>2861</v>
      </c>
      <c r="C1194" s="1" t="s">
        <v>1</v>
      </c>
      <c r="D1194" s="1" t="s">
        <v>2862</v>
      </c>
      <c r="E1194" s="1" t="s">
        <v>2863</v>
      </c>
      <c r="F1194" s="1" t="s">
        <v>285</v>
      </c>
      <c r="G1194" s="1" t="s">
        <v>69</v>
      </c>
      <c r="H1194" s="1" t="s">
        <v>69</v>
      </c>
      <c r="I1194" s="1" t="s">
        <v>7</v>
      </c>
      <c r="J1194" s="1" t="s">
        <v>32</v>
      </c>
      <c r="K1194" s="1" t="s">
        <v>3388</v>
      </c>
      <c r="L1194" s="1" t="s">
        <v>976</v>
      </c>
      <c r="M1194" s="1" t="s">
        <v>1078</v>
      </c>
      <c r="N1194" s="1" t="s">
        <v>3389</v>
      </c>
      <c r="O1194" s="1">
        <v>159.66</v>
      </c>
      <c r="P1194" s="1">
        <v>2</v>
      </c>
      <c r="Q1194" s="1">
        <v>20.7</v>
      </c>
      <c r="R1194" s="1">
        <v>5.41</v>
      </c>
      <c r="S1194" s="1" t="s">
        <v>13</v>
      </c>
      <c r="T1194" s="1">
        <v>479</v>
      </c>
      <c r="U1194" s="1" t="s">
        <v>2760</v>
      </c>
      <c r="V1194" s="1" t="s">
        <v>2762</v>
      </c>
      <c r="W1194" s="2" t="s">
        <v>26</v>
      </c>
      <c r="X1194" s="21">
        <v>45637</v>
      </c>
      <c r="Y1194" s="25" t="str">
        <f t="shared" si="36"/>
        <v>December</v>
      </c>
      <c r="Z1194" s="25" t="str">
        <f t="shared" si="37"/>
        <v>2024</v>
      </c>
      <c r="AA1194" s="3">
        <v>45612</v>
      </c>
    </row>
    <row r="1195" spans="1:27">
      <c r="A1195" s="4">
        <v>1194</v>
      </c>
      <c r="B1195" s="4" t="s">
        <v>3390</v>
      </c>
      <c r="C1195" s="4" t="s">
        <v>1</v>
      </c>
      <c r="D1195" s="4" t="s">
        <v>3391</v>
      </c>
      <c r="E1195" s="4" t="s">
        <v>3392</v>
      </c>
      <c r="F1195" s="4" t="s">
        <v>4</v>
      </c>
      <c r="G1195" s="4" t="s">
        <v>3393</v>
      </c>
      <c r="H1195" s="4" t="s">
        <v>96</v>
      </c>
      <c r="I1195" s="4" t="s">
        <v>7</v>
      </c>
      <c r="J1195" s="4" t="s">
        <v>8</v>
      </c>
      <c r="K1195" s="4" t="s">
        <v>3394</v>
      </c>
      <c r="L1195" s="4" t="s">
        <v>1141</v>
      </c>
      <c r="M1195" s="4" t="s">
        <v>1308</v>
      </c>
      <c r="N1195" s="4" t="s">
        <v>3395</v>
      </c>
      <c r="O1195" s="4">
        <v>2572.7399999999998</v>
      </c>
      <c r="P1195" s="4">
        <v>3</v>
      </c>
      <c r="Q1195" s="4">
        <v>1080.54</v>
      </c>
      <c r="R1195" s="4">
        <v>216.06</v>
      </c>
      <c r="S1195" s="4" t="s">
        <v>13</v>
      </c>
      <c r="T1195" s="4">
        <v>374</v>
      </c>
      <c r="U1195" s="4" t="s">
        <v>2760</v>
      </c>
      <c r="V1195" s="4" t="s">
        <v>2761</v>
      </c>
      <c r="W1195" s="5" t="s">
        <v>16</v>
      </c>
      <c r="X1195" s="22">
        <v>45637</v>
      </c>
      <c r="Y1195" s="25" t="str">
        <f t="shared" si="36"/>
        <v>December</v>
      </c>
      <c r="Z1195" s="25" t="str">
        <f t="shared" si="37"/>
        <v>2024</v>
      </c>
      <c r="AA1195" s="6">
        <v>45612</v>
      </c>
    </row>
    <row r="1196" spans="1:27">
      <c r="A1196" s="1">
        <v>1195</v>
      </c>
      <c r="B1196" s="1" t="s">
        <v>129</v>
      </c>
      <c r="C1196" s="1" t="s">
        <v>1</v>
      </c>
      <c r="D1196" s="1" t="s">
        <v>130</v>
      </c>
      <c r="E1196" s="1" t="s">
        <v>131</v>
      </c>
      <c r="F1196" s="1" t="s">
        <v>4</v>
      </c>
      <c r="G1196" s="1" t="s">
        <v>132</v>
      </c>
      <c r="H1196" s="1" t="s">
        <v>31</v>
      </c>
      <c r="I1196" s="1" t="s">
        <v>7</v>
      </c>
      <c r="J1196" s="1" t="s">
        <v>32</v>
      </c>
      <c r="K1196" s="1" t="s">
        <v>3396</v>
      </c>
      <c r="L1196" s="1" t="s">
        <v>1141</v>
      </c>
      <c r="M1196" s="1" t="s">
        <v>1308</v>
      </c>
      <c r="N1196" s="1" t="s">
        <v>3397</v>
      </c>
      <c r="O1196" s="1">
        <v>998.1</v>
      </c>
      <c r="P1196" s="1">
        <v>3</v>
      </c>
      <c r="Q1196" s="1">
        <v>419.13</v>
      </c>
      <c r="R1196" s="1">
        <v>61.25</v>
      </c>
      <c r="S1196" s="1" t="s">
        <v>13</v>
      </c>
      <c r="T1196" s="1">
        <v>565</v>
      </c>
      <c r="U1196" s="1" t="s">
        <v>2760</v>
      </c>
      <c r="V1196" s="1" t="s">
        <v>2762</v>
      </c>
      <c r="W1196" s="2" t="s">
        <v>26</v>
      </c>
      <c r="X1196" s="21">
        <v>44593</v>
      </c>
      <c r="Y1196" s="25" t="str">
        <f t="shared" si="36"/>
        <v>February</v>
      </c>
      <c r="Z1196" s="25" t="str">
        <f t="shared" si="37"/>
        <v>2022</v>
      </c>
      <c r="AA1196" s="3">
        <v>44713</v>
      </c>
    </row>
    <row r="1197" spans="1:27">
      <c r="A1197" s="4">
        <v>1196</v>
      </c>
      <c r="B1197" s="4" t="s">
        <v>3398</v>
      </c>
      <c r="C1197" s="4" t="s">
        <v>1</v>
      </c>
      <c r="D1197" s="4" t="s">
        <v>3399</v>
      </c>
      <c r="E1197" s="4" t="s">
        <v>3400</v>
      </c>
      <c r="F1197" s="4" t="s">
        <v>4</v>
      </c>
      <c r="G1197" s="4" t="s">
        <v>575</v>
      </c>
      <c r="H1197" s="4" t="s">
        <v>96</v>
      </c>
      <c r="I1197" s="4" t="s">
        <v>7</v>
      </c>
      <c r="J1197" s="4" t="s">
        <v>8</v>
      </c>
      <c r="K1197" s="4" t="s">
        <v>3401</v>
      </c>
      <c r="L1197" s="4" t="s">
        <v>1141</v>
      </c>
      <c r="M1197" s="4" t="s">
        <v>1142</v>
      </c>
      <c r="N1197" s="4" t="s">
        <v>3402</v>
      </c>
      <c r="O1197" s="4">
        <v>300.42</v>
      </c>
      <c r="P1197" s="4">
        <v>3</v>
      </c>
      <c r="Q1197" s="4">
        <v>18</v>
      </c>
      <c r="R1197" s="4">
        <v>12.23</v>
      </c>
      <c r="S1197" s="4" t="s">
        <v>13</v>
      </c>
      <c r="T1197" s="4">
        <v>534</v>
      </c>
      <c r="U1197" s="4" t="s">
        <v>2760</v>
      </c>
      <c r="V1197" s="4" t="s">
        <v>2767</v>
      </c>
      <c r="W1197" s="5" t="s">
        <v>26</v>
      </c>
      <c r="X1197" s="22">
        <v>45125</v>
      </c>
      <c r="Y1197" s="25" t="str">
        <f t="shared" si="36"/>
        <v>July</v>
      </c>
      <c r="Z1197" s="25" t="str">
        <f t="shared" si="37"/>
        <v>2023</v>
      </c>
      <c r="AA1197" s="6">
        <v>45129</v>
      </c>
    </row>
    <row r="1198" spans="1:27">
      <c r="A1198" s="1">
        <v>1197</v>
      </c>
      <c r="B1198" s="1" t="s">
        <v>1571</v>
      </c>
      <c r="C1198" s="1" t="s">
        <v>1</v>
      </c>
      <c r="D1198" s="1" t="s">
        <v>1572</v>
      </c>
      <c r="E1198" s="1" t="s">
        <v>1573</v>
      </c>
      <c r="F1198" s="1" t="s">
        <v>4</v>
      </c>
      <c r="G1198" s="1" t="s">
        <v>1574</v>
      </c>
      <c r="H1198" s="1" t="s">
        <v>484</v>
      </c>
      <c r="I1198" s="1" t="s">
        <v>7</v>
      </c>
      <c r="J1198" s="1" t="s">
        <v>22</v>
      </c>
      <c r="K1198" s="1" t="s">
        <v>3403</v>
      </c>
      <c r="L1198" s="1" t="s">
        <v>1141</v>
      </c>
      <c r="M1198" s="1" t="s">
        <v>1272</v>
      </c>
      <c r="N1198" s="1" t="s">
        <v>3404</v>
      </c>
      <c r="O1198" s="1">
        <v>159.12</v>
      </c>
      <c r="P1198" s="1">
        <v>3</v>
      </c>
      <c r="Q1198" s="1">
        <v>60.39</v>
      </c>
      <c r="R1198" s="1">
        <v>15.54</v>
      </c>
      <c r="S1198" s="1" t="s">
        <v>13</v>
      </c>
      <c r="T1198" s="1">
        <v>60</v>
      </c>
      <c r="U1198" s="1" t="s">
        <v>2760</v>
      </c>
      <c r="V1198" s="1" t="s">
        <v>2761</v>
      </c>
      <c r="W1198" s="2" t="s">
        <v>16</v>
      </c>
      <c r="X1198" s="21">
        <v>44438</v>
      </c>
      <c r="Y1198" s="25" t="str">
        <f t="shared" si="36"/>
        <v>August</v>
      </c>
      <c r="Z1198" s="25" t="str">
        <f t="shared" si="37"/>
        <v>2021</v>
      </c>
      <c r="AA1198" s="3">
        <v>44264</v>
      </c>
    </row>
    <row r="1199" spans="1:27">
      <c r="A1199" s="4">
        <v>1198</v>
      </c>
      <c r="B1199" s="4" t="s">
        <v>215</v>
      </c>
      <c r="C1199" s="4" t="s">
        <v>1</v>
      </c>
      <c r="D1199" s="4" t="s">
        <v>216</v>
      </c>
      <c r="E1199" s="4" t="s">
        <v>217</v>
      </c>
      <c r="F1199" s="4" t="s">
        <v>4</v>
      </c>
      <c r="G1199" s="4" t="s">
        <v>95</v>
      </c>
      <c r="H1199" s="4" t="s">
        <v>218</v>
      </c>
      <c r="I1199" s="4" t="s">
        <v>7</v>
      </c>
      <c r="J1199" s="4" t="s">
        <v>77</v>
      </c>
      <c r="K1199" s="4" t="s">
        <v>2677</v>
      </c>
      <c r="L1199" s="4" t="s">
        <v>1141</v>
      </c>
      <c r="M1199" s="4" t="s">
        <v>1272</v>
      </c>
      <c r="N1199" s="4" t="s">
        <v>2678</v>
      </c>
      <c r="O1199" s="4">
        <v>155.25</v>
      </c>
      <c r="P1199" s="4">
        <v>3</v>
      </c>
      <c r="Q1199" s="4">
        <v>24.84</v>
      </c>
      <c r="R1199" s="4">
        <v>9.5500000000000007</v>
      </c>
      <c r="S1199" s="4" t="s">
        <v>13</v>
      </c>
      <c r="T1199" s="4">
        <v>796</v>
      </c>
      <c r="U1199" s="4" t="s">
        <v>2760</v>
      </c>
      <c r="V1199" s="4" t="s">
        <v>2766</v>
      </c>
      <c r="W1199" s="5" t="s">
        <v>26</v>
      </c>
      <c r="X1199" s="22">
        <v>45444</v>
      </c>
      <c r="Y1199" s="25" t="str">
        <f t="shared" si="36"/>
        <v>June</v>
      </c>
      <c r="Z1199" s="25" t="str">
        <f t="shared" si="37"/>
        <v>2024</v>
      </c>
      <c r="AA1199" s="6">
        <v>45566</v>
      </c>
    </row>
    <row r="1200" spans="1:27">
      <c r="A1200" s="1">
        <v>1199</v>
      </c>
      <c r="B1200" s="1" t="s">
        <v>2853</v>
      </c>
      <c r="C1200" s="1" t="s">
        <v>1</v>
      </c>
      <c r="D1200" s="1" t="s">
        <v>2854</v>
      </c>
      <c r="E1200" s="1" t="s">
        <v>2855</v>
      </c>
      <c r="F1200" s="1" t="s">
        <v>4</v>
      </c>
      <c r="G1200" s="1" t="s">
        <v>39</v>
      </c>
      <c r="H1200" s="1" t="s">
        <v>31</v>
      </c>
      <c r="I1200" s="1" t="s">
        <v>7</v>
      </c>
      <c r="J1200" s="1" t="s">
        <v>32</v>
      </c>
      <c r="K1200" s="1" t="s">
        <v>3405</v>
      </c>
      <c r="L1200" s="1" t="s">
        <v>1141</v>
      </c>
      <c r="M1200" s="1" t="s">
        <v>1272</v>
      </c>
      <c r="N1200" s="1" t="s">
        <v>3406</v>
      </c>
      <c r="O1200" s="1">
        <v>85.59</v>
      </c>
      <c r="P1200" s="1">
        <v>3</v>
      </c>
      <c r="Q1200" s="1">
        <v>23.04</v>
      </c>
      <c r="R1200" s="1">
        <v>3.41</v>
      </c>
      <c r="S1200" s="1" t="s">
        <v>13</v>
      </c>
      <c r="T1200" s="1">
        <v>254</v>
      </c>
      <c r="U1200" s="1" t="s">
        <v>2760</v>
      </c>
      <c r="V1200" s="1" t="s">
        <v>2767</v>
      </c>
      <c r="W1200" s="2" t="s">
        <v>16</v>
      </c>
      <c r="X1200" s="21">
        <v>45066</v>
      </c>
      <c r="Y1200" s="25" t="str">
        <f t="shared" si="36"/>
        <v>May</v>
      </c>
      <c r="Z1200" s="25" t="str">
        <f t="shared" si="37"/>
        <v>2023</v>
      </c>
      <c r="AA1200" s="3">
        <v>45070</v>
      </c>
    </row>
    <row r="1201" spans="1:27">
      <c r="A1201" s="4">
        <v>1200</v>
      </c>
      <c r="B1201" s="4" t="s">
        <v>3407</v>
      </c>
      <c r="C1201" s="4" t="s">
        <v>1</v>
      </c>
      <c r="D1201" s="4" t="s">
        <v>549</v>
      </c>
      <c r="E1201" s="4" t="s">
        <v>550</v>
      </c>
      <c r="F1201" s="4" t="s">
        <v>4</v>
      </c>
      <c r="G1201" s="4" t="s">
        <v>3408</v>
      </c>
      <c r="H1201" s="4" t="s">
        <v>196</v>
      </c>
      <c r="I1201" s="4" t="s">
        <v>7</v>
      </c>
      <c r="J1201" s="4" t="s">
        <v>77</v>
      </c>
      <c r="K1201" s="4" t="s">
        <v>3409</v>
      </c>
      <c r="L1201" s="4" t="s">
        <v>976</v>
      </c>
      <c r="M1201" s="4" t="s">
        <v>1078</v>
      </c>
      <c r="N1201" s="4" t="s">
        <v>3410</v>
      </c>
      <c r="O1201" s="4">
        <v>369.72</v>
      </c>
      <c r="P1201" s="4">
        <v>3</v>
      </c>
      <c r="Q1201" s="4">
        <v>166.32</v>
      </c>
      <c r="R1201" s="4">
        <v>41.32</v>
      </c>
      <c r="S1201" s="4" t="s">
        <v>13</v>
      </c>
      <c r="T1201" s="4">
        <v>687</v>
      </c>
      <c r="U1201" s="4" t="s">
        <v>2760</v>
      </c>
      <c r="V1201" s="4" t="s">
        <v>2761</v>
      </c>
      <c r="W1201" s="5" t="s">
        <v>16</v>
      </c>
      <c r="X1201" s="22">
        <v>44746</v>
      </c>
      <c r="Y1201" s="25" t="str">
        <f t="shared" si="36"/>
        <v>July</v>
      </c>
      <c r="Z1201" s="25" t="str">
        <f t="shared" si="37"/>
        <v>2022</v>
      </c>
      <c r="AA1201" s="6">
        <v>44899</v>
      </c>
    </row>
    <row r="1202" spans="1:27">
      <c r="A1202" s="1">
        <v>1201</v>
      </c>
      <c r="B1202" s="1" t="s">
        <v>135</v>
      </c>
      <c r="C1202" s="1" t="s">
        <v>1</v>
      </c>
      <c r="D1202" s="1" t="s">
        <v>136</v>
      </c>
      <c r="E1202" s="1" t="s">
        <v>137</v>
      </c>
      <c r="F1202" s="1" t="s">
        <v>4</v>
      </c>
      <c r="G1202" s="1" t="s">
        <v>138</v>
      </c>
      <c r="H1202" s="1" t="s">
        <v>6</v>
      </c>
      <c r="I1202" s="1" t="s">
        <v>7</v>
      </c>
      <c r="J1202" s="1" t="s">
        <v>8</v>
      </c>
      <c r="K1202" s="1" t="s">
        <v>3411</v>
      </c>
      <c r="L1202" s="1" t="s">
        <v>976</v>
      </c>
      <c r="M1202" s="1" t="s">
        <v>993</v>
      </c>
      <c r="N1202" s="1" t="s">
        <v>3412</v>
      </c>
      <c r="O1202" s="1">
        <v>785.79</v>
      </c>
      <c r="P1202" s="1">
        <v>3</v>
      </c>
      <c r="Q1202" s="1">
        <v>369.27</v>
      </c>
      <c r="R1202" s="1">
        <v>43.02</v>
      </c>
      <c r="S1202" s="1" t="s">
        <v>13</v>
      </c>
      <c r="T1202" s="1">
        <v>132</v>
      </c>
      <c r="U1202" s="1" t="s">
        <v>2760</v>
      </c>
      <c r="V1202" s="1" t="s">
        <v>2766</v>
      </c>
      <c r="W1202" s="2" t="s">
        <v>16</v>
      </c>
      <c r="X1202" s="21">
        <v>44959</v>
      </c>
      <c r="Y1202" s="25" t="str">
        <f t="shared" si="36"/>
        <v>February</v>
      </c>
      <c r="Z1202" s="25" t="str">
        <f t="shared" si="37"/>
        <v>2023</v>
      </c>
      <c r="AA1202" s="3">
        <v>45079</v>
      </c>
    </row>
    <row r="1203" spans="1:27">
      <c r="A1203" s="4">
        <v>1202</v>
      </c>
      <c r="B1203" s="4" t="s">
        <v>1608</v>
      </c>
      <c r="C1203" s="4" t="s">
        <v>1</v>
      </c>
      <c r="D1203" s="4" t="s">
        <v>1609</v>
      </c>
      <c r="E1203" s="4" t="s">
        <v>1610</v>
      </c>
      <c r="F1203" s="4" t="s">
        <v>4</v>
      </c>
      <c r="G1203" s="4" t="s">
        <v>686</v>
      </c>
      <c r="H1203" s="4" t="s">
        <v>62</v>
      </c>
      <c r="I1203" s="4" t="s">
        <v>7</v>
      </c>
      <c r="J1203" s="4" t="s">
        <v>8</v>
      </c>
      <c r="K1203" s="4" t="s">
        <v>1703</v>
      </c>
      <c r="L1203" s="4" t="s">
        <v>976</v>
      </c>
      <c r="M1203" s="4" t="s">
        <v>993</v>
      </c>
      <c r="N1203" s="4" t="s">
        <v>1704</v>
      </c>
      <c r="O1203" s="4">
        <v>510.12</v>
      </c>
      <c r="P1203" s="4">
        <v>3</v>
      </c>
      <c r="Q1203" s="4">
        <v>50.94</v>
      </c>
      <c r="R1203" s="4">
        <v>24.01</v>
      </c>
      <c r="S1203" s="4" t="s">
        <v>13</v>
      </c>
      <c r="T1203" s="4">
        <v>307</v>
      </c>
      <c r="U1203" s="4" t="s">
        <v>2760</v>
      </c>
      <c r="V1203" s="4" t="s">
        <v>2767</v>
      </c>
      <c r="W1203" s="5" t="s">
        <v>26</v>
      </c>
      <c r="X1203" s="22">
        <v>45530</v>
      </c>
      <c r="Y1203" s="25" t="str">
        <f t="shared" si="36"/>
        <v>August</v>
      </c>
      <c r="Z1203" s="25" t="str">
        <f t="shared" si="37"/>
        <v>2024</v>
      </c>
      <c r="AA1203" s="6">
        <v>45534</v>
      </c>
    </row>
    <row r="1204" spans="1:27">
      <c r="A1204" s="1">
        <v>1203</v>
      </c>
      <c r="B1204" s="1" t="s">
        <v>3413</v>
      </c>
      <c r="C1204" s="1" t="s">
        <v>1</v>
      </c>
      <c r="D1204" s="1" t="s">
        <v>174</v>
      </c>
      <c r="E1204" s="1" t="s">
        <v>175</v>
      </c>
      <c r="F1204" s="1" t="s">
        <v>4</v>
      </c>
      <c r="G1204" s="1" t="s">
        <v>203</v>
      </c>
      <c r="H1204" s="1" t="s">
        <v>204</v>
      </c>
      <c r="I1204" s="1" t="s">
        <v>7</v>
      </c>
      <c r="J1204" s="1" t="s">
        <v>77</v>
      </c>
      <c r="K1204" s="1" t="s">
        <v>3414</v>
      </c>
      <c r="L1204" s="1" t="s">
        <v>976</v>
      </c>
      <c r="M1204" s="1" t="s">
        <v>977</v>
      </c>
      <c r="N1204" s="1" t="s">
        <v>3415</v>
      </c>
      <c r="O1204" s="1">
        <v>798.75</v>
      </c>
      <c r="P1204" s="1">
        <v>3</v>
      </c>
      <c r="Q1204" s="1">
        <v>311.49</v>
      </c>
      <c r="R1204" s="1">
        <v>67.430000000000007</v>
      </c>
      <c r="S1204" s="1" t="s">
        <v>13</v>
      </c>
      <c r="T1204" s="1">
        <v>83</v>
      </c>
      <c r="U1204" s="1" t="s">
        <v>2760</v>
      </c>
      <c r="V1204" s="1" t="s">
        <v>2761</v>
      </c>
      <c r="W1204" s="2" t="s">
        <v>26</v>
      </c>
      <c r="X1204" s="21">
        <v>44914</v>
      </c>
      <c r="Y1204" s="25" t="str">
        <f t="shared" si="36"/>
        <v>December</v>
      </c>
      <c r="Z1204" s="25" t="str">
        <f t="shared" si="37"/>
        <v>2022</v>
      </c>
      <c r="AA1204" s="3">
        <v>44918</v>
      </c>
    </row>
    <row r="1205" spans="1:27">
      <c r="A1205" s="4">
        <v>1204</v>
      </c>
      <c r="B1205" s="4" t="s">
        <v>3407</v>
      </c>
      <c r="C1205" s="4" t="s">
        <v>1</v>
      </c>
      <c r="D1205" s="4" t="s">
        <v>549</v>
      </c>
      <c r="E1205" s="4" t="s">
        <v>550</v>
      </c>
      <c r="F1205" s="4" t="s">
        <v>4</v>
      </c>
      <c r="G1205" s="4" t="s">
        <v>3408</v>
      </c>
      <c r="H1205" s="4" t="s">
        <v>196</v>
      </c>
      <c r="I1205" s="4" t="s">
        <v>7</v>
      </c>
      <c r="J1205" s="4" t="s">
        <v>77</v>
      </c>
      <c r="K1205" s="4" t="s">
        <v>3416</v>
      </c>
      <c r="L1205" s="4" t="s">
        <v>976</v>
      </c>
      <c r="M1205" s="4" t="s">
        <v>977</v>
      </c>
      <c r="N1205" s="4" t="s">
        <v>3417</v>
      </c>
      <c r="O1205" s="4">
        <v>346.32</v>
      </c>
      <c r="P1205" s="4">
        <v>3</v>
      </c>
      <c r="Q1205" s="4">
        <v>13.77</v>
      </c>
      <c r="R1205" s="4">
        <v>25.73</v>
      </c>
      <c r="S1205" s="4" t="s">
        <v>13</v>
      </c>
      <c r="T1205" s="4">
        <v>384</v>
      </c>
      <c r="U1205" s="4" t="s">
        <v>2760</v>
      </c>
      <c r="V1205" s="4" t="s">
        <v>2762</v>
      </c>
      <c r="W1205" s="5" t="s">
        <v>26</v>
      </c>
      <c r="X1205" s="22">
        <v>45540</v>
      </c>
      <c r="Y1205" s="25" t="str">
        <f t="shared" si="36"/>
        <v>September</v>
      </c>
      <c r="Z1205" s="25" t="str">
        <f t="shared" si="37"/>
        <v>2024</v>
      </c>
      <c r="AA1205" s="6">
        <v>45427</v>
      </c>
    </row>
    <row r="1206" spans="1:27">
      <c r="A1206" s="1">
        <v>1205</v>
      </c>
      <c r="B1206" s="1" t="s">
        <v>3418</v>
      </c>
      <c r="C1206" s="1" t="s">
        <v>1</v>
      </c>
      <c r="D1206" s="1" t="s">
        <v>118</v>
      </c>
      <c r="E1206" s="1" t="s">
        <v>119</v>
      </c>
      <c r="F1206" s="1" t="s">
        <v>4</v>
      </c>
      <c r="G1206" s="1" t="s">
        <v>95</v>
      </c>
      <c r="H1206" s="1" t="s">
        <v>218</v>
      </c>
      <c r="I1206" s="1" t="s">
        <v>7</v>
      </c>
      <c r="J1206" s="1" t="s">
        <v>77</v>
      </c>
      <c r="K1206" s="1" t="s">
        <v>3419</v>
      </c>
      <c r="L1206" s="1" t="s">
        <v>976</v>
      </c>
      <c r="M1206" s="1" t="s">
        <v>1031</v>
      </c>
      <c r="N1206" s="1" t="s">
        <v>3420</v>
      </c>
      <c r="O1206" s="1">
        <v>130.32</v>
      </c>
      <c r="P1206" s="1">
        <v>3</v>
      </c>
      <c r="Q1206" s="1">
        <v>22.14</v>
      </c>
      <c r="R1206" s="1">
        <v>7.35</v>
      </c>
      <c r="S1206" s="1" t="s">
        <v>13</v>
      </c>
      <c r="T1206" s="1">
        <v>598</v>
      </c>
      <c r="U1206" s="1" t="s">
        <v>2760</v>
      </c>
      <c r="V1206" s="1" t="s">
        <v>2767</v>
      </c>
      <c r="W1206" s="2" t="s">
        <v>26</v>
      </c>
      <c r="X1206" s="21">
        <v>45405</v>
      </c>
      <c r="Y1206" s="25" t="str">
        <f t="shared" si="36"/>
        <v>April</v>
      </c>
      <c r="Z1206" s="25" t="str">
        <f t="shared" si="37"/>
        <v>2024</v>
      </c>
      <c r="AA1206" s="3">
        <v>45412</v>
      </c>
    </row>
    <row r="1207" spans="1:27">
      <c r="A1207" s="4">
        <v>1206</v>
      </c>
      <c r="B1207" s="4" t="s">
        <v>3421</v>
      </c>
      <c r="C1207" s="4" t="s">
        <v>1</v>
      </c>
      <c r="D1207" s="4" t="s">
        <v>830</v>
      </c>
      <c r="E1207" s="4" t="s">
        <v>831</v>
      </c>
      <c r="F1207" s="4" t="s">
        <v>4</v>
      </c>
      <c r="G1207" s="4" t="s">
        <v>490</v>
      </c>
      <c r="H1207" s="4" t="s">
        <v>62</v>
      </c>
      <c r="I1207" s="4" t="s">
        <v>7</v>
      </c>
      <c r="J1207" s="4" t="s">
        <v>8</v>
      </c>
      <c r="K1207" s="4" t="s">
        <v>3422</v>
      </c>
      <c r="L1207" s="4" t="s">
        <v>1141</v>
      </c>
      <c r="M1207" s="4" t="s">
        <v>1142</v>
      </c>
      <c r="N1207" s="4" t="s">
        <v>3423</v>
      </c>
      <c r="O1207" s="4">
        <v>273.91500000000002</v>
      </c>
      <c r="P1207" s="4">
        <v>3</v>
      </c>
      <c r="Q1207" s="4">
        <v>-241.065</v>
      </c>
      <c r="R1207" s="4">
        <v>18.420000000000002</v>
      </c>
      <c r="S1207" s="4" t="s">
        <v>13</v>
      </c>
      <c r="T1207" s="4">
        <v>608</v>
      </c>
      <c r="U1207" s="4" t="s">
        <v>2760</v>
      </c>
      <c r="V1207" s="4" t="s">
        <v>2761</v>
      </c>
      <c r="W1207" s="5" t="s">
        <v>26</v>
      </c>
      <c r="X1207" s="22">
        <v>45580</v>
      </c>
      <c r="Y1207" s="25" t="str">
        <f t="shared" si="36"/>
        <v>October</v>
      </c>
      <c r="Z1207" s="25" t="str">
        <f t="shared" si="37"/>
        <v>2024</v>
      </c>
      <c r="AA1207" s="6">
        <v>45587</v>
      </c>
    </row>
    <row r="1208" spans="1:27">
      <c r="A1208" s="1">
        <v>1207</v>
      </c>
      <c r="B1208" s="1" t="s">
        <v>2853</v>
      </c>
      <c r="C1208" s="1" t="s">
        <v>1</v>
      </c>
      <c r="D1208" s="1" t="s">
        <v>2854</v>
      </c>
      <c r="E1208" s="1" t="s">
        <v>2855</v>
      </c>
      <c r="F1208" s="1" t="s">
        <v>4</v>
      </c>
      <c r="G1208" s="1" t="s">
        <v>39</v>
      </c>
      <c r="H1208" s="1" t="s">
        <v>31</v>
      </c>
      <c r="I1208" s="1" t="s">
        <v>7</v>
      </c>
      <c r="J1208" s="1" t="s">
        <v>32</v>
      </c>
      <c r="K1208" s="1" t="s">
        <v>2662</v>
      </c>
      <c r="L1208" s="1" t="s">
        <v>1141</v>
      </c>
      <c r="M1208" s="1" t="s">
        <v>1272</v>
      </c>
      <c r="N1208" s="1" t="s">
        <v>2663</v>
      </c>
      <c r="O1208" s="1">
        <v>195.72</v>
      </c>
      <c r="P1208" s="1">
        <v>4</v>
      </c>
      <c r="Q1208" s="1">
        <v>97.8</v>
      </c>
      <c r="R1208" s="1">
        <v>15.21</v>
      </c>
      <c r="S1208" s="1" t="s">
        <v>13</v>
      </c>
      <c r="T1208" s="1">
        <v>207</v>
      </c>
      <c r="U1208" s="1" t="s">
        <v>2760</v>
      </c>
      <c r="V1208" s="1" t="s">
        <v>2762</v>
      </c>
      <c r="W1208" s="2" t="s">
        <v>26</v>
      </c>
      <c r="X1208" s="21">
        <v>44508</v>
      </c>
      <c r="Y1208" s="25" t="str">
        <f t="shared" si="36"/>
        <v>November</v>
      </c>
      <c r="Z1208" s="25" t="str">
        <f t="shared" si="37"/>
        <v>2021</v>
      </c>
      <c r="AA1208" s="3">
        <v>44426</v>
      </c>
    </row>
    <row r="1209" spans="1:27">
      <c r="A1209" s="4">
        <v>1208</v>
      </c>
      <c r="B1209" s="4" t="s">
        <v>2830</v>
      </c>
      <c r="C1209" s="4" t="s">
        <v>1</v>
      </c>
      <c r="D1209" s="4" t="s">
        <v>2831</v>
      </c>
      <c r="E1209" s="4" t="s">
        <v>2832</v>
      </c>
      <c r="F1209" s="4" t="s">
        <v>4</v>
      </c>
      <c r="G1209" s="4" t="s">
        <v>466</v>
      </c>
      <c r="H1209" s="4" t="s">
        <v>204</v>
      </c>
      <c r="I1209" s="4" t="s">
        <v>7</v>
      </c>
      <c r="J1209" s="4" t="s">
        <v>77</v>
      </c>
      <c r="K1209" s="4" t="s">
        <v>3424</v>
      </c>
      <c r="L1209" s="4" t="s">
        <v>976</v>
      </c>
      <c r="M1209" s="4" t="s">
        <v>993</v>
      </c>
      <c r="N1209" s="4" t="s">
        <v>3425</v>
      </c>
      <c r="O1209" s="4">
        <v>1285.44</v>
      </c>
      <c r="P1209" s="4">
        <v>4</v>
      </c>
      <c r="Q1209" s="4">
        <v>89.88</v>
      </c>
      <c r="R1209" s="4">
        <v>68.290000000000006</v>
      </c>
      <c r="S1209" s="4" t="s">
        <v>13</v>
      </c>
      <c r="T1209" s="4">
        <v>20</v>
      </c>
      <c r="U1209" s="4" t="s">
        <v>2760</v>
      </c>
      <c r="V1209" s="4" t="s">
        <v>2766</v>
      </c>
      <c r="W1209" s="5" t="s">
        <v>16</v>
      </c>
      <c r="X1209" s="22">
        <v>44222</v>
      </c>
      <c r="Y1209" s="25" t="str">
        <f t="shared" si="36"/>
        <v>January</v>
      </c>
      <c r="Z1209" s="25" t="str">
        <f t="shared" si="37"/>
        <v>2021</v>
      </c>
      <c r="AA1209" s="6">
        <v>44198</v>
      </c>
    </row>
    <row r="1210" spans="1:27">
      <c r="A1210" s="1">
        <v>1209</v>
      </c>
      <c r="B1210" s="1" t="s">
        <v>109</v>
      </c>
      <c r="C1210" s="1" t="s">
        <v>1</v>
      </c>
      <c r="D1210" s="1" t="s">
        <v>110</v>
      </c>
      <c r="E1210" s="1" t="s">
        <v>111</v>
      </c>
      <c r="F1210" s="1" t="s">
        <v>4</v>
      </c>
      <c r="G1210" s="1" t="s">
        <v>112</v>
      </c>
      <c r="H1210" s="1" t="s">
        <v>113</v>
      </c>
      <c r="I1210" s="1" t="s">
        <v>7</v>
      </c>
      <c r="J1210" s="1" t="s">
        <v>32</v>
      </c>
      <c r="K1210" s="1" t="s">
        <v>3426</v>
      </c>
      <c r="L1210" s="1" t="s">
        <v>976</v>
      </c>
      <c r="M1210" s="1" t="s">
        <v>977</v>
      </c>
      <c r="N1210" s="1" t="s">
        <v>3427</v>
      </c>
      <c r="O1210" s="1">
        <v>1236.96</v>
      </c>
      <c r="P1210" s="1">
        <v>4</v>
      </c>
      <c r="Q1210" s="1">
        <v>24.72</v>
      </c>
      <c r="R1210" s="1">
        <v>120.39</v>
      </c>
      <c r="S1210" s="1" t="s">
        <v>13</v>
      </c>
      <c r="T1210" s="1">
        <v>130</v>
      </c>
      <c r="U1210" s="1" t="s">
        <v>2760</v>
      </c>
      <c r="V1210" s="1" t="s">
        <v>2767</v>
      </c>
      <c r="W1210" s="2" t="s">
        <v>16</v>
      </c>
      <c r="X1210" s="21">
        <v>45315</v>
      </c>
      <c r="Y1210" s="25" t="str">
        <f t="shared" si="36"/>
        <v>January</v>
      </c>
      <c r="Z1210" s="25" t="str">
        <f t="shared" si="37"/>
        <v>2024</v>
      </c>
      <c r="AA1210" s="3">
        <v>45322</v>
      </c>
    </row>
    <row r="1211" spans="1:27">
      <c r="A1211" s="4">
        <v>1210</v>
      </c>
      <c r="B1211" s="4" t="s">
        <v>1804</v>
      </c>
      <c r="C1211" s="4" t="s">
        <v>1</v>
      </c>
      <c r="D1211" s="4" t="s">
        <v>59</v>
      </c>
      <c r="E1211" s="4" t="s">
        <v>60</v>
      </c>
      <c r="F1211" s="4" t="s">
        <v>4</v>
      </c>
      <c r="G1211" s="4" t="s">
        <v>686</v>
      </c>
      <c r="H1211" s="4" t="s">
        <v>62</v>
      </c>
      <c r="I1211" s="4" t="s">
        <v>7</v>
      </c>
      <c r="J1211" s="4" t="s">
        <v>8</v>
      </c>
      <c r="K1211" s="4" t="s">
        <v>3428</v>
      </c>
      <c r="L1211" s="4" t="s">
        <v>976</v>
      </c>
      <c r="M1211" s="4" t="s">
        <v>977</v>
      </c>
      <c r="N1211" s="4" t="s">
        <v>3429</v>
      </c>
      <c r="O1211" s="4">
        <v>468.6</v>
      </c>
      <c r="P1211" s="4">
        <v>4</v>
      </c>
      <c r="Q1211" s="4">
        <v>182.64</v>
      </c>
      <c r="R1211" s="4">
        <v>34.08</v>
      </c>
      <c r="S1211" s="4" t="s">
        <v>13</v>
      </c>
      <c r="T1211" s="4">
        <v>142</v>
      </c>
      <c r="U1211" s="4" t="s">
        <v>2760</v>
      </c>
      <c r="V1211" s="4" t="s">
        <v>2761</v>
      </c>
      <c r="W1211" s="5" t="s">
        <v>26</v>
      </c>
      <c r="X1211" s="22">
        <v>44796</v>
      </c>
      <c r="Y1211" s="25" t="str">
        <f t="shared" si="36"/>
        <v>August</v>
      </c>
      <c r="Z1211" s="25" t="str">
        <f t="shared" si="37"/>
        <v>2022</v>
      </c>
      <c r="AA1211" s="6">
        <v>44802</v>
      </c>
    </row>
    <row r="1212" spans="1:27">
      <c r="A1212" s="1">
        <v>1211</v>
      </c>
      <c r="B1212" s="1" t="s">
        <v>2779</v>
      </c>
      <c r="C1212" s="1" t="s">
        <v>1</v>
      </c>
      <c r="D1212" s="1" t="s">
        <v>856</v>
      </c>
      <c r="E1212" s="1" t="s">
        <v>857</v>
      </c>
      <c r="F1212" s="1" t="s">
        <v>4</v>
      </c>
      <c r="G1212" s="1" t="s">
        <v>151</v>
      </c>
      <c r="H1212" s="1" t="s">
        <v>113</v>
      </c>
      <c r="I1212" s="1" t="s">
        <v>7</v>
      </c>
      <c r="J1212" s="1" t="s">
        <v>32</v>
      </c>
      <c r="K1212" s="1" t="s">
        <v>3430</v>
      </c>
      <c r="L1212" s="1" t="s">
        <v>1141</v>
      </c>
      <c r="M1212" s="1" t="s">
        <v>1308</v>
      </c>
      <c r="N1212" s="1" t="s">
        <v>3431</v>
      </c>
      <c r="O1212" s="1">
        <v>2664</v>
      </c>
      <c r="P1212" s="1">
        <v>5</v>
      </c>
      <c r="Q1212" s="1">
        <v>905.7</v>
      </c>
      <c r="R1212" s="1">
        <v>325.54000000000002</v>
      </c>
      <c r="S1212" s="1" t="s">
        <v>13</v>
      </c>
      <c r="T1212" s="1">
        <v>509</v>
      </c>
      <c r="U1212" s="1" t="s">
        <v>2760</v>
      </c>
      <c r="V1212" s="1" t="s">
        <v>2762</v>
      </c>
      <c r="W1212" s="2" t="s">
        <v>26</v>
      </c>
      <c r="X1212" s="21">
        <v>45560</v>
      </c>
      <c r="Y1212" s="25" t="str">
        <f t="shared" si="36"/>
        <v>September</v>
      </c>
      <c r="Z1212" s="25" t="str">
        <f t="shared" si="37"/>
        <v>2024</v>
      </c>
      <c r="AA1212" s="3">
        <v>45332</v>
      </c>
    </row>
    <row r="1213" spans="1:27">
      <c r="A1213" s="4">
        <v>1212</v>
      </c>
      <c r="B1213" s="4" t="s">
        <v>162</v>
      </c>
      <c r="C1213" s="4" t="s">
        <v>1</v>
      </c>
      <c r="D1213" s="4" t="s">
        <v>163</v>
      </c>
      <c r="E1213" s="4" t="s">
        <v>164</v>
      </c>
      <c r="F1213" s="4" t="s">
        <v>4</v>
      </c>
      <c r="G1213" s="4" t="s">
        <v>151</v>
      </c>
      <c r="H1213" s="4" t="s">
        <v>113</v>
      </c>
      <c r="I1213" s="4" t="s">
        <v>7</v>
      </c>
      <c r="J1213" s="4" t="s">
        <v>32</v>
      </c>
      <c r="K1213" s="4" t="s">
        <v>2464</v>
      </c>
      <c r="L1213" s="4" t="s">
        <v>1141</v>
      </c>
      <c r="M1213" s="4" t="s">
        <v>1142</v>
      </c>
      <c r="N1213" s="4" t="s">
        <v>2465</v>
      </c>
      <c r="O1213" s="4">
        <v>674.55</v>
      </c>
      <c r="P1213" s="4">
        <v>5</v>
      </c>
      <c r="Q1213" s="4">
        <v>195.6</v>
      </c>
      <c r="R1213" s="4">
        <v>37.85</v>
      </c>
      <c r="S1213" s="4" t="s">
        <v>13</v>
      </c>
      <c r="T1213" s="4">
        <v>323</v>
      </c>
      <c r="U1213" s="4" t="s">
        <v>2760</v>
      </c>
      <c r="V1213" s="4" t="s">
        <v>2766</v>
      </c>
      <c r="W1213" s="5" t="s">
        <v>16</v>
      </c>
      <c r="X1213" s="22">
        <v>44968</v>
      </c>
      <c r="Y1213" s="25" t="str">
        <f t="shared" si="36"/>
        <v>February</v>
      </c>
      <c r="Z1213" s="25" t="str">
        <f t="shared" si="37"/>
        <v>2023</v>
      </c>
      <c r="AA1213" s="6">
        <v>45027</v>
      </c>
    </row>
    <row r="1214" spans="1:27">
      <c r="A1214" s="1">
        <v>1213</v>
      </c>
      <c r="B1214" s="1" t="s">
        <v>72</v>
      </c>
      <c r="C1214" s="1" t="s">
        <v>1</v>
      </c>
      <c r="D1214" s="1" t="s">
        <v>73</v>
      </c>
      <c r="E1214" s="1" t="s">
        <v>74</v>
      </c>
      <c r="F1214" s="1" t="s">
        <v>4</v>
      </c>
      <c r="G1214" s="1" t="s">
        <v>75</v>
      </c>
      <c r="H1214" s="1" t="s">
        <v>76</v>
      </c>
      <c r="I1214" s="1" t="s">
        <v>7</v>
      </c>
      <c r="J1214" s="1" t="s">
        <v>77</v>
      </c>
      <c r="K1214" s="1" t="s">
        <v>3432</v>
      </c>
      <c r="L1214" s="1" t="s">
        <v>1141</v>
      </c>
      <c r="M1214" s="1" t="s">
        <v>1272</v>
      </c>
      <c r="N1214" s="1" t="s">
        <v>3433</v>
      </c>
      <c r="O1214" s="1">
        <v>581.25</v>
      </c>
      <c r="P1214" s="1">
        <v>5</v>
      </c>
      <c r="Q1214" s="1">
        <v>46.5</v>
      </c>
      <c r="R1214" s="1">
        <v>38.799999999999997</v>
      </c>
      <c r="S1214" s="1" t="s">
        <v>13</v>
      </c>
      <c r="T1214" s="1">
        <v>526</v>
      </c>
      <c r="U1214" s="1" t="s">
        <v>2760</v>
      </c>
      <c r="V1214" s="1" t="s">
        <v>2767</v>
      </c>
      <c r="W1214" s="2" t="s">
        <v>26</v>
      </c>
      <c r="X1214" s="21">
        <v>45113</v>
      </c>
      <c r="Y1214" s="25" t="str">
        <f t="shared" si="36"/>
        <v>July</v>
      </c>
      <c r="Z1214" s="25" t="str">
        <f t="shared" si="37"/>
        <v>2023</v>
      </c>
      <c r="AA1214" s="3">
        <v>45175</v>
      </c>
    </row>
    <row r="1215" spans="1:27">
      <c r="A1215" s="4">
        <v>1214</v>
      </c>
      <c r="B1215" s="4" t="s">
        <v>181</v>
      </c>
      <c r="C1215" s="4" t="s">
        <v>1</v>
      </c>
      <c r="D1215" s="4" t="s">
        <v>182</v>
      </c>
      <c r="E1215" s="4" t="s">
        <v>183</v>
      </c>
      <c r="F1215" s="4" t="s">
        <v>4</v>
      </c>
      <c r="G1215" s="4" t="s">
        <v>75</v>
      </c>
      <c r="H1215" s="4" t="s">
        <v>76</v>
      </c>
      <c r="I1215" s="4" t="s">
        <v>7</v>
      </c>
      <c r="J1215" s="4" t="s">
        <v>77</v>
      </c>
      <c r="K1215" s="4" t="s">
        <v>3434</v>
      </c>
      <c r="L1215" s="4" t="s">
        <v>1141</v>
      </c>
      <c r="M1215" s="4" t="s">
        <v>1272</v>
      </c>
      <c r="N1215" s="4" t="s">
        <v>3435</v>
      </c>
      <c r="O1215" s="4">
        <v>94.2</v>
      </c>
      <c r="P1215" s="4">
        <v>5</v>
      </c>
      <c r="Q1215" s="4">
        <v>41.4</v>
      </c>
      <c r="R1215" s="4">
        <v>6.09</v>
      </c>
      <c r="S1215" s="4" t="s">
        <v>13</v>
      </c>
      <c r="T1215" s="4">
        <v>782</v>
      </c>
      <c r="U1215" s="4" t="s">
        <v>2760</v>
      </c>
      <c r="V1215" s="4" t="s">
        <v>2761</v>
      </c>
      <c r="W1215" s="5" t="s">
        <v>26</v>
      </c>
      <c r="X1215" s="22">
        <v>45625</v>
      </c>
      <c r="Y1215" s="25" t="str">
        <f t="shared" si="36"/>
        <v>November</v>
      </c>
      <c r="Z1215" s="25" t="str">
        <f t="shared" si="37"/>
        <v>2024</v>
      </c>
      <c r="AA1215" s="6">
        <v>45334</v>
      </c>
    </row>
    <row r="1216" spans="1:27">
      <c r="A1216" s="1">
        <v>1215</v>
      </c>
      <c r="B1216" s="1" t="s">
        <v>1652</v>
      </c>
      <c r="C1216" s="1" t="s">
        <v>1</v>
      </c>
      <c r="D1216" s="1" t="s">
        <v>1653</v>
      </c>
      <c r="E1216" s="1" t="s">
        <v>1654</v>
      </c>
      <c r="F1216" s="1" t="s">
        <v>4</v>
      </c>
      <c r="G1216" s="1" t="s">
        <v>195</v>
      </c>
      <c r="H1216" s="1" t="s">
        <v>196</v>
      </c>
      <c r="I1216" s="1" t="s">
        <v>7</v>
      </c>
      <c r="J1216" s="1" t="s">
        <v>77</v>
      </c>
      <c r="K1216" s="1" t="s">
        <v>3436</v>
      </c>
      <c r="L1216" s="1" t="s">
        <v>976</v>
      </c>
      <c r="M1216" s="1" t="s">
        <v>977</v>
      </c>
      <c r="N1216" s="1" t="s">
        <v>3437</v>
      </c>
      <c r="O1216" s="1">
        <v>185.55</v>
      </c>
      <c r="P1216" s="1">
        <v>5</v>
      </c>
      <c r="Q1216" s="1">
        <v>79.650000000000006</v>
      </c>
      <c r="R1216" s="1">
        <v>11.66</v>
      </c>
      <c r="S1216" s="1" t="s">
        <v>13</v>
      </c>
      <c r="T1216" s="1">
        <v>611</v>
      </c>
      <c r="U1216" s="1" t="s">
        <v>2760</v>
      </c>
      <c r="V1216" s="1" t="s">
        <v>2762</v>
      </c>
      <c r="W1216" s="2" t="s">
        <v>26</v>
      </c>
      <c r="X1216" s="21">
        <v>45328</v>
      </c>
      <c r="Y1216" s="25" t="str">
        <f t="shared" si="36"/>
        <v>February</v>
      </c>
      <c r="Z1216" s="25" t="str">
        <f t="shared" si="37"/>
        <v>2024</v>
      </c>
      <c r="AA1216" s="3">
        <v>45388</v>
      </c>
    </row>
    <row r="1217" spans="1:27">
      <c r="A1217" s="4">
        <v>1216</v>
      </c>
      <c r="B1217" s="4" t="s">
        <v>1702</v>
      </c>
      <c r="C1217" s="4" t="s">
        <v>1</v>
      </c>
      <c r="D1217" s="4" t="s">
        <v>44</v>
      </c>
      <c r="E1217" s="4" t="s">
        <v>45</v>
      </c>
      <c r="F1217" s="4" t="s">
        <v>4</v>
      </c>
      <c r="G1217" s="4" t="s">
        <v>577</v>
      </c>
      <c r="H1217" s="4" t="s">
        <v>113</v>
      </c>
      <c r="I1217" s="4" t="s">
        <v>7</v>
      </c>
      <c r="J1217" s="4" t="s">
        <v>32</v>
      </c>
      <c r="K1217" s="4" t="s">
        <v>3438</v>
      </c>
      <c r="L1217" s="4" t="s">
        <v>976</v>
      </c>
      <c r="M1217" s="4" t="s">
        <v>1031</v>
      </c>
      <c r="N1217" s="4" t="s">
        <v>3439</v>
      </c>
      <c r="O1217" s="4">
        <v>1291.6500000000001</v>
      </c>
      <c r="P1217" s="4">
        <v>5</v>
      </c>
      <c r="Q1217" s="4">
        <v>413.25</v>
      </c>
      <c r="R1217" s="4">
        <v>89.9</v>
      </c>
      <c r="S1217" s="4" t="s">
        <v>13</v>
      </c>
      <c r="T1217" s="4">
        <v>215</v>
      </c>
      <c r="U1217" s="4" t="s">
        <v>2760</v>
      </c>
      <c r="V1217" s="4" t="s">
        <v>2766</v>
      </c>
      <c r="W1217" s="5" t="s">
        <v>26</v>
      </c>
      <c r="X1217" s="22">
        <v>45146</v>
      </c>
      <c r="Y1217" s="25" t="str">
        <f t="shared" si="36"/>
        <v>August</v>
      </c>
      <c r="Z1217" s="25" t="str">
        <f t="shared" si="37"/>
        <v>2023</v>
      </c>
      <c r="AA1217" s="6">
        <v>45238</v>
      </c>
    </row>
    <row r="1218" spans="1:27">
      <c r="A1218" s="1">
        <v>1217</v>
      </c>
      <c r="B1218" s="1" t="s">
        <v>135</v>
      </c>
      <c r="C1218" s="1" t="s">
        <v>1</v>
      </c>
      <c r="D1218" s="1" t="s">
        <v>136</v>
      </c>
      <c r="E1218" s="1" t="s">
        <v>137</v>
      </c>
      <c r="F1218" s="1" t="s">
        <v>4</v>
      </c>
      <c r="G1218" s="1" t="s">
        <v>138</v>
      </c>
      <c r="H1218" s="1" t="s">
        <v>6</v>
      </c>
      <c r="I1218" s="1" t="s">
        <v>7</v>
      </c>
      <c r="J1218" s="1" t="s">
        <v>8</v>
      </c>
      <c r="K1218" s="1" t="s">
        <v>3440</v>
      </c>
      <c r="L1218" s="1" t="s">
        <v>1141</v>
      </c>
      <c r="M1218" s="1" t="s">
        <v>1229</v>
      </c>
      <c r="N1218" s="1" t="s">
        <v>3441</v>
      </c>
      <c r="O1218" s="1">
        <v>2485.62</v>
      </c>
      <c r="P1218" s="1">
        <v>6</v>
      </c>
      <c r="Q1218" s="1">
        <v>795.24</v>
      </c>
      <c r="R1218" s="1">
        <v>248.41</v>
      </c>
      <c r="S1218" s="1" t="s">
        <v>13</v>
      </c>
      <c r="T1218" s="1">
        <v>578</v>
      </c>
      <c r="U1218" s="1" t="s">
        <v>2760</v>
      </c>
      <c r="V1218" s="1" t="s">
        <v>2761</v>
      </c>
      <c r="W1218" s="2" t="s">
        <v>16</v>
      </c>
      <c r="X1218" s="21">
        <v>44696</v>
      </c>
      <c r="Y1218" s="25" t="str">
        <f t="shared" si="36"/>
        <v>May</v>
      </c>
      <c r="Z1218" s="25" t="str">
        <f t="shared" si="37"/>
        <v>2022</v>
      </c>
      <c r="AA1218" s="3">
        <v>44699</v>
      </c>
    </row>
    <row r="1219" spans="1:27">
      <c r="A1219" s="4">
        <v>1218</v>
      </c>
      <c r="B1219" s="4" t="s">
        <v>1784</v>
      </c>
      <c r="C1219" s="4" t="s">
        <v>1</v>
      </c>
      <c r="D1219" s="4" t="s">
        <v>1785</v>
      </c>
      <c r="E1219" s="4" t="s">
        <v>1786</v>
      </c>
      <c r="F1219" s="4" t="s">
        <v>4</v>
      </c>
      <c r="G1219" s="4" t="s">
        <v>1046</v>
      </c>
      <c r="H1219" s="4" t="s">
        <v>31</v>
      </c>
      <c r="I1219" s="4" t="s">
        <v>7</v>
      </c>
      <c r="J1219" s="4" t="s">
        <v>32</v>
      </c>
      <c r="K1219" s="4" t="s">
        <v>3442</v>
      </c>
      <c r="L1219" s="4" t="s">
        <v>1141</v>
      </c>
      <c r="M1219" s="4" t="s">
        <v>1229</v>
      </c>
      <c r="N1219" s="4" t="s">
        <v>3443</v>
      </c>
      <c r="O1219" s="4">
        <v>1175.58</v>
      </c>
      <c r="P1219" s="4">
        <v>6</v>
      </c>
      <c r="Q1219" s="4">
        <v>117.54</v>
      </c>
      <c r="R1219" s="4">
        <v>72.14</v>
      </c>
      <c r="S1219" s="4" t="s">
        <v>13</v>
      </c>
      <c r="T1219" s="4">
        <v>304</v>
      </c>
      <c r="U1219" s="4" t="s">
        <v>2760</v>
      </c>
      <c r="V1219" s="4" t="s">
        <v>2762</v>
      </c>
      <c r="W1219" s="5" t="s">
        <v>16</v>
      </c>
      <c r="X1219" s="22">
        <v>44433</v>
      </c>
      <c r="Y1219" s="25" t="str">
        <f t="shared" ref="Y1219:Y1282" si="38">TEXT(X1219,"MMMM")</f>
        <v>August</v>
      </c>
      <c r="Z1219" s="25" t="str">
        <f t="shared" ref="Z1219:Z1282" si="39">TEXT(X1219,"YYYY")</f>
        <v>2021</v>
      </c>
      <c r="AA1219" s="6">
        <v>44435</v>
      </c>
    </row>
    <row r="1220" spans="1:27">
      <c r="A1220" s="1">
        <v>1219</v>
      </c>
      <c r="B1220" s="1" t="s">
        <v>2696</v>
      </c>
      <c r="C1220" s="1" t="s">
        <v>1</v>
      </c>
      <c r="D1220" s="1" t="s">
        <v>814</v>
      </c>
      <c r="E1220" s="1" t="s">
        <v>815</v>
      </c>
      <c r="F1220" s="1" t="s">
        <v>4</v>
      </c>
      <c r="G1220" s="1" t="s">
        <v>512</v>
      </c>
      <c r="H1220" s="1" t="s">
        <v>204</v>
      </c>
      <c r="I1220" s="1" t="s">
        <v>7</v>
      </c>
      <c r="J1220" s="1" t="s">
        <v>77</v>
      </c>
      <c r="K1220" s="1" t="s">
        <v>3444</v>
      </c>
      <c r="L1220" s="1" t="s">
        <v>1141</v>
      </c>
      <c r="M1220" s="1" t="s">
        <v>1308</v>
      </c>
      <c r="N1220" s="1" t="s">
        <v>3445</v>
      </c>
      <c r="O1220" s="1">
        <v>2120.79</v>
      </c>
      <c r="P1220" s="1">
        <v>7</v>
      </c>
      <c r="Q1220" s="1">
        <v>169.47</v>
      </c>
      <c r="R1220" s="1">
        <v>78.290000000000006</v>
      </c>
      <c r="S1220" s="1" t="s">
        <v>13</v>
      </c>
      <c r="T1220" s="1">
        <v>154</v>
      </c>
      <c r="U1220" s="1" t="s">
        <v>2760</v>
      </c>
      <c r="V1220" s="1" t="s">
        <v>2767</v>
      </c>
      <c r="W1220" s="2" t="s">
        <v>16</v>
      </c>
      <c r="X1220" s="21">
        <v>44843</v>
      </c>
      <c r="Y1220" s="25" t="str">
        <f t="shared" si="38"/>
        <v>October</v>
      </c>
      <c r="Z1220" s="25" t="str">
        <f t="shared" si="39"/>
        <v>2022</v>
      </c>
      <c r="AA1220" s="3">
        <v>44904</v>
      </c>
    </row>
    <row r="1221" spans="1:27">
      <c r="A1221" s="4">
        <v>1220</v>
      </c>
      <c r="B1221" s="4" t="s">
        <v>92</v>
      </c>
      <c r="C1221" s="4" t="s">
        <v>1</v>
      </c>
      <c r="D1221" s="4" t="s">
        <v>93</v>
      </c>
      <c r="E1221" s="4" t="s">
        <v>94</v>
      </c>
      <c r="F1221" s="4" t="s">
        <v>4</v>
      </c>
      <c r="G1221" s="4" t="s">
        <v>95</v>
      </c>
      <c r="H1221" s="4" t="s">
        <v>96</v>
      </c>
      <c r="I1221" s="4" t="s">
        <v>7</v>
      </c>
      <c r="J1221" s="4" t="s">
        <v>8</v>
      </c>
      <c r="K1221" s="4" t="s">
        <v>1680</v>
      </c>
      <c r="L1221" s="4" t="s">
        <v>1141</v>
      </c>
      <c r="M1221" s="4" t="s">
        <v>1272</v>
      </c>
      <c r="N1221" s="4" t="s">
        <v>1681</v>
      </c>
      <c r="O1221" s="4">
        <v>361.2</v>
      </c>
      <c r="P1221" s="4">
        <v>7</v>
      </c>
      <c r="Q1221" s="4">
        <v>155.19</v>
      </c>
      <c r="R1221" s="4">
        <v>34.729999999999997</v>
      </c>
      <c r="S1221" s="4" t="s">
        <v>13</v>
      </c>
      <c r="T1221" s="4">
        <v>145</v>
      </c>
      <c r="U1221" s="4" t="s">
        <v>2760</v>
      </c>
      <c r="V1221" s="4" t="s">
        <v>2761</v>
      </c>
      <c r="W1221" s="5" t="s">
        <v>26</v>
      </c>
      <c r="X1221" s="22">
        <v>45592</v>
      </c>
      <c r="Y1221" s="25" t="str">
        <f t="shared" si="38"/>
        <v>October</v>
      </c>
      <c r="Z1221" s="25" t="str">
        <f t="shared" si="39"/>
        <v>2024</v>
      </c>
      <c r="AA1221" s="6">
        <v>45595</v>
      </c>
    </row>
    <row r="1222" spans="1:27">
      <c r="A1222" s="1">
        <v>1221</v>
      </c>
      <c r="B1222" s="1" t="s">
        <v>2826</v>
      </c>
      <c r="C1222" s="1" t="s">
        <v>1</v>
      </c>
      <c r="D1222" s="1" t="s">
        <v>1275</v>
      </c>
      <c r="E1222" s="1" t="s">
        <v>1276</v>
      </c>
      <c r="F1222" s="1" t="s">
        <v>4</v>
      </c>
      <c r="G1222" s="1" t="s">
        <v>1108</v>
      </c>
      <c r="H1222" s="1" t="s">
        <v>96</v>
      </c>
      <c r="I1222" s="1" t="s">
        <v>7</v>
      </c>
      <c r="J1222" s="1" t="s">
        <v>8</v>
      </c>
      <c r="K1222" s="1" t="s">
        <v>3446</v>
      </c>
      <c r="L1222" s="1" t="s">
        <v>976</v>
      </c>
      <c r="M1222" s="1" t="s">
        <v>1078</v>
      </c>
      <c r="N1222" s="1" t="s">
        <v>3447</v>
      </c>
      <c r="O1222" s="1">
        <v>1283.52</v>
      </c>
      <c r="P1222" s="1">
        <v>7</v>
      </c>
      <c r="Q1222" s="1">
        <v>205.17</v>
      </c>
      <c r="R1222" s="1">
        <v>51.35</v>
      </c>
      <c r="S1222" s="1" t="s">
        <v>13</v>
      </c>
      <c r="T1222" s="1">
        <v>381</v>
      </c>
      <c r="U1222" s="1" t="s">
        <v>2760</v>
      </c>
      <c r="V1222" s="1" t="s">
        <v>2766</v>
      </c>
      <c r="W1222" s="2" t="s">
        <v>16</v>
      </c>
      <c r="X1222" s="21">
        <v>44222</v>
      </c>
      <c r="Y1222" s="25" t="str">
        <f t="shared" si="38"/>
        <v>January</v>
      </c>
      <c r="Z1222" s="25" t="str">
        <f t="shared" si="39"/>
        <v>2021</v>
      </c>
      <c r="AA1222" s="3">
        <v>44224</v>
      </c>
    </row>
    <row r="1223" spans="1:27">
      <c r="A1223" s="4">
        <v>1222</v>
      </c>
      <c r="B1223" s="4" t="s">
        <v>1677</v>
      </c>
      <c r="C1223" s="4" t="s">
        <v>1</v>
      </c>
      <c r="D1223" s="4" t="s">
        <v>1678</v>
      </c>
      <c r="E1223" s="4" t="s">
        <v>1679</v>
      </c>
      <c r="F1223" s="4" t="s">
        <v>4</v>
      </c>
      <c r="G1223" s="4" t="s">
        <v>195</v>
      </c>
      <c r="H1223" s="4" t="s">
        <v>196</v>
      </c>
      <c r="I1223" s="4" t="s">
        <v>7</v>
      </c>
      <c r="J1223" s="4" t="s">
        <v>77</v>
      </c>
      <c r="K1223" s="4" t="s">
        <v>2358</v>
      </c>
      <c r="L1223" s="4" t="s">
        <v>976</v>
      </c>
      <c r="M1223" s="4" t="s">
        <v>993</v>
      </c>
      <c r="N1223" s="4" t="s">
        <v>2359</v>
      </c>
      <c r="O1223" s="4">
        <v>1220.31</v>
      </c>
      <c r="P1223" s="4">
        <v>7</v>
      </c>
      <c r="Q1223" s="4">
        <v>512.4</v>
      </c>
      <c r="R1223" s="4">
        <v>105.66</v>
      </c>
      <c r="S1223" s="4" t="s">
        <v>13</v>
      </c>
      <c r="T1223" s="4">
        <v>707</v>
      </c>
      <c r="U1223" s="4" t="s">
        <v>2760</v>
      </c>
      <c r="V1223" s="4" t="s">
        <v>2767</v>
      </c>
      <c r="W1223" s="5" t="s">
        <v>26</v>
      </c>
      <c r="X1223" s="22">
        <v>45243</v>
      </c>
      <c r="Y1223" s="25" t="str">
        <f t="shared" si="38"/>
        <v>November</v>
      </c>
      <c r="Z1223" s="25" t="str">
        <f t="shared" si="39"/>
        <v>2023</v>
      </c>
      <c r="AA1223" s="6">
        <v>45245</v>
      </c>
    </row>
    <row r="1224" spans="1:27">
      <c r="A1224" s="1">
        <v>1223</v>
      </c>
      <c r="B1224" s="1" t="s">
        <v>253</v>
      </c>
      <c r="C1224" s="1" t="s">
        <v>1</v>
      </c>
      <c r="D1224" s="1" t="s">
        <v>238</v>
      </c>
      <c r="E1224" s="1" t="s">
        <v>239</v>
      </c>
      <c r="F1224" s="1" t="s">
        <v>4</v>
      </c>
      <c r="G1224" s="1" t="s">
        <v>254</v>
      </c>
      <c r="H1224" s="1" t="s">
        <v>254</v>
      </c>
      <c r="I1224" s="1" t="s">
        <v>7</v>
      </c>
      <c r="J1224" s="1" t="s">
        <v>77</v>
      </c>
      <c r="K1224" s="1" t="s">
        <v>3448</v>
      </c>
      <c r="L1224" s="1" t="s">
        <v>1141</v>
      </c>
      <c r="M1224" s="1" t="s">
        <v>1308</v>
      </c>
      <c r="N1224" s="1" t="s">
        <v>3449</v>
      </c>
      <c r="O1224" s="1">
        <v>3547.44</v>
      </c>
      <c r="P1224" s="1">
        <v>8</v>
      </c>
      <c r="Q1224" s="1">
        <v>780.24</v>
      </c>
      <c r="R1224" s="1">
        <v>205.63</v>
      </c>
      <c r="S1224" s="1" t="s">
        <v>13</v>
      </c>
      <c r="T1224" s="1">
        <v>405</v>
      </c>
      <c r="U1224" s="1" t="s">
        <v>2760</v>
      </c>
      <c r="V1224" s="1" t="s">
        <v>2761</v>
      </c>
      <c r="W1224" s="2" t="s">
        <v>26</v>
      </c>
      <c r="X1224" s="21">
        <v>44773</v>
      </c>
      <c r="Y1224" s="25" t="str">
        <f t="shared" si="38"/>
        <v>July</v>
      </c>
      <c r="Z1224" s="25" t="str">
        <f t="shared" si="39"/>
        <v>2022</v>
      </c>
      <c r="AA1224" s="3">
        <v>44659</v>
      </c>
    </row>
    <row r="1225" spans="1:27">
      <c r="A1225" s="4">
        <v>1224</v>
      </c>
      <c r="B1225" s="4" t="s">
        <v>2812</v>
      </c>
      <c r="C1225" s="4" t="s">
        <v>1</v>
      </c>
      <c r="D1225" s="4" t="s">
        <v>1098</v>
      </c>
      <c r="E1225" s="4" t="s">
        <v>1099</v>
      </c>
      <c r="F1225" s="4" t="s">
        <v>4</v>
      </c>
      <c r="G1225" s="4" t="s">
        <v>605</v>
      </c>
      <c r="H1225" s="4" t="s">
        <v>76</v>
      </c>
      <c r="I1225" s="4" t="s">
        <v>7</v>
      </c>
      <c r="J1225" s="4" t="s">
        <v>77</v>
      </c>
      <c r="K1225" s="4" t="s">
        <v>3450</v>
      </c>
      <c r="L1225" s="4" t="s">
        <v>976</v>
      </c>
      <c r="M1225" s="4" t="s">
        <v>1078</v>
      </c>
      <c r="N1225" s="4" t="s">
        <v>3451</v>
      </c>
      <c r="O1225" s="4">
        <v>532.55999999999995</v>
      </c>
      <c r="P1225" s="4">
        <v>8</v>
      </c>
      <c r="Q1225" s="4">
        <v>85.2</v>
      </c>
      <c r="R1225" s="4">
        <v>54.94</v>
      </c>
      <c r="S1225" s="4" t="s">
        <v>13</v>
      </c>
      <c r="T1225" s="4">
        <v>422</v>
      </c>
      <c r="U1225" s="4" t="s">
        <v>2760</v>
      </c>
      <c r="V1225" s="4" t="s">
        <v>2762</v>
      </c>
      <c r="W1225" s="5" t="s">
        <v>26</v>
      </c>
      <c r="X1225" s="22">
        <v>45241</v>
      </c>
      <c r="Y1225" s="25" t="str">
        <f t="shared" si="38"/>
        <v>November</v>
      </c>
      <c r="Z1225" s="25" t="str">
        <f t="shared" si="39"/>
        <v>2023</v>
      </c>
      <c r="AA1225" s="6">
        <v>45241</v>
      </c>
    </row>
    <row r="1226" spans="1:27">
      <c r="A1226" s="1">
        <v>1225</v>
      </c>
      <c r="B1226" s="1" t="s">
        <v>200</v>
      </c>
      <c r="C1226" s="1" t="s">
        <v>1</v>
      </c>
      <c r="D1226" s="1" t="s">
        <v>201</v>
      </c>
      <c r="E1226" s="1" t="s">
        <v>202</v>
      </c>
      <c r="F1226" s="1" t="s">
        <v>4</v>
      </c>
      <c r="G1226" s="1" t="s">
        <v>203</v>
      </c>
      <c r="H1226" s="1" t="s">
        <v>204</v>
      </c>
      <c r="I1226" s="1" t="s">
        <v>7</v>
      </c>
      <c r="J1226" s="1" t="s">
        <v>77</v>
      </c>
      <c r="K1226" s="1" t="s">
        <v>1622</v>
      </c>
      <c r="L1226" s="1" t="s">
        <v>976</v>
      </c>
      <c r="M1226" s="1" t="s">
        <v>1031</v>
      </c>
      <c r="N1226" s="1" t="s">
        <v>1623</v>
      </c>
      <c r="O1226" s="1">
        <v>2217.7800000000002</v>
      </c>
      <c r="P1226" s="1">
        <v>9</v>
      </c>
      <c r="Q1226" s="1">
        <v>775.98</v>
      </c>
      <c r="R1226" s="1">
        <v>166.98</v>
      </c>
      <c r="S1226" s="1" t="s">
        <v>13</v>
      </c>
      <c r="T1226" s="1">
        <v>406</v>
      </c>
      <c r="U1226" s="1" t="s">
        <v>2760</v>
      </c>
      <c r="V1226" s="1" t="s">
        <v>2766</v>
      </c>
      <c r="W1226" s="2" t="s">
        <v>16</v>
      </c>
      <c r="X1226" s="21">
        <v>44354</v>
      </c>
      <c r="Y1226" s="25" t="str">
        <f t="shared" si="38"/>
        <v>June</v>
      </c>
      <c r="Z1226" s="25" t="str">
        <f t="shared" si="39"/>
        <v>2021</v>
      </c>
      <c r="AA1226" s="3">
        <v>44384</v>
      </c>
    </row>
    <row r="1227" spans="1:27">
      <c r="A1227" s="4">
        <v>1226</v>
      </c>
      <c r="B1227" s="4" t="s">
        <v>72</v>
      </c>
      <c r="C1227" s="4" t="s">
        <v>1</v>
      </c>
      <c r="D1227" s="4" t="s">
        <v>73</v>
      </c>
      <c r="E1227" s="4" t="s">
        <v>74</v>
      </c>
      <c r="F1227" s="4" t="s">
        <v>4</v>
      </c>
      <c r="G1227" s="4" t="s">
        <v>75</v>
      </c>
      <c r="H1227" s="4" t="s">
        <v>76</v>
      </c>
      <c r="I1227" s="4" t="s">
        <v>7</v>
      </c>
      <c r="J1227" s="4" t="s">
        <v>77</v>
      </c>
      <c r="K1227" s="4" t="s">
        <v>3287</v>
      </c>
      <c r="L1227" s="4" t="s">
        <v>1141</v>
      </c>
      <c r="M1227" s="4" t="s">
        <v>1229</v>
      </c>
      <c r="N1227" s="4" t="s">
        <v>3288</v>
      </c>
      <c r="O1227" s="4">
        <v>168.03</v>
      </c>
      <c r="P1227" s="4">
        <v>1</v>
      </c>
      <c r="Q1227" s="4">
        <v>20.16</v>
      </c>
      <c r="R1227" s="4">
        <v>6.01</v>
      </c>
      <c r="S1227" s="4" t="s">
        <v>13</v>
      </c>
      <c r="T1227" s="4">
        <v>524</v>
      </c>
      <c r="U1227" s="4" t="s">
        <v>2760</v>
      </c>
      <c r="V1227" s="4" t="s">
        <v>2767</v>
      </c>
      <c r="W1227" s="5" t="s">
        <v>26</v>
      </c>
      <c r="X1227" s="22">
        <v>45582</v>
      </c>
      <c r="Y1227" s="25" t="str">
        <f t="shared" si="38"/>
        <v>October</v>
      </c>
      <c r="Z1227" s="25" t="str">
        <f t="shared" si="39"/>
        <v>2024</v>
      </c>
      <c r="AA1227" s="6">
        <v>45583</v>
      </c>
    </row>
    <row r="1228" spans="1:27">
      <c r="A1228" s="1">
        <v>1227</v>
      </c>
      <c r="B1228" s="1" t="s">
        <v>3452</v>
      </c>
      <c r="C1228" s="1" t="s">
        <v>1</v>
      </c>
      <c r="D1228" s="1" t="s">
        <v>1019</v>
      </c>
      <c r="E1228" s="1" t="s">
        <v>1020</v>
      </c>
      <c r="F1228" s="1" t="s">
        <v>4</v>
      </c>
      <c r="G1228" s="1" t="s">
        <v>195</v>
      </c>
      <c r="H1228" s="1" t="s">
        <v>196</v>
      </c>
      <c r="I1228" s="1" t="s">
        <v>7</v>
      </c>
      <c r="J1228" s="1" t="s">
        <v>77</v>
      </c>
      <c r="K1228" s="1" t="s">
        <v>2715</v>
      </c>
      <c r="L1228" s="1" t="s">
        <v>1141</v>
      </c>
      <c r="M1228" s="1" t="s">
        <v>1142</v>
      </c>
      <c r="N1228" s="1" t="s">
        <v>2716</v>
      </c>
      <c r="O1228" s="1">
        <v>56.34</v>
      </c>
      <c r="P1228" s="1">
        <v>1</v>
      </c>
      <c r="Q1228" s="1">
        <v>15.75</v>
      </c>
      <c r="R1228" s="1">
        <v>4.7300000000000004</v>
      </c>
      <c r="S1228" s="1" t="s">
        <v>13</v>
      </c>
      <c r="T1228" s="1">
        <v>286</v>
      </c>
      <c r="U1228" s="1" t="s">
        <v>2760</v>
      </c>
      <c r="V1228" s="1" t="s">
        <v>2761</v>
      </c>
      <c r="W1228" s="2" t="s">
        <v>16</v>
      </c>
      <c r="X1228" s="21">
        <v>45473</v>
      </c>
      <c r="Y1228" s="25" t="str">
        <f t="shared" si="38"/>
        <v>June</v>
      </c>
      <c r="Z1228" s="25" t="str">
        <f t="shared" si="39"/>
        <v>2024</v>
      </c>
      <c r="AA1228" s="3">
        <v>45329</v>
      </c>
    </row>
    <row r="1229" spans="1:27">
      <c r="A1229" s="4">
        <v>1228</v>
      </c>
      <c r="B1229" s="4" t="s">
        <v>1657</v>
      </c>
      <c r="C1229" s="4" t="s">
        <v>1</v>
      </c>
      <c r="D1229" s="4" t="s">
        <v>1634</v>
      </c>
      <c r="E1229" s="4" t="s">
        <v>1635</v>
      </c>
      <c r="F1229" s="4" t="s">
        <v>4</v>
      </c>
      <c r="G1229" s="4" t="s">
        <v>1658</v>
      </c>
      <c r="H1229" s="4" t="s">
        <v>21</v>
      </c>
      <c r="I1229" s="4" t="s">
        <v>7</v>
      </c>
      <c r="J1229" s="4" t="s">
        <v>22</v>
      </c>
      <c r="K1229" s="4" t="s">
        <v>1692</v>
      </c>
      <c r="L1229" s="4" t="s">
        <v>1141</v>
      </c>
      <c r="M1229" s="4" t="s">
        <v>1142</v>
      </c>
      <c r="N1229" s="4" t="s">
        <v>1693</v>
      </c>
      <c r="O1229" s="4">
        <v>64.11</v>
      </c>
      <c r="P1229" s="4">
        <v>1</v>
      </c>
      <c r="Q1229" s="4">
        <v>24.36</v>
      </c>
      <c r="R1229" s="4">
        <v>2.46</v>
      </c>
      <c r="S1229" s="4" t="s">
        <v>13</v>
      </c>
      <c r="T1229" s="4">
        <v>393</v>
      </c>
      <c r="U1229" s="4" t="s">
        <v>2760</v>
      </c>
      <c r="V1229" s="4" t="s">
        <v>2762</v>
      </c>
      <c r="W1229" s="5" t="s">
        <v>16</v>
      </c>
      <c r="X1229" s="22">
        <v>44927</v>
      </c>
      <c r="Y1229" s="25" t="str">
        <f t="shared" si="38"/>
        <v>January</v>
      </c>
      <c r="Z1229" s="25" t="str">
        <f t="shared" si="39"/>
        <v>2023</v>
      </c>
      <c r="AA1229" s="6">
        <v>44986</v>
      </c>
    </row>
    <row r="1230" spans="1:27">
      <c r="A1230" s="1">
        <v>1229</v>
      </c>
      <c r="B1230" s="1" t="s">
        <v>2696</v>
      </c>
      <c r="C1230" s="1" t="s">
        <v>1</v>
      </c>
      <c r="D1230" s="1" t="s">
        <v>814</v>
      </c>
      <c r="E1230" s="1" t="s">
        <v>815</v>
      </c>
      <c r="F1230" s="1" t="s">
        <v>4</v>
      </c>
      <c r="G1230" s="1" t="s">
        <v>512</v>
      </c>
      <c r="H1230" s="1" t="s">
        <v>204</v>
      </c>
      <c r="I1230" s="1" t="s">
        <v>7</v>
      </c>
      <c r="J1230" s="1" t="s">
        <v>77</v>
      </c>
      <c r="K1230" s="1" t="s">
        <v>3453</v>
      </c>
      <c r="L1230" s="1" t="s">
        <v>1141</v>
      </c>
      <c r="M1230" s="1" t="s">
        <v>1272</v>
      </c>
      <c r="N1230" s="1" t="s">
        <v>3454</v>
      </c>
      <c r="O1230" s="1">
        <v>56.52</v>
      </c>
      <c r="P1230" s="1">
        <v>1</v>
      </c>
      <c r="Q1230" s="1">
        <v>19.2</v>
      </c>
      <c r="R1230" s="1">
        <v>1.96</v>
      </c>
      <c r="S1230" s="1" t="s">
        <v>13</v>
      </c>
      <c r="T1230" s="1">
        <v>70</v>
      </c>
      <c r="U1230" s="1" t="s">
        <v>2760</v>
      </c>
      <c r="V1230" s="1" t="s">
        <v>2766</v>
      </c>
      <c r="W1230" s="2" t="s">
        <v>26</v>
      </c>
      <c r="X1230" s="21">
        <v>45394</v>
      </c>
      <c r="Y1230" s="25" t="str">
        <f t="shared" si="38"/>
        <v>April</v>
      </c>
      <c r="Z1230" s="25" t="str">
        <f t="shared" si="39"/>
        <v>2024</v>
      </c>
      <c r="AA1230" s="3">
        <v>45455</v>
      </c>
    </row>
    <row r="1231" spans="1:27">
      <c r="A1231" s="4">
        <v>1230</v>
      </c>
      <c r="B1231" s="4" t="s">
        <v>237</v>
      </c>
      <c r="C1231" s="4" t="s">
        <v>1</v>
      </c>
      <c r="D1231" s="4" t="s">
        <v>238</v>
      </c>
      <c r="E1231" s="4" t="s">
        <v>239</v>
      </c>
      <c r="F1231" s="4" t="s">
        <v>4</v>
      </c>
      <c r="G1231" s="4" t="s">
        <v>240</v>
      </c>
      <c r="H1231" s="4" t="s">
        <v>55</v>
      </c>
      <c r="I1231" s="4" t="s">
        <v>7</v>
      </c>
      <c r="J1231" s="4" t="s">
        <v>8</v>
      </c>
      <c r="K1231" s="4" t="s">
        <v>1342</v>
      </c>
      <c r="L1231" s="4" t="s">
        <v>1141</v>
      </c>
      <c r="M1231" s="4" t="s">
        <v>1272</v>
      </c>
      <c r="N1231" s="4" t="s">
        <v>1343</v>
      </c>
      <c r="O1231" s="4">
        <v>22.23</v>
      </c>
      <c r="P1231" s="4">
        <v>1</v>
      </c>
      <c r="Q1231" s="4">
        <v>9.99</v>
      </c>
      <c r="R1231" s="4">
        <v>0.85</v>
      </c>
      <c r="S1231" s="4" t="s">
        <v>13</v>
      </c>
      <c r="T1231" s="4">
        <v>291</v>
      </c>
      <c r="U1231" s="4" t="s">
        <v>2760</v>
      </c>
      <c r="V1231" s="4" t="s">
        <v>2767</v>
      </c>
      <c r="W1231" s="5" t="s">
        <v>16</v>
      </c>
      <c r="X1231" s="22">
        <v>45417</v>
      </c>
      <c r="Y1231" s="25" t="str">
        <f t="shared" si="38"/>
        <v>May</v>
      </c>
      <c r="Z1231" s="25" t="str">
        <f t="shared" si="39"/>
        <v>2024</v>
      </c>
      <c r="AA1231" s="6">
        <v>45478</v>
      </c>
    </row>
    <row r="1232" spans="1:27">
      <c r="A1232" s="1">
        <v>1231</v>
      </c>
      <c r="B1232" s="1" t="s">
        <v>3455</v>
      </c>
      <c r="C1232" s="1" t="s">
        <v>1</v>
      </c>
      <c r="D1232" s="1" t="s">
        <v>3456</v>
      </c>
      <c r="E1232" s="1" t="s">
        <v>3457</v>
      </c>
      <c r="F1232" s="1" t="s">
        <v>4</v>
      </c>
      <c r="G1232" s="1" t="s">
        <v>575</v>
      </c>
      <c r="H1232" s="1" t="s">
        <v>96</v>
      </c>
      <c r="I1232" s="1" t="s">
        <v>7</v>
      </c>
      <c r="J1232" s="1" t="s">
        <v>8</v>
      </c>
      <c r="K1232" s="1" t="s">
        <v>2410</v>
      </c>
      <c r="L1232" s="1" t="s">
        <v>976</v>
      </c>
      <c r="M1232" s="1" t="s">
        <v>1078</v>
      </c>
      <c r="N1232" s="1" t="s">
        <v>2411</v>
      </c>
      <c r="O1232" s="1">
        <v>136.5</v>
      </c>
      <c r="P1232" s="1">
        <v>1</v>
      </c>
      <c r="Q1232" s="1">
        <v>15</v>
      </c>
      <c r="R1232" s="1">
        <v>9.9600000000000009</v>
      </c>
      <c r="S1232" s="1" t="s">
        <v>13</v>
      </c>
      <c r="T1232" s="1">
        <v>369</v>
      </c>
      <c r="U1232" s="1" t="s">
        <v>2760</v>
      </c>
      <c r="V1232" s="1" t="s">
        <v>2761</v>
      </c>
      <c r="W1232" s="2" t="s">
        <v>16</v>
      </c>
      <c r="X1232" s="21">
        <v>45394</v>
      </c>
      <c r="Y1232" s="25" t="str">
        <f t="shared" si="38"/>
        <v>April</v>
      </c>
      <c r="Z1232" s="25" t="str">
        <f t="shared" si="39"/>
        <v>2024</v>
      </c>
      <c r="AA1232" s="3">
        <v>45455</v>
      </c>
    </row>
    <row r="1233" spans="1:27">
      <c r="A1233" s="4">
        <v>1232</v>
      </c>
      <c r="B1233" s="4" t="s">
        <v>1672</v>
      </c>
      <c r="C1233" s="4" t="s">
        <v>1</v>
      </c>
      <c r="D1233" s="4" t="s">
        <v>1653</v>
      </c>
      <c r="E1233" s="4" t="s">
        <v>1654</v>
      </c>
      <c r="F1233" s="4" t="s">
        <v>4</v>
      </c>
      <c r="G1233" s="4" t="s">
        <v>531</v>
      </c>
      <c r="H1233" s="4" t="s">
        <v>113</v>
      </c>
      <c r="I1233" s="4" t="s">
        <v>7</v>
      </c>
      <c r="J1233" s="4" t="s">
        <v>32</v>
      </c>
      <c r="K1233" s="4" t="s">
        <v>3458</v>
      </c>
      <c r="L1233" s="4" t="s">
        <v>1141</v>
      </c>
      <c r="M1233" s="4" t="s">
        <v>1308</v>
      </c>
      <c r="N1233" s="4" t="s">
        <v>3459</v>
      </c>
      <c r="O1233" s="4">
        <v>669.78</v>
      </c>
      <c r="P1233" s="4">
        <v>2</v>
      </c>
      <c r="Q1233" s="4">
        <v>214.32</v>
      </c>
      <c r="R1233" s="4">
        <v>63.15</v>
      </c>
      <c r="S1233" s="4" t="s">
        <v>13</v>
      </c>
      <c r="T1233" s="4">
        <v>399</v>
      </c>
      <c r="U1233" s="4" t="s">
        <v>2760</v>
      </c>
      <c r="V1233" s="4" t="s">
        <v>2762</v>
      </c>
      <c r="W1233" s="5" t="s">
        <v>16</v>
      </c>
      <c r="X1233" s="22">
        <v>45614</v>
      </c>
      <c r="Y1233" s="25" t="str">
        <f t="shared" si="38"/>
        <v>November</v>
      </c>
      <c r="Z1233" s="25" t="str">
        <f t="shared" si="39"/>
        <v>2024</v>
      </c>
      <c r="AA1233" s="6">
        <v>45616</v>
      </c>
    </row>
    <row r="1234" spans="1:27">
      <c r="A1234" s="1">
        <v>1233</v>
      </c>
      <c r="B1234" s="1" t="s">
        <v>3460</v>
      </c>
      <c r="C1234" s="1" t="s">
        <v>1</v>
      </c>
      <c r="D1234" s="1" t="s">
        <v>1647</v>
      </c>
      <c r="E1234" s="1" t="s">
        <v>1648</v>
      </c>
      <c r="F1234" s="1" t="s">
        <v>4</v>
      </c>
      <c r="G1234" s="1" t="s">
        <v>176</v>
      </c>
      <c r="H1234" s="1" t="s">
        <v>62</v>
      </c>
      <c r="I1234" s="1" t="s">
        <v>7</v>
      </c>
      <c r="J1234" s="1" t="s">
        <v>8</v>
      </c>
      <c r="K1234" s="1" t="s">
        <v>1484</v>
      </c>
      <c r="L1234" s="1" t="s">
        <v>1141</v>
      </c>
      <c r="M1234" s="1" t="s">
        <v>1229</v>
      </c>
      <c r="N1234" s="1" t="s">
        <v>1485</v>
      </c>
      <c r="O1234" s="1">
        <v>874.68</v>
      </c>
      <c r="P1234" s="1">
        <v>2</v>
      </c>
      <c r="Q1234" s="1">
        <v>192.42</v>
      </c>
      <c r="R1234" s="1">
        <v>57.11</v>
      </c>
      <c r="S1234" s="1" t="s">
        <v>13</v>
      </c>
      <c r="T1234" s="1">
        <v>30</v>
      </c>
      <c r="U1234" s="1" t="s">
        <v>2760</v>
      </c>
      <c r="V1234" s="1" t="s">
        <v>2766</v>
      </c>
      <c r="W1234" s="2" t="s">
        <v>16</v>
      </c>
      <c r="X1234" s="21">
        <v>44595</v>
      </c>
      <c r="Y1234" s="25" t="str">
        <f t="shared" si="38"/>
        <v>February</v>
      </c>
      <c r="Z1234" s="25" t="str">
        <f t="shared" si="39"/>
        <v>2022</v>
      </c>
      <c r="AA1234" s="3">
        <v>44654</v>
      </c>
    </row>
    <row r="1235" spans="1:27">
      <c r="A1235" s="4">
        <v>1234</v>
      </c>
      <c r="B1235" s="4" t="s">
        <v>1836</v>
      </c>
      <c r="C1235" s="4" t="s">
        <v>1</v>
      </c>
      <c r="D1235" s="4" t="s">
        <v>1837</v>
      </c>
      <c r="E1235" s="4" t="s">
        <v>1838</v>
      </c>
      <c r="F1235" s="4" t="s">
        <v>4</v>
      </c>
      <c r="G1235" s="4" t="s">
        <v>61</v>
      </c>
      <c r="H1235" s="4" t="s">
        <v>62</v>
      </c>
      <c r="I1235" s="4" t="s">
        <v>7</v>
      </c>
      <c r="J1235" s="4" t="s">
        <v>8</v>
      </c>
      <c r="K1235" s="4" t="s">
        <v>3403</v>
      </c>
      <c r="L1235" s="4" t="s">
        <v>1141</v>
      </c>
      <c r="M1235" s="4" t="s">
        <v>1272</v>
      </c>
      <c r="N1235" s="4" t="s">
        <v>3404</v>
      </c>
      <c r="O1235" s="4">
        <v>106.08</v>
      </c>
      <c r="P1235" s="4">
        <v>2</v>
      </c>
      <c r="Q1235" s="4">
        <v>40.26</v>
      </c>
      <c r="R1235" s="4">
        <v>7.66</v>
      </c>
      <c r="S1235" s="4" t="s">
        <v>13</v>
      </c>
      <c r="T1235" s="4">
        <v>343</v>
      </c>
      <c r="U1235" s="4" t="s">
        <v>2760</v>
      </c>
      <c r="V1235" s="4" t="s">
        <v>2767</v>
      </c>
      <c r="W1235" s="5" t="s">
        <v>26</v>
      </c>
      <c r="X1235" s="22">
        <v>45473</v>
      </c>
      <c r="Y1235" s="25" t="str">
        <f t="shared" si="38"/>
        <v>June</v>
      </c>
      <c r="Z1235" s="25" t="str">
        <f t="shared" si="39"/>
        <v>2024</v>
      </c>
      <c r="AA1235" s="6">
        <v>45329</v>
      </c>
    </row>
    <row r="1236" spans="1:27">
      <c r="A1236" s="1">
        <v>1235</v>
      </c>
      <c r="B1236" s="1" t="s">
        <v>1605</v>
      </c>
      <c r="C1236" s="1" t="s">
        <v>1</v>
      </c>
      <c r="D1236" s="1" t="s">
        <v>1606</v>
      </c>
      <c r="E1236" s="1" t="s">
        <v>1607</v>
      </c>
      <c r="F1236" s="1" t="s">
        <v>4</v>
      </c>
      <c r="G1236" s="1" t="s">
        <v>459</v>
      </c>
      <c r="H1236" s="1" t="s">
        <v>62</v>
      </c>
      <c r="I1236" s="1" t="s">
        <v>7</v>
      </c>
      <c r="J1236" s="1" t="s">
        <v>8</v>
      </c>
      <c r="K1236" s="1" t="s">
        <v>1279</v>
      </c>
      <c r="L1236" s="1" t="s">
        <v>1141</v>
      </c>
      <c r="M1236" s="1" t="s">
        <v>1272</v>
      </c>
      <c r="N1236" s="1" t="s">
        <v>1280</v>
      </c>
      <c r="O1236" s="1">
        <v>94.68</v>
      </c>
      <c r="P1236" s="1">
        <v>2</v>
      </c>
      <c r="Q1236" s="1">
        <v>1.86</v>
      </c>
      <c r="R1236" s="1">
        <v>2.61</v>
      </c>
      <c r="S1236" s="1" t="s">
        <v>13</v>
      </c>
      <c r="T1236" s="1">
        <v>581</v>
      </c>
      <c r="U1236" s="1" t="s">
        <v>2760</v>
      </c>
      <c r="V1236" s="1" t="s">
        <v>2761</v>
      </c>
      <c r="W1236" s="2" t="s">
        <v>16</v>
      </c>
      <c r="X1236" s="21">
        <v>45182</v>
      </c>
      <c r="Y1236" s="25" t="str">
        <f t="shared" si="38"/>
        <v>September</v>
      </c>
      <c r="Z1236" s="25" t="str">
        <f t="shared" si="39"/>
        <v>2023</v>
      </c>
      <c r="AA1236" s="3">
        <v>45182</v>
      </c>
    </row>
    <row r="1237" spans="1:27">
      <c r="A1237" s="4">
        <v>1236</v>
      </c>
      <c r="B1237" s="4" t="s">
        <v>3461</v>
      </c>
      <c r="C1237" s="4" t="s">
        <v>1</v>
      </c>
      <c r="D1237" s="4" t="s">
        <v>3462</v>
      </c>
      <c r="E1237" s="4" t="s">
        <v>3463</v>
      </c>
      <c r="F1237" s="4" t="s">
        <v>4</v>
      </c>
      <c r="G1237" s="4" t="s">
        <v>427</v>
      </c>
      <c r="H1237" s="4" t="s">
        <v>62</v>
      </c>
      <c r="I1237" s="4" t="s">
        <v>7</v>
      </c>
      <c r="J1237" s="4" t="s">
        <v>8</v>
      </c>
      <c r="K1237" s="4" t="s">
        <v>1207</v>
      </c>
      <c r="L1237" s="4" t="s">
        <v>1141</v>
      </c>
      <c r="M1237" s="4" t="s">
        <v>1142</v>
      </c>
      <c r="N1237" s="4" t="s">
        <v>1208</v>
      </c>
      <c r="O1237" s="4">
        <v>266.22000000000003</v>
      </c>
      <c r="P1237" s="4">
        <v>2</v>
      </c>
      <c r="Q1237" s="4">
        <v>69.180000000000007</v>
      </c>
      <c r="R1237" s="4">
        <v>21.8</v>
      </c>
      <c r="S1237" s="4" t="s">
        <v>13</v>
      </c>
      <c r="T1237" s="4">
        <v>455</v>
      </c>
      <c r="U1237" s="4" t="s">
        <v>2760</v>
      </c>
      <c r="V1237" s="4" t="s">
        <v>2762</v>
      </c>
      <c r="W1237" s="5" t="s">
        <v>16</v>
      </c>
      <c r="X1237" s="22">
        <v>44839</v>
      </c>
      <c r="Y1237" s="25" t="str">
        <f t="shared" si="38"/>
        <v>October</v>
      </c>
      <c r="Z1237" s="25" t="str">
        <f t="shared" si="39"/>
        <v>2022</v>
      </c>
      <c r="AA1237" s="6">
        <v>44900</v>
      </c>
    </row>
    <row r="1238" spans="1:27">
      <c r="A1238" s="1">
        <v>1237</v>
      </c>
      <c r="B1238" s="1" t="s">
        <v>1596</v>
      </c>
      <c r="C1238" s="1" t="s">
        <v>1</v>
      </c>
      <c r="D1238" s="1" t="s">
        <v>1264</v>
      </c>
      <c r="E1238" s="1" t="s">
        <v>1265</v>
      </c>
      <c r="F1238" s="1" t="s">
        <v>4</v>
      </c>
      <c r="G1238" s="1" t="s">
        <v>1597</v>
      </c>
      <c r="H1238" s="1" t="s">
        <v>519</v>
      </c>
      <c r="I1238" s="1" t="s">
        <v>7</v>
      </c>
      <c r="J1238" s="1" t="s">
        <v>32</v>
      </c>
      <c r="K1238" s="1" t="s">
        <v>3464</v>
      </c>
      <c r="L1238" s="1" t="s">
        <v>1141</v>
      </c>
      <c r="M1238" s="1" t="s">
        <v>1142</v>
      </c>
      <c r="N1238" s="1" t="s">
        <v>3465</v>
      </c>
      <c r="O1238" s="1">
        <v>106.02</v>
      </c>
      <c r="P1238" s="1">
        <v>2</v>
      </c>
      <c r="Q1238" s="1">
        <v>9.5399999999999991</v>
      </c>
      <c r="R1238" s="1">
        <v>6.48</v>
      </c>
      <c r="S1238" s="1" t="s">
        <v>13</v>
      </c>
      <c r="T1238" s="1">
        <v>274</v>
      </c>
      <c r="U1238" s="1" t="s">
        <v>2760</v>
      </c>
      <c r="V1238" s="1" t="s">
        <v>2766</v>
      </c>
      <c r="W1238" s="2" t="s">
        <v>26</v>
      </c>
      <c r="X1238" s="21">
        <v>45154</v>
      </c>
      <c r="Y1238" s="25" t="str">
        <f t="shared" si="38"/>
        <v>August</v>
      </c>
      <c r="Z1238" s="25" t="str">
        <f t="shared" si="39"/>
        <v>2023</v>
      </c>
      <c r="AA1238" s="3">
        <v>45156</v>
      </c>
    </row>
    <row r="1239" spans="1:27">
      <c r="A1239" s="4">
        <v>1238</v>
      </c>
      <c r="B1239" s="4" t="s">
        <v>243</v>
      </c>
      <c r="C1239" s="4" t="s">
        <v>1</v>
      </c>
      <c r="D1239" s="4" t="s">
        <v>244</v>
      </c>
      <c r="E1239" s="4" t="s">
        <v>245</v>
      </c>
      <c r="F1239" s="4" t="s">
        <v>4</v>
      </c>
      <c r="G1239" s="4" t="s">
        <v>246</v>
      </c>
      <c r="H1239" s="4" t="s">
        <v>31</v>
      </c>
      <c r="I1239" s="4" t="s">
        <v>7</v>
      </c>
      <c r="J1239" s="4" t="s">
        <v>32</v>
      </c>
      <c r="K1239" s="4" t="s">
        <v>2400</v>
      </c>
      <c r="L1239" s="4" t="s">
        <v>976</v>
      </c>
      <c r="M1239" s="4" t="s">
        <v>1031</v>
      </c>
      <c r="N1239" s="4" t="s">
        <v>2401</v>
      </c>
      <c r="O1239" s="4">
        <v>224.82</v>
      </c>
      <c r="P1239" s="4">
        <v>2</v>
      </c>
      <c r="Q1239" s="4">
        <v>6.72</v>
      </c>
      <c r="R1239" s="4">
        <v>14.51</v>
      </c>
      <c r="S1239" s="4" t="s">
        <v>13</v>
      </c>
      <c r="T1239" s="4">
        <v>31</v>
      </c>
      <c r="U1239" s="4" t="s">
        <v>2760</v>
      </c>
      <c r="V1239" s="4" t="s">
        <v>2767</v>
      </c>
      <c r="W1239" s="5" t="s">
        <v>16</v>
      </c>
      <c r="X1239" s="22">
        <v>44931</v>
      </c>
      <c r="Y1239" s="25" t="str">
        <f t="shared" si="38"/>
        <v>January</v>
      </c>
      <c r="Z1239" s="25" t="str">
        <f t="shared" si="39"/>
        <v>2023</v>
      </c>
      <c r="AA1239" s="6">
        <v>45021</v>
      </c>
    </row>
    <row r="1240" spans="1:27">
      <c r="A1240" s="1">
        <v>1239</v>
      </c>
      <c r="B1240" s="1" t="s">
        <v>135</v>
      </c>
      <c r="C1240" s="1" t="s">
        <v>1</v>
      </c>
      <c r="D1240" s="1" t="s">
        <v>136</v>
      </c>
      <c r="E1240" s="1" t="s">
        <v>137</v>
      </c>
      <c r="F1240" s="1" t="s">
        <v>4</v>
      </c>
      <c r="G1240" s="1" t="s">
        <v>138</v>
      </c>
      <c r="H1240" s="1" t="s">
        <v>6</v>
      </c>
      <c r="I1240" s="1" t="s">
        <v>7</v>
      </c>
      <c r="J1240" s="1" t="s">
        <v>8</v>
      </c>
      <c r="K1240" s="1" t="s">
        <v>3466</v>
      </c>
      <c r="L1240" s="1" t="s">
        <v>976</v>
      </c>
      <c r="M1240" s="1" t="s">
        <v>1031</v>
      </c>
      <c r="N1240" s="1" t="s">
        <v>3467</v>
      </c>
      <c r="O1240" s="1">
        <v>76.62</v>
      </c>
      <c r="P1240" s="1">
        <v>2</v>
      </c>
      <c r="Q1240" s="1">
        <v>0.72</v>
      </c>
      <c r="R1240" s="1">
        <v>8.5299999999999994</v>
      </c>
      <c r="S1240" s="1" t="s">
        <v>13</v>
      </c>
      <c r="T1240" s="1">
        <v>327</v>
      </c>
      <c r="U1240" s="1" t="s">
        <v>2760</v>
      </c>
      <c r="V1240" s="1" t="s">
        <v>2761</v>
      </c>
      <c r="W1240" s="2" t="s">
        <v>16</v>
      </c>
      <c r="X1240" s="21">
        <v>45496</v>
      </c>
      <c r="Y1240" s="25" t="str">
        <f t="shared" si="38"/>
        <v>July</v>
      </c>
      <c r="Z1240" s="25" t="str">
        <f t="shared" si="39"/>
        <v>2024</v>
      </c>
      <c r="AA1240" s="3">
        <v>45498</v>
      </c>
    </row>
    <row r="1241" spans="1:27">
      <c r="A1241" s="4">
        <v>1240</v>
      </c>
      <c r="B1241" s="4" t="s">
        <v>43</v>
      </c>
      <c r="C1241" s="4" t="s">
        <v>1</v>
      </c>
      <c r="D1241" s="4" t="s">
        <v>44</v>
      </c>
      <c r="E1241" s="4" t="s">
        <v>45</v>
      </c>
      <c r="F1241" s="4" t="s">
        <v>4</v>
      </c>
      <c r="G1241" s="4" t="s">
        <v>46</v>
      </c>
      <c r="H1241" s="4" t="s">
        <v>47</v>
      </c>
      <c r="I1241" s="4" t="s">
        <v>7</v>
      </c>
      <c r="J1241" s="4" t="s">
        <v>32</v>
      </c>
      <c r="K1241" s="4" t="s">
        <v>1577</v>
      </c>
      <c r="L1241" s="4" t="s">
        <v>976</v>
      </c>
      <c r="M1241" s="4" t="s">
        <v>1031</v>
      </c>
      <c r="N1241" s="4" t="s">
        <v>1578</v>
      </c>
      <c r="O1241" s="4">
        <v>114.66</v>
      </c>
      <c r="P1241" s="4">
        <v>2</v>
      </c>
      <c r="Q1241" s="4">
        <v>4.5599999999999996</v>
      </c>
      <c r="R1241" s="4">
        <v>2.33</v>
      </c>
      <c r="S1241" s="4" t="s">
        <v>13</v>
      </c>
      <c r="T1241" s="4">
        <v>292</v>
      </c>
      <c r="U1241" s="4" t="s">
        <v>2760</v>
      </c>
      <c r="V1241" s="4" t="s">
        <v>2762</v>
      </c>
      <c r="W1241" s="5" t="s">
        <v>16</v>
      </c>
      <c r="X1241" s="22">
        <v>45326</v>
      </c>
      <c r="Y1241" s="25" t="str">
        <f t="shared" si="38"/>
        <v>February</v>
      </c>
      <c r="Z1241" s="25" t="str">
        <f t="shared" si="39"/>
        <v>2024</v>
      </c>
      <c r="AA1241" s="6">
        <v>45386</v>
      </c>
    </row>
    <row r="1242" spans="1:27">
      <c r="A1242" s="1">
        <v>1241</v>
      </c>
      <c r="B1242" s="1" t="s">
        <v>3468</v>
      </c>
      <c r="C1242" s="1" t="s">
        <v>1</v>
      </c>
      <c r="D1242" s="1" t="s">
        <v>3469</v>
      </c>
      <c r="E1242" s="1" t="s">
        <v>3470</v>
      </c>
      <c r="F1242" s="1" t="s">
        <v>4</v>
      </c>
      <c r="G1242" s="1" t="s">
        <v>246</v>
      </c>
      <c r="H1242" s="1" t="s">
        <v>31</v>
      </c>
      <c r="I1242" s="1" t="s">
        <v>7</v>
      </c>
      <c r="J1242" s="1" t="s">
        <v>32</v>
      </c>
      <c r="K1242" s="1" t="s">
        <v>3471</v>
      </c>
      <c r="L1242" s="1" t="s">
        <v>976</v>
      </c>
      <c r="M1242" s="1" t="s">
        <v>1078</v>
      </c>
      <c r="N1242" s="1" t="s">
        <v>3472</v>
      </c>
      <c r="O1242" s="1">
        <v>339.48</v>
      </c>
      <c r="P1242" s="1">
        <v>2</v>
      </c>
      <c r="Q1242" s="1">
        <v>27.12</v>
      </c>
      <c r="R1242" s="1">
        <v>17.34</v>
      </c>
      <c r="S1242" s="1" t="s">
        <v>13</v>
      </c>
      <c r="T1242" s="1">
        <v>199</v>
      </c>
      <c r="U1242" s="1" t="s">
        <v>2760</v>
      </c>
      <c r="V1242" s="1" t="s">
        <v>2766</v>
      </c>
      <c r="W1242" s="2" t="s">
        <v>16</v>
      </c>
      <c r="X1242" s="21">
        <v>45069</v>
      </c>
      <c r="Y1242" s="25" t="str">
        <f t="shared" si="38"/>
        <v>May</v>
      </c>
      <c r="Z1242" s="25" t="str">
        <f t="shared" si="39"/>
        <v>2023</v>
      </c>
      <c r="AA1242" s="3">
        <v>45072</v>
      </c>
    </row>
    <row r="1243" spans="1:27">
      <c r="A1243" s="4">
        <v>1242</v>
      </c>
      <c r="B1243" s="4" t="s">
        <v>1768</v>
      </c>
      <c r="C1243" s="4" t="s">
        <v>1</v>
      </c>
      <c r="D1243" s="4" t="s">
        <v>1381</v>
      </c>
      <c r="E1243" s="4" t="s">
        <v>1382</v>
      </c>
      <c r="F1243" s="4" t="s">
        <v>4</v>
      </c>
      <c r="G1243" s="4" t="s">
        <v>575</v>
      </c>
      <c r="H1243" s="4" t="s">
        <v>96</v>
      </c>
      <c r="I1243" s="4" t="s">
        <v>7</v>
      </c>
      <c r="J1243" s="4" t="s">
        <v>8</v>
      </c>
      <c r="K1243" s="4" t="s">
        <v>3414</v>
      </c>
      <c r="L1243" s="4" t="s">
        <v>976</v>
      </c>
      <c r="M1243" s="4" t="s">
        <v>977</v>
      </c>
      <c r="N1243" s="4" t="s">
        <v>3415</v>
      </c>
      <c r="O1243" s="4">
        <v>532.5</v>
      </c>
      <c r="P1243" s="4">
        <v>2</v>
      </c>
      <c r="Q1243" s="4">
        <v>207.66</v>
      </c>
      <c r="R1243" s="4">
        <v>43.64</v>
      </c>
      <c r="S1243" s="4" t="s">
        <v>13</v>
      </c>
      <c r="T1243" s="4">
        <v>651</v>
      </c>
      <c r="U1243" s="4" t="s">
        <v>2760</v>
      </c>
      <c r="V1243" s="4" t="s">
        <v>2767</v>
      </c>
      <c r="W1243" s="5" t="s">
        <v>16</v>
      </c>
      <c r="X1243" s="22">
        <v>45496</v>
      </c>
      <c r="Y1243" s="25" t="str">
        <f t="shared" si="38"/>
        <v>July</v>
      </c>
      <c r="Z1243" s="25" t="str">
        <f t="shared" si="39"/>
        <v>2024</v>
      </c>
      <c r="AA1243" s="6">
        <v>45498</v>
      </c>
    </row>
    <row r="1244" spans="1:27">
      <c r="A1244" s="1">
        <v>1243</v>
      </c>
      <c r="B1244" s="1" t="s">
        <v>3473</v>
      </c>
      <c r="C1244" s="1" t="s">
        <v>1</v>
      </c>
      <c r="D1244" s="1" t="s">
        <v>2482</v>
      </c>
      <c r="E1244" s="1" t="s">
        <v>2483</v>
      </c>
      <c r="F1244" s="1" t="s">
        <v>4</v>
      </c>
      <c r="G1244" s="1" t="s">
        <v>69</v>
      </c>
      <c r="H1244" s="1" t="s">
        <v>69</v>
      </c>
      <c r="I1244" s="1" t="s">
        <v>7</v>
      </c>
      <c r="J1244" s="1" t="s">
        <v>32</v>
      </c>
      <c r="K1244" s="1" t="s">
        <v>1013</v>
      </c>
      <c r="L1244" s="1" t="s">
        <v>976</v>
      </c>
      <c r="M1244" s="1" t="s">
        <v>993</v>
      </c>
      <c r="N1244" s="1" t="s">
        <v>1014</v>
      </c>
      <c r="O1244" s="1">
        <v>636.36</v>
      </c>
      <c r="P1244" s="1">
        <v>2</v>
      </c>
      <c r="Q1244" s="1">
        <v>267.24</v>
      </c>
      <c r="R1244" s="1">
        <v>42.12</v>
      </c>
      <c r="S1244" s="1" t="s">
        <v>13</v>
      </c>
      <c r="T1244" s="1">
        <v>11</v>
      </c>
      <c r="U1244" s="1" t="s">
        <v>2760</v>
      </c>
      <c r="V1244" s="1" t="s">
        <v>2762</v>
      </c>
      <c r="W1244" s="2" t="s">
        <v>26</v>
      </c>
      <c r="X1244" s="21">
        <v>45058</v>
      </c>
      <c r="Y1244" s="25" t="str">
        <f t="shared" si="38"/>
        <v>May</v>
      </c>
      <c r="Z1244" s="25" t="str">
        <f t="shared" si="39"/>
        <v>2023</v>
      </c>
      <c r="AA1244" s="3">
        <v>45119</v>
      </c>
    </row>
    <row r="1245" spans="1:27">
      <c r="A1245" s="4">
        <v>1244</v>
      </c>
      <c r="B1245" s="4" t="s">
        <v>3474</v>
      </c>
      <c r="C1245" s="4" t="s">
        <v>1</v>
      </c>
      <c r="D1245" s="4" t="s">
        <v>949</v>
      </c>
      <c r="E1245" s="4" t="s">
        <v>950</v>
      </c>
      <c r="F1245" s="4" t="s">
        <v>4</v>
      </c>
      <c r="G1245" s="4" t="s">
        <v>490</v>
      </c>
      <c r="H1245" s="4" t="s">
        <v>62</v>
      </c>
      <c r="I1245" s="4" t="s">
        <v>7</v>
      </c>
      <c r="J1245" s="4" t="s">
        <v>8</v>
      </c>
      <c r="K1245" s="4" t="s">
        <v>3475</v>
      </c>
      <c r="L1245" s="4" t="s">
        <v>10</v>
      </c>
      <c r="M1245" s="4" t="s">
        <v>198</v>
      </c>
      <c r="N1245" s="4" t="s">
        <v>3476</v>
      </c>
      <c r="O1245" s="4">
        <v>51.36</v>
      </c>
      <c r="P1245" s="4">
        <v>2</v>
      </c>
      <c r="Q1245" s="4">
        <v>-48.3</v>
      </c>
      <c r="R1245" s="4">
        <v>3.76</v>
      </c>
      <c r="S1245" s="4" t="s">
        <v>13</v>
      </c>
      <c r="T1245" s="4">
        <v>620</v>
      </c>
      <c r="U1245" s="4" t="s">
        <v>14</v>
      </c>
      <c r="V1245" s="4" t="s">
        <v>15</v>
      </c>
      <c r="W1245" s="5" t="s">
        <v>26</v>
      </c>
      <c r="X1245" s="22">
        <v>45326</v>
      </c>
      <c r="Y1245" s="25" t="str">
        <f t="shared" si="38"/>
        <v>February</v>
      </c>
      <c r="Z1245" s="25" t="str">
        <f t="shared" si="39"/>
        <v>2024</v>
      </c>
      <c r="AA1245" s="6">
        <v>45386</v>
      </c>
    </row>
    <row r="1246" spans="1:27">
      <c r="A1246" s="1">
        <v>1245</v>
      </c>
      <c r="B1246" s="1" t="s">
        <v>3477</v>
      </c>
      <c r="C1246" s="1" t="s">
        <v>1</v>
      </c>
      <c r="D1246" s="1" t="s">
        <v>3478</v>
      </c>
      <c r="E1246" s="1" t="s">
        <v>3479</v>
      </c>
      <c r="F1246" s="1" t="s">
        <v>4</v>
      </c>
      <c r="G1246" s="1" t="s">
        <v>151</v>
      </c>
      <c r="H1246" s="1" t="s">
        <v>113</v>
      </c>
      <c r="I1246" s="1" t="s">
        <v>7</v>
      </c>
      <c r="J1246" s="1" t="s">
        <v>32</v>
      </c>
      <c r="K1246" s="1" t="s">
        <v>3480</v>
      </c>
      <c r="L1246" s="1" t="s">
        <v>10</v>
      </c>
      <c r="M1246" s="1" t="s">
        <v>115</v>
      </c>
      <c r="N1246" s="1" t="s">
        <v>3481</v>
      </c>
      <c r="O1246" s="1">
        <v>40.74</v>
      </c>
      <c r="P1246" s="1">
        <v>2</v>
      </c>
      <c r="Q1246" s="1">
        <v>5.7</v>
      </c>
      <c r="R1246" s="1">
        <v>2.79</v>
      </c>
      <c r="S1246" s="1" t="s">
        <v>13</v>
      </c>
      <c r="T1246" s="1">
        <v>403</v>
      </c>
      <c r="U1246" s="1" t="s">
        <v>14</v>
      </c>
      <c r="V1246" s="1" t="s">
        <v>15</v>
      </c>
      <c r="W1246" s="2" t="s">
        <v>26</v>
      </c>
      <c r="X1246" s="21">
        <v>45500</v>
      </c>
      <c r="Y1246" s="25" t="str">
        <f t="shared" si="38"/>
        <v>July</v>
      </c>
      <c r="Z1246" s="25" t="str">
        <f t="shared" si="39"/>
        <v>2024</v>
      </c>
      <c r="AA1246" s="3">
        <v>45502</v>
      </c>
    </row>
    <row r="1247" spans="1:27">
      <c r="A1247" s="4">
        <v>1246</v>
      </c>
      <c r="B1247" s="4" t="s">
        <v>3482</v>
      </c>
      <c r="C1247" s="4" t="s">
        <v>1</v>
      </c>
      <c r="D1247" s="4" t="s">
        <v>3483</v>
      </c>
      <c r="E1247" s="4" t="s">
        <v>3484</v>
      </c>
      <c r="F1247" s="4" t="s">
        <v>4</v>
      </c>
      <c r="G1247" s="4" t="s">
        <v>518</v>
      </c>
      <c r="H1247" s="4" t="s">
        <v>519</v>
      </c>
      <c r="I1247" s="4" t="s">
        <v>7</v>
      </c>
      <c r="J1247" s="4" t="s">
        <v>32</v>
      </c>
      <c r="K1247" s="4" t="s">
        <v>2226</v>
      </c>
      <c r="L1247" s="4" t="s">
        <v>10</v>
      </c>
      <c r="M1247" s="4" t="s">
        <v>64</v>
      </c>
      <c r="N1247" s="4" t="s">
        <v>2227</v>
      </c>
      <c r="O1247" s="4">
        <v>17.04</v>
      </c>
      <c r="P1247" s="4">
        <v>1</v>
      </c>
      <c r="Q1247" s="4">
        <v>7.32</v>
      </c>
      <c r="R1247" s="4">
        <v>2.04</v>
      </c>
      <c r="S1247" s="4" t="s">
        <v>13</v>
      </c>
      <c r="T1247" s="4">
        <v>26</v>
      </c>
      <c r="U1247" s="4" t="s">
        <v>14</v>
      </c>
      <c r="V1247" s="4" t="s">
        <v>35</v>
      </c>
      <c r="W1247" s="5" t="s">
        <v>16</v>
      </c>
      <c r="X1247" s="22">
        <v>44285</v>
      </c>
      <c r="Y1247" s="25" t="str">
        <f t="shared" si="38"/>
        <v>March</v>
      </c>
      <c r="Z1247" s="25" t="str">
        <f t="shared" si="39"/>
        <v>2021</v>
      </c>
      <c r="AA1247" s="6">
        <v>44231</v>
      </c>
    </row>
    <row r="1248" spans="1:27">
      <c r="A1248" s="1">
        <v>1247</v>
      </c>
      <c r="B1248" s="1" t="s">
        <v>3485</v>
      </c>
      <c r="C1248" s="1" t="s">
        <v>1</v>
      </c>
      <c r="D1248" s="1" t="s">
        <v>3486</v>
      </c>
      <c r="E1248" s="1" t="s">
        <v>3487</v>
      </c>
      <c r="F1248" s="1" t="s">
        <v>4</v>
      </c>
      <c r="G1248" s="1" t="s">
        <v>2192</v>
      </c>
      <c r="H1248" s="1" t="s">
        <v>806</v>
      </c>
      <c r="I1248" s="1" t="s">
        <v>7</v>
      </c>
      <c r="J1248" s="1" t="s">
        <v>22</v>
      </c>
      <c r="K1248" s="1" t="s">
        <v>663</v>
      </c>
      <c r="L1248" s="1" t="s">
        <v>10</v>
      </c>
      <c r="M1248" s="1" t="s">
        <v>115</v>
      </c>
      <c r="N1248" s="1" t="s">
        <v>664</v>
      </c>
      <c r="O1248" s="1">
        <v>13.47</v>
      </c>
      <c r="P1248" s="1">
        <v>1</v>
      </c>
      <c r="Q1248" s="1">
        <v>0.93</v>
      </c>
      <c r="R1248" s="1">
        <v>0.86</v>
      </c>
      <c r="S1248" s="1" t="s">
        <v>13</v>
      </c>
      <c r="T1248" s="1">
        <v>110</v>
      </c>
      <c r="U1248" s="1" t="s">
        <v>14</v>
      </c>
      <c r="V1248" s="1" t="s">
        <v>42</v>
      </c>
      <c r="W1248" s="2" t="s">
        <v>16</v>
      </c>
      <c r="X1248" s="21">
        <v>44250</v>
      </c>
      <c r="Y1248" s="25" t="str">
        <f t="shared" si="38"/>
        <v>February</v>
      </c>
      <c r="Z1248" s="25" t="str">
        <f t="shared" si="39"/>
        <v>2021</v>
      </c>
      <c r="AA1248" s="3">
        <v>44253</v>
      </c>
    </row>
    <row r="1249" spans="1:27">
      <c r="A1249" s="4">
        <v>1248</v>
      </c>
      <c r="B1249" s="4" t="s">
        <v>3488</v>
      </c>
      <c r="C1249" s="4" t="s">
        <v>1</v>
      </c>
      <c r="D1249" s="4" t="s">
        <v>1746</v>
      </c>
      <c r="E1249" s="4" t="s">
        <v>1747</v>
      </c>
      <c r="F1249" s="4" t="s">
        <v>4</v>
      </c>
      <c r="G1249" s="4" t="s">
        <v>95</v>
      </c>
      <c r="H1249" s="4" t="s">
        <v>21</v>
      </c>
      <c r="I1249" s="4" t="s">
        <v>7</v>
      </c>
      <c r="J1249" s="4" t="s">
        <v>22</v>
      </c>
      <c r="K1249" s="4" t="s">
        <v>3489</v>
      </c>
      <c r="L1249" s="4" t="s">
        <v>10</v>
      </c>
      <c r="M1249" s="4" t="s">
        <v>274</v>
      </c>
      <c r="N1249" s="4" t="s">
        <v>3490</v>
      </c>
      <c r="O1249" s="4">
        <v>539.04</v>
      </c>
      <c r="P1249" s="4">
        <v>1</v>
      </c>
      <c r="Q1249" s="4">
        <v>183.27</v>
      </c>
      <c r="R1249" s="4">
        <v>22.77</v>
      </c>
      <c r="S1249" s="4" t="s">
        <v>13</v>
      </c>
      <c r="T1249" s="4">
        <v>464</v>
      </c>
      <c r="U1249" s="4" t="s">
        <v>14</v>
      </c>
      <c r="V1249" s="4" t="s">
        <v>15</v>
      </c>
      <c r="W1249" s="5" t="s">
        <v>16</v>
      </c>
      <c r="X1249" s="22">
        <v>44863</v>
      </c>
      <c r="Y1249" s="25" t="str">
        <f t="shared" si="38"/>
        <v>October</v>
      </c>
      <c r="Z1249" s="25" t="str">
        <f t="shared" si="39"/>
        <v>2022</v>
      </c>
      <c r="AA1249" s="6">
        <v>44603</v>
      </c>
    </row>
    <row r="1250" spans="1:27">
      <c r="A1250" s="1">
        <v>1249</v>
      </c>
      <c r="B1250" s="1" t="s">
        <v>3491</v>
      </c>
      <c r="C1250" s="1" t="s">
        <v>1</v>
      </c>
      <c r="D1250" s="1" t="s">
        <v>3492</v>
      </c>
      <c r="E1250" s="1" t="s">
        <v>3493</v>
      </c>
      <c r="F1250" s="1" t="s">
        <v>4</v>
      </c>
      <c r="G1250" s="1" t="s">
        <v>120</v>
      </c>
      <c r="H1250" s="1" t="s">
        <v>96</v>
      </c>
      <c r="I1250" s="1" t="s">
        <v>7</v>
      </c>
      <c r="J1250" s="1" t="s">
        <v>8</v>
      </c>
      <c r="K1250" s="1" t="s">
        <v>152</v>
      </c>
      <c r="L1250" s="1" t="s">
        <v>10</v>
      </c>
      <c r="M1250" s="1" t="s">
        <v>11</v>
      </c>
      <c r="N1250" s="1" t="s">
        <v>153</v>
      </c>
      <c r="O1250" s="1">
        <v>45.99</v>
      </c>
      <c r="P1250" s="1">
        <v>3</v>
      </c>
      <c r="Q1250" s="1">
        <v>13.32</v>
      </c>
      <c r="R1250" s="1">
        <v>2.56</v>
      </c>
      <c r="S1250" s="1" t="s">
        <v>13</v>
      </c>
      <c r="T1250" s="1">
        <v>439</v>
      </c>
      <c r="U1250" s="1" t="s">
        <v>14</v>
      </c>
      <c r="V1250" s="1" t="s">
        <v>42</v>
      </c>
      <c r="W1250" s="2" t="s">
        <v>26</v>
      </c>
      <c r="X1250" s="21">
        <v>45328</v>
      </c>
      <c r="Y1250" s="25" t="str">
        <f t="shared" si="38"/>
        <v>February</v>
      </c>
      <c r="Z1250" s="25" t="str">
        <f t="shared" si="39"/>
        <v>2024</v>
      </c>
      <c r="AA1250" s="3">
        <v>45388</v>
      </c>
    </row>
    <row r="1251" spans="1:27">
      <c r="A1251" s="4">
        <v>1250</v>
      </c>
      <c r="B1251" s="4" t="s">
        <v>3494</v>
      </c>
      <c r="C1251" s="4" t="s">
        <v>1</v>
      </c>
      <c r="D1251" s="4" t="s">
        <v>3495</v>
      </c>
      <c r="E1251" s="4" t="s">
        <v>3496</v>
      </c>
      <c r="F1251" s="4" t="s">
        <v>4</v>
      </c>
      <c r="G1251" s="4" t="s">
        <v>145</v>
      </c>
      <c r="H1251" s="4" t="s">
        <v>76</v>
      </c>
      <c r="I1251" s="4" t="s">
        <v>7</v>
      </c>
      <c r="J1251" s="4" t="s">
        <v>77</v>
      </c>
      <c r="K1251" s="4" t="s">
        <v>2988</v>
      </c>
      <c r="L1251" s="4" t="s">
        <v>10</v>
      </c>
      <c r="M1251" s="4" t="s">
        <v>105</v>
      </c>
      <c r="N1251" s="4" t="s">
        <v>2989</v>
      </c>
      <c r="O1251" s="4">
        <v>129.15</v>
      </c>
      <c r="P1251" s="4">
        <v>3</v>
      </c>
      <c r="Q1251" s="4">
        <v>23.22</v>
      </c>
      <c r="R1251" s="4">
        <v>12.47</v>
      </c>
      <c r="S1251" s="4" t="s">
        <v>13</v>
      </c>
      <c r="T1251" s="4">
        <v>84</v>
      </c>
      <c r="U1251" s="4" t="s">
        <v>14</v>
      </c>
      <c r="V1251" s="4" t="s">
        <v>35</v>
      </c>
      <c r="W1251" s="5" t="s">
        <v>16</v>
      </c>
      <c r="X1251" s="22">
        <v>44263</v>
      </c>
      <c r="Y1251" s="25" t="str">
        <f t="shared" si="38"/>
        <v>March</v>
      </c>
      <c r="Z1251" s="25" t="str">
        <f t="shared" si="39"/>
        <v>2021</v>
      </c>
      <c r="AA1251" s="6">
        <v>44355</v>
      </c>
    </row>
    <row r="1252" spans="1:27">
      <c r="A1252" s="1">
        <v>1251</v>
      </c>
      <c r="B1252" s="1" t="s">
        <v>3497</v>
      </c>
      <c r="C1252" s="1" t="s">
        <v>1</v>
      </c>
      <c r="D1252" s="1" t="s">
        <v>972</v>
      </c>
      <c r="E1252" s="1" t="s">
        <v>973</v>
      </c>
      <c r="F1252" s="1" t="s">
        <v>4</v>
      </c>
      <c r="G1252" s="1" t="s">
        <v>483</v>
      </c>
      <c r="H1252" s="1" t="s">
        <v>484</v>
      </c>
      <c r="I1252" s="1" t="s">
        <v>7</v>
      </c>
      <c r="J1252" s="1" t="s">
        <v>22</v>
      </c>
      <c r="K1252" s="1" t="s">
        <v>336</v>
      </c>
      <c r="L1252" s="1" t="s">
        <v>10</v>
      </c>
      <c r="M1252" s="1" t="s">
        <v>115</v>
      </c>
      <c r="N1252" s="1" t="s">
        <v>337</v>
      </c>
      <c r="O1252" s="1">
        <v>54.36</v>
      </c>
      <c r="P1252" s="1">
        <v>3</v>
      </c>
      <c r="Q1252" s="1">
        <v>20.07</v>
      </c>
      <c r="R1252" s="1">
        <v>4.72</v>
      </c>
      <c r="S1252" s="1" t="s">
        <v>13</v>
      </c>
      <c r="T1252" s="1">
        <v>485</v>
      </c>
      <c r="U1252" s="1" t="s">
        <v>14</v>
      </c>
      <c r="V1252" s="1" t="s">
        <v>15</v>
      </c>
      <c r="W1252" s="2" t="s">
        <v>26</v>
      </c>
      <c r="X1252" s="21">
        <v>44263</v>
      </c>
      <c r="Y1252" s="25" t="str">
        <f t="shared" si="38"/>
        <v>March</v>
      </c>
      <c r="Z1252" s="25" t="str">
        <f t="shared" si="39"/>
        <v>2021</v>
      </c>
      <c r="AA1252" s="3">
        <v>44355</v>
      </c>
    </row>
    <row r="1253" spans="1:27">
      <c r="A1253" s="4">
        <v>1252</v>
      </c>
      <c r="B1253" s="4" t="s">
        <v>3498</v>
      </c>
      <c r="C1253" s="4" t="s">
        <v>1</v>
      </c>
      <c r="D1253" s="4" t="s">
        <v>2393</v>
      </c>
      <c r="E1253" s="4" t="s">
        <v>2394</v>
      </c>
      <c r="F1253" s="4" t="s">
        <v>4</v>
      </c>
      <c r="G1253" s="4" t="s">
        <v>657</v>
      </c>
      <c r="H1253" s="4" t="s">
        <v>62</v>
      </c>
      <c r="I1253" s="4" t="s">
        <v>7</v>
      </c>
      <c r="J1253" s="4" t="s">
        <v>8</v>
      </c>
      <c r="K1253" s="4" t="s">
        <v>3499</v>
      </c>
      <c r="L1253" s="4" t="s">
        <v>10</v>
      </c>
      <c r="M1253" s="4" t="s">
        <v>49</v>
      </c>
      <c r="N1253" s="4" t="s">
        <v>3500</v>
      </c>
      <c r="O1253" s="4">
        <v>240</v>
      </c>
      <c r="P1253" s="4">
        <v>5</v>
      </c>
      <c r="Q1253" s="4">
        <v>2.4</v>
      </c>
      <c r="R1253" s="4">
        <v>1.36</v>
      </c>
      <c r="S1253" s="4" t="s">
        <v>13</v>
      </c>
      <c r="T1253" s="4">
        <v>342</v>
      </c>
      <c r="U1253" s="4" t="s">
        <v>14</v>
      </c>
      <c r="V1253" s="4" t="s">
        <v>25</v>
      </c>
      <c r="W1253" s="5" t="s">
        <v>16</v>
      </c>
      <c r="X1253" s="22">
        <v>44871</v>
      </c>
      <c r="Y1253" s="25" t="str">
        <f t="shared" si="38"/>
        <v>November</v>
      </c>
      <c r="Z1253" s="25" t="str">
        <f t="shared" si="39"/>
        <v>2022</v>
      </c>
      <c r="AA1253" s="6">
        <v>44727</v>
      </c>
    </row>
    <row r="1254" spans="1:27">
      <c r="A1254" s="1">
        <v>1253</v>
      </c>
      <c r="B1254" s="1" t="s">
        <v>3501</v>
      </c>
      <c r="C1254" s="1" t="s">
        <v>1</v>
      </c>
      <c r="D1254" s="1" t="s">
        <v>3502</v>
      </c>
      <c r="E1254" s="1" t="s">
        <v>3503</v>
      </c>
      <c r="F1254" s="1" t="s">
        <v>4</v>
      </c>
      <c r="G1254" s="1" t="s">
        <v>913</v>
      </c>
      <c r="H1254" s="1" t="s">
        <v>55</v>
      </c>
      <c r="I1254" s="1" t="s">
        <v>7</v>
      </c>
      <c r="J1254" s="1" t="s">
        <v>8</v>
      </c>
      <c r="K1254" s="1" t="s">
        <v>133</v>
      </c>
      <c r="L1254" s="1" t="s">
        <v>10</v>
      </c>
      <c r="M1254" s="1" t="s">
        <v>64</v>
      </c>
      <c r="N1254" s="1" t="s">
        <v>134</v>
      </c>
      <c r="O1254" s="1">
        <v>68.400000000000006</v>
      </c>
      <c r="P1254" s="1">
        <v>6</v>
      </c>
      <c r="Q1254" s="1">
        <v>1.26</v>
      </c>
      <c r="R1254" s="1">
        <v>6.12</v>
      </c>
      <c r="S1254" s="1" t="s">
        <v>13</v>
      </c>
      <c r="T1254" s="1">
        <v>664</v>
      </c>
      <c r="U1254" s="1" t="s">
        <v>14</v>
      </c>
      <c r="V1254" s="1" t="s">
        <v>35</v>
      </c>
      <c r="W1254" s="2" t="s">
        <v>16</v>
      </c>
      <c r="X1254" s="21">
        <v>45305</v>
      </c>
      <c r="Y1254" s="25" t="str">
        <f t="shared" si="38"/>
        <v>January</v>
      </c>
      <c r="Z1254" s="25" t="str">
        <f t="shared" si="39"/>
        <v>2024</v>
      </c>
      <c r="AA1254" s="3">
        <v>45307</v>
      </c>
    </row>
    <row r="1255" spans="1:27">
      <c r="A1255" s="4">
        <v>1254</v>
      </c>
      <c r="B1255" s="4" t="s">
        <v>3504</v>
      </c>
      <c r="C1255" s="4" t="s">
        <v>1</v>
      </c>
      <c r="D1255" s="4" t="s">
        <v>2820</v>
      </c>
      <c r="E1255" s="4" t="s">
        <v>2821</v>
      </c>
      <c r="F1255" s="4" t="s">
        <v>4</v>
      </c>
      <c r="G1255" s="4" t="s">
        <v>1206</v>
      </c>
      <c r="H1255" s="4" t="s">
        <v>76</v>
      </c>
      <c r="I1255" s="4" t="s">
        <v>7</v>
      </c>
      <c r="J1255" s="4" t="s">
        <v>77</v>
      </c>
      <c r="K1255" s="4" t="s">
        <v>3505</v>
      </c>
      <c r="L1255" s="4" t="s">
        <v>10</v>
      </c>
      <c r="M1255" s="4" t="s">
        <v>105</v>
      </c>
      <c r="N1255" s="4" t="s">
        <v>3506</v>
      </c>
      <c r="O1255" s="4">
        <v>286.47000000000003</v>
      </c>
      <c r="P1255" s="4">
        <v>9</v>
      </c>
      <c r="Q1255" s="4">
        <v>117.45</v>
      </c>
      <c r="R1255" s="4">
        <v>16.84</v>
      </c>
      <c r="S1255" s="4" t="s">
        <v>13</v>
      </c>
      <c r="T1255" s="4">
        <v>726</v>
      </c>
      <c r="U1255" s="4" t="s">
        <v>14</v>
      </c>
      <c r="V1255" s="4" t="s">
        <v>42</v>
      </c>
      <c r="W1255" s="5" t="s">
        <v>26</v>
      </c>
      <c r="X1255" s="22">
        <v>44954</v>
      </c>
      <c r="Y1255" s="25" t="str">
        <f t="shared" si="38"/>
        <v>January</v>
      </c>
      <c r="Z1255" s="25" t="str">
        <f t="shared" si="39"/>
        <v>2023</v>
      </c>
      <c r="AA1255" s="6">
        <v>44959</v>
      </c>
    </row>
    <row r="1256" spans="1:27">
      <c r="A1256" s="1">
        <v>1255</v>
      </c>
      <c r="B1256" s="1" t="s">
        <v>3507</v>
      </c>
      <c r="C1256" s="1" t="s">
        <v>1</v>
      </c>
      <c r="D1256" s="1" t="s">
        <v>661</v>
      </c>
      <c r="E1256" s="1" t="s">
        <v>662</v>
      </c>
      <c r="F1256" s="1" t="s">
        <v>285</v>
      </c>
      <c r="G1256" s="1" t="s">
        <v>3508</v>
      </c>
      <c r="H1256" s="1" t="s">
        <v>484</v>
      </c>
      <c r="I1256" s="1" t="s">
        <v>7</v>
      </c>
      <c r="J1256" s="1" t="s">
        <v>22</v>
      </c>
      <c r="K1256" s="1" t="s">
        <v>839</v>
      </c>
      <c r="L1256" s="1" t="s">
        <v>10</v>
      </c>
      <c r="M1256" s="1" t="s">
        <v>49</v>
      </c>
      <c r="N1256" s="1" t="s">
        <v>840</v>
      </c>
      <c r="O1256" s="1">
        <v>642</v>
      </c>
      <c r="P1256" s="1">
        <v>5</v>
      </c>
      <c r="Q1256" s="1">
        <v>179.7</v>
      </c>
      <c r="R1256" s="1">
        <v>59.41</v>
      </c>
      <c r="S1256" s="1" t="s">
        <v>13</v>
      </c>
      <c r="T1256" s="1">
        <v>266</v>
      </c>
      <c r="U1256" s="1" t="s">
        <v>14</v>
      </c>
      <c r="V1256" s="1" t="s">
        <v>15</v>
      </c>
      <c r="W1256" s="2" t="s">
        <v>26</v>
      </c>
      <c r="X1256" s="21">
        <v>45434</v>
      </c>
      <c r="Y1256" s="25" t="str">
        <f t="shared" si="38"/>
        <v>May</v>
      </c>
      <c r="Z1256" s="25" t="str">
        <f t="shared" si="39"/>
        <v>2024</v>
      </c>
      <c r="AA1256" s="3">
        <v>45437</v>
      </c>
    </row>
    <row r="1257" spans="1:27">
      <c r="A1257" s="4">
        <v>1256</v>
      </c>
      <c r="B1257" s="4" t="s">
        <v>3509</v>
      </c>
      <c r="C1257" s="4" t="s">
        <v>1</v>
      </c>
      <c r="D1257" s="4" t="s">
        <v>2905</v>
      </c>
      <c r="E1257" s="4" t="s">
        <v>2906</v>
      </c>
      <c r="F1257" s="4" t="s">
        <v>285</v>
      </c>
      <c r="G1257" s="4" t="s">
        <v>826</v>
      </c>
      <c r="H1257" s="4" t="s">
        <v>6</v>
      </c>
      <c r="I1257" s="4" t="s">
        <v>7</v>
      </c>
      <c r="J1257" s="4" t="s">
        <v>8</v>
      </c>
      <c r="K1257" s="4" t="s">
        <v>3510</v>
      </c>
      <c r="L1257" s="4" t="s">
        <v>10</v>
      </c>
      <c r="M1257" s="4" t="s">
        <v>11</v>
      </c>
      <c r="N1257" s="4" t="s">
        <v>3511</v>
      </c>
      <c r="O1257" s="4">
        <v>257.25</v>
      </c>
      <c r="P1257" s="4">
        <v>5</v>
      </c>
      <c r="Q1257" s="4">
        <v>69.45</v>
      </c>
      <c r="R1257" s="4">
        <v>16.66</v>
      </c>
      <c r="S1257" s="4" t="s">
        <v>13</v>
      </c>
      <c r="T1257" s="4">
        <v>267</v>
      </c>
      <c r="U1257" s="4" t="s">
        <v>14</v>
      </c>
      <c r="V1257" s="4" t="s">
        <v>25</v>
      </c>
      <c r="W1257" s="5" t="s">
        <v>16</v>
      </c>
      <c r="X1257" s="22">
        <v>44706</v>
      </c>
      <c r="Y1257" s="25" t="str">
        <f t="shared" si="38"/>
        <v>May</v>
      </c>
      <c r="Z1257" s="25" t="str">
        <f t="shared" si="39"/>
        <v>2022</v>
      </c>
      <c r="AA1257" s="6">
        <v>44709</v>
      </c>
    </row>
    <row r="1258" spans="1:27">
      <c r="A1258" s="1">
        <v>1257</v>
      </c>
      <c r="B1258" s="1" t="s">
        <v>3512</v>
      </c>
      <c r="C1258" s="1" t="s">
        <v>1</v>
      </c>
      <c r="D1258" s="1" t="s">
        <v>666</v>
      </c>
      <c r="E1258" s="1" t="s">
        <v>667</v>
      </c>
      <c r="F1258" s="1" t="s">
        <v>285</v>
      </c>
      <c r="G1258" s="1" t="s">
        <v>254</v>
      </c>
      <c r="H1258" s="1" t="s">
        <v>254</v>
      </c>
      <c r="I1258" s="1" t="s">
        <v>7</v>
      </c>
      <c r="J1258" s="1" t="s">
        <v>77</v>
      </c>
      <c r="K1258" s="1" t="s">
        <v>2322</v>
      </c>
      <c r="L1258" s="1" t="s">
        <v>10</v>
      </c>
      <c r="M1258" s="1" t="s">
        <v>98</v>
      </c>
      <c r="N1258" s="1" t="s">
        <v>309</v>
      </c>
      <c r="O1258" s="1">
        <v>55.92</v>
      </c>
      <c r="P1258" s="1">
        <v>4</v>
      </c>
      <c r="Q1258" s="1">
        <v>27.96</v>
      </c>
      <c r="R1258" s="1">
        <v>1.31</v>
      </c>
      <c r="S1258" s="1" t="s">
        <v>13</v>
      </c>
      <c r="T1258" s="1">
        <v>118</v>
      </c>
      <c r="U1258" s="1" t="s">
        <v>14</v>
      </c>
      <c r="V1258" s="1" t="s">
        <v>42</v>
      </c>
      <c r="W1258" s="2" t="s">
        <v>26</v>
      </c>
      <c r="X1258" s="21">
        <v>44706</v>
      </c>
      <c r="Y1258" s="25" t="str">
        <f t="shared" si="38"/>
        <v>May</v>
      </c>
      <c r="Z1258" s="25" t="str">
        <f t="shared" si="39"/>
        <v>2022</v>
      </c>
      <c r="AA1258" s="3">
        <v>44709</v>
      </c>
    </row>
    <row r="1259" spans="1:27">
      <c r="A1259" s="4">
        <v>1258</v>
      </c>
      <c r="B1259" s="4" t="s">
        <v>3513</v>
      </c>
      <c r="C1259" s="4" t="s">
        <v>1</v>
      </c>
      <c r="D1259" s="4" t="s">
        <v>1560</v>
      </c>
      <c r="E1259" s="4" t="s">
        <v>1561</v>
      </c>
      <c r="F1259" s="4" t="s">
        <v>285</v>
      </c>
      <c r="G1259" s="4" t="s">
        <v>1658</v>
      </c>
      <c r="H1259" s="4" t="s">
        <v>21</v>
      </c>
      <c r="I1259" s="4" t="s">
        <v>7</v>
      </c>
      <c r="J1259" s="4" t="s">
        <v>22</v>
      </c>
      <c r="K1259" s="4" t="s">
        <v>2907</v>
      </c>
      <c r="L1259" s="4" t="s">
        <v>10</v>
      </c>
      <c r="M1259" s="4" t="s">
        <v>105</v>
      </c>
      <c r="N1259" s="4" t="s">
        <v>2908</v>
      </c>
      <c r="O1259" s="4">
        <v>54.99</v>
      </c>
      <c r="P1259" s="4">
        <v>3</v>
      </c>
      <c r="Q1259" s="4">
        <v>4.32</v>
      </c>
      <c r="R1259" s="4">
        <v>2.88</v>
      </c>
      <c r="S1259" s="4" t="s">
        <v>13</v>
      </c>
      <c r="T1259" s="4">
        <v>410</v>
      </c>
      <c r="U1259" s="4" t="s">
        <v>14</v>
      </c>
      <c r="V1259" s="4" t="s">
        <v>42</v>
      </c>
      <c r="W1259" s="5" t="s">
        <v>16</v>
      </c>
      <c r="X1259" s="22">
        <v>45372</v>
      </c>
      <c r="Y1259" s="25" t="str">
        <f t="shared" si="38"/>
        <v>March</v>
      </c>
      <c r="Z1259" s="25" t="str">
        <f t="shared" si="39"/>
        <v>2024</v>
      </c>
      <c r="AA1259" s="6">
        <v>45375</v>
      </c>
    </row>
    <row r="1260" spans="1:27">
      <c r="A1260" s="1">
        <v>1259</v>
      </c>
      <c r="B1260" s="1" t="s">
        <v>3507</v>
      </c>
      <c r="C1260" s="1" t="s">
        <v>1</v>
      </c>
      <c r="D1260" s="1" t="s">
        <v>661</v>
      </c>
      <c r="E1260" s="1" t="s">
        <v>662</v>
      </c>
      <c r="F1260" s="1" t="s">
        <v>285</v>
      </c>
      <c r="G1260" s="1" t="s">
        <v>3508</v>
      </c>
      <c r="H1260" s="1" t="s">
        <v>484</v>
      </c>
      <c r="I1260" s="1" t="s">
        <v>7</v>
      </c>
      <c r="J1260" s="1" t="s">
        <v>22</v>
      </c>
      <c r="K1260" s="1" t="s">
        <v>564</v>
      </c>
      <c r="L1260" s="1" t="s">
        <v>10</v>
      </c>
      <c r="M1260" s="1" t="s">
        <v>11</v>
      </c>
      <c r="N1260" s="1" t="s">
        <v>565</v>
      </c>
      <c r="O1260" s="1">
        <v>23.85</v>
      </c>
      <c r="P1260" s="1">
        <v>3</v>
      </c>
      <c r="Q1260" s="1">
        <v>4.2300000000000004</v>
      </c>
      <c r="R1260" s="1">
        <v>1.31</v>
      </c>
      <c r="S1260" s="1" t="s">
        <v>13</v>
      </c>
      <c r="T1260" s="1">
        <v>426</v>
      </c>
      <c r="U1260" s="1" t="s">
        <v>14</v>
      </c>
      <c r="V1260" s="1" t="s">
        <v>42</v>
      </c>
      <c r="W1260" s="2" t="s">
        <v>26</v>
      </c>
      <c r="X1260" s="21">
        <v>44544</v>
      </c>
      <c r="Y1260" s="25" t="str">
        <f t="shared" si="38"/>
        <v>December</v>
      </c>
      <c r="Z1260" s="25" t="str">
        <f t="shared" si="39"/>
        <v>2021</v>
      </c>
      <c r="AA1260" s="3">
        <v>44547</v>
      </c>
    </row>
    <row r="1261" spans="1:27">
      <c r="A1261" s="4">
        <v>1260</v>
      </c>
      <c r="B1261" s="4" t="s">
        <v>3514</v>
      </c>
      <c r="C1261" s="4" t="s">
        <v>1</v>
      </c>
      <c r="D1261" s="4" t="s">
        <v>3515</v>
      </c>
      <c r="E1261" s="4" t="s">
        <v>3516</v>
      </c>
      <c r="F1261" s="4" t="s">
        <v>285</v>
      </c>
      <c r="G1261" s="4" t="s">
        <v>518</v>
      </c>
      <c r="H1261" s="4" t="s">
        <v>519</v>
      </c>
      <c r="I1261" s="4" t="s">
        <v>7</v>
      </c>
      <c r="J1261" s="4" t="s">
        <v>32</v>
      </c>
      <c r="K1261" s="4" t="s">
        <v>3517</v>
      </c>
      <c r="L1261" s="4" t="s">
        <v>10</v>
      </c>
      <c r="M1261" s="4" t="s">
        <v>79</v>
      </c>
      <c r="N1261" s="4" t="s">
        <v>3518</v>
      </c>
      <c r="O1261" s="4">
        <v>13.05</v>
      </c>
      <c r="P1261" s="4">
        <v>1</v>
      </c>
      <c r="Q1261" s="4">
        <v>0.63</v>
      </c>
      <c r="R1261" s="4">
        <v>1.05</v>
      </c>
      <c r="S1261" s="4" t="s">
        <v>13</v>
      </c>
      <c r="T1261" s="4">
        <v>626</v>
      </c>
      <c r="U1261" s="4" t="s">
        <v>14</v>
      </c>
      <c r="V1261" s="4" t="s">
        <v>35</v>
      </c>
      <c r="W1261" s="5" t="s">
        <v>26</v>
      </c>
      <c r="X1261" s="22">
        <v>44639</v>
      </c>
      <c r="Y1261" s="25" t="str">
        <f t="shared" si="38"/>
        <v>March</v>
      </c>
      <c r="Z1261" s="25" t="str">
        <f t="shared" si="39"/>
        <v>2022</v>
      </c>
      <c r="AA1261" s="6">
        <v>44641</v>
      </c>
    </row>
    <row r="1262" spans="1:27">
      <c r="A1262" s="1">
        <v>1261</v>
      </c>
      <c r="B1262" s="1" t="s">
        <v>3519</v>
      </c>
      <c r="C1262" s="1" t="s">
        <v>1</v>
      </c>
      <c r="D1262" s="1" t="s">
        <v>3520</v>
      </c>
      <c r="E1262" s="1" t="s">
        <v>3521</v>
      </c>
      <c r="F1262" s="1" t="s">
        <v>285</v>
      </c>
      <c r="G1262" s="1" t="s">
        <v>151</v>
      </c>
      <c r="H1262" s="1" t="s">
        <v>113</v>
      </c>
      <c r="I1262" s="1" t="s">
        <v>7</v>
      </c>
      <c r="J1262" s="1" t="s">
        <v>32</v>
      </c>
      <c r="K1262" s="1" t="s">
        <v>834</v>
      </c>
      <c r="L1262" s="1" t="s">
        <v>10</v>
      </c>
      <c r="M1262" s="1" t="s">
        <v>115</v>
      </c>
      <c r="N1262" s="1" t="s">
        <v>835</v>
      </c>
      <c r="O1262" s="1">
        <v>98.22</v>
      </c>
      <c r="P1262" s="1">
        <v>2</v>
      </c>
      <c r="Q1262" s="1">
        <v>34.32</v>
      </c>
      <c r="R1262" s="1">
        <v>10.23</v>
      </c>
      <c r="S1262" s="1" t="s">
        <v>13</v>
      </c>
      <c r="T1262" s="1">
        <v>312</v>
      </c>
      <c r="U1262" s="1" t="s">
        <v>14</v>
      </c>
      <c r="V1262" s="1" t="s">
        <v>42</v>
      </c>
      <c r="W1262" s="2" t="s">
        <v>16</v>
      </c>
      <c r="X1262" s="21">
        <v>45075</v>
      </c>
      <c r="Y1262" s="25" t="str">
        <f t="shared" si="38"/>
        <v>May</v>
      </c>
      <c r="Z1262" s="25" t="str">
        <f t="shared" si="39"/>
        <v>2023</v>
      </c>
      <c r="AA1262" s="3">
        <v>44932</v>
      </c>
    </row>
    <row r="1263" spans="1:27">
      <c r="A1263" s="4">
        <v>1262</v>
      </c>
      <c r="B1263" s="4" t="s">
        <v>3522</v>
      </c>
      <c r="C1263" s="4" t="s">
        <v>1</v>
      </c>
      <c r="D1263" s="4" t="s">
        <v>3523</v>
      </c>
      <c r="E1263" s="4" t="s">
        <v>3524</v>
      </c>
      <c r="F1263" s="4" t="s">
        <v>285</v>
      </c>
      <c r="G1263" s="4" t="s">
        <v>1108</v>
      </c>
      <c r="H1263" s="4" t="s">
        <v>96</v>
      </c>
      <c r="I1263" s="4" t="s">
        <v>7</v>
      </c>
      <c r="J1263" s="4" t="s">
        <v>8</v>
      </c>
      <c r="K1263" s="4" t="s">
        <v>3525</v>
      </c>
      <c r="L1263" s="4" t="s">
        <v>10</v>
      </c>
      <c r="M1263" s="4" t="s">
        <v>64</v>
      </c>
      <c r="N1263" s="4" t="s">
        <v>3526</v>
      </c>
      <c r="O1263" s="4">
        <v>59.1</v>
      </c>
      <c r="P1263" s="4">
        <v>2</v>
      </c>
      <c r="Q1263" s="4">
        <v>28.92</v>
      </c>
      <c r="R1263" s="4">
        <v>2.73</v>
      </c>
      <c r="S1263" s="4" t="s">
        <v>13</v>
      </c>
      <c r="T1263" s="4">
        <v>466</v>
      </c>
      <c r="U1263" s="4" t="s">
        <v>14</v>
      </c>
      <c r="V1263" s="4" t="s">
        <v>35</v>
      </c>
      <c r="W1263" s="5" t="s">
        <v>26</v>
      </c>
      <c r="X1263" s="22">
        <v>44871</v>
      </c>
      <c r="Y1263" s="25" t="str">
        <f t="shared" si="38"/>
        <v>November</v>
      </c>
      <c r="Z1263" s="25" t="str">
        <f t="shared" si="39"/>
        <v>2022</v>
      </c>
      <c r="AA1263" s="6">
        <v>44727</v>
      </c>
    </row>
    <row r="1264" spans="1:27">
      <c r="A1264" s="1">
        <v>1263</v>
      </c>
      <c r="B1264" s="1" t="s">
        <v>3527</v>
      </c>
      <c r="C1264" s="1" t="s">
        <v>1</v>
      </c>
      <c r="D1264" s="1" t="s">
        <v>3260</v>
      </c>
      <c r="E1264" s="1" t="s">
        <v>3261</v>
      </c>
      <c r="F1264" s="1" t="s">
        <v>395</v>
      </c>
      <c r="G1264" s="1" t="s">
        <v>2280</v>
      </c>
      <c r="H1264" s="1" t="s">
        <v>113</v>
      </c>
      <c r="I1264" s="1" t="s">
        <v>7</v>
      </c>
      <c r="J1264" s="1" t="s">
        <v>32</v>
      </c>
      <c r="K1264" s="1" t="s">
        <v>3528</v>
      </c>
      <c r="L1264" s="1" t="s">
        <v>10</v>
      </c>
      <c r="M1264" s="1" t="s">
        <v>49</v>
      </c>
      <c r="N1264" s="1" t="s">
        <v>3529</v>
      </c>
      <c r="O1264" s="1">
        <v>97.86</v>
      </c>
      <c r="P1264" s="1">
        <v>2</v>
      </c>
      <c r="Q1264" s="1">
        <v>43.02</v>
      </c>
      <c r="R1264" s="1">
        <v>9.1</v>
      </c>
      <c r="S1264" s="1" t="s">
        <v>13</v>
      </c>
      <c r="T1264" s="1">
        <v>67</v>
      </c>
      <c r="U1264" s="1" t="s">
        <v>14</v>
      </c>
      <c r="V1264" s="1" t="s">
        <v>25</v>
      </c>
      <c r="W1264" s="2" t="s">
        <v>16</v>
      </c>
      <c r="X1264" s="21">
        <v>44734</v>
      </c>
      <c r="Y1264" s="25" t="str">
        <f t="shared" si="38"/>
        <v>June</v>
      </c>
      <c r="Z1264" s="25" t="str">
        <f t="shared" si="39"/>
        <v>2022</v>
      </c>
      <c r="AA1264" s="3">
        <v>44739</v>
      </c>
    </row>
    <row r="1265" spans="1:27">
      <c r="A1265" s="4">
        <v>1264</v>
      </c>
      <c r="B1265" s="4" t="s">
        <v>3530</v>
      </c>
      <c r="C1265" s="4" t="s">
        <v>1</v>
      </c>
      <c r="D1265" s="4" t="s">
        <v>433</v>
      </c>
      <c r="E1265" s="4" t="s">
        <v>434</v>
      </c>
      <c r="F1265" s="4" t="s">
        <v>395</v>
      </c>
      <c r="G1265" s="4" t="s">
        <v>686</v>
      </c>
      <c r="H1265" s="4" t="s">
        <v>62</v>
      </c>
      <c r="I1265" s="4" t="s">
        <v>7</v>
      </c>
      <c r="J1265" s="4" t="s">
        <v>8</v>
      </c>
      <c r="K1265" s="4" t="s">
        <v>2162</v>
      </c>
      <c r="L1265" s="4" t="s">
        <v>10</v>
      </c>
      <c r="M1265" s="4" t="s">
        <v>11</v>
      </c>
      <c r="N1265" s="4" t="s">
        <v>2163</v>
      </c>
      <c r="O1265" s="4">
        <v>12.57</v>
      </c>
      <c r="P1265" s="4">
        <v>1</v>
      </c>
      <c r="Q1265" s="4">
        <v>0.24</v>
      </c>
      <c r="R1265" s="4">
        <v>1.1000000000000001</v>
      </c>
      <c r="S1265" s="4" t="s">
        <v>13</v>
      </c>
      <c r="T1265" s="4">
        <v>241</v>
      </c>
      <c r="U1265" s="4" t="s">
        <v>14</v>
      </c>
      <c r="V1265" s="4" t="s">
        <v>25</v>
      </c>
      <c r="W1265" s="5" t="s">
        <v>26</v>
      </c>
      <c r="X1265" s="22">
        <v>45657</v>
      </c>
      <c r="Y1265" s="25" t="str">
        <f t="shared" si="38"/>
        <v>December</v>
      </c>
      <c r="Z1265" s="25" t="str">
        <f t="shared" si="39"/>
        <v>2024</v>
      </c>
      <c r="AA1265" s="6">
        <v>45778</v>
      </c>
    </row>
    <row r="1266" spans="1:27">
      <c r="A1266" s="1">
        <v>1265</v>
      </c>
      <c r="B1266" s="1" t="s">
        <v>3531</v>
      </c>
      <c r="C1266" s="1" t="s">
        <v>1</v>
      </c>
      <c r="D1266" s="1" t="s">
        <v>3532</v>
      </c>
      <c r="E1266" s="1" t="s">
        <v>3533</v>
      </c>
      <c r="F1266" s="1" t="s">
        <v>395</v>
      </c>
      <c r="G1266" s="1" t="s">
        <v>518</v>
      </c>
      <c r="H1266" s="1" t="s">
        <v>519</v>
      </c>
      <c r="I1266" s="1" t="s">
        <v>7</v>
      </c>
      <c r="J1266" s="1" t="s">
        <v>32</v>
      </c>
      <c r="K1266" s="1" t="s">
        <v>3534</v>
      </c>
      <c r="L1266" s="1" t="s">
        <v>10</v>
      </c>
      <c r="M1266" s="1" t="s">
        <v>11</v>
      </c>
      <c r="N1266" s="1" t="s">
        <v>3535</v>
      </c>
      <c r="O1266" s="1">
        <v>13.83</v>
      </c>
      <c r="P1266" s="1">
        <v>1</v>
      </c>
      <c r="Q1266" s="1">
        <v>3.3</v>
      </c>
      <c r="R1266" s="1">
        <v>0.97</v>
      </c>
      <c r="S1266" s="1" t="s">
        <v>13</v>
      </c>
      <c r="T1266" s="1">
        <v>195</v>
      </c>
      <c r="U1266" s="1" t="s">
        <v>14</v>
      </c>
      <c r="V1266" s="1" t="s">
        <v>35</v>
      </c>
      <c r="W1266" s="2" t="s">
        <v>26</v>
      </c>
      <c r="X1266" s="21">
        <v>44544</v>
      </c>
      <c r="Y1266" s="25" t="str">
        <f t="shared" si="38"/>
        <v>December</v>
      </c>
      <c r="Z1266" s="25" t="str">
        <f t="shared" si="39"/>
        <v>2021</v>
      </c>
      <c r="AA1266" s="3">
        <v>44547</v>
      </c>
    </row>
    <row r="1267" spans="1:27">
      <c r="A1267" s="4">
        <v>1266</v>
      </c>
      <c r="B1267" s="4" t="s">
        <v>3536</v>
      </c>
      <c r="C1267" s="4" t="s">
        <v>1</v>
      </c>
      <c r="D1267" s="4" t="s">
        <v>3537</v>
      </c>
      <c r="E1267" s="4" t="s">
        <v>3538</v>
      </c>
      <c r="F1267" s="4" t="s">
        <v>395</v>
      </c>
      <c r="G1267" s="4" t="s">
        <v>20</v>
      </c>
      <c r="H1267" s="4" t="s">
        <v>21</v>
      </c>
      <c r="I1267" s="4" t="s">
        <v>7</v>
      </c>
      <c r="J1267" s="4" t="s">
        <v>22</v>
      </c>
      <c r="K1267" s="4" t="s">
        <v>2209</v>
      </c>
      <c r="L1267" s="4" t="s">
        <v>10</v>
      </c>
      <c r="M1267" s="4" t="s">
        <v>105</v>
      </c>
      <c r="N1267" s="4" t="s">
        <v>3174</v>
      </c>
      <c r="O1267" s="4">
        <v>80.73</v>
      </c>
      <c r="P1267" s="4">
        <v>3</v>
      </c>
      <c r="Q1267" s="4">
        <v>30.6</v>
      </c>
      <c r="R1267" s="4">
        <v>5.25</v>
      </c>
      <c r="S1267" s="4" t="s">
        <v>13</v>
      </c>
      <c r="T1267" s="4">
        <v>432</v>
      </c>
      <c r="U1267" s="4" t="s">
        <v>14</v>
      </c>
      <c r="V1267" s="4" t="s">
        <v>15</v>
      </c>
      <c r="W1267" s="5" t="s">
        <v>16</v>
      </c>
      <c r="X1267" s="22">
        <v>44544</v>
      </c>
      <c r="Y1267" s="25" t="str">
        <f t="shared" si="38"/>
        <v>December</v>
      </c>
      <c r="Z1267" s="25" t="str">
        <f t="shared" si="39"/>
        <v>2021</v>
      </c>
      <c r="AA1267" s="6">
        <v>44547</v>
      </c>
    </row>
    <row r="1268" spans="1:27">
      <c r="A1268" s="1">
        <v>1267</v>
      </c>
      <c r="B1268" s="1" t="s">
        <v>3539</v>
      </c>
      <c r="C1268" s="1" t="s">
        <v>1</v>
      </c>
      <c r="D1268" s="1" t="s">
        <v>448</v>
      </c>
      <c r="E1268" s="1" t="s">
        <v>449</v>
      </c>
      <c r="F1268" s="1" t="s">
        <v>395</v>
      </c>
      <c r="G1268" s="1" t="s">
        <v>95</v>
      </c>
      <c r="H1268" s="1" t="s">
        <v>21</v>
      </c>
      <c r="I1268" s="1" t="s">
        <v>7</v>
      </c>
      <c r="J1268" s="1" t="s">
        <v>22</v>
      </c>
      <c r="K1268" s="1" t="s">
        <v>3540</v>
      </c>
      <c r="L1268" s="1" t="s">
        <v>10</v>
      </c>
      <c r="M1268" s="1" t="s">
        <v>79</v>
      </c>
      <c r="N1268" s="1" t="s">
        <v>3541</v>
      </c>
      <c r="O1268" s="1">
        <v>46.41</v>
      </c>
      <c r="P1268" s="1">
        <v>7</v>
      </c>
      <c r="Q1268" s="1">
        <v>3.99</v>
      </c>
      <c r="R1268" s="1">
        <v>4.04</v>
      </c>
      <c r="S1268" s="1" t="s">
        <v>13</v>
      </c>
      <c r="T1268" s="1">
        <v>764</v>
      </c>
      <c r="U1268" s="1" t="s">
        <v>14</v>
      </c>
      <c r="V1268" s="1" t="s">
        <v>25</v>
      </c>
      <c r="W1268" s="2" t="s">
        <v>26</v>
      </c>
      <c r="X1268" s="21">
        <v>45561</v>
      </c>
      <c r="Y1268" s="25" t="str">
        <f t="shared" si="38"/>
        <v>September</v>
      </c>
      <c r="Z1268" s="25" t="str">
        <f t="shared" si="39"/>
        <v>2024</v>
      </c>
      <c r="AA1268" s="3">
        <v>45563</v>
      </c>
    </row>
    <row r="1269" spans="1:27">
      <c r="A1269" s="4">
        <v>1268</v>
      </c>
      <c r="B1269" s="4" t="s">
        <v>3542</v>
      </c>
      <c r="C1269" s="4" t="s">
        <v>1</v>
      </c>
      <c r="D1269" s="4" t="s">
        <v>3543</v>
      </c>
      <c r="E1269" s="4" t="s">
        <v>3544</v>
      </c>
      <c r="F1269" s="4" t="s">
        <v>285</v>
      </c>
      <c r="G1269" s="4" t="s">
        <v>170</v>
      </c>
      <c r="H1269" s="4" t="s">
        <v>258</v>
      </c>
      <c r="I1269" s="4" t="s">
        <v>7</v>
      </c>
      <c r="J1269" s="4" t="s">
        <v>22</v>
      </c>
      <c r="K1269" s="4" t="s">
        <v>3545</v>
      </c>
      <c r="L1269" s="4" t="s">
        <v>10</v>
      </c>
      <c r="M1269" s="4" t="s">
        <v>49</v>
      </c>
      <c r="N1269" s="4" t="s">
        <v>3546</v>
      </c>
      <c r="O1269" s="4">
        <v>225.84</v>
      </c>
      <c r="P1269" s="4">
        <v>4</v>
      </c>
      <c r="Q1269" s="4">
        <v>29.28</v>
      </c>
      <c r="R1269" s="4">
        <v>29.35</v>
      </c>
      <c r="S1269" s="4" t="s">
        <v>462</v>
      </c>
      <c r="T1269" s="4">
        <v>128</v>
      </c>
      <c r="U1269" s="4" t="s">
        <v>14</v>
      </c>
      <c r="V1269" s="4" t="s">
        <v>42</v>
      </c>
      <c r="W1269" s="5" t="s">
        <v>16</v>
      </c>
      <c r="X1269" s="22">
        <v>44853</v>
      </c>
      <c r="Y1269" s="25" t="str">
        <f t="shared" si="38"/>
        <v>October</v>
      </c>
      <c r="Z1269" s="25" t="str">
        <f t="shared" si="39"/>
        <v>2022</v>
      </c>
      <c r="AA1269" s="6">
        <v>44855</v>
      </c>
    </row>
    <row r="1270" spans="1:27">
      <c r="A1270" s="1">
        <v>1269</v>
      </c>
      <c r="B1270" s="1" t="s">
        <v>3542</v>
      </c>
      <c r="C1270" s="1" t="s">
        <v>1</v>
      </c>
      <c r="D1270" s="1" t="s">
        <v>3543</v>
      </c>
      <c r="E1270" s="1" t="s">
        <v>3544</v>
      </c>
      <c r="F1270" s="1" t="s">
        <v>285</v>
      </c>
      <c r="G1270" s="1" t="s">
        <v>170</v>
      </c>
      <c r="H1270" s="1" t="s">
        <v>258</v>
      </c>
      <c r="I1270" s="1" t="s">
        <v>7</v>
      </c>
      <c r="J1270" s="1" t="s">
        <v>22</v>
      </c>
      <c r="K1270" s="1" t="s">
        <v>3547</v>
      </c>
      <c r="L1270" s="1" t="s">
        <v>10</v>
      </c>
      <c r="M1270" s="1" t="s">
        <v>115</v>
      </c>
      <c r="N1270" s="1" t="s">
        <v>3548</v>
      </c>
      <c r="O1270" s="1">
        <v>93.18</v>
      </c>
      <c r="P1270" s="1">
        <v>2</v>
      </c>
      <c r="Q1270" s="1">
        <v>23.28</v>
      </c>
      <c r="R1270" s="1">
        <v>11.11</v>
      </c>
      <c r="S1270" s="1" t="s">
        <v>462</v>
      </c>
      <c r="T1270" s="1">
        <v>285</v>
      </c>
      <c r="U1270" s="1" t="s">
        <v>14</v>
      </c>
      <c r="V1270" s="1" t="s">
        <v>42</v>
      </c>
      <c r="W1270" s="2" t="s">
        <v>26</v>
      </c>
      <c r="X1270" s="21">
        <v>45232</v>
      </c>
      <c r="Y1270" s="25" t="str">
        <f t="shared" si="38"/>
        <v>November</v>
      </c>
      <c r="Z1270" s="25" t="str">
        <f t="shared" si="39"/>
        <v>2023</v>
      </c>
      <c r="AA1270" s="3">
        <v>44972</v>
      </c>
    </row>
    <row r="1271" spans="1:27">
      <c r="A1271" s="4">
        <v>1270</v>
      </c>
      <c r="B1271" s="4" t="s">
        <v>3549</v>
      </c>
      <c r="C1271" s="4" t="s">
        <v>1</v>
      </c>
      <c r="D1271" s="4" t="s">
        <v>1460</v>
      </c>
      <c r="E1271" s="4" t="s">
        <v>1461</v>
      </c>
      <c r="F1271" s="4" t="s">
        <v>395</v>
      </c>
      <c r="G1271" s="4" t="s">
        <v>490</v>
      </c>
      <c r="H1271" s="4" t="s">
        <v>62</v>
      </c>
      <c r="I1271" s="4" t="s">
        <v>7</v>
      </c>
      <c r="J1271" s="4" t="s">
        <v>8</v>
      </c>
      <c r="K1271" s="4" t="s">
        <v>3550</v>
      </c>
      <c r="L1271" s="4" t="s">
        <v>10</v>
      </c>
      <c r="M1271" s="4" t="s">
        <v>79</v>
      </c>
      <c r="N1271" s="4" t="s">
        <v>3551</v>
      </c>
      <c r="O1271" s="4">
        <v>4.5599999999999996</v>
      </c>
      <c r="P1271" s="4">
        <v>2</v>
      </c>
      <c r="Q1271" s="4">
        <v>-1.5</v>
      </c>
      <c r="R1271" s="4">
        <v>0.57999999999999996</v>
      </c>
      <c r="S1271" s="4" t="s">
        <v>462</v>
      </c>
      <c r="T1271" s="4">
        <v>28</v>
      </c>
      <c r="U1271" s="4" t="s">
        <v>14</v>
      </c>
      <c r="V1271" s="4" t="s">
        <v>15</v>
      </c>
      <c r="W1271" s="5" t="s">
        <v>16</v>
      </c>
      <c r="X1271" s="22">
        <v>44544</v>
      </c>
      <c r="Y1271" s="25" t="str">
        <f t="shared" si="38"/>
        <v>December</v>
      </c>
      <c r="Z1271" s="25" t="str">
        <f t="shared" si="39"/>
        <v>2021</v>
      </c>
      <c r="AA1271" s="6">
        <v>44547</v>
      </c>
    </row>
    <row r="1272" spans="1:27">
      <c r="A1272" s="1">
        <v>1271</v>
      </c>
      <c r="B1272" s="1" t="s">
        <v>3552</v>
      </c>
      <c r="C1272" s="1" t="s">
        <v>1</v>
      </c>
      <c r="D1272" s="1" t="s">
        <v>614</v>
      </c>
      <c r="E1272" s="1" t="s">
        <v>615</v>
      </c>
      <c r="F1272" s="1" t="s">
        <v>395</v>
      </c>
      <c r="G1272" s="1" t="s">
        <v>224</v>
      </c>
      <c r="H1272" s="1" t="s">
        <v>225</v>
      </c>
      <c r="I1272" s="1" t="s">
        <v>7</v>
      </c>
      <c r="J1272" s="1" t="s">
        <v>22</v>
      </c>
      <c r="K1272" s="1" t="s">
        <v>3131</v>
      </c>
      <c r="L1272" s="1" t="s">
        <v>10</v>
      </c>
      <c r="M1272" s="1" t="s">
        <v>105</v>
      </c>
      <c r="N1272" s="1" t="s">
        <v>3132</v>
      </c>
      <c r="O1272" s="1">
        <v>142.47</v>
      </c>
      <c r="P1272" s="1">
        <v>3</v>
      </c>
      <c r="Q1272" s="1">
        <v>14.22</v>
      </c>
      <c r="R1272" s="1">
        <v>33.35</v>
      </c>
      <c r="S1272" s="1" t="s">
        <v>462</v>
      </c>
      <c r="T1272" s="1">
        <v>787</v>
      </c>
      <c r="U1272" s="1" t="s">
        <v>14</v>
      </c>
      <c r="V1272" s="1" t="s">
        <v>35</v>
      </c>
      <c r="W1272" s="2" t="s">
        <v>16</v>
      </c>
      <c r="X1272" s="21">
        <v>44954</v>
      </c>
      <c r="Y1272" s="25" t="str">
        <f t="shared" si="38"/>
        <v>January</v>
      </c>
      <c r="Z1272" s="25" t="str">
        <f t="shared" si="39"/>
        <v>2023</v>
      </c>
      <c r="AA1272" s="3">
        <v>44959</v>
      </c>
    </row>
    <row r="1273" spans="1:27">
      <c r="A1273" s="4">
        <v>1272</v>
      </c>
      <c r="B1273" s="4" t="s">
        <v>3553</v>
      </c>
      <c r="C1273" s="4" t="s">
        <v>1</v>
      </c>
      <c r="D1273" s="4" t="s">
        <v>3554</v>
      </c>
      <c r="E1273" s="4" t="s">
        <v>3555</v>
      </c>
      <c r="F1273" s="4" t="s">
        <v>395</v>
      </c>
      <c r="G1273" s="4" t="s">
        <v>459</v>
      </c>
      <c r="H1273" s="4" t="s">
        <v>62</v>
      </c>
      <c r="I1273" s="4" t="s">
        <v>7</v>
      </c>
      <c r="J1273" s="4" t="s">
        <v>8</v>
      </c>
      <c r="K1273" s="4" t="s">
        <v>731</v>
      </c>
      <c r="L1273" s="4" t="s">
        <v>10</v>
      </c>
      <c r="M1273" s="4" t="s">
        <v>115</v>
      </c>
      <c r="N1273" s="4" t="s">
        <v>732</v>
      </c>
      <c r="O1273" s="4">
        <v>315.36</v>
      </c>
      <c r="P1273" s="4">
        <v>6</v>
      </c>
      <c r="Q1273" s="4">
        <v>15.66</v>
      </c>
      <c r="R1273" s="4">
        <v>24.44</v>
      </c>
      <c r="S1273" s="4" t="s">
        <v>462</v>
      </c>
      <c r="T1273" s="4">
        <v>796</v>
      </c>
      <c r="U1273" s="4" t="s">
        <v>14</v>
      </c>
      <c r="V1273" s="4" t="s">
        <v>15</v>
      </c>
      <c r="W1273" s="5" t="s">
        <v>16</v>
      </c>
      <c r="X1273" s="22">
        <v>44617</v>
      </c>
      <c r="Y1273" s="25" t="str">
        <f t="shared" si="38"/>
        <v>February</v>
      </c>
      <c r="Z1273" s="25" t="str">
        <f t="shared" si="39"/>
        <v>2022</v>
      </c>
      <c r="AA1273" s="6">
        <v>44617</v>
      </c>
    </row>
    <row r="1274" spans="1:27">
      <c r="A1274" s="1">
        <v>1273</v>
      </c>
      <c r="B1274" s="1" t="s">
        <v>3556</v>
      </c>
      <c r="C1274" s="1" t="s">
        <v>1</v>
      </c>
      <c r="D1274" s="1" t="s">
        <v>3136</v>
      </c>
      <c r="E1274" s="1" t="s">
        <v>3137</v>
      </c>
      <c r="F1274" s="1" t="s">
        <v>4</v>
      </c>
      <c r="G1274" s="1" t="s">
        <v>313</v>
      </c>
      <c r="H1274" s="1" t="s">
        <v>314</v>
      </c>
      <c r="I1274" s="1" t="s">
        <v>7</v>
      </c>
      <c r="J1274" s="1" t="s">
        <v>32</v>
      </c>
      <c r="K1274" s="1" t="s">
        <v>141</v>
      </c>
      <c r="L1274" s="1" t="s">
        <v>10</v>
      </c>
      <c r="M1274" s="1" t="s">
        <v>98</v>
      </c>
      <c r="N1274" s="1" t="s">
        <v>99</v>
      </c>
      <c r="O1274" s="1">
        <v>96.6</v>
      </c>
      <c r="P1274" s="1">
        <v>7</v>
      </c>
      <c r="Q1274" s="1">
        <v>12.39</v>
      </c>
      <c r="R1274" s="1">
        <v>4.9800000000000004</v>
      </c>
      <c r="S1274" s="1" t="s">
        <v>462</v>
      </c>
      <c r="T1274" s="1">
        <v>665</v>
      </c>
      <c r="U1274" s="1" t="s">
        <v>14</v>
      </c>
      <c r="V1274" s="1" t="s">
        <v>15</v>
      </c>
      <c r="W1274" s="2" t="s">
        <v>16</v>
      </c>
      <c r="X1274" s="21">
        <v>44705</v>
      </c>
      <c r="Y1274" s="25" t="str">
        <f t="shared" si="38"/>
        <v>May</v>
      </c>
      <c r="Z1274" s="25" t="str">
        <f t="shared" si="39"/>
        <v>2022</v>
      </c>
      <c r="AA1274" s="3">
        <v>44707</v>
      </c>
    </row>
    <row r="1275" spans="1:27">
      <c r="A1275" s="4">
        <v>1274</v>
      </c>
      <c r="B1275" s="4" t="s">
        <v>3557</v>
      </c>
      <c r="C1275" s="4" t="s">
        <v>1</v>
      </c>
      <c r="D1275" s="4" t="s">
        <v>3558</v>
      </c>
      <c r="E1275" s="4" t="s">
        <v>3559</v>
      </c>
      <c r="F1275" s="4" t="s">
        <v>4</v>
      </c>
      <c r="G1275" s="4" t="s">
        <v>75</v>
      </c>
      <c r="H1275" s="4" t="s">
        <v>76</v>
      </c>
      <c r="I1275" s="4" t="s">
        <v>7</v>
      </c>
      <c r="J1275" s="4" t="s">
        <v>77</v>
      </c>
      <c r="K1275" s="4" t="s">
        <v>2994</v>
      </c>
      <c r="L1275" s="4" t="s">
        <v>10</v>
      </c>
      <c r="M1275" s="4" t="s">
        <v>98</v>
      </c>
      <c r="N1275" s="4" t="s">
        <v>2995</v>
      </c>
      <c r="O1275" s="4">
        <v>58.2</v>
      </c>
      <c r="P1275" s="4">
        <v>4</v>
      </c>
      <c r="Q1275" s="4">
        <v>4.5599999999999996</v>
      </c>
      <c r="R1275" s="4">
        <v>9.36</v>
      </c>
      <c r="S1275" s="4" t="s">
        <v>462</v>
      </c>
      <c r="T1275" s="4">
        <v>651</v>
      </c>
      <c r="U1275" s="4" t="s">
        <v>14</v>
      </c>
      <c r="V1275" s="4" t="s">
        <v>35</v>
      </c>
      <c r="W1275" s="5" t="s">
        <v>26</v>
      </c>
      <c r="X1275" s="22">
        <v>44672</v>
      </c>
      <c r="Y1275" s="25" t="str">
        <f t="shared" si="38"/>
        <v>April</v>
      </c>
      <c r="Z1275" s="25" t="str">
        <f t="shared" si="39"/>
        <v>2022</v>
      </c>
      <c r="AA1275" s="6">
        <v>44675</v>
      </c>
    </row>
    <row r="1276" spans="1:27">
      <c r="A1276" s="1">
        <v>1275</v>
      </c>
      <c r="B1276" s="1" t="s">
        <v>3560</v>
      </c>
      <c r="C1276" s="1" t="s">
        <v>1</v>
      </c>
      <c r="D1276" s="1" t="s">
        <v>901</v>
      </c>
      <c r="E1276" s="1" t="s">
        <v>902</v>
      </c>
      <c r="F1276" s="1" t="s">
        <v>4</v>
      </c>
      <c r="G1276" s="1" t="s">
        <v>577</v>
      </c>
      <c r="H1276" s="1" t="s">
        <v>113</v>
      </c>
      <c r="I1276" s="1" t="s">
        <v>7</v>
      </c>
      <c r="J1276" s="1" t="s">
        <v>32</v>
      </c>
      <c r="K1276" s="1" t="s">
        <v>3561</v>
      </c>
      <c r="L1276" s="1" t="s">
        <v>10</v>
      </c>
      <c r="M1276" s="1" t="s">
        <v>64</v>
      </c>
      <c r="N1276" s="1" t="s">
        <v>3562</v>
      </c>
      <c r="O1276" s="1">
        <v>21.84</v>
      </c>
      <c r="P1276" s="1">
        <v>2</v>
      </c>
      <c r="Q1276" s="1">
        <v>4.32</v>
      </c>
      <c r="R1276" s="1">
        <v>2.87</v>
      </c>
      <c r="S1276" s="1" t="s">
        <v>462</v>
      </c>
      <c r="T1276" s="1">
        <v>278</v>
      </c>
      <c r="U1276" s="1" t="s">
        <v>14</v>
      </c>
      <c r="V1276" s="1" t="s">
        <v>25</v>
      </c>
      <c r="W1276" s="2" t="s">
        <v>16</v>
      </c>
      <c r="X1276" s="21">
        <v>45162</v>
      </c>
      <c r="Y1276" s="25" t="str">
        <f t="shared" si="38"/>
        <v>August</v>
      </c>
      <c r="Z1276" s="25" t="str">
        <f t="shared" si="39"/>
        <v>2023</v>
      </c>
      <c r="AA1276" s="3">
        <v>45163</v>
      </c>
    </row>
    <row r="1277" spans="1:27">
      <c r="A1277" s="4">
        <v>1276</v>
      </c>
      <c r="B1277" s="4" t="s">
        <v>3563</v>
      </c>
      <c r="C1277" s="4" t="s">
        <v>1</v>
      </c>
      <c r="D1277" s="4" t="s">
        <v>896</v>
      </c>
      <c r="E1277" s="4" t="s">
        <v>897</v>
      </c>
      <c r="F1277" s="4" t="s">
        <v>4</v>
      </c>
      <c r="G1277" s="4" t="s">
        <v>605</v>
      </c>
      <c r="H1277" s="4" t="s">
        <v>76</v>
      </c>
      <c r="I1277" s="4" t="s">
        <v>7</v>
      </c>
      <c r="J1277" s="4" t="s">
        <v>77</v>
      </c>
      <c r="K1277" s="4" t="s">
        <v>3008</v>
      </c>
      <c r="L1277" s="4" t="s">
        <v>10</v>
      </c>
      <c r="M1277" s="4" t="s">
        <v>198</v>
      </c>
      <c r="N1277" s="4" t="s">
        <v>3009</v>
      </c>
      <c r="O1277" s="4">
        <v>80.010000000000005</v>
      </c>
      <c r="P1277" s="4">
        <v>3</v>
      </c>
      <c r="Q1277" s="4">
        <v>34.380000000000003</v>
      </c>
      <c r="R1277" s="4">
        <v>9.6199999999999992</v>
      </c>
      <c r="S1277" s="4" t="s">
        <v>462</v>
      </c>
      <c r="T1277" s="4">
        <v>641</v>
      </c>
      <c r="U1277" s="4" t="s">
        <v>14</v>
      </c>
      <c r="V1277" s="4" t="s">
        <v>42</v>
      </c>
      <c r="W1277" s="5" t="s">
        <v>16</v>
      </c>
      <c r="X1277" s="22">
        <v>45603</v>
      </c>
      <c r="Y1277" s="25" t="str">
        <f t="shared" si="38"/>
        <v>November</v>
      </c>
      <c r="Z1277" s="25" t="str">
        <f t="shared" si="39"/>
        <v>2024</v>
      </c>
      <c r="AA1277" s="6">
        <v>45487</v>
      </c>
    </row>
    <row r="1278" spans="1:27">
      <c r="A1278" s="1">
        <v>1277</v>
      </c>
      <c r="B1278" s="1" t="s">
        <v>3564</v>
      </c>
      <c r="C1278" s="1" t="s">
        <v>1</v>
      </c>
      <c r="D1278" s="1" t="s">
        <v>136</v>
      </c>
      <c r="E1278" s="1" t="s">
        <v>137</v>
      </c>
      <c r="F1278" s="1" t="s">
        <v>4</v>
      </c>
      <c r="G1278" s="1" t="s">
        <v>1046</v>
      </c>
      <c r="H1278" s="1" t="s">
        <v>31</v>
      </c>
      <c r="I1278" s="1" t="s">
        <v>7</v>
      </c>
      <c r="J1278" s="1" t="s">
        <v>32</v>
      </c>
      <c r="K1278" s="1" t="s">
        <v>2176</v>
      </c>
      <c r="L1278" s="1" t="s">
        <v>10</v>
      </c>
      <c r="M1278" s="1" t="s">
        <v>198</v>
      </c>
      <c r="N1278" s="1" t="s">
        <v>2177</v>
      </c>
      <c r="O1278" s="1">
        <v>44.22</v>
      </c>
      <c r="P1278" s="1">
        <v>2</v>
      </c>
      <c r="Q1278" s="1">
        <v>0</v>
      </c>
      <c r="R1278" s="1">
        <v>5.48</v>
      </c>
      <c r="S1278" s="1" t="s">
        <v>462</v>
      </c>
      <c r="T1278" s="1">
        <v>449</v>
      </c>
      <c r="U1278" s="1" t="s">
        <v>14</v>
      </c>
      <c r="V1278" s="1" t="s">
        <v>15</v>
      </c>
      <c r="W1278" s="2" t="s">
        <v>26</v>
      </c>
      <c r="X1278" s="21">
        <v>44767</v>
      </c>
      <c r="Y1278" s="25" t="str">
        <f t="shared" si="38"/>
        <v>July</v>
      </c>
      <c r="Z1278" s="25" t="str">
        <f t="shared" si="39"/>
        <v>2022</v>
      </c>
      <c r="AA1278" s="3">
        <v>44769</v>
      </c>
    </row>
    <row r="1279" spans="1:27">
      <c r="A1279" s="4">
        <v>1278</v>
      </c>
      <c r="B1279" s="4" t="s">
        <v>3565</v>
      </c>
      <c r="C1279" s="4" t="s">
        <v>1</v>
      </c>
      <c r="D1279" s="4" t="s">
        <v>1999</v>
      </c>
      <c r="E1279" s="4" t="s">
        <v>2000</v>
      </c>
      <c r="F1279" s="4" t="s">
        <v>395</v>
      </c>
      <c r="G1279" s="4" t="s">
        <v>518</v>
      </c>
      <c r="H1279" s="4" t="s">
        <v>519</v>
      </c>
      <c r="I1279" s="4" t="s">
        <v>7</v>
      </c>
      <c r="J1279" s="4" t="s">
        <v>32</v>
      </c>
      <c r="K1279" s="4" t="s">
        <v>3566</v>
      </c>
      <c r="L1279" s="4" t="s">
        <v>10</v>
      </c>
      <c r="M1279" s="4" t="s">
        <v>198</v>
      </c>
      <c r="N1279" s="4" t="s">
        <v>3567</v>
      </c>
      <c r="O1279" s="4">
        <v>60.57</v>
      </c>
      <c r="P1279" s="4">
        <v>3</v>
      </c>
      <c r="Q1279" s="4">
        <v>7.83</v>
      </c>
      <c r="R1279" s="4">
        <v>11.65</v>
      </c>
      <c r="S1279" s="4" t="s">
        <v>571</v>
      </c>
      <c r="T1279" s="4">
        <v>765</v>
      </c>
      <c r="U1279" s="4" t="s">
        <v>14</v>
      </c>
      <c r="V1279" s="4" t="s">
        <v>35</v>
      </c>
      <c r="W1279" s="5" t="s">
        <v>26</v>
      </c>
      <c r="X1279" s="22">
        <v>45378</v>
      </c>
      <c r="Y1279" s="25" t="str">
        <f t="shared" si="38"/>
        <v>March</v>
      </c>
      <c r="Z1279" s="25" t="str">
        <f t="shared" si="39"/>
        <v>2024</v>
      </c>
      <c r="AA1279" s="6">
        <v>45381</v>
      </c>
    </row>
    <row r="1280" spans="1:27">
      <c r="A1280" s="1">
        <v>1279</v>
      </c>
      <c r="B1280" s="1" t="s">
        <v>3568</v>
      </c>
      <c r="C1280" s="1" t="s">
        <v>1</v>
      </c>
      <c r="D1280" s="1" t="s">
        <v>873</v>
      </c>
      <c r="E1280" s="1" t="s">
        <v>874</v>
      </c>
      <c r="F1280" s="1" t="s">
        <v>4</v>
      </c>
      <c r="G1280" s="1" t="s">
        <v>1332</v>
      </c>
      <c r="H1280" s="1" t="s">
        <v>1333</v>
      </c>
      <c r="I1280" s="1" t="s">
        <v>7</v>
      </c>
      <c r="J1280" s="1" t="s">
        <v>22</v>
      </c>
      <c r="K1280" s="1" t="s">
        <v>2849</v>
      </c>
      <c r="L1280" s="1" t="s">
        <v>10</v>
      </c>
      <c r="M1280" s="1" t="s">
        <v>274</v>
      </c>
      <c r="N1280" s="1" t="s">
        <v>2850</v>
      </c>
      <c r="O1280" s="1">
        <v>98.85</v>
      </c>
      <c r="P1280" s="1">
        <v>1</v>
      </c>
      <c r="Q1280" s="1">
        <v>42.48</v>
      </c>
      <c r="R1280" s="1">
        <v>7.26</v>
      </c>
      <c r="S1280" s="1" t="s">
        <v>571</v>
      </c>
      <c r="T1280" s="1">
        <v>41</v>
      </c>
      <c r="U1280" s="1" t="s">
        <v>14</v>
      </c>
      <c r="V1280" s="1" t="s">
        <v>42</v>
      </c>
      <c r="W1280" s="2" t="s">
        <v>16</v>
      </c>
      <c r="X1280" s="21">
        <v>45180</v>
      </c>
      <c r="Y1280" s="25" t="str">
        <f t="shared" si="38"/>
        <v>September</v>
      </c>
      <c r="Z1280" s="25" t="str">
        <f t="shared" si="39"/>
        <v>2023</v>
      </c>
      <c r="AA1280" s="3">
        <v>45180</v>
      </c>
    </row>
    <row r="1281" spans="1:27">
      <c r="A1281" s="4">
        <v>1280</v>
      </c>
      <c r="B1281" s="4" t="s">
        <v>3569</v>
      </c>
      <c r="C1281" s="4" t="s">
        <v>1</v>
      </c>
      <c r="D1281" s="4" t="s">
        <v>3570</v>
      </c>
      <c r="E1281" s="4" t="s">
        <v>3571</v>
      </c>
      <c r="F1281" s="4" t="s">
        <v>4</v>
      </c>
      <c r="G1281" s="4" t="s">
        <v>805</v>
      </c>
      <c r="H1281" s="4" t="s">
        <v>806</v>
      </c>
      <c r="I1281" s="4" t="s">
        <v>7</v>
      </c>
      <c r="J1281" s="4" t="s">
        <v>22</v>
      </c>
      <c r="K1281" s="4" t="s">
        <v>2173</v>
      </c>
      <c r="L1281" s="4" t="s">
        <v>10</v>
      </c>
      <c r="M1281" s="4" t="s">
        <v>79</v>
      </c>
      <c r="N1281" s="4" t="s">
        <v>2174</v>
      </c>
      <c r="O1281" s="4">
        <v>8.94</v>
      </c>
      <c r="P1281" s="4">
        <v>1</v>
      </c>
      <c r="Q1281" s="4">
        <v>2.58</v>
      </c>
      <c r="R1281" s="4">
        <v>0.71</v>
      </c>
      <c r="S1281" s="4" t="s">
        <v>571</v>
      </c>
      <c r="T1281" s="4">
        <v>389</v>
      </c>
      <c r="U1281" s="4" t="s">
        <v>14</v>
      </c>
      <c r="V1281" s="4" t="s">
        <v>15</v>
      </c>
      <c r="W1281" s="5" t="s">
        <v>26</v>
      </c>
      <c r="X1281" s="22">
        <v>44397</v>
      </c>
      <c r="Y1281" s="25" t="str">
        <f t="shared" si="38"/>
        <v>July</v>
      </c>
      <c r="Z1281" s="25" t="str">
        <f t="shared" si="39"/>
        <v>2021</v>
      </c>
      <c r="AA1281" s="6">
        <v>44402</v>
      </c>
    </row>
    <row r="1282" spans="1:27">
      <c r="A1282" s="1">
        <v>1281</v>
      </c>
      <c r="B1282" s="1" t="s">
        <v>3572</v>
      </c>
      <c r="C1282" s="1" t="s">
        <v>592</v>
      </c>
      <c r="D1282" s="1" t="s">
        <v>3573</v>
      </c>
      <c r="E1282" s="1" t="s">
        <v>3574</v>
      </c>
      <c r="F1282" s="1" t="s">
        <v>395</v>
      </c>
      <c r="G1282" s="1" t="s">
        <v>736</v>
      </c>
      <c r="H1282" s="1" t="s">
        <v>113</v>
      </c>
      <c r="I1282" s="1" t="s">
        <v>7</v>
      </c>
      <c r="J1282" s="1" t="s">
        <v>32</v>
      </c>
      <c r="K1282" s="1" t="s">
        <v>2099</v>
      </c>
      <c r="L1282" s="1" t="s">
        <v>10</v>
      </c>
      <c r="M1282" s="1" t="s">
        <v>64</v>
      </c>
      <c r="N1282" s="1" t="s">
        <v>2100</v>
      </c>
      <c r="O1282" s="1">
        <v>191.28</v>
      </c>
      <c r="P1282" s="1">
        <v>4</v>
      </c>
      <c r="Q1282" s="1">
        <v>28.68</v>
      </c>
      <c r="R1282" s="1">
        <v>25</v>
      </c>
      <c r="S1282" s="1" t="s">
        <v>13</v>
      </c>
      <c r="T1282" s="1">
        <v>652</v>
      </c>
      <c r="U1282" s="1" t="s">
        <v>14</v>
      </c>
      <c r="V1282" s="1" t="s">
        <v>15</v>
      </c>
      <c r="W1282" s="2" t="s">
        <v>26</v>
      </c>
      <c r="X1282" s="21">
        <v>45577</v>
      </c>
      <c r="Y1282" s="25" t="str">
        <f t="shared" si="38"/>
        <v>October</v>
      </c>
      <c r="Z1282" s="25" t="str">
        <f t="shared" si="39"/>
        <v>2024</v>
      </c>
      <c r="AA1282" s="3">
        <v>45577</v>
      </c>
    </row>
    <row r="1283" spans="1:27">
      <c r="A1283" s="4">
        <v>1282</v>
      </c>
      <c r="B1283" s="4" t="s">
        <v>3575</v>
      </c>
      <c r="C1283" s="4" t="s">
        <v>592</v>
      </c>
      <c r="D1283" s="4" t="s">
        <v>2495</v>
      </c>
      <c r="E1283" s="4" t="s">
        <v>2496</v>
      </c>
      <c r="F1283" s="4" t="s">
        <v>395</v>
      </c>
      <c r="G1283" s="4" t="s">
        <v>767</v>
      </c>
      <c r="H1283" s="4" t="s">
        <v>76</v>
      </c>
      <c r="I1283" s="4" t="s">
        <v>7</v>
      </c>
      <c r="J1283" s="4" t="s">
        <v>77</v>
      </c>
      <c r="K1283" s="4" t="s">
        <v>3576</v>
      </c>
      <c r="L1283" s="4" t="s">
        <v>10</v>
      </c>
      <c r="M1283" s="4" t="s">
        <v>79</v>
      </c>
      <c r="N1283" s="4" t="s">
        <v>3577</v>
      </c>
      <c r="O1283" s="4">
        <v>41.04</v>
      </c>
      <c r="P1283" s="4">
        <v>4</v>
      </c>
      <c r="Q1283" s="4">
        <v>18.84</v>
      </c>
      <c r="R1283" s="4">
        <v>6.27</v>
      </c>
      <c r="S1283" s="4" t="s">
        <v>462</v>
      </c>
      <c r="T1283" s="4">
        <v>108</v>
      </c>
      <c r="U1283" s="4" t="s">
        <v>14</v>
      </c>
      <c r="V1283" s="4" t="s">
        <v>35</v>
      </c>
      <c r="W1283" s="5" t="s">
        <v>16</v>
      </c>
      <c r="X1283" s="22">
        <v>45334</v>
      </c>
      <c r="Y1283" s="25" t="str">
        <f t="shared" ref="Y1283:Y1346" si="40">TEXT(X1283,"MMMM")</f>
        <v>February</v>
      </c>
      <c r="Z1283" s="25" t="str">
        <f t="shared" ref="Z1283:Z1346" si="41">TEXT(X1283,"YYYY")</f>
        <v>2024</v>
      </c>
      <c r="AA1283" s="6">
        <v>45485</v>
      </c>
    </row>
    <row r="1284" spans="1:27">
      <c r="A1284" s="1">
        <v>1283</v>
      </c>
      <c r="B1284" s="1" t="s">
        <v>3575</v>
      </c>
      <c r="C1284" s="1" t="s">
        <v>592</v>
      </c>
      <c r="D1284" s="1" t="s">
        <v>2495</v>
      </c>
      <c r="E1284" s="1" t="s">
        <v>2496</v>
      </c>
      <c r="F1284" s="1" t="s">
        <v>395</v>
      </c>
      <c r="G1284" s="1" t="s">
        <v>767</v>
      </c>
      <c r="H1284" s="1" t="s">
        <v>76</v>
      </c>
      <c r="I1284" s="1" t="s">
        <v>7</v>
      </c>
      <c r="J1284" s="1" t="s">
        <v>77</v>
      </c>
      <c r="K1284" s="1" t="s">
        <v>2889</v>
      </c>
      <c r="L1284" s="1" t="s">
        <v>10</v>
      </c>
      <c r="M1284" s="1" t="s">
        <v>64</v>
      </c>
      <c r="N1284" s="1" t="s">
        <v>2890</v>
      </c>
      <c r="O1284" s="1">
        <v>50.46</v>
      </c>
      <c r="P1284" s="1">
        <v>1</v>
      </c>
      <c r="Q1284" s="1">
        <v>17.64</v>
      </c>
      <c r="R1284" s="1">
        <v>10.34</v>
      </c>
      <c r="S1284" s="1" t="s">
        <v>462</v>
      </c>
      <c r="T1284" s="1">
        <v>19</v>
      </c>
      <c r="U1284" s="1" t="s">
        <v>14</v>
      </c>
      <c r="V1284" s="1" t="s">
        <v>15</v>
      </c>
      <c r="W1284" s="2" t="s">
        <v>26</v>
      </c>
      <c r="X1284" s="21">
        <v>44948</v>
      </c>
      <c r="Y1284" s="25" t="str">
        <f t="shared" si="40"/>
        <v>January</v>
      </c>
      <c r="Z1284" s="25" t="str">
        <f t="shared" si="41"/>
        <v>2023</v>
      </c>
      <c r="AA1284" s="3">
        <v>44950</v>
      </c>
    </row>
    <row r="1285" spans="1:27">
      <c r="A1285" s="4">
        <v>1284</v>
      </c>
      <c r="B1285" s="4" t="s">
        <v>3578</v>
      </c>
      <c r="C1285" s="4" t="s">
        <v>602</v>
      </c>
      <c r="D1285" s="4" t="s">
        <v>3579</v>
      </c>
      <c r="E1285" s="4" t="s">
        <v>3580</v>
      </c>
      <c r="F1285" s="4" t="s">
        <v>285</v>
      </c>
      <c r="G1285" s="4" t="s">
        <v>5</v>
      </c>
      <c r="H1285" s="4" t="s">
        <v>6</v>
      </c>
      <c r="I1285" s="4" t="s">
        <v>7</v>
      </c>
      <c r="J1285" s="4" t="s">
        <v>8</v>
      </c>
      <c r="K1285" s="4" t="s">
        <v>3581</v>
      </c>
      <c r="L1285" s="4" t="s">
        <v>10</v>
      </c>
      <c r="M1285" s="4" t="s">
        <v>274</v>
      </c>
      <c r="N1285" s="4" t="s">
        <v>3582</v>
      </c>
      <c r="O1285" s="4">
        <v>108.42</v>
      </c>
      <c r="P1285" s="4">
        <v>2</v>
      </c>
      <c r="Q1285" s="4">
        <v>43.32</v>
      </c>
      <c r="R1285" s="4">
        <v>11.08</v>
      </c>
      <c r="S1285" s="4" t="s">
        <v>13</v>
      </c>
      <c r="T1285" s="4">
        <v>154</v>
      </c>
      <c r="U1285" s="4" t="s">
        <v>14</v>
      </c>
      <c r="V1285" s="4" t="s">
        <v>25</v>
      </c>
      <c r="W1285" s="5" t="s">
        <v>16</v>
      </c>
      <c r="X1285" s="22">
        <v>45524</v>
      </c>
      <c r="Y1285" s="25" t="str">
        <f t="shared" si="40"/>
        <v>August</v>
      </c>
      <c r="Z1285" s="25" t="str">
        <f t="shared" si="41"/>
        <v>2024</v>
      </c>
      <c r="AA1285" s="6">
        <v>45528</v>
      </c>
    </row>
    <row r="1286" spans="1:27">
      <c r="A1286" s="1">
        <v>1285</v>
      </c>
      <c r="B1286" s="1" t="s">
        <v>3583</v>
      </c>
      <c r="C1286" s="1" t="s">
        <v>592</v>
      </c>
      <c r="D1286" s="1" t="s">
        <v>3584</v>
      </c>
      <c r="E1286" s="1" t="s">
        <v>3585</v>
      </c>
      <c r="F1286" s="1" t="s">
        <v>285</v>
      </c>
      <c r="G1286" s="1" t="s">
        <v>490</v>
      </c>
      <c r="H1286" s="1" t="s">
        <v>62</v>
      </c>
      <c r="I1286" s="1" t="s">
        <v>7</v>
      </c>
      <c r="J1286" s="1" t="s">
        <v>8</v>
      </c>
      <c r="K1286" s="1" t="s">
        <v>3586</v>
      </c>
      <c r="L1286" s="1" t="s">
        <v>10</v>
      </c>
      <c r="M1286" s="1" t="s">
        <v>49</v>
      </c>
      <c r="N1286" s="1" t="s">
        <v>3587</v>
      </c>
      <c r="O1286" s="1">
        <v>70.56</v>
      </c>
      <c r="P1286" s="1">
        <v>3</v>
      </c>
      <c r="Q1286" s="1">
        <v>-49.41</v>
      </c>
      <c r="R1286" s="1">
        <v>11.67</v>
      </c>
      <c r="S1286" s="1" t="s">
        <v>462</v>
      </c>
      <c r="T1286" s="1">
        <v>77</v>
      </c>
      <c r="U1286" s="1" t="s">
        <v>14</v>
      </c>
      <c r="V1286" s="1" t="s">
        <v>15</v>
      </c>
      <c r="W1286" s="2" t="s">
        <v>26</v>
      </c>
      <c r="X1286" s="21">
        <v>44439</v>
      </c>
      <c r="Y1286" s="25" t="str">
        <f t="shared" si="40"/>
        <v>August</v>
      </c>
      <c r="Z1286" s="25" t="str">
        <f t="shared" si="41"/>
        <v>2021</v>
      </c>
      <c r="AA1286" s="3">
        <v>44295</v>
      </c>
    </row>
    <row r="1287" spans="1:27">
      <c r="A1287" s="4">
        <v>1286</v>
      </c>
      <c r="B1287" s="4" t="s">
        <v>3588</v>
      </c>
      <c r="C1287" s="4" t="s">
        <v>592</v>
      </c>
      <c r="D1287" s="4" t="s">
        <v>1155</v>
      </c>
      <c r="E1287" s="4" t="s">
        <v>1156</v>
      </c>
      <c r="F1287" s="4" t="s">
        <v>285</v>
      </c>
      <c r="G1287" s="4" t="s">
        <v>103</v>
      </c>
      <c r="H1287" s="4" t="s">
        <v>55</v>
      </c>
      <c r="I1287" s="4" t="s">
        <v>7</v>
      </c>
      <c r="J1287" s="4" t="s">
        <v>8</v>
      </c>
      <c r="K1287" s="4" t="s">
        <v>1975</v>
      </c>
      <c r="L1287" s="4" t="s">
        <v>10</v>
      </c>
      <c r="M1287" s="4" t="s">
        <v>64</v>
      </c>
      <c r="N1287" s="4" t="s">
        <v>1976</v>
      </c>
      <c r="O1287" s="4">
        <v>254.85</v>
      </c>
      <c r="P1287" s="4">
        <v>5</v>
      </c>
      <c r="Q1287" s="4">
        <v>30.45</v>
      </c>
      <c r="R1287" s="4">
        <v>18.43</v>
      </c>
      <c r="S1287" s="4" t="s">
        <v>462</v>
      </c>
      <c r="T1287" s="4">
        <v>289</v>
      </c>
      <c r="U1287" s="4" t="s">
        <v>14</v>
      </c>
      <c r="V1287" s="4" t="s">
        <v>15</v>
      </c>
      <c r="W1287" s="5" t="s">
        <v>26</v>
      </c>
      <c r="X1287" s="22">
        <v>45522</v>
      </c>
      <c r="Y1287" s="25" t="str">
        <f t="shared" si="40"/>
        <v>August</v>
      </c>
      <c r="Z1287" s="25" t="str">
        <f t="shared" si="41"/>
        <v>2024</v>
      </c>
      <c r="AA1287" s="6">
        <v>45524</v>
      </c>
    </row>
    <row r="1288" spans="1:27">
      <c r="A1288" s="1">
        <v>1287</v>
      </c>
      <c r="B1288" s="1" t="s">
        <v>3589</v>
      </c>
      <c r="C1288" s="1" t="s">
        <v>592</v>
      </c>
      <c r="D1288" s="1" t="s">
        <v>1955</v>
      </c>
      <c r="E1288" s="1" t="s">
        <v>1956</v>
      </c>
      <c r="F1288" s="1" t="s">
        <v>285</v>
      </c>
      <c r="G1288" s="1" t="s">
        <v>490</v>
      </c>
      <c r="H1288" s="1" t="s">
        <v>62</v>
      </c>
      <c r="I1288" s="1" t="s">
        <v>7</v>
      </c>
      <c r="J1288" s="1" t="s">
        <v>8</v>
      </c>
      <c r="K1288" s="1" t="s">
        <v>3590</v>
      </c>
      <c r="L1288" s="1" t="s">
        <v>10</v>
      </c>
      <c r="M1288" s="1" t="s">
        <v>79</v>
      </c>
      <c r="N1288" s="1" t="s">
        <v>3591</v>
      </c>
      <c r="O1288" s="1">
        <v>38.04</v>
      </c>
      <c r="P1288" s="1">
        <v>8</v>
      </c>
      <c r="Q1288" s="1">
        <v>-0.84</v>
      </c>
      <c r="R1288" s="1">
        <v>5.64</v>
      </c>
      <c r="S1288" s="1" t="s">
        <v>462</v>
      </c>
      <c r="T1288" s="1">
        <v>480</v>
      </c>
      <c r="U1288" s="1" t="s">
        <v>14</v>
      </c>
      <c r="V1288" s="1" t="s">
        <v>25</v>
      </c>
      <c r="W1288" s="2" t="s">
        <v>26</v>
      </c>
      <c r="X1288" s="21">
        <v>44603</v>
      </c>
      <c r="Y1288" s="25" t="str">
        <f t="shared" si="40"/>
        <v>February</v>
      </c>
      <c r="Z1288" s="25" t="str">
        <f t="shared" si="41"/>
        <v>2022</v>
      </c>
      <c r="AA1288" s="3">
        <v>44662</v>
      </c>
    </row>
    <row r="1289" spans="1:27">
      <c r="A1289" s="4">
        <v>1288</v>
      </c>
      <c r="B1289" s="4" t="s">
        <v>3592</v>
      </c>
      <c r="C1289" s="4" t="s">
        <v>592</v>
      </c>
      <c r="D1289" s="4" t="s">
        <v>1958</v>
      </c>
      <c r="E1289" s="4" t="s">
        <v>1959</v>
      </c>
      <c r="F1289" s="4" t="s">
        <v>285</v>
      </c>
      <c r="G1289" s="4" t="s">
        <v>408</v>
      </c>
      <c r="H1289" s="4" t="s">
        <v>6</v>
      </c>
      <c r="I1289" s="4" t="s">
        <v>7</v>
      </c>
      <c r="J1289" s="4" t="s">
        <v>8</v>
      </c>
      <c r="K1289" s="4" t="s">
        <v>1987</v>
      </c>
      <c r="L1289" s="4" t="s">
        <v>10</v>
      </c>
      <c r="M1289" s="4" t="s">
        <v>105</v>
      </c>
      <c r="N1289" s="4" t="s">
        <v>1988</v>
      </c>
      <c r="O1289" s="4">
        <v>69.84</v>
      </c>
      <c r="P1289" s="4">
        <v>2</v>
      </c>
      <c r="Q1289" s="4">
        <v>27.9</v>
      </c>
      <c r="R1289" s="4">
        <v>9.0299999999999994</v>
      </c>
      <c r="S1289" s="4" t="s">
        <v>462</v>
      </c>
      <c r="T1289" s="4">
        <v>88</v>
      </c>
      <c r="U1289" s="4" t="s">
        <v>14</v>
      </c>
      <c r="V1289" s="4" t="s">
        <v>35</v>
      </c>
      <c r="W1289" s="5" t="s">
        <v>26</v>
      </c>
      <c r="X1289" s="22">
        <v>45381</v>
      </c>
      <c r="Y1289" s="25" t="str">
        <f t="shared" si="40"/>
        <v>March</v>
      </c>
      <c r="Z1289" s="25" t="str">
        <f t="shared" si="41"/>
        <v>2024</v>
      </c>
      <c r="AA1289" s="6">
        <v>45382</v>
      </c>
    </row>
    <row r="1290" spans="1:27">
      <c r="A1290" s="1">
        <v>1289</v>
      </c>
      <c r="B1290" s="1" t="s">
        <v>3593</v>
      </c>
      <c r="C1290" s="1" t="s">
        <v>592</v>
      </c>
      <c r="D1290" s="1" t="s">
        <v>709</v>
      </c>
      <c r="E1290" s="1" t="s">
        <v>710</v>
      </c>
      <c r="F1290" s="1" t="s">
        <v>285</v>
      </c>
      <c r="G1290" s="1" t="s">
        <v>75</v>
      </c>
      <c r="H1290" s="1" t="s">
        <v>76</v>
      </c>
      <c r="I1290" s="1" t="s">
        <v>7</v>
      </c>
      <c r="J1290" s="1" t="s">
        <v>77</v>
      </c>
      <c r="K1290" s="1" t="s">
        <v>2300</v>
      </c>
      <c r="L1290" s="1" t="s">
        <v>10</v>
      </c>
      <c r="M1290" s="1" t="s">
        <v>79</v>
      </c>
      <c r="N1290" s="1" t="s">
        <v>2301</v>
      </c>
      <c r="O1290" s="1">
        <v>22.86</v>
      </c>
      <c r="P1290" s="1">
        <v>2</v>
      </c>
      <c r="Q1290" s="1">
        <v>6.6</v>
      </c>
      <c r="R1290" s="1">
        <v>2.14</v>
      </c>
      <c r="S1290" s="1" t="s">
        <v>13</v>
      </c>
      <c r="T1290" s="1">
        <v>137</v>
      </c>
      <c r="U1290" s="1" t="s">
        <v>14</v>
      </c>
      <c r="V1290" s="1" t="s">
        <v>15</v>
      </c>
      <c r="W1290" s="2" t="s">
        <v>26</v>
      </c>
      <c r="X1290" s="21">
        <v>45334</v>
      </c>
      <c r="Y1290" s="25" t="str">
        <f t="shared" si="40"/>
        <v>February</v>
      </c>
      <c r="Z1290" s="25" t="str">
        <f t="shared" si="41"/>
        <v>2024</v>
      </c>
      <c r="AA1290" s="3">
        <v>45485</v>
      </c>
    </row>
    <row r="1291" spans="1:27">
      <c r="A1291" s="4">
        <v>1290</v>
      </c>
      <c r="B1291" s="4" t="s">
        <v>3594</v>
      </c>
      <c r="C1291" s="4" t="s">
        <v>592</v>
      </c>
      <c r="D1291" s="4" t="s">
        <v>3595</v>
      </c>
      <c r="E1291" s="4" t="s">
        <v>3596</v>
      </c>
      <c r="F1291" s="4" t="s">
        <v>4</v>
      </c>
      <c r="G1291" s="4" t="s">
        <v>525</v>
      </c>
      <c r="H1291" s="4" t="s">
        <v>55</v>
      </c>
      <c r="I1291" s="4" t="s">
        <v>7</v>
      </c>
      <c r="J1291" s="4" t="s">
        <v>8</v>
      </c>
      <c r="K1291" s="4" t="s">
        <v>3597</v>
      </c>
      <c r="L1291" s="4" t="s">
        <v>10</v>
      </c>
      <c r="M1291" s="4" t="s">
        <v>105</v>
      </c>
      <c r="N1291" s="4" t="s">
        <v>3598</v>
      </c>
      <c r="O1291" s="4">
        <v>177.6</v>
      </c>
      <c r="P1291" s="4">
        <v>5</v>
      </c>
      <c r="Q1291" s="4">
        <v>1.65</v>
      </c>
      <c r="R1291" s="4">
        <v>24.44</v>
      </c>
      <c r="S1291" s="4" t="s">
        <v>462</v>
      </c>
      <c r="T1291" s="4">
        <v>255</v>
      </c>
      <c r="U1291" s="4" t="s">
        <v>14</v>
      </c>
      <c r="V1291" s="4" t="s">
        <v>25</v>
      </c>
      <c r="W1291" s="5" t="s">
        <v>16</v>
      </c>
      <c r="X1291" s="22">
        <v>44712</v>
      </c>
      <c r="Y1291" s="25" t="str">
        <f t="shared" si="40"/>
        <v>May</v>
      </c>
      <c r="Z1291" s="25" t="str">
        <f t="shared" si="41"/>
        <v>2022</v>
      </c>
      <c r="AA1291" s="6">
        <v>44712</v>
      </c>
    </row>
    <row r="1292" spans="1:27">
      <c r="A1292" s="1">
        <v>1291</v>
      </c>
      <c r="B1292" s="1" t="s">
        <v>3599</v>
      </c>
      <c r="C1292" s="1" t="s">
        <v>592</v>
      </c>
      <c r="D1292" s="1" t="s">
        <v>3600</v>
      </c>
      <c r="E1292" s="1" t="s">
        <v>3601</v>
      </c>
      <c r="F1292" s="1" t="s">
        <v>4</v>
      </c>
      <c r="G1292" s="1" t="s">
        <v>1302</v>
      </c>
      <c r="H1292" s="1" t="s">
        <v>314</v>
      </c>
      <c r="I1292" s="1" t="s">
        <v>7</v>
      </c>
      <c r="J1292" s="1" t="s">
        <v>32</v>
      </c>
      <c r="K1292" s="1" t="s">
        <v>3602</v>
      </c>
      <c r="L1292" s="1" t="s">
        <v>10</v>
      </c>
      <c r="M1292" s="1" t="s">
        <v>79</v>
      </c>
      <c r="N1292" s="1" t="s">
        <v>3603</v>
      </c>
      <c r="O1292" s="1">
        <v>35.25</v>
      </c>
      <c r="P1292" s="1">
        <v>5</v>
      </c>
      <c r="Q1292" s="1">
        <v>0</v>
      </c>
      <c r="R1292" s="1">
        <v>1.58</v>
      </c>
      <c r="S1292" s="1" t="s">
        <v>13</v>
      </c>
      <c r="T1292" s="1">
        <v>767</v>
      </c>
      <c r="U1292" s="1" t="s">
        <v>14</v>
      </c>
      <c r="V1292" s="1" t="s">
        <v>35</v>
      </c>
      <c r="W1292" s="2" t="s">
        <v>26</v>
      </c>
      <c r="X1292" s="21">
        <v>45117</v>
      </c>
      <c r="Y1292" s="25" t="str">
        <f t="shared" si="40"/>
        <v>July</v>
      </c>
      <c r="Z1292" s="25" t="str">
        <f t="shared" si="41"/>
        <v>2023</v>
      </c>
      <c r="AA1292" s="3">
        <v>45270</v>
      </c>
    </row>
    <row r="1293" spans="1:27">
      <c r="A1293" s="4">
        <v>1292</v>
      </c>
      <c r="B1293" s="4" t="s">
        <v>3604</v>
      </c>
      <c r="C1293" s="4" t="s">
        <v>592</v>
      </c>
      <c r="D1293" s="4" t="s">
        <v>1690</v>
      </c>
      <c r="E1293" s="4" t="s">
        <v>1691</v>
      </c>
      <c r="F1293" s="4" t="s">
        <v>4</v>
      </c>
      <c r="G1293" s="4" t="s">
        <v>254</v>
      </c>
      <c r="H1293" s="4" t="s">
        <v>254</v>
      </c>
      <c r="I1293" s="4" t="s">
        <v>7</v>
      </c>
      <c r="J1293" s="4" t="s">
        <v>77</v>
      </c>
      <c r="K1293" s="4" t="s">
        <v>273</v>
      </c>
      <c r="L1293" s="4" t="s">
        <v>10</v>
      </c>
      <c r="M1293" s="4" t="s">
        <v>274</v>
      </c>
      <c r="N1293" s="4" t="s">
        <v>275</v>
      </c>
      <c r="O1293" s="4">
        <v>2488.56</v>
      </c>
      <c r="P1293" s="4">
        <v>8</v>
      </c>
      <c r="Q1293" s="4">
        <v>348.24</v>
      </c>
      <c r="R1293" s="4">
        <v>286.52999999999997</v>
      </c>
      <c r="S1293" s="4" t="s">
        <v>462</v>
      </c>
      <c r="T1293" s="4">
        <v>751</v>
      </c>
      <c r="U1293" s="4" t="s">
        <v>14</v>
      </c>
      <c r="V1293" s="4" t="s">
        <v>35</v>
      </c>
      <c r="W1293" s="5" t="s">
        <v>16</v>
      </c>
      <c r="X1293" s="22">
        <v>45522</v>
      </c>
      <c r="Y1293" s="25" t="str">
        <f t="shared" si="40"/>
        <v>August</v>
      </c>
      <c r="Z1293" s="25" t="str">
        <f t="shared" si="41"/>
        <v>2024</v>
      </c>
      <c r="AA1293" s="6">
        <v>45524</v>
      </c>
    </row>
    <row r="1294" spans="1:27">
      <c r="A1294" s="1">
        <v>1293</v>
      </c>
      <c r="B1294" s="1" t="s">
        <v>3605</v>
      </c>
      <c r="C1294" s="1" t="s">
        <v>592</v>
      </c>
      <c r="D1294" s="1" t="s">
        <v>1588</v>
      </c>
      <c r="E1294" s="1" t="s">
        <v>1589</v>
      </c>
      <c r="F1294" s="1" t="s">
        <v>4</v>
      </c>
      <c r="G1294" s="1" t="s">
        <v>307</v>
      </c>
      <c r="H1294" s="1" t="s">
        <v>31</v>
      </c>
      <c r="I1294" s="1" t="s">
        <v>7</v>
      </c>
      <c r="J1294" s="1" t="s">
        <v>32</v>
      </c>
      <c r="K1294" s="1" t="s">
        <v>700</v>
      </c>
      <c r="L1294" s="1" t="s">
        <v>10</v>
      </c>
      <c r="M1294" s="1" t="s">
        <v>115</v>
      </c>
      <c r="N1294" s="1" t="s">
        <v>701</v>
      </c>
      <c r="O1294" s="1">
        <v>75.69</v>
      </c>
      <c r="P1294" s="1">
        <v>3</v>
      </c>
      <c r="Q1294" s="1">
        <v>2.25</v>
      </c>
      <c r="R1294" s="1">
        <v>5.5</v>
      </c>
      <c r="S1294" s="1" t="s">
        <v>13</v>
      </c>
      <c r="T1294" s="1">
        <v>117</v>
      </c>
      <c r="U1294" s="1" t="s">
        <v>14</v>
      </c>
      <c r="V1294" s="1" t="s">
        <v>15</v>
      </c>
      <c r="W1294" s="2" t="s">
        <v>16</v>
      </c>
      <c r="X1294" s="21">
        <v>44948</v>
      </c>
      <c r="Y1294" s="25" t="str">
        <f t="shared" si="40"/>
        <v>January</v>
      </c>
      <c r="Z1294" s="25" t="str">
        <f t="shared" si="41"/>
        <v>2023</v>
      </c>
      <c r="AA1294" s="3">
        <v>44950</v>
      </c>
    </row>
    <row r="1295" spans="1:27">
      <c r="A1295" s="4">
        <v>1294</v>
      </c>
      <c r="B1295" s="4" t="s">
        <v>3606</v>
      </c>
      <c r="C1295" s="4" t="s">
        <v>592</v>
      </c>
      <c r="D1295" s="4" t="s">
        <v>118</v>
      </c>
      <c r="E1295" s="4" t="s">
        <v>119</v>
      </c>
      <c r="F1295" s="4" t="s">
        <v>4</v>
      </c>
      <c r="G1295" s="4" t="s">
        <v>518</v>
      </c>
      <c r="H1295" s="4" t="s">
        <v>519</v>
      </c>
      <c r="I1295" s="4" t="s">
        <v>7</v>
      </c>
      <c r="J1295" s="4" t="s">
        <v>32</v>
      </c>
      <c r="K1295" s="4" t="s">
        <v>211</v>
      </c>
      <c r="L1295" s="4" t="s">
        <v>10</v>
      </c>
      <c r="M1295" s="4" t="s">
        <v>11</v>
      </c>
      <c r="N1295" s="4" t="s">
        <v>212</v>
      </c>
      <c r="O1295" s="4">
        <v>147.69</v>
      </c>
      <c r="P1295" s="4">
        <v>3</v>
      </c>
      <c r="Q1295" s="4">
        <v>67.86</v>
      </c>
      <c r="R1295" s="4">
        <v>9.1199999999999992</v>
      </c>
      <c r="S1295" s="4" t="s">
        <v>13</v>
      </c>
      <c r="T1295" s="4">
        <v>352</v>
      </c>
      <c r="U1295" s="4" t="s">
        <v>14</v>
      </c>
      <c r="V1295" s="4" t="s">
        <v>35</v>
      </c>
      <c r="W1295" s="5" t="s">
        <v>26</v>
      </c>
      <c r="X1295" s="22">
        <v>44948</v>
      </c>
      <c r="Y1295" s="25" t="str">
        <f t="shared" si="40"/>
        <v>January</v>
      </c>
      <c r="Z1295" s="25" t="str">
        <f t="shared" si="41"/>
        <v>2023</v>
      </c>
      <c r="AA1295" s="6">
        <v>44950</v>
      </c>
    </row>
    <row r="1296" spans="1:27">
      <c r="A1296" s="1">
        <v>1295</v>
      </c>
      <c r="B1296" s="1" t="s">
        <v>3606</v>
      </c>
      <c r="C1296" s="1" t="s">
        <v>592</v>
      </c>
      <c r="D1296" s="1" t="s">
        <v>118</v>
      </c>
      <c r="E1296" s="1" t="s">
        <v>119</v>
      </c>
      <c r="F1296" s="1" t="s">
        <v>4</v>
      </c>
      <c r="G1296" s="1" t="s">
        <v>518</v>
      </c>
      <c r="H1296" s="1" t="s">
        <v>519</v>
      </c>
      <c r="I1296" s="1" t="s">
        <v>7</v>
      </c>
      <c r="J1296" s="1" t="s">
        <v>32</v>
      </c>
      <c r="K1296" s="1" t="s">
        <v>3607</v>
      </c>
      <c r="L1296" s="1" t="s">
        <v>10</v>
      </c>
      <c r="M1296" s="1" t="s">
        <v>11</v>
      </c>
      <c r="N1296" s="1" t="s">
        <v>3608</v>
      </c>
      <c r="O1296" s="1">
        <v>16.02</v>
      </c>
      <c r="P1296" s="1">
        <v>3</v>
      </c>
      <c r="Q1296" s="1">
        <v>5.58</v>
      </c>
      <c r="R1296" s="1">
        <v>0.97</v>
      </c>
      <c r="S1296" s="1" t="s">
        <v>13</v>
      </c>
      <c r="T1296" s="1">
        <v>477</v>
      </c>
      <c r="U1296" s="1" t="s">
        <v>14</v>
      </c>
      <c r="V1296" s="1" t="s">
        <v>25</v>
      </c>
      <c r="W1296" s="2" t="s">
        <v>16</v>
      </c>
      <c r="X1296" s="21">
        <v>45451</v>
      </c>
      <c r="Y1296" s="25" t="str">
        <f t="shared" si="40"/>
        <v>June</v>
      </c>
      <c r="Z1296" s="25" t="str">
        <f t="shared" si="41"/>
        <v>2024</v>
      </c>
      <c r="AA1296" s="3">
        <v>45543</v>
      </c>
    </row>
    <row r="1297" spans="1:27">
      <c r="A1297" s="4">
        <v>1296</v>
      </c>
      <c r="B1297" s="4" t="s">
        <v>3609</v>
      </c>
      <c r="C1297" s="4" t="s">
        <v>592</v>
      </c>
      <c r="D1297" s="4" t="s">
        <v>529</v>
      </c>
      <c r="E1297" s="4" t="s">
        <v>530</v>
      </c>
      <c r="F1297" s="4" t="s">
        <v>4</v>
      </c>
      <c r="G1297" s="4" t="s">
        <v>254</v>
      </c>
      <c r="H1297" s="4" t="s">
        <v>254</v>
      </c>
      <c r="I1297" s="4" t="s">
        <v>7</v>
      </c>
      <c r="J1297" s="4" t="s">
        <v>77</v>
      </c>
      <c r="K1297" s="4" t="s">
        <v>3610</v>
      </c>
      <c r="L1297" s="4" t="s">
        <v>10</v>
      </c>
      <c r="M1297" s="4" t="s">
        <v>105</v>
      </c>
      <c r="N1297" s="4" t="s">
        <v>3611</v>
      </c>
      <c r="O1297" s="4">
        <v>10.26</v>
      </c>
      <c r="P1297" s="4">
        <v>1</v>
      </c>
      <c r="Q1297" s="4">
        <v>2.76</v>
      </c>
      <c r="R1297" s="4">
        <v>0.71</v>
      </c>
      <c r="S1297" s="4" t="s">
        <v>13</v>
      </c>
      <c r="T1297" s="4">
        <v>741</v>
      </c>
      <c r="U1297" s="4" t="s">
        <v>14</v>
      </c>
      <c r="V1297" s="4" t="s">
        <v>25</v>
      </c>
      <c r="W1297" s="5" t="s">
        <v>16</v>
      </c>
      <c r="X1297" s="22">
        <v>44305</v>
      </c>
      <c r="Y1297" s="25" t="str">
        <f t="shared" si="40"/>
        <v>April</v>
      </c>
      <c r="Z1297" s="25" t="str">
        <f t="shared" si="41"/>
        <v>2021</v>
      </c>
      <c r="AA1297" s="6">
        <v>44308</v>
      </c>
    </row>
    <row r="1298" spans="1:27">
      <c r="A1298" s="1">
        <v>1297</v>
      </c>
      <c r="B1298" s="1" t="s">
        <v>3612</v>
      </c>
      <c r="C1298" s="1" t="s">
        <v>592</v>
      </c>
      <c r="D1298" s="1" t="s">
        <v>3613</v>
      </c>
      <c r="E1298" s="1" t="s">
        <v>3614</v>
      </c>
      <c r="F1298" s="1" t="s">
        <v>4</v>
      </c>
      <c r="G1298" s="1" t="s">
        <v>805</v>
      </c>
      <c r="H1298" s="1" t="s">
        <v>806</v>
      </c>
      <c r="I1298" s="1" t="s">
        <v>7</v>
      </c>
      <c r="J1298" s="1" t="s">
        <v>22</v>
      </c>
      <c r="K1298" s="1" t="s">
        <v>3615</v>
      </c>
      <c r="L1298" s="1" t="s">
        <v>10</v>
      </c>
      <c r="M1298" s="1" t="s">
        <v>115</v>
      </c>
      <c r="N1298" s="1" t="s">
        <v>3616</v>
      </c>
      <c r="O1298" s="1">
        <v>62.34</v>
      </c>
      <c r="P1298" s="1">
        <v>2</v>
      </c>
      <c r="Q1298" s="1">
        <v>13.68</v>
      </c>
      <c r="R1298" s="1">
        <v>5.32</v>
      </c>
      <c r="S1298" s="1" t="s">
        <v>462</v>
      </c>
      <c r="T1298" s="1">
        <v>275</v>
      </c>
      <c r="U1298" s="1" t="s">
        <v>14</v>
      </c>
      <c r="V1298" s="1" t="s">
        <v>35</v>
      </c>
      <c r="W1298" s="2" t="s">
        <v>16</v>
      </c>
      <c r="X1298" s="21">
        <v>44863</v>
      </c>
      <c r="Y1298" s="25" t="str">
        <f t="shared" si="40"/>
        <v>October</v>
      </c>
      <c r="Z1298" s="25" t="str">
        <f t="shared" si="41"/>
        <v>2022</v>
      </c>
      <c r="AA1298" s="3">
        <v>44865</v>
      </c>
    </row>
    <row r="1299" spans="1:27">
      <c r="A1299" s="4">
        <v>1298</v>
      </c>
      <c r="B1299" s="4" t="s">
        <v>3617</v>
      </c>
      <c r="C1299" s="4" t="s">
        <v>592</v>
      </c>
      <c r="D1299" s="4" t="s">
        <v>372</v>
      </c>
      <c r="E1299" s="4" t="s">
        <v>373</v>
      </c>
      <c r="F1299" s="4" t="s">
        <v>285</v>
      </c>
      <c r="G1299" s="4" t="s">
        <v>1911</v>
      </c>
      <c r="H1299" s="4" t="s">
        <v>62</v>
      </c>
      <c r="I1299" s="4" t="s">
        <v>7</v>
      </c>
      <c r="J1299" s="4" t="s">
        <v>8</v>
      </c>
      <c r="K1299" s="4" t="s">
        <v>3618</v>
      </c>
      <c r="L1299" s="4" t="s">
        <v>976</v>
      </c>
      <c r="M1299" s="4" t="s">
        <v>993</v>
      </c>
      <c r="N1299" s="4" t="s">
        <v>3619</v>
      </c>
      <c r="O1299" s="4">
        <v>723.3</v>
      </c>
      <c r="P1299" s="4">
        <v>2</v>
      </c>
      <c r="Q1299" s="4">
        <v>332.7</v>
      </c>
      <c r="R1299" s="4">
        <v>273.63</v>
      </c>
      <c r="S1299" s="4" t="s">
        <v>636</v>
      </c>
      <c r="T1299" s="4">
        <v>19</v>
      </c>
      <c r="U1299" s="4" t="s">
        <v>14</v>
      </c>
      <c r="V1299" s="4" t="s">
        <v>15</v>
      </c>
      <c r="W1299" s="5" t="s">
        <v>26</v>
      </c>
      <c r="X1299" s="22">
        <v>45012</v>
      </c>
      <c r="Y1299" s="25" t="str">
        <f t="shared" si="40"/>
        <v>March</v>
      </c>
      <c r="Z1299" s="25" t="str">
        <f t="shared" si="41"/>
        <v>2023</v>
      </c>
      <c r="AA1299" s="6">
        <v>45016</v>
      </c>
    </row>
    <row r="1300" spans="1:27">
      <c r="A1300" s="1">
        <v>1299</v>
      </c>
      <c r="B1300" s="1" t="s">
        <v>3612</v>
      </c>
      <c r="C1300" s="1" t="s">
        <v>592</v>
      </c>
      <c r="D1300" s="1" t="s">
        <v>3613</v>
      </c>
      <c r="E1300" s="1" t="s">
        <v>3614</v>
      </c>
      <c r="F1300" s="1" t="s">
        <v>4</v>
      </c>
      <c r="G1300" s="1" t="s">
        <v>805</v>
      </c>
      <c r="H1300" s="1" t="s">
        <v>806</v>
      </c>
      <c r="I1300" s="1" t="s">
        <v>7</v>
      </c>
      <c r="J1300" s="1" t="s">
        <v>22</v>
      </c>
      <c r="K1300" s="1" t="s">
        <v>2561</v>
      </c>
      <c r="L1300" s="1" t="s">
        <v>976</v>
      </c>
      <c r="M1300" s="1" t="s">
        <v>993</v>
      </c>
      <c r="N1300" s="1" t="s">
        <v>2562</v>
      </c>
      <c r="O1300" s="1">
        <v>168.6</v>
      </c>
      <c r="P1300" s="1">
        <v>1</v>
      </c>
      <c r="Q1300" s="1">
        <v>79.23</v>
      </c>
      <c r="R1300" s="1">
        <v>25.8</v>
      </c>
      <c r="S1300" s="1" t="s">
        <v>462</v>
      </c>
      <c r="T1300" s="1">
        <v>11</v>
      </c>
      <c r="U1300" s="1" t="s">
        <v>14</v>
      </c>
      <c r="V1300" s="1" t="s">
        <v>35</v>
      </c>
      <c r="W1300" s="2" t="s">
        <v>16</v>
      </c>
      <c r="X1300" s="21">
        <v>44465</v>
      </c>
      <c r="Y1300" s="25" t="str">
        <f t="shared" si="40"/>
        <v>September</v>
      </c>
      <c r="Z1300" s="25" t="str">
        <f t="shared" si="41"/>
        <v>2021</v>
      </c>
      <c r="AA1300" s="3">
        <v>44467</v>
      </c>
    </row>
    <row r="1301" spans="1:27">
      <c r="A1301" s="4">
        <v>1300</v>
      </c>
      <c r="B1301" s="4" t="s">
        <v>3588</v>
      </c>
      <c r="C1301" s="4" t="s">
        <v>592</v>
      </c>
      <c r="D1301" s="4" t="s">
        <v>1155</v>
      </c>
      <c r="E1301" s="4" t="s">
        <v>1156</v>
      </c>
      <c r="F1301" s="4" t="s">
        <v>285</v>
      </c>
      <c r="G1301" s="4" t="s">
        <v>103</v>
      </c>
      <c r="H1301" s="4" t="s">
        <v>55</v>
      </c>
      <c r="I1301" s="4" t="s">
        <v>7</v>
      </c>
      <c r="J1301" s="4" t="s">
        <v>8</v>
      </c>
      <c r="K1301" s="4" t="s">
        <v>1058</v>
      </c>
      <c r="L1301" s="4" t="s">
        <v>976</v>
      </c>
      <c r="M1301" s="4" t="s">
        <v>1031</v>
      </c>
      <c r="N1301" s="4" t="s">
        <v>1059</v>
      </c>
      <c r="O1301" s="4">
        <v>802.2</v>
      </c>
      <c r="P1301" s="4">
        <v>7</v>
      </c>
      <c r="Q1301" s="4">
        <v>128.31</v>
      </c>
      <c r="R1301" s="4">
        <v>126.84</v>
      </c>
      <c r="S1301" s="4" t="s">
        <v>462</v>
      </c>
      <c r="T1301" s="4">
        <v>748</v>
      </c>
      <c r="U1301" s="4" t="s">
        <v>14</v>
      </c>
      <c r="V1301" s="4" t="s">
        <v>25</v>
      </c>
      <c r="W1301" s="5" t="s">
        <v>26</v>
      </c>
      <c r="X1301" s="22">
        <v>44819</v>
      </c>
      <c r="Y1301" s="25" t="str">
        <f t="shared" si="40"/>
        <v>September</v>
      </c>
      <c r="Z1301" s="25" t="str">
        <f t="shared" si="41"/>
        <v>2022</v>
      </c>
      <c r="AA1301" s="6">
        <v>44821</v>
      </c>
    </row>
    <row r="1302" spans="1:27">
      <c r="A1302" s="1">
        <v>1301</v>
      </c>
      <c r="B1302" s="1" t="s">
        <v>3620</v>
      </c>
      <c r="C1302" s="1" t="s">
        <v>602</v>
      </c>
      <c r="D1302" s="1" t="s">
        <v>1963</v>
      </c>
      <c r="E1302" s="1" t="s">
        <v>1964</v>
      </c>
      <c r="F1302" s="1" t="s">
        <v>395</v>
      </c>
      <c r="G1302" s="1" t="s">
        <v>466</v>
      </c>
      <c r="H1302" s="1" t="s">
        <v>204</v>
      </c>
      <c r="I1302" s="1" t="s">
        <v>7</v>
      </c>
      <c r="J1302" s="1" t="s">
        <v>77</v>
      </c>
      <c r="K1302" s="1" t="s">
        <v>3621</v>
      </c>
      <c r="L1302" s="1" t="s">
        <v>976</v>
      </c>
      <c r="M1302" s="1" t="s">
        <v>1031</v>
      </c>
      <c r="N1302" s="1" t="s">
        <v>3622</v>
      </c>
      <c r="O1302" s="1">
        <v>251.64</v>
      </c>
      <c r="P1302" s="1">
        <v>6</v>
      </c>
      <c r="Q1302" s="1">
        <v>72.900000000000006</v>
      </c>
      <c r="R1302" s="1">
        <v>43.1</v>
      </c>
      <c r="S1302" s="1" t="s">
        <v>636</v>
      </c>
      <c r="T1302" s="1">
        <v>430</v>
      </c>
      <c r="U1302" s="1" t="s">
        <v>14</v>
      </c>
      <c r="V1302" s="1" t="s">
        <v>15</v>
      </c>
      <c r="W1302" s="2" t="s">
        <v>16</v>
      </c>
      <c r="X1302" s="21">
        <v>44657</v>
      </c>
      <c r="Y1302" s="25" t="str">
        <f t="shared" si="40"/>
        <v>April</v>
      </c>
      <c r="Z1302" s="25" t="str">
        <f t="shared" si="41"/>
        <v>2022</v>
      </c>
      <c r="AA1302" s="3">
        <v>44718</v>
      </c>
    </row>
    <row r="1303" spans="1:27">
      <c r="A1303" s="4">
        <v>1302</v>
      </c>
      <c r="B1303" s="4" t="s">
        <v>3623</v>
      </c>
      <c r="C1303" s="4" t="s">
        <v>602</v>
      </c>
      <c r="D1303" s="4" t="s">
        <v>3624</v>
      </c>
      <c r="E1303" s="4" t="s">
        <v>3625</v>
      </c>
      <c r="F1303" s="4" t="s">
        <v>4</v>
      </c>
      <c r="G1303" s="4" t="s">
        <v>210</v>
      </c>
      <c r="H1303" s="4" t="s">
        <v>21</v>
      </c>
      <c r="I1303" s="4" t="s">
        <v>7</v>
      </c>
      <c r="J1303" s="4" t="s">
        <v>22</v>
      </c>
      <c r="K1303" s="4" t="s">
        <v>3626</v>
      </c>
      <c r="L1303" s="4" t="s">
        <v>976</v>
      </c>
      <c r="M1303" s="4" t="s">
        <v>1078</v>
      </c>
      <c r="N1303" s="4" t="s">
        <v>3627</v>
      </c>
      <c r="O1303" s="4">
        <v>664.2</v>
      </c>
      <c r="P1303" s="4">
        <v>10</v>
      </c>
      <c r="Q1303" s="4">
        <v>26.4</v>
      </c>
      <c r="R1303" s="4">
        <v>105.33</v>
      </c>
      <c r="S1303" s="4" t="s">
        <v>462</v>
      </c>
      <c r="T1303" s="4">
        <v>589</v>
      </c>
      <c r="U1303" s="4" t="s">
        <v>14</v>
      </c>
      <c r="V1303" s="4" t="s">
        <v>35</v>
      </c>
      <c r="W1303" s="5" t="s">
        <v>16</v>
      </c>
      <c r="X1303" s="22">
        <v>45334</v>
      </c>
      <c r="Y1303" s="25" t="str">
        <f t="shared" si="40"/>
        <v>February</v>
      </c>
      <c r="Z1303" s="25" t="str">
        <f t="shared" si="41"/>
        <v>2024</v>
      </c>
      <c r="AA1303" s="6">
        <v>45485</v>
      </c>
    </row>
    <row r="1304" spans="1:27">
      <c r="A1304" s="1">
        <v>1303</v>
      </c>
      <c r="B1304" s="1" t="s">
        <v>3628</v>
      </c>
      <c r="C1304" s="1" t="s">
        <v>592</v>
      </c>
      <c r="D1304" s="1" t="s">
        <v>3462</v>
      </c>
      <c r="E1304" s="1" t="s">
        <v>3463</v>
      </c>
      <c r="F1304" s="1" t="s">
        <v>4</v>
      </c>
      <c r="G1304" s="1" t="s">
        <v>54</v>
      </c>
      <c r="H1304" s="1" t="s">
        <v>55</v>
      </c>
      <c r="I1304" s="1" t="s">
        <v>7</v>
      </c>
      <c r="J1304" s="1" t="s">
        <v>8</v>
      </c>
      <c r="K1304" s="1" t="s">
        <v>3629</v>
      </c>
      <c r="L1304" s="1" t="s">
        <v>1141</v>
      </c>
      <c r="M1304" s="1" t="s">
        <v>1142</v>
      </c>
      <c r="N1304" s="1" t="s">
        <v>3630</v>
      </c>
      <c r="O1304" s="1">
        <v>685.8</v>
      </c>
      <c r="P1304" s="1">
        <v>5</v>
      </c>
      <c r="Q1304" s="1">
        <v>157.65</v>
      </c>
      <c r="R1304" s="1">
        <v>90.31</v>
      </c>
      <c r="S1304" s="1" t="s">
        <v>13</v>
      </c>
      <c r="T1304" s="1">
        <v>14</v>
      </c>
      <c r="U1304" s="1" t="s">
        <v>14</v>
      </c>
      <c r="V1304" s="1" t="s">
        <v>15</v>
      </c>
      <c r="W1304" s="2" t="s">
        <v>26</v>
      </c>
      <c r="X1304" s="21">
        <v>45410</v>
      </c>
      <c r="Y1304" s="25" t="str">
        <f t="shared" si="40"/>
        <v>April</v>
      </c>
      <c r="Z1304" s="25" t="str">
        <f t="shared" si="41"/>
        <v>2024</v>
      </c>
      <c r="AA1304" s="3">
        <v>45296</v>
      </c>
    </row>
    <row r="1305" spans="1:27">
      <c r="A1305" s="4">
        <v>1304</v>
      </c>
      <c r="B1305" s="4" t="s">
        <v>3631</v>
      </c>
      <c r="C1305" s="4" t="s">
        <v>602</v>
      </c>
      <c r="D1305" s="4" t="s">
        <v>2831</v>
      </c>
      <c r="E1305" s="4" t="s">
        <v>2832</v>
      </c>
      <c r="F1305" s="4" t="s">
        <v>4</v>
      </c>
      <c r="G1305" s="4" t="s">
        <v>254</v>
      </c>
      <c r="H1305" s="4" t="s">
        <v>254</v>
      </c>
      <c r="I1305" s="4" t="s">
        <v>7</v>
      </c>
      <c r="J1305" s="4" t="s">
        <v>77</v>
      </c>
      <c r="K1305" s="4" t="s">
        <v>2643</v>
      </c>
      <c r="L1305" s="4" t="s">
        <v>1141</v>
      </c>
      <c r="M1305" s="4" t="s">
        <v>1142</v>
      </c>
      <c r="N1305" s="4" t="s">
        <v>2644</v>
      </c>
      <c r="O1305" s="4">
        <v>443.73</v>
      </c>
      <c r="P1305" s="4">
        <v>7</v>
      </c>
      <c r="Q1305" s="4">
        <v>159.6</v>
      </c>
      <c r="R1305" s="4">
        <v>40.36</v>
      </c>
      <c r="S1305" s="4" t="s">
        <v>13</v>
      </c>
      <c r="T1305" s="4">
        <v>399</v>
      </c>
      <c r="U1305" s="4" t="s">
        <v>14</v>
      </c>
      <c r="V1305" s="4" t="s">
        <v>15</v>
      </c>
      <c r="W1305" s="5" t="s">
        <v>16</v>
      </c>
      <c r="X1305" s="22">
        <v>44741</v>
      </c>
      <c r="Y1305" s="25" t="str">
        <f t="shared" si="40"/>
        <v>June</v>
      </c>
      <c r="Z1305" s="25" t="str">
        <f t="shared" si="41"/>
        <v>2022</v>
      </c>
      <c r="AA1305" s="6">
        <v>44568</v>
      </c>
    </row>
    <row r="1306" spans="1:27">
      <c r="A1306" s="1">
        <v>1305</v>
      </c>
      <c r="B1306" s="1" t="s">
        <v>3632</v>
      </c>
      <c r="C1306" s="1" t="s">
        <v>592</v>
      </c>
      <c r="D1306" s="1" t="s">
        <v>1232</v>
      </c>
      <c r="E1306" s="1" t="s">
        <v>1233</v>
      </c>
      <c r="F1306" s="1" t="s">
        <v>395</v>
      </c>
      <c r="G1306" s="1" t="s">
        <v>518</v>
      </c>
      <c r="H1306" s="1" t="s">
        <v>519</v>
      </c>
      <c r="I1306" s="1" t="s">
        <v>7</v>
      </c>
      <c r="J1306" s="1" t="s">
        <v>32</v>
      </c>
      <c r="K1306" s="1" t="s">
        <v>3633</v>
      </c>
      <c r="L1306" s="1" t="s">
        <v>1141</v>
      </c>
      <c r="M1306" s="1" t="s">
        <v>1142</v>
      </c>
      <c r="N1306" s="1" t="s">
        <v>3634</v>
      </c>
      <c r="O1306" s="1">
        <v>61.62</v>
      </c>
      <c r="P1306" s="1">
        <v>1</v>
      </c>
      <c r="Q1306" s="1">
        <v>23.4</v>
      </c>
      <c r="R1306" s="1">
        <v>5.23</v>
      </c>
      <c r="S1306" s="1" t="s">
        <v>13</v>
      </c>
      <c r="T1306" s="1">
        <v>767</v>
      </c>
      <c r="U1306" s="1" t="s">
        <v>14</v>
      </c>
      <c r="V1306" s="1" t="s">
        <v>35</v>
      </c>
      <c r="W1306" s="2" t="s">
        <v>26</v>
      </c>
      <c r="X1306" s="21">
        <v>45185</v>
      </c>
      <c r="Y1306" s="25" t="str">
        <f t="shared" si="40"/>
        <v>September</v>
      </c>
      <c r="Z1306" s="25" t="str">
        <f t="shared" si="41"/>
        <v>2023</v>
      </c>
      <c r="AA1306" s="3">
        <v>45187</v>
      </c>
    </row>
    <row r="1307" spans="1:27">
      <c r="A1307" s="4">
        <v>1306</v>
      </c>
      <c r="B1307" s="4" t="s">
        <v>3635</v>
      </c>
      <c r="C1307" s="4" t="s">
        <v>602</v>
      </c>
      <c r="D1307" s="4" t="s">
        <v>1539</v>
      </c>
      <c r="E1307" s="4" t="s">
        <v>1540</v>
      </c>
      <c r="F1307" s="4" t="s">
        <v>285</v>
      </c>
      <c r="G1307" s="4" t="s">
        <v>408</v>
      </c>
      <c r="H1307" s="4" t="s">
        <v>96</v>
      </c>
      <c r="I1307" s="4" t="s">
        <v>7</v>
      </c>
      <c r="J1307" s="4" t="s">
        <v>8</v>
      </c>
      <c r="K1307" s="4" t="s">
        <v>3464</v>
      </c>
      <c r="L1307" s="4" t="s">
        <v>1141</v>
      </c>
      <c r="M1307" s="4" t="s">
        <v>1142</v>
      </c>
      <c r="N1307" s="4" t="s">
        <v>3465</v>
      </c>
      <c r="O1307" s="4">
        <v>106.02</v>
      </c>
      <c r="P1307" s="4">
        <v>2</v>
      </c>
      <c r="Q1307" s="4">
        <v>9.5399999999999991</v>
      </c>
      <c r="R1307" s="4">
        <v>5.0199999999999996</v>
      </c>
      <c r="S1307" s="4" t="s">
        <v>13</v>
      </c>
      <c r="T1307" s="4">
        <v>115</v>
      </c>
      <c r="U1307" s="4" t="s">
        <v>14</v>
      </c>
      <c r="V1307" s="4" t="s">
        <v>15</v>
      </c>
      <c r="W1307" s="5" t="s">
        <v>26</v>
      </c>
      <c r="X1307" s="22">
        <v>45451</v>
      </c>
      <c r="Y1307" s="25" t="str">
        <f t="shared" si="40"/>
        <v>June</v>
      </c>
      <c r="Z1307" s="25" t="str">
        <f t="shared" si="41"/>
        <v>2024</v>
      </c>
      <c r="AA1307" s="6">
        <v>45543</v>
      </c>
    </row>
    <row r="1308" spans="1:27">
      <c r="A1308" s="1">
        <v>1307</v>
      </c>
      <c r="B1308" s="1" t="s">
        <v>3636</v>
      </c>
      <c r="C1308" s="1" t="s">
        <v>592</v>
      </c>
      <c r="D1308" s="1" t="s">
        <v>3624</v>
      </c>
      <c r="E1308" s="1" t="s">
        <v>3625</v>
      </c>
      <c r="F1308" s="1" t="s">
        <v>4</v>
      </c>
      <c r="G1308" s="1" t="s">
        <v>246</v>
      </c>
      <c r="H1308" s="1" t="s">
        <v>31</v>
      </c>
      <c r="I1308" s="1" t="s">
        <v>7</v>
      </c>
      <c r="J1308" s="1" t="s">
        <v>32</v>
      </c>
      <c r="K1308" s="1" t="s">
        <v>3637</v>
      </c>
      <c r="L1308" s="1" t="s">
        <v>1141</v>
      </c>
      <c r="M1308" s="1" t="s">
        <v>1142</v>
      </c>
      <c r="N1308" s="1" t="s">
        <v>3638</v>
      </c>
      <c r="O1308" s="1">
        <v>422.73</v>
      </c>
      <c r="P1308" s="1">
        <v>3</v>
      </c>
      <c r="Q1308" s="1">
        <v>46.44</v>
      </c>
      <c r="R1308" s="1">
        <v>3.03</v>
      </c>
      <c r="S1308" s="1" t="s">
        <v>13</v>
      </c>
      <c r="T1308" s="1">
        <v>485</v>
      </c>
      <c r="U1308" s="1" t="s">
        <v>14</v>
      </c>
      <c r="V1308" s="1" t="s">
        <v>25</v>
      </c>
      <c r="W1308" s="2" t="s">
        <v>26</v>
      </c>
      <c r="X1308" s="21">
        <v>45173</v>
      </c>
      <c r="Y1308" s="25" t="str">
        <f t="shared" si="40"/>
        <v>September</v>
      </c>
      <c r="Z1308" s="25" t="str">
        <f t="shared" si="41"/>
        <v>2023</v>
      </c>
      <c r="AA1308" s="3">
        <v>45264</v>
      </c>
    </row>
    <row r="1309" spans="1:27">
      <c r="A1309" s="4">
        <v>1308</v>
      </c>
      <c r="B1309" s="4" t="s">
        <v>3631</v>
      </c>
      <c r="C1309" s="4" t="s">
        <v>602</v>
      </c>
      <c r="D1309" s="4" t="s">
        <v>2831</v>
      </c>
      <c r="E1309" s="4" t="s">
        <v>2832</v>
      </c>
      <c r="F1309" s="4" t="s">
        <v>4</v>
      </c>
      <c r="G1309" s="4" t="s">
        <v>254</v>
      </c>
      <c r="H1309" s="4" t="s">
        <v>254</v>
      </c>
      <c r="I1309" s="4" t="s">
        <v>7</v>
      </c>
      <c r="J1309" s="4" t="s">
        <v>77</v>
      </c>
      <c r="K1309" s="4" t="s">
        <v>3639</v>
      </c>
      <c r="L1309" s="4" t="s">
        <v>1141</v>
      </c>
      <c r="M1309" s="4" t="s">
        <v>1229</v>
      </c>
      <c r="N1309" s="4" t="s">
        <v>3640</v>
      </c>
      <c r="O1309" s="4">
        <v>2190.75</v>
      </c>
      <c r="P1309" s="4">
        <v>5</v>
      </c>
      <c r="Q1309" s="4">
        <v>65.7</v>
      </c>
      <c r="R1309" s="4">
        <v>327.55</v>
      </c>
      <c r="S1309" s="4" t="s">
        <v>13</v>
      </c>
      <c r="T1309" s="4">
        <v>164</v>
      </c>
      <c r="U1309" s="4" t="s">
        <v>14</v>
      </c>
      <c r="V1309" s="4" t="s">
        <v>15</v>
      </c>
      <c r="W1309" s="5" t="s">
        <v>26</v>
      </c>
      <c r="X1309" s="22">
        <v>44977</v>
      </c>
      <c r="Y1309" s="25" t="str">
        <f t="shared" si="40"/>
        <v>February</v>
      </c>
      <c r="Z1309" s="25" t="str">
        <f t="shared" si="41"/>
        <v>2023</v>
      </c>
      <c r="AA1309" s="6">
        <v>44980</v>
      </c>
    </row>
    <row r="1310" spans="1:27">
      <c r="A1310" s="1">
        <v>1309</v>
      </c>
      <c r="B1310" s="1" t="s">
        <v>3641</v>
      </c>
      <c r="C1310" s="1" t="s">
        <v>592</v>
      </c>
      <c r="D1310" s="1" t="s">
        <v>3029</v>
      </c>
      <c r="E1310" s="1" t="s">
        <v>3030</v>
      </c>
      <c r="F1310" s="1" t="s">
        <v>395</v>
      </c>
      <c r="G1310" s="1" t="s">
        <v>605</v>
      </c>
      <c r="H1310" s="1" t="s">
        <v>76</v>
      </c>
      <c r="I1310" s="1" t="s">
        <v>7</v>
      </c>
      <c r="J1310" s="1" t="s">
        <v>77</v>
      </c>
      <c r="K1310" s="1" t="s">
        <v>3642</v>
      </c>
      <c r="L1310" s="1" t="s">
        <v>1141</v>
      </c>
      <c r="M1310" s="1" t="s">
        <v>1272</v>
      </c>
      <c r="N1310" s="1" t="s">
        <v>3643</v>
      </c>
      <c r="O1310" s="1">
        <v>15.96</v>
      </c>
      <c r="P1310" s="1">
        <v>1</v>
      </c>
      <c r="Q1310" s="1">
        <v>2.37</v>
      </c>
      <c r="R1310" s="1">
        <v>1.22</v>
      </c>
      <c r="S1310" s="1" t="s">
        <v>462</v>
      </c>
      <c r="T1310" s="1">
        <v>557</v>
      </c>
      <c r="U1310" s="1" t="s">
        <v>14</v>
      </c>
      <c r="V1310" s="1" t="s">
        <v>25</v>
      </c>
      <c r="W1310" s="2" t="s">
        <v>16</v>
      </c>
      <c r="X1310" s="21">
        <v>45544</v>
      </c>
      <c r="Y1310" s="25" t="str">
        <f t="shared" si="40"/>
        <v>September</v>
      </c>
      <c r="Z1310" s="25" t="str">
        <f t="shared" si="41"/>
        <v>2024</v>
      </c>
      <c r="AA1310" s="3">
        <v>45544</v>
      </c>
    </row>
    <row r="1311" spans="1:27">
      <c r="A1311" s="4">
        <v>1310</v>
      </c>
      <c r="B1311" s="4" t="s">
        <v>3644</v>
      </c>
      <c r="C1311" s="4" t="s">
        <v>1</v>
      </c>
      <c r="D1311" s="4" t="s">
        <v>3645</v>
      </c>
      <c r="E1311" s="4" t="s">
        <v>3646</v>
      </c>
      <c r="F1311" s="4" t="s">
        <v>4</v>
      </c>
      <c r="G1311" s="4" t="s">
        <v>1658</v>
      </c>
      <c r="H1311" s="4" t="s">
        <v>21</v>
      </c>
      <c r="I1311" s="4" t="s">
        <v>7</v>
      </c>
      <c r="J1311" s="4" t="s">
        <v>22</v>
      </c>
      <c r="K1311" s="4" t="s">
        <v>2578</v>
      </c>
      <c r="L1311" s="4" t="s">
        <v>1141</v>
      </c>
      <c r="M1311" s="4" t="s">
        <v>1229</v>
      </c>
      <c r="N1311" s="4" t="s">
        <v>2579</v>
      </c>
      <c r="O1311" s="4">
        <v>445.95</v>
      </c>
      <c r="P1311" s="4">
        <v>3</v>
      </c>
      <c r="Q1311" s="4">
        <v>80.19</v>
      </c>
      <c r="R1311" s="4">
        <v>65.56</v>
      </c>
      <c r="S1311" s="4" t="s">
        <v>571</v>
      </c>
      <c r="T1311" s="4">
        <v>253</v>
      </c>
      <c r="U1311" s="4" t="s">
        <v>14</v>
      </c>
      <c r="V1311" s="4" t="s">
        <v>25</v>
      </c>
      <c r="W1311" s="5" t="s">
        <v>16</v>
      </c>
      <c r="X1311" s="22">
        <v>45438</v>
      </c>
      <c r="Y1311" s="25" t="str">
        <f t="shared" si="40"/>
        <v>May</v>
      </c>
      <c r="Z1311" s="25" t="str">
        <f t="shared" si="41"/>
        <v>2024</v>
      </c>
      <c r="AA1311" s="6">
        <v>45440</v>
      </c>
    </row>
    <row r="1312" spans="1:27">
      <c r="A1312" s="1">
        <v>1311</v>
      </c>
      <c r="B1312" s="1" t="s">
        <v>3568</v>
      </c>
      <c r="C1312" s="1" t="s">
        <v>1</v>
      </c>
      <c r="D1312" s="1" t="s">
        <v>873</v>
      </c>
      <c r="E1312" s="1" t="s">
        <v>874</v>
      </c>
      <c r="F1312" s="1" t="s">
        <v>4</v>
      </c>
      <c r="G1312" s="1" t="s">
        <v>1332</v>
      </c>
      <c r="H1312" s="1" t="s">
        <v>1333</v>
      </c>
      <c r="I1312" s="1" t="s">
        <v>7</v>
      </c>
      <c r="J1312" s="1" t="s">
        <v>22</v>
      </c>
      <c r="K1312" s="1" t="s">
        <v>3647</v>
      </c>
      <c r="L1312" s="1" t="s">
        <v>1141</v>
      </c>
      <c r="M1312" s="1" t="s">
        <v>1308</v>
      </c>
      <c r="N1312" s="1" t="s">
        <v>3648</v>
      </c>
      <c r="O1312" s="1">
        <v>4298.8500000000004</v>
      </c>
      <c r="P1312" s="1">
        <v>5</v>
      </c>
      <c r="Q1312" s="1">
        <v>300.89999999999998</v>
      </c>
      <c r="R1312" s="1">
        <v>297.81</v>
      </c>
      <c r="S1312" s="1" t="s">
        <v>571</v>
      </c>
      <c r="T1312" s="1">
        <v>214</v>
      </c>
      <c r="U1312" s="1" t="s">
        <v>14</v>
      </c>
      <c r="V1312" s="1" t="s">
        <v>35</v>
      </c>
      <c r="W1312" s="2" t="s">
        <v>26</v>
      </c>
      <c r="X1312" s="21">
        <v>45460</v>
      </c>
      <c r="Y1312" s="25" t="str">
        <f t="shared" si="40"/>
        <v>June</v>
      </c>
      <c r="Z1312" s="25" t="str">
        <f t="shared" si="41"/>
        <v>2024</v>
      </c>
      <c r="AA1312" s="3">
        <v>45462</v>
      </c>
    </row>
    <row r="1313" spans="1:27">
      <c r="A1313" s="4">
        <v>1312</v>
      </c>
      <c r="B1313" s="4" t="s">
        <v>3649</v>
      </c>
      <c r="C1313" s="4" t="s">
        <v>1</v>
      </c>
      <c r="D1313" s="4" t="s">
        <v>3650</v>
      </c>
      <c r="E1313" s="4" t="s">
        <v>3651</v>
      </c>
      <c r="F1313" s="4" t="s">
        <v>4</v>
      </c>
      <c r="G1313" s="4" t="s">
        <v>2105</v>
      </c>
      <c r="H1313" s="4" t="s">
        <v>62</v>
      </c>
      <c r="I1313" s="4" t="s">
        <v>7</v>
      </c>
      <c r="J1313" s="4" t="s">
        <v>8</v>
      </c>
      <c r="K1313" s="4" t="s">
        <v>3652</v>
      </c>
      <c r="L1313" s="4" t="s">
        <v>1141</v>
      </c>
      <c r="M1313" s="4" t="s">
        <v>1308</v>
      </c>
      <c r="N1313" s="4" t="s">
        <v>3653</v>
      </c>
      <c r="O1313" s="4">
        <v>1057.8</v>
      </c>
      <c r="P1313" s="4">
        <v>2</v>
      </c>
      <c r="Q1313" s="4">
        <v>338.46</v>
      </c>
      <c r="R1313" s="4">
        <v>118.56</v>
      </c>
      <c r="S1313" s="4" t="s">
        <v>571</v>
      </c>
      <c r="T1313" s="4">
        <v>95</v>
      </c>
      <c r="U1313" s="4" t="s">
        <v>14</v>
      </c>
      <c r="V1313" s="4" t="s">
        <v>25</v>
      </c>
      <c r="W1313" s="5" t="s">
        <v>26</v>
      </c>
      <c r="X1313" s="22">
        <v>45301</v>
      </c>
      <c r="Y1313" s="25" t="str">
        <f t="shared" si="40"/>
        <v>January</v>
      </c>
      <c r="Z1313" s="25" t="str">
        <f t="shared" si="41"/>
        <v>2024</v>
      </c>
      <c r="AA1313" s="6">
        <v>45361</v>
      </c>
    </row>
    <row r="1314" spans="1:27">
      <c r="A1314" s="1">
        <v>1313</v>
      </c>
      <c r="B1314" s="1" t="s">
        <v>3654</v>
      </c>
      <c r="C1314" s="1" t="s">
        <v>1</v>
      </c>
      <c r="D1314" s="1" t="s">
        <v>2593</v>
      </c>
      <c r="E1314" s="1" t="s">
        <v>2594</v>
      </c>
      <c r="F1314" s="1" t="s">
        <v>395</v>
      </c>
      <c r="G1314" s="1" t="s">
        <v>313</v>
      </c>
      <c r="H1314" s="1" t="s">
        <v>314</v>
      </c>
      <c r="I1314" s="1" t="s">
        <v>7</v>
      </c>
      <c r="J1314" s="1" t="s">
        <v>32</v>
      </c>
      <c r="K1314" s="1" t="s">
        <v>3655</v>
      </c>
      <c r="L1314" s="1" t="s">
        <v>976</v>
      </c>
      <c r="M1314" s="1" t="s">
        <v>1078</v>
      </c>
      <c r="N1314" s="1" t="s">
        <v>3656</v>
      </c>
      <c r="O1314" s="1">
        <v>288.83999999999997</v>
      </c>
      <c r="P1314" s="1">
        <v>2</v>
      </c>
      <c r="Q1314" s="1">
        <v>37.5</v>
      </c>
      <c r="R1314" s="1">
        <v>53.02</v>
      </c>
      <c r="S1314" s="1" t="s">
        <v>462</v>
      </c>
      <c r="T1314" s="1">
        <v>547</v>
      </c>
      <c r="U1314" s="1" t="s">
        <v>14</v>
      </c>
      <c r="V1314" s="1" t="s">
        <v>42</v>
      </c>
      <c r="W1314" s="2" t="s">
        <v>16</v>
      </c>
      <c r="X1314" s="21">
        <v>44300</v>
      </c>
      <c r="Y1314" s="25" t="str">
        <f t="shared" si="40"/>
        <v>April</v>
      </c>
      <c r="Z1314" s="25" t="str">
        <f t="shared" si="41"/>
        <v>2021</v>
      </c>
      <c r="AA1314" s="3">
        <v>44300</v>
      </c>
    </row>
    <row r="1315" spans="1:27">
      <c r="A1315" s="4">
        <v>1314</v>
      </c>
      <c r="B1315" s="4" t="s">
        <v>3549</v>
      </c>
      <c r="C1315" s="4" t="s">
        <v>1</v>
      </c>
      <c r="D1315" s="4" t="s">
        <v>1460</v>
      </c>
      <c r="E1315" s="4" t="s">
        <v>1461</v>
      </c>
      <c r="F1315" s="4" t="s">
        <v>395</v>
      </c>
      <c r="G1315" s="4" t="s">
        <v>490</v>
      </c>
      <c r="H1315" s="4" t="s">
        <v>62</v>
      </c>
      <c r="I1315" s="4" t="s">
        <v>7</v>
      </c>
      <c r="J1315" s="4" t="s">
        <v>8</v>
      </c>
      <c r="K1315" s="4" t="s">
        <v>3657</v>
      </c>
      <c r="L1315" s="4" t="s">
        <v>976</v>
      </c>
      <c r="M1315" s="4" t="s">
        <v>993</v>
      </c>
      <c r="N1315" s="4" t="s">
        <v>3658</v>
      </c>
      <c r="O1315" s="4">
        <v>345.06</v>
      </c>
      <c r="P1315" s="4">
        <v>4</v>
      </c>
      <c r="Q1315" s="4">
        <v>-20.82</v>
      </c>
      <c r="R1315" s="4">
        <v>33.56</v>
      </c>
      <c r="S1315" s="4" t="s">
        <v>462</v>
      </c>
      <c r="T1315" s="4">
        <v>660</v>
      </c>
      <c r="U1315" s="4" t="s">
        <v>14</v>
      </c>
      <c r="V1315" s="4" t="s">
        <v>15</v>
      </c>
      <c r="W1315" s="5" t="s">
        <v>16</v>
      </c>
      <c r="X1315" s="22">
        <v>44617</v>
      </c>
      <c r="Y1315" s="25" t="str">
        <f t="shared" si="40"/>
        <v>February</v>
      </c>
      <c r="Z1315" s="25" t="str">
        <f t="shared" si="41"/>
        <v>2022</v>
      </c>
      <c r="AA1315" s="6">
        <v>44617</v>
      </c>
    </row>
    <row r="1316" spans="1:27">
      <c r="A1316" s="1">
        <v>1315</v>
      </c>
      <c r="B1316" s="1" t="s">
        <v>3659</v>
      </c>
      <c r="C1316" s="1" t="s">
        <v>1</v>
      </c>
      <c r="D1316" s="1" t="s">
        <v>619</v>
      </c>
      <c r="E1316" s="1" t="s">
        <v>620</v>
      </c>
      <c r="F1316" s="1" t="s">
        <v>395</v>
      </c>
      <c r="G1316" s="1" t="s">
        <v>1357</v>
      </c>
      <c r="H1316" s="1" t="s">
        <v>31</v>
      </c>
      <c r="I1316" s="1" t="s">
        <v>7</v>
      </c>
      <c r="J1316" s="1" t="s">
        <v>32</v>
      </c>
      <c r="K1316" s="1" t="s">
        <v>3660</v>
      </c>
      <c r="L1316" s="1" t="s">
        <v>976</v>
      </c>
      <c r="M1316" s="1" t="s">
        <v>1031</v>
      </c>
      <c r="N1316" s="1" t="s">
        <v>3661</v>
      </c>
      <c r="O1316" s="1">
        <v>32.01</v>
      </c>
      <c r="P1316" s="1">
        <v>1</v>
      </c>
      <c r="Q1316" s="1">
        <v>10.23</v>
      </c>
      <c r="R1316" s="1">
        <v>3.3</v>
      </c>
      <c r="S1316" s="1" t="s">
        <v>462</v>
      </c>
      <c r="T1316" s="1">
        <v>264</v>
      </c>
      <c r="U1316" s="1" t="s">
        <v>14</v>
      </c>
      <c r="V1316" s="1" t="s">
        <v>35</v>
      </c>
      <c r="W1316" s="2" t="s">
        <v>26</v>
      </c>
      <c r="X1316" s="21">
        <v>45438</v>
      </c>
      <c r="Y1316" s="25" t="str">
        <f t="shared" si="40"/>
        <v>May</v>
      </c>
      <c r="Z1316" s="25" t="str">
        <f t="shared" si="41"/>
        <v>2024</v>
      </c>
      <c r="AA1316" s="3">
        <v>45440</v>
      </c>
    </row>
    <row r="1317" spans="1:27">
      <c r="A1317" s="4">
        <v>1316</v>
      </c>
      <c r="B1317" s="4" t="s">
        <v>3662</v>
      </c>
      <c r="C1317" s="4" t="s">
        <v>1</v>
      </c>
      <c r="D1317" s="4" t="s">
        <v>3584</v>
      </c>
      <c r="E1317" s="4" t="s">
        <v>3585</v>
      </c>
      <c r="F1317" s="4" t="s">
        <v>285</v>
      </c>
      <c r="G1317" s="4" t="s">
        <v>1313</v>
      </c>
      <c r="H1317" s="4" t="s">
        <v>55</v>
      </c>
      <c r="I1317" s="4" t="s">
        <v>7</v>
      </c>
      <c r="J1317" s="4" t="s">
        <v>8</v>
      </c>
      <c r="K1317" s="4" t="s">
        <v>3663</v>
      </c>
      <c r="L1317" s="4" t="s">
        <v>976</v>
      </c>
      <c r="M1317" s="4" t="s">
        <v>993</v>
      </c>
      <c r="N1317" s="4" t="s">
        <v>3664</v>
      </c>
      <c r="O1317" s="4">
        <v>147.30000000000001</v>
      </c>
      <c r="P1317" s="4">
        <v>1</v>
      </c>
      <c r="Q1317" s="4">
        <v>19.14</v>
      </c>
      <c r="R1317" s="4">
        <v>21.46</v>
      </c>
      <c r="S1317" s="4" t="s">
        <v>462</v>
      </c>
      <c r="T1317" s="4">
        <v>423</v>
      </c>
      <c r="U1317" s="4" t="s">
        <v>14</v>
      </c>
      <c r="V1317" s="4" t="s">
        <v>42</v>
      </c>
      <c r="W1317" s="5" t="s">
        <v>26</v>
      </c>
      <c r="X1317" s="22">
        <v>44851</v>
      </c>
      <c r="Y1317" s="25" t="str">
        <f t="shared" si="40"/>
        <v>October</v>
      </c>
      <c r="Z1317" s="25" t="str">
        <f t="shared" si="41"/>
        <v>2022</v>
      </c>
      <c r="AA1317" s="6">
        <v>44853</v>
      </c>
    </row>
    <row r="1318" spans="1:27">
      <c r="A1318" s="1">
        <v>1317</v>
      </c>
      <c r="B1318" s="1" t="s">
        <v>3564</v>
      </c>
      <c r="C1318" s="1" t="s">
        <v>1</v>
      </c>
      <c r="D1318" s="1" t="s">
        <v>136</v>
      </c>
      <c r="E1318" s="1" t="s">
        <v>137</v>
      </c>
      <c r="F1318" s="1" t="s">
        <v>4</v>
      </c>
      <c r="G1318" s="1" t="s">
        <v>1046</v>
      </c>
      <c r="H1318" s="1" t="s">
        <v>31</v>
      </c>
      <c r="I1318" s="1" t="s">
        <v>7</v>
      </c>
      <c r="J1318" s="1" t="s">
        <v>32</v>
      </c>
      <c r="K1318" s="1" t="s">
        <v>2688</v>
      </c>
      <c r="L1318" s="1" t="s">
        <v>1141</v>
      </c>
      <c r="M1318" s="1" t="s">
        <v>1229</v>
      </c>
      <c r="N1318" s="1" t="s">
        <v>2689</v>
      </c>
      <c r="O1318" s="1">
        <v>425.7</v>
      </c>
      <c r="P1318" s="1">
        <v>3</v>
      </c>
      <c r="Q1318" s="1">
        <v>85.14</v>
      </c>
      <c r="R1318" s="1">
        <v>37.54</v>
      </c>
      <c r="S1318" s="1" t="s">
        <v>462</v>
      </c>
      <c r="T1318" s="1">
        <v>288</v>
      </c>
      <c r="U1318" s="1" t="s">
        <v>14</v>
      </c>
      <c r="V1318" s="1" t="s">
        <v>42</v>
      </c>
      <c r="W1318" s="2" t="s">
        <v>16</v>
      </c>
      <c r="X1318" s="21">
        <v>45369</v>
      </c>
      <c r="Y1318" s="25" t="str">
        <f t="shared" si="40"/>
        <v>March</v>
      </c>
      <c r="Z1318" s="25" t="str">
        <f t="shared" si="41"/>
        <v>2024</v>
      </c>
      <c r="AA1318" s="3">
        <v>45372</v>
      </c>
    </row>
    <row r="1319" spans="1:27">
      <c r="A1319" s="4">
        <v>1318</v>
      </c>
      <c r="B1319" s="4" t="s">
        <v>3665</v>
      </c>
      <c r="C1319" s="4" t="s">
        <v>1</v>
      </c>
      <c r="D1319" s="4" t="s">
        <v>2309</v>
      </c>
      <c r="E1319" s="4" t="s">
        <v>2310</v>
      </c>
      <c r="F1319" s="4" t="s">
        <v>4</v>
      </c>
      <c r="G1319" s="4" t="s">
        <v>490</v>
      </c>
      <c r="H1319" s="4" t="s">
        <v>62</v>
      </c>
      <c r="I1319" s="4" t="s">
        <v>7</v>
      </c>
      <c r="J1319" s="4" t="s">
        <v>8</v>
      </c>
      <c r="K1319" s="4" t="s">
        <v>3666</v>
      </c>
      <c r="L1319" s="4" t="s">
        <v>1141</v>
      </c>
      <c r="M1319" s="4" t="s">
        <v>1272</v>
      </c>
      <c r="N1319" s="4" t="s">
        <v>2599</v>
      </c>
      <c r="O1319" s="4">
        <v>22.17</v>
      </c>
      <c r="P1319" s="4">
        <v>2</v>
      </c>
      <c r="Q1319" s="4">
        <v>-10.23</v>
      </c>
      <c r="R1319" s="4">
        <v>3.84</v>
      </c>
      <c r="S1319" s="4" t="s">
        <v>462</v>
      </c>
      <c r="T1319" s="4">
        <v>747</v>
      </c>
      <c r="U1319" s="4" t="s">
        <v>14</v>
      </c>
      <c r="V1319" s="4" t="s">
        <v>25</v>
      </c>
      <c r="W1319" s="5" t="s">
        <v>16</v>
      </c>
      <c r="X1319" s="22">
        <v>45435</v>
      </c>
      <c r="Y1319" s="25" t="str">
        <f t="shared" si="40"/>
        <v>May</v>
      </c>
      <c r="Z1319" s="25" t="str">
        <f t="shared" si="41"/>
        <v>2024</v>
      </c>
      <c r="AA1319" s="6">
        <v>45437</v>
      </c>
    </row>
    <row r="1320" spans="1:27">
      <c r="A1320" s="1">
        <v>1319</v>
      </c>
      <c r="B1320" s="1" t="s">
        <v>3667</v>
      </c>
      <c r="C1320" s="1" t="s">
        <v>1</v>
      </c>
      <c r="D1320" s="1" t="s">
        <v>3668</v>
      </c>
      <c r="E1320" s="1" t="s">
        <v>3669</v>
      </c>
      <c r="F1320" s="1" t="s">
        <v>4</v>
      </c>
      <c r="G1320" s="1" t="s">
        <v>30</v>
      </c>
      <c r="H1320" s="1" t="s">
        <v>31</v>
      </c>
      <c r="I1320" s="1" t="s">
        <v>7</v>
      </c>
      <c r="J1320" s="1" t="s">
        <v>32</v>
      </c>
      <c r="K1320" s="1" t="s">
        <v>3670</v>
      </c>
      <c r="L1320" s="1" t="s">
        <v>976</v>
      </c>
      <c r="M1320" s="1" t="s">
        <v>993</v>
      </c>
      <c r="N1320" s="1" t="s">
        <v>3671</v>
      </c>
      <c r="O1320" s="1">
        <v>1075.23</v>
      </c>
      <c r="P1320" s="1">
        <v>3</v>
      </c>
      <c r="Q1320" s="1">
        <v>344.07</v>
      </c>
      <c r="R1320" s="1">
        <v>136.44999999999999</v>
      </c>
      <c r="S1320" s="1" t="s">
        <v>462</v>
      </c>
      <c r="T1320" s="1">
        <v>186</v>
      </c>
      <c r="U1320" s="1" t="s">
        <v>14</v>
      </c>
      <c r="V1320" s="1" t="s">
        <v>35</v>
      </c>
      <c r="W1320" s="2" t="s">
        <v>16</v>
      </c>
      <c r="X1320" s="21">
        <v>45117</v>
      </c>
      <c r="Y1320" s="25" t="str">
        <f t="shared" si="40"/>
        <v>July</v>
      </c>
      <c r="Z1320" s="25" t="str">
        <f t="shared" si="41"/>
        <v>2023</v>
      </c>
      <c r="AA1320" s="3">
        <v>45270</v>
      </c>
    </row>
    <row r="1321" spans="1:27">
      <c r="A1321" s="4">
        <v>1320</v>
      </c>
      <c r="B1321" s="4" t="s">
        <v>3556</v>
      </c>
      <c r="C1321" s="4" t="s">
        <v>1</v>
      </c>
      <c r="D1321" s="4" t="s">
        <v>3136</v>
      </c>
      <c r="E1321" s="4" t="s">
        <v>3137</v>
      </c>
      <c r="F1321" s="4" t="s">
        <v>4</v>
      </c>
      <c r="G1321" s="4" t="s">
        <v>313</v>
      </c>
      <c r="H1321" s="4" t="s">
        <v>314</v>
      </c>
      <c r="I1321" s="4" t="s">
        <v>7</v>
      </c>
      <c r="J1321" s="4" t="s">
        <v>32</v>
      </c>
      <c r="K1321" s="4" t="s">
        <v>3672</v>
      </c>
      <c r="L1321" s="4" t="s">
        <v>976</v>
      </c>
      <c r="M1321" s="4" t="s">
        <v>1078</v>
      </c>
      <c r="N1321" s="4" t="s">
        <v>3673</v>
      </c>
      <c r="O1321" s="4">
        <v>697.2</v>
      </c>
      <c r="P1321" s="4">
        <v>5</v>
      </c>
      <c r="Q1321" s="4">
        <v>132.44999999999999</v>
      </c>
      <c r="R1321" s="4">
        <v>64.69</v>
      </c>
      <c r="S1321" s="4" t="s">
        <v>462</v>
      </c>
      <c r="T1321" s="4">
        <v>766</v>
      </c>
      <c r="U1321" s="4" t="s">
        <v>14</v>
      </c>
      <c r="V1321" s="4" t="s">
        <v>35</v>
      </c>
      <c r="W1321" s="5" t="s">
        <v>16</v>
      </c>
      <c r="X1321" s="22">
        <v>45378</v>
      </c>
      <c r="Y1321" s="25" t="str">
        <f t="shared" si="40"/>
        <v>March</v>
      </c>
      <c r="Z1321" s="25" t="str">
        <f t="shared" si="41"/>
        <v>2024</v>
      </c>
      <c r="AA1321" s="6">
        <v>45381</v>
      </c>
    </row>
    <row r="1322" spans="1:27">
      <c r="A1322" s="1">
        <v>1321</v>
      </c>
      <c r="B1322" s="1" t="s">
        <v>3674</v>
      </c>
      <c r="C1322" s="1" t="s">
        <v>1</v>
      </c>
      <c r="D1322" s="1" t="s">
        <v>3675</v>
      </c>
      <c r="E1322" s="1" t="s">
        <v>3676</v>
      </c>
      <c r="F1322" s="1" t="s">
        <v>4</v>
      </c>
      <c r="G1322" s="1" t="s">
        <v>170</v>
      </c>
      <c r="H1322" s="1" t="s">
        <v>62</v>
      </c>
      <c r="I1322" s="1" t="s">
        <v>7</v>
      </c>
      <c r="J1322" s="1" t="s">
        <v>8</v>
      </c>
      <c r="K1322" s="1" t="s">
        <v>3320</v>
      </c>
      <c r="L1322" s="1" t="s">
        <v>976</v>
      </c>
      <c r="M1322" s="1" t="s">
        <v>1078</v>
      </c>
      <c r="N1322" s="1" t="s">
        <v>3321</v>
      </c>
      <c r="O1322" s="1">
        <v>249.18</v>
      </c>
      <c r="P1322" s="1">
        <v>2</v>
      </c>
      <c r="Q1322" s="1">
        <v>59.76</v>
      </c>
      <c r="R1322" s="1">
        <v>48.52</v>
      </c>
      <c r="S1322" s="1" t="s">
        <v>462</v>
      </c>
      <c r="T1322" s="1">
        <v>487</v>
      </c>
      <c r="U1322" s="1" t="s">
        <v>14</v>
      </c>
      <c r="V1322" s="1" t="s">
        <v>42</v>
      </c>
      <c r="W1322" s="2" t="s">
        <v>26</v>
      </c>
      <c r="X1322" s="21">
        <v>45515</v>
      </c>
      <c r="Y1322" s="25" t="str">
        <f t="shared" si="40"/>
        <v>August</v>
      </c>
      <c r="Z1322" s="25" t="str">
        <f t="shared" si="41"/>
        <v>2024</v>
      </c>
      <c r="AA1322" s="3">
        <v>45576</v>
      </c>
    </row>
    <row r="1323" spans="1:27">
      <c r="A1323" s="4">
        <v>1322</v>
      </c>
      <c r="B1323" s="4" t="s">
        <v>3677</v>
      </c>
      <c r="C1323" s="4" t="s">
        <v>1</v>
      </c>
      <c r="D1323" s="4" t="s">
        <v>2011</v>
      </c>
      <c r="E1323" s="4" t="s">
        <v>2012</v>
      </c>
      <c r="F1323" s="4" t="s">
        <v>395</v>
      </c>
      <c r="G1323" s="4" t="s">
        <v>396</v>
      </c>
      <c r="H1323" s="4" t="s">
        <v>113</v>
      </c>
      <c r="I1323" s="4" t="s">
        <v>7</v>
      </c>
      <c r="J1323" s="4" t="s">
        <v>32</v>
      </c>
      <c r="K1323" s="4" t="s">
        <v>2331</v>
      </c>
      <c r="L1323" s="4" t="s">
        <v>976</v>
      </c>
      <c r="M1323" s="4" t="s">
        <v>977</v>
      </c>
      <c r="N1323" s="4" t="s">
        <v>2332</v>
      </c>
      <c r="O1323" s="4">
        <v>931.77</v>
      </c>
      <c r="P1323" s="4">
        <v>3</v>
      </c>
      <c r="Q1323" s="4">
        <v>214.29</v>
      </c>
      <c r="R1323" s="4">
        <v>116.18</v>
      </c>
      <c r="S1323" s="4" t="s">
        <v>13</v>
      </c>
      <c r="T1323" s="4">
        <v>703</v>
      </c>
      <c r="U1323" s="4" t="s">
        <v>14</v>
      </c>
      <c r="V1323" s="4" t="s">
        <v>35</v>
      </c>
      <c r="W1323" s="5" t="s">
        <v>16</v>
      </c>
      <c r="X1323" s="22">
        <v>44325</v>
      </c>
      <c r="Y1323" s="25" t="str">
        <f t="shared" si="40"/>
        <v>May</v>
      </c>
      <c r="Z1323" s="25" t="str">
        <f t="shared" si="41"/>
        <v>2021</v>
      </c>
      <c r="AA1323" s="6">
        <v>44386</v>
      </c>
    </row>
    <row r="1324" spans="1:27">
      <c r="A1324" s="1">
        <v>1323</v>
      </c>
      <c r="B1324" s="1" t="s">
        <v>3678</v>
      </c>
      <c r="C1324" s="1" t="s">
        <v>1</v>
      </c>
      <c r="D1324" s="1" t="s">
        <v>3355</v>
      </c>
      <c r="E1324" s="1" t="s">
        <v>3356</v>
      </c>
      <c r="F1324" s="1" t="s">
        <v>285</v>
      </c>
      <c r="G1324" s="1" t="s">
        <v>3679</v>
      </c>
      <c r="H1324" s="1" t="s">
        <v>31</v>
      </c>
      <c r="I1324" s="1" t="s">
        <v>7</v>
      </c>
      <c r="J1324" s="1" t="s">
        <v>32</v>
      </c>
      <c r="K1324" s="1" t="s">
        <v>2643</v>
      </c>
      <c r="L1324" s="1" t="s">
        <v>1141</v>
      </c>
      <c r="M1324" s="1" t="s">
        <v>1142</v>
      </c>
      <c r="N1324" s="1" t="s">
        <v>2644</v>
      </c>
      <c r="O1324" s="1">
        <v>887.46</v>
      </c>
      <c r="P1324" s="1">
        <v>14</v>
      </c>
      <c r="Q1324" s="1">
        <v>319.2</v>
      </c>
      <c r="R1324" s="1">
        <v>86.53</v>
      </c>
      <c r="S1324" s="1" t="s">
        <v>13</v>
      </c>
      <c r="T1324" s="1">
        <v>466</v>
      </c>
      <c r="U1324" s="1" t="s">
        <v>14</v>
      </c>
      <c r="V1324" s="1" t="s">
        <v>15</v>
      </c>
      <c r="W1324" s="2" t="s">
        <v>26</v>
      </c>
      <c r="X1324" s="21">
        <v>44584</v>
      </c>
      <c r="Y1324" s="25" t="str">
        <f t="shared" si="40"/>
        <v>January</v>
      </c>
      <c r="Z1324" s="25" t="str">
        <f t="shared" si="41"/>
        <v>2022</v>
      </c>
      <c r="AA1324" s="3">
        <v>44588</v>
      </c>
    </row>
    <row r="1325" spans="1:27">
      <c r="A1325" s="4">
        <v>1324</v>
      </c>
      <c r="B1325" s="4" t="s">
        <v>3680</v>
      </c>
      <c r="C1325" s="4" t="s">
        <v>1</v>
      </c>
      <c r="D1325" s="4" t="s">
        <v>2171</v>
      </c>
      <c r="E1325" s="4" t="s">
        <v>2172</v>
      </c>
      <c r="F1325" s="4" t="s">
        <v>285</v>
      </c>
      <c r="G1325" s="4" t="s">
        <v>2098</v>
      </c>
      <c r="H1325" s="4" t="s">
        <v>62</v>
      </c>
      <c r="I1325" s="4" t="s">
        <v>7</v>
      </c>
      <c r="J1325" s="4" t="s">
        <v>8</v>
      </c>
      <c r="K1325" s="4" t="s">
        <v>2549</v>
      </c>
      <c r="L1325" s="4" t="s">
        <v>1141</v>
      </c>
      <c r="M1325" s="4" t="s">
        <v>1142</v>
      </c>
      <c r="N1325" s="4" t="s">
        <v>2550</v>
      </c>
      <c r="O1325" s="4">
        <v>576</v>
      </c>
      <c r="P1325" s="4">
        <v>8</v>
      </c>
      <c r="Q1325" s="4">
        <v>270.72000000000003</v>
      </c>
      <c r="R1325" s="4">
        <v>62.95</v>
      </c>
      <c r="S1325" s="4" t="s">
        <v>13</v>
      </c>
      <c r="T1325" s="4">
        <v>200</v>
      </c>
      <c r="U1325" s="4" t="s">
        <v>14</v>
      </c>
      <c r="V1325" s="4" t="s">
        <v>25</v>
      </c>
      <c r="W1325" s="5" t="s">
        <v>26</v>
      </c>
      <c r="X1325" s="22">
        <v>44870</v>
      </c>
      <c r="Y1325" s="25" t="str">
        <f t="shared" si="40"/>
        <v>November</v>
      </c>
      <c r="Z1325" s="25" t="str">
        <f t="shared" si="41"/>
        <v>2022</v>
      </c>
      <c r="AA1325" s="6">
        <v>44697</v>
      </c>
    </row>
    <row r="1326" spans="1:27">
      <c r="A1326" s="1">
        <v>1325</v>
      </c>
      <c r="B1326" s="1" t="s">
        <v>3514</v>
      </c>
      <c r="C1326" s="1" t="s">
        <v>1</v>
      </c>
      <c r="D1326" s="1" t="s">
        <v>3515</v>
      </c>
      <c r="E1326" s="1" t="s">
        <v>3516</v>
      </c>
      <c r="F1326" s="1" t="s">
        <v>285</v>
      </c>
      <c r="G1326" s="1" t="s">
        <v>518</v>
      </c>
      <c r="H1326" s="1" t="s">
        <v>519</v>
      </c>
      <c r="I1326" s="1" t="s">
        <v>7</v>
      </c>
      <c r="J1326" s="1" t="s">
        <v>32</v>
      </c>
      <c r="K1326" s="1" t="s">
        <v>3681</v>
      </c>
      <c r="L1326" s="1" t="s">
        <v>1141</v>
      </c>
      <c r="M1326" s="1" t="s">
        <v>1142</v>
      </c>
      <c r="N1326" s="1" t="s">
        <v>3682</v>
      </c>
      <c r="O1326" s="1">
        <v>830.7</v>
      </c>
      <c r="P1326" s="1">
        <v>5</v>
      </c>
      <c r="Q1326" s="1">
        <v>74.7</v>
      </c>
      <c r="R1326" s="1">
        <v>48</v>
      </c>
      <c r="S1326" s="1" t="s">
        <v>13</v>
      </c>
      <c r="T1326" s="1">
        <v>191</v>
      </c>
      <c r="U1326" s="1" t="s">
        <v>14</v>
      </c>
      <c r="V1326" s="1" t="s">
        <v>42</v>
      </c>
      <c r="W1326" s="2" t="s">
        <v>26</v>
      </c>
      <c r="X1326" s="21">
        <v>44948</v>
      </c>
      <c r="Y1326" s="25" t="str">
        <f t="shared" si="40"/>
        <v>January</v>
      </c>
      <c r="Z1326" s="25" t="str">
        <f t="shared" si="41"/>
        <v>2023</v>
      </c>
      <c r="AA1326" s="3">
        <v>44950</v>
      </c>
    </row>
    <row r="1327" spans="1:27">
      <c r="A1327" s="4">
        <v>1326</v>
      </c>
      <c r="B1327" s="4" t="s">
        <v>3683</v>
      </c>
      <c r="C1327" s="4" t="s">
        <v>1</v>
      </c>
      <c r="D1327" s="4" t="s">
        <v>3684</v>
      </c>
      <c r="E1327" s="4" t="s">
        <v>3685</v>
      </c>
      <c r="F1327" s="4" t="s">
        <v>285</v>
      </c>
      <c r="G1327" s="4" t="s">
        <v>518</v>
      </c>
      <c r="H1327" s="4" t="s">
        <v>519</v>
      </c>
      <c r="I1327" s="4" t="s">
        <v>7</v>
      </c>
      <c r="J1327" s="4" t="s">
        <v>32</v>
      </c>
      <c r="K1327" s="4" t="s">
        <v>1536</v>
      </c>
      <c r="L1327" s="4" t="s">
        <v>976</v>
      </c>
      <c r="M1327" s="4" t="s">
        <v>1031</v>
      </c>
      <c r="N1327" s="4" t="s">
        <v>1537</v>
      </c>
      <c r="O1327" s="4">
        <v>72.66</v>
      </c>
      <c r="P1327" s="4">
        <v>1</v>
      </c>
      <c r="Q1327" s="4">
        <v>22.5</v>
      </c>
      <c r="R1327" s="4">
        <v>7.65</v>
      </c>
      <c r="S1327" s="4" t="s">
        <v>13</v>
      </c>
      <c r="T1327" s="4">
        <v>454</v>
      </c>
      <c r="U1327" s="4" t="s">
        <v>14</v>
      </c>
      <c r="V1327" s="4" t="s">
        <v>35</v>
      </c>
      <c r="W1327" s="5" t="s">
        <v>16</v>
      </c>
      <c r="X1327" s="22">
        <v>45371</v>
      </c>
      <c r="Y1327" s="25" t="str">
        <f t="shared" si="40"/>
        <v>March</v>
      </c>
      <c r="Z1327" s="25" t="str">
        <f t="shared" si="41"/>
        <v>2024</v>
      </c>
      <c r="AA1327" s="6">
        <v>45374</v>
      </c>
    </row>
    <row r="1328" spans="1:27">
      <c r="A1328" s="1">
        <v>1327</v>
      </c>
      <c r="B1328" s="1" t="s">
        <v>3686</v>
      </c>
      <c r="C1328" s="1" t="s">
        <v>1</v>
      </c>
      <c r="D1328" s="1" t="s">
        <v>3687</v>
      </c>
      <c r="E1328" s="1" t="s">
        <v>3688</v>
      </c>
      <c r="F1328" s="1" t="s">
        <v>285</v>
      </c>
      <c r="G1328" s="1" t="s">
        <v>254</v>
      </c>
      <c r="H1328" s="1" t="s">
        <v>254</v>
      </c>
      <c r="I1328" s="1" t="s">
        <v>7</v>
      </c>
      <c r="J1328" s="1" t="s">
        <v>77</v>
      </c>
      <c r="K1328" s="1" t="s">
        <v>3689</v>
      </c>
      <c r="L1328" s="1" t="s">
        <v>976</v>
      </c>
      <c r="M1328" s="1" t="s">
        <v>977</v>
      </c>
      <c r="N1328" s="1" t="s">
        <v>3690</v>
      </c>
      <c r="O1328" s="1">
        <v>373.2</v>
      </c>
      <c r="P1328" s="1">
        <v>5</v>
      </c>
      <c r="Q1328" s="1">
        <v>18.600000000000001</v>
      </c>
      <c r="R1328" s="1">
        <v>25.3</v>
      </c>
      <c r="S1328" s="1" t="s">
        <v>13</v>
      </c>
      <c r="T1328" s="1">
        <v>316</v>
      </c>
      <c r="U1328" s="1" t="s">
        <v>14</v>
      </c>
      <c r="V1328" s="1" t="s">
        <v>15</v>
      </c>
      <c r="W1328" s="2" t="s">
        <v>26</v>
      </c>
      <c r="X1328" s="21">
        <v>44388</v>
      </c>
      <c r="Y1328" s="25" t="str">
        <f t="shared" si="40"/>
        <v>July</v>
      </c>
      <c r="Z1328" s="25" t="str">
        <f t="shared" si="41"/>
        <v>2021</v>
      </c>
      <c r="AA1328" s="3">
        <v>44450</v>
      </c>
    </row>
    <row r="1329" spans="1:27">
      <c r="A1329" s="4">
        <v>1328</v>
      </c>
      <c r="B1329" s="4" t="s">
        <v>3691</v>
      </c>
      <c r="C1329" s="4" t="s">
        <v>1</v>
      </c>
      <c r="D1329" s="4" t="s">
        <v>2166</v>
      </c>
      <c r="E1329" s="4" t="s">
        <v>2167</v>
      </c>
      <c r="F1329" s="4" t="s">
        <v>285</v>
      </c>
      <c r="G1329" s="4" t="s">
        <v>518</v>
      </c>
      <c r="H1329" s="4" t="s">
        <v>519</v>
      </c>
      <c r="I1329" s="4" t="s">
        <v>7</v>
      </c>
      <c r="J1329" s="4" t="s">
        <v>32</v>
      </c>
      <c r="K1329" s="4" t="s">
        <v>1350</v>
      </c>
      <c r="L1329" s="4" t="s">
        <v>976</v>
      </c>
      <c r="M1329" s="4" t="s">
        <v>1078</v>
      </c>
      <c r="N1329" s="4" t="s">
        <v>1351</v>
      </c>
      <c r="O1329" s="4">
        <v>2582.16</v>
      </c>
      <c r="P1329" s="4">
        <v>4</v>
      </c>
      <c r="Q1329" s="4">
        <v>361.44</v>
      </c>
      <c r="R1329" s="4">
        <v>208.88</v>
      </c>
      <c r="S1329" s="4" t="s">
        <v>13</v>
      </c>
      <c r="T1329" s="4">
        <v>723</v>
      </c>
      <c r="U1329" s="4" t="s">
        <v>14</v>
      </c>
      <c r="V1329" s="4" t="s">
        <v>25</v>
      </c>
      <c r="W1329" s="5" t="s">
        <v>16</v>
      </c>
      <c r="X1329" s="22">
        <v>45516</v>
      </c>
      <c r="Y1329" s="25" t="str">
        <f t="shared" si="40"/>
        <v>August</v>
      </c>
      <c r="Z1329" s="25" t="str">
        <f t="shared" si="41"/>
        <v>2024</v>
      </c>
      <c r="AA1329" s="6">
        <v>45516</v>
      </c>
    </row>
    <row r="1330" spans="1:27">
      <c r="A1330" s="1">
        <v>1329</v>
      </c>
      <c r="B1330" s="1" t="s">
        <v>3692</v>
      </c>
      <c r="C1330" s="1" t="s">
        <v>1</v>
      </c>
      <c r="D1330" s="1" t="s">
        <v>3693</v>
      </c>
      <c r="E1330" s="1" t="s">
        <v>3694</v>
      </c>
      <c r="F1330" s="1" t="s">
        <v>285</v>
      </c>
      <c r="G1330" s="1" t="s">
        <v>472</v>
      </c>
      <c r="H1330" s="1" t="s">
        <v>76</v>
      </c>
      <c r="I1330" s="1" t="s">
        <v>7</v>
      </c>
      <c r="J1330" s="1" t="s">
        <v>77</v>
      </c>
      <c r="K1330" s="1" t="s">
        <v>3242</v>
      </c>
      <c r="L1330" s="1" t="s">
        <v>976</v>
      </c>
      <c r="M1330" s="1" t="s">
        <v>1078</v>
      </c>
      <c r="N1330" s="1" t="s">
        <v>3243</v>
      </c>
      <c r="O1330" s="1">
        <v>3187.5</v>
      </c>
      <c r="P1330" s="1">
        <v>5</v>
      </c>
      <c r="Q1330" s="1">
        <v>350.55</v>
      </c>
      <c r="R1330" s="1">
        <v>114.05</v>
      </c>
      <c r="S1330" s="1" t="s">
        <v>13</v>
      </c>
      <c r="T1330" s="1">
        <v>336</v>
      </c>
      <c r="U1330" s="1" t="s">
        <v>14</v>
      </c>
      <c r="V1330" s="1" t="s">
        <v>35</v>
      </c>
      <c r="W1330" s="2" t="s">
        <v>16</v>
      </c>
      <c r="X1330" s="21">
        <v>45490</v>
      </c>
      <c r="Y1330" s="25" t="str">
        <f t="shared" si="40"/>
        <v>July</v>
      </c>
      <c r="Z1330" s="25" t="str">
        <f t="shared" si="41"/>
        <v>2024</v>
      </c>
      <c r="AA1330" s="3">
        <v>45493</v>
      </c>
    </row>
    <row r="1331" spans="1:27">
      <c r="A1331" s="4">
        <v>1330</v>
      </c>
      <c r="B1331" s="4" t="s">
        <v>3695</v>
      </c>
      <c r="C1331" s="4" t="s">
        <v>1</v>
      </c>
      <c r="D1331" s="4" t="s">
        <v>3696</v>
      </c>
      <c r="E1331" s="4" t="s">
        <v>3697</v>
      </c>
      <c r="F1331" s="4" t="s">
        <v>285</v>
      </c>
      <c r="G1331" s="4" t="s">
        <v>778</v>
      </c>
      <c r="H1331" s="4" t="s">
        <v>712</v>
      </c>
      <c r="I1331" s="4" t="s">
        <v>7</v>
      </c>
      <c r="J1331" s="4" t="s">
        <v>77</v>
      </c>
      <c r="K1331" s="4" t="s">
        <v>1041</v>
      </c>
      <c r="L1331" s="4" t="s">
        <v>976</v>
      </c>
      <c r="M1331" s="4" t="s">
        <v>1031</v>
      </c>
      <c r="N1331" s="4" t="s">
        <v>1042</v>
      </c>
      <c r="O1331" s="4">
        <v>93.42</v>
      </c>
      <c r="P1331" s="4">
        <v>2</v>
      </c>
      <c r="Q1331" s="4">
        <v>42.96</v>
      </c>
      <c r="R1331" s="4">
        <v>10.9</v>
      </c>
      <c r="S1331" s="4" t="s">
        <v>13</v>
      </c>
      <c r="T1331" s="4">
        <v>477</v>
      </c>
      <c r="U1331" s="4" t="s">
        <v>14</v>
      </c>
      <c r="V1331" s="4" t="s">
        <v>35</v>
      </c>
      <c r="W1331" s="5" t="s">
        <v>26</v>
      </c>
      <c r="X1331" s="22">
        <v>45434</v>
      </c>
      <c r="Y1331" s="25" t="str">
        <f t="shared" si="40"/>
        <v>May</v>
      </c>
      <c r="Z1331" s="25" t="str">
        <f t="shared" si="41"/>
        <v>2024</v>
      </c>
      <c r="AA1331" s="6">
        <v>45437</v>
      </c>
    </row>
    <row r="1332" spans="1:27">
      <c r="A1332" s="1">
        <v>1331</v>
      </c>
      <c r="B1332" s="1" t="s">
        <v>3695</v>
      </c>
      <c r="C1332" s="1" t="s">
        <v>1</v>
      </c>
      <c r="D1332" s="1" t="s">
        <v>3696</v>
      </c>
      <c r="E1332" s="1" t="s">
        <v>3697</v>
      </c>
      <c r="F1332" s="1" t="s">
        <v>285</v>
      </c>
      <c r="G1332" s="1" t="s">
        <v>778</v>
      </c>
      <c r="H1332" s="1" t="s">
        <v>712</v>
      </c>
      <c r="I1332" s="1" t="s">
        <v>7</v>
      </c>
      <c r="J1332" s="1" t="s">
        <v>77</v>
      </c>
      <c r="K1332" s="1" t="s">
        <v>1129</v>
      </c>
      <c r="L1332" s="1" t="s">
        <v>976</v>
      </c>
      <c r="M1332" s="1" t="s">
        <v>1078</v>
      </c>
      <c r="N1332" s="1" t="s">
        <v>1130</v>
      </c>
      <c r="O1332" s="1">
        <v>333.66</v>
      </c>
      <c r="P1332" s="1">
        <v>2</v>
      </c>
      <c r="Q1332" s="1">
        <v>103.38</v>
      </c>
      <c r="R1332" s="1">
        <v>17.48</v>
      </c>
      <c r="S1332" s="1" t="s">
        <v>13</v>
      </c>
      <c r="T1332" s="1">
        <v>675</v>
      </c>
      <c r="U1332" s="1" t="s">
        <v>14</v>
      </c>
      <c r="V1332" s="1" t="s">
        <v>25</v>
      </c>
      <c r="W1332" s="2" t="s">
        <v>16</v>
      </c>
      <c r="X1332" s="21">
        <v>45152</v>
      </c>
      <c r="Y1332" s="25" t="str">
        <f t="shared" si="40"/>
        <v>August</v>
      </c>
      <c r="Z1332" s="25" t="str">
        <f t="shared" si="41"/>
        <v>2023</v>
      </c>
      <c r="AA1332" s="3">
        <v>45154</v>
      </c>
    </row>
    <row r="1333" spans="1:27">
      <c r="A1333" s="4">
        <v>1332</v>
      </c>
      <c r="B1333" s="4" t="s">
        <v>3698</v>
      </c>
      <c r="C1333" s="4" t="s">
        <v>1</v>
      </c>
      <c r="D1333" s="4" t="s">
        <v>283</v>
      </c>
      <c r="E1333" s="4" t="s">
        <v>284</v>
      </c>
      <c r="F1333" s="4" t="s">
        <v>285</v>
      </c>
      <c r="G1333" s="4" t="s">
        <v>657</v>
      </c>
      <c r="H1333" s="4" t="s">
        <v>62</v>
      </c>
      <c r="I1333" s="4" t="s">
        <v>7</v>
      </c>
      <c r="J1333" s="4" t="s">
        <v>8</v>
      </c>
      <c r="K1333" s="4" t="s">
        <v>3699</v>
      </c>
      <c r="L1333" s="4" t="s">
        <v>1141</v>
      </c>
      <c r="M1333" s="4" t="s">
        <v>1308</v>
      </c>
      <c r="N1333" s="4" t="s">
        <v>3700</v>
      </c>
      <c r="O1333" s="4">
        <v>989.04</v>
      </c>
      <c r="P1333" s="4">
        <v>2</v>
      </c>
      <c r="Q1333" s="4">
        <v>88.98</v>
      </c>
      <c r="R1333" s="4">
        <v>67.59</v>
      </c>
      <c r="S1333" s="4" t="s">
        <v>13</v>
      </c>
      <c r="T1333" s="4">
        <v>112</v>
      </c>
      <c r="U1333" s="4" t="s">
        <v>14</v>
      </c>
      <c r="V1333" s="4" t="s">
        <v>35</v>
      </c>
      <c r="W1333" s="5" t="s">
        <v>16</v>
      </c>
      <c r="X1333" s="22">
        <v>45241</v>
      </c>
      <c r="Y1333" s="25" t="str">
        <f t="shared" si="40"/>
        <v>November</v>
      </c>
      <c r="Z1333" s="25" t="str">
        <f t="shared" si="41"/>
        <v>2023</v>
      </c>
      <c r="AA1333" s="6">
        <v>45241</v>
      </c>
    </row>
    <row r="1334" spans="1:27">
      <c r="A1334" s="1">
        <v>1333</v>
      </c>
      <c r="B1334" s="1" t="s">
        <v>3701</v>
      </c>
      <c r="C1334" s="1" t="s">
        <v>1</v>
      </c>
      <c r="D1334" s="1" t="s">
        <v>678</v>
      </c>
      <c r="E1334" s="1" t="s">
        <v>679</v>
      </c>
      <c r="F1334" s="1" t="s">
        <v>285</v>
      </c>
      <c r="G1334" s="1" t="s">
        <v>940</v>
      </c>
      <c r="H1334" s="1" t="s">
        <v>258</v>
      </c>
      <c r="I1334" s="1" t="s">
        <v>7</v>
      </c>
      <c r="J1334" s="1" t="s">
        <v>22</v>
      </c>
      <c r="K1334" s="1" t="s">
        <v>1261</v>
      </c>
      <c r="L1334" s="1" t="s">
        <v>1141</v>
      </c>
      <c r="M1334" s="1" t="s">
        <v>1229</v>
      </c>
      <c r="N1334" s="1" t="s">
        <v>1262</v>
      </c>
      <c r="O1334" s="1">
        <v>287.94</v>
      </c>
      <c r="P1334" s="1">
        <v>2</v>
      </c>
      <c r="Q1334" s="1">
        <v>0</v>
      </c>
      <c r="R1334" s="1">
        <v>17.53</v>
      </c>
      <c r="S1334" s="1" t="s">
        <v>13</v>
      </c>
      <c r="T1334" s="1">
        <v>746</v>
      </c>
      <c r="U1334" s="1" t="s">
        <v>14</v>
      </c>
      <c r="V1334" s="1" t="s">
        <v>15</v>
      </c>
      <c r="W1334" s="2" t="s">
        <v>16</v>
      </c>
      <c r="X1334" s="21">
        <v>44383</v>
      </c>
      <c r="Y1334" s="25" t="str">
        <f t="shared" si="40"/>
        <v>July</v>
      </c>
      <c r="Z1334" s="25" t="str">
        <f t="shared" si="41"/>
        <v>2021</v>
      </c>
      <c r="AA1334" s="3">
        <v>44475</v>
      </c>
    </row>
    <row r="1335" spans="1:27">
      <c r="A1335" s="4">
        <v>1334</v>
      </c>
      <c r="B1335" s="4" t="s">
        <v>3498</v>
      </c>
      <c r="C1335" s="4" t="s">
        <v>1</v>
      </c>
      <c r="D1335" s="4" t="s">
        <v>2393</v>
      </c>
      <c r="E1335" s="4" t="s">
        <v>2394</v>
      </c>
      <c r="F1335" s="4" t="s">
        <v>4</v>
      </c>
      <c r="G1335" s="4" t="s">
        <v>657</v>
      </c>
      <c r="H1335" s="4" t="s">
        <v>62</v>
      </c>
      <c r="I1335" s="4" t="s">
        <v>7</v>
      </c>
      <c r="J1335" s="4" t="s">
        <v>8</v>
      </c>
      <c r="K1335" s="4" t="s">
        <v>3702</v>
      </c>
      <c r="L1335" s="4" t="s">
        <v>1141</v>
      </c>
      <c r="M1335" s="4" t="s">
        <v>1229</v>
      </c>
      <c r="N1335" s="4" t="s">
        <v>3703</v>
      </c>
      <c r="O1335" s="4">
        <v>1100.52</v>
      </c>
      <c r="P1335" s="4">
        <v>3</v>
      </c>
      <c r="Q1335" s="4">
        <v>473.22</v>
      </c>
      <c r="R1335" s="4">
        <v>62.94</v>
      </c>
      <c r="S1335" s="4" t="s">
        <v>13</v>
      </c>
      <c r="T1335" s="4">
        <v>669</v>
      </c>
      <c r="U1335" s="4" t="s">
        <v>14</v>
      </c>
      <c r="V1335" s="4" t="s">
        <v>42</v>
      </c>
      <c r="W1335" s="5" t="s">
        <v>26</v>
      </c>
      <c r="X1335" s="22">
        <v>45063</v>
      </c>
      <c r="Y1335" s="25" t="str">
        <f t="shared" si="40"/>
        <v>May</v>
      </c>
      <c r="Z1335" s="25" t="str">
        <f t="shared" si="41"/>
        <v>2023</v>
      </c>
      <c r="AA1335" s="6">
        <v>45063</v>
      </c>
    </row>
    <row r="1336" spans="1:27">
      <c r="A1336" s="1">
        <v>1335</v>
      </c>
      <c r="B1336" s="1" t="s">
        <v>3704</v>
      </c>
      <c r="C1336" s="1" t="s">
        <v>1</v>
      </c>
      <c r="D1336" s="1" t="s">
        <v>3705</v>
      </c>
      <c r="E1336" s="1" t="s">
        <v>3706</v>
      </c>
      <c r="F1336" s="1" t="s">
        <v>4</v>
      </c>
      <c r="G1336" s="1" t="s">
        <v>1063</v>
      </c>
      <c r="H1336" s="1" t="s">
        <v>258</v>
      </c>
      <c r="I1336" s="1" t="s">
        <v>7</v>
      </c>
      <c r="J1336" s="1" t="s">
        <v>22</v>
      </c>
      <c r="K1336" s="1" t="s">
        <v>1228</v>
      </c>
      <c r="L1336" s="1" t="s">
        <v>1141</v>
      </c>
      <c r="M1336" s="1" t="s">
        <v>1229</v>
      </c>
      <c r="N1336" s="1" t="s">
        <v>1230</v>
      </c>
      <c r="O1336" s="1">
        <v>1230.6600000000001</v>
      </c>
      <c r="P1336" s="1">
        <v>3</v>
      </c>
      <c r="Q1336" s="1">
        <v>24.57</v>
      </c>
      <c r="R1336" s="1">
        <v>60.67</v>
      </c>
      <c r="S1336" s="1" t="s">
        <v>13</v>
      </c>
      <c r="T1336" s="1">
        <v>395</v>
      </c>
      <c r="U1336" s="1" t="s">
        <v>14</v>
      </c>
      <c r="V1336" s="1" t="s">
        <v>15</v>
      </c>
      <c r="W1336" s="2" t="s">
        <v>26</v>
      </c>
      <c r="X1336" s="21">
        <v>45614</v>
      </c>
      <c r="Y1336" s="25" t="str">
        <f t="shared" si="40"/>
        <v>November</v>
      </c>
      <c r="Z1336" s="25" t="str">
        <f t="shared" si="41"/>
        <v>2024</v>
      </c>
      <c r="AA1336" s="3">
        <v>45616</v>
      </c>
    </row>
    <row r="1337" spans="1:27">
      <c r="A1337" s="4">
        <v>1336</v>
      </c>
      <c r="B1337" s="4" t="s">
        <v>3498</v>
      </c>
      <c r="C1337" s="4" t="s">
        <v>1</v>
      </c>
      <c r="D1337" s="4" t="s">
        <v>2393</v>
      </c>
      <c r="E1337" s="4" t="s">
        <v>2394</v>
      </c>
      <c r="F1337" s="4" t="s">
        <v>4</v>
      </c>
      <c r="G1337" s="4" t="s">
        <v>657</v>
      </c>
      <c r="H1337" s="4" t="s">
        <v>62</v>
      </c>
      <c r="I1337" s="4" t="s">
        <v>7</v>
      </c>
      <c r="J1337" s="4" t="s">
        <v>8</v>
      </c>
      <c r="K1337" s="4" t="s">
        <v>1603</v>
      </c>
      <c r="L1337" s="4" t="s">
        <v>1141</v>
      </c>
      <c r="M1337" s="4" t="s">
        <v>1142</v>
      </c>
      <c r="N1337" s="4" t="s">
        <v>1604</v>
      </c>
      <c r="O1337" s="4">
        <v>173.34</v>
      </c>
      <c r="P1337" s="4">
        <v>3</v>
      </c>
      <c r="Q1337" s="4">
        <v>76.23</v>
      </c>
      <c r="R1337" s="4">
        <v>12.61</v>
      </c>
      <c r="S1337" s="4" t="s">
        <v>13</v>
      </c>
      <c r="T1337" s="4">
        <v>534</v>
      </c>
      <c r="U1337" s="4" t="s">
        <v>14</v>
      </c>
      <c r="V1337" s="4" t="s">
        <v>25</v>
      </c>
      <c r="W1337" s="5" t="s">
        <v>16</v>
      </c>
      <c r="X1337" s="22">
        <v>44250</v>
      </c>
      <c r="Y1337" s="25" t="str">
        <f t="shared" si="40"/>
        <v>February</v>
      </c>
      <c r="Z1337" s="25" t="str">
        <f t="shared" si="41"/>
        <v>2021</v>
      </c>
      <c r="AA1337" s="6">
        <v>44253</v>
      </c>
    </row>
    <row r="1338" spans="1:27">
      <c r="A1338" s="1">
        <v>1337</v>
      </c>
      <c r="B1338" s="1" t="s">
        <v>3707</v>
      </c>
      <c r="C1338" s="1" t="s">
        <v>1</v>
      </c>
      <c r="D1338" s="1" t="s">
        <v>18</v>
      </c>
      <c r="E1338" s="1" t="s">
        <v>19</v>
      </c>
      <c r="F1338" s="1" t="s">
        <v>4</v>
      </c>
      <c r="G1338" s="1" t="s">
        <v>408</v>
      </c>
      <c r="H1338" s="1" t="s">
        <v>96</v>
      </c>
      <c r="I1338" s="1" t="s">
        <v>7</v>
      </c>
      <c r="J1338" s="1" t="s">
        <v>8</v>
      </c>
      <c r="K1338" s="1" t="s">
        <v>3325</v>
      </c>
      <c r="L1338" s="1" t="s">
        <v>1141</v>
      </c>
      <c r="M1338" s="1" t="s">
        <v>1272</v>
      </c>
      <c r="N1338" s="1" t="s">
        <v>3326</v>
      </c>
      <c r="O1338" s="1">
        <v>60.39</v>
      </c>
      <c r="P1338" s="1">
        <v>3</v>
      </c>
      <c r="Q1338" s="1">
        <v>6.03</v>
      </c>
      <c r="R1338" s="1">
        <v>7.22</v>
      </c>
      <c r="S1338" s="1" t="s">
        <v>13</v>
      </c>
      <c r="T1338" s="1">
        <v>157</v>
      </c>
      <c r="U1338" s="1" t="s">
        <v>14</v>
      </c>
      <c r="V1338" s="1" t="s">
        <v>35</v>
      </c>
      <c r="W1338" s="2" t="s">
        <v>16</v>
      </c>
      <c r="X1338" s="21">
        <v>45470</v>
      </c>
      <c r="Y1338" s="25" t="str">
        <f t="shared" si="40"/>
        <v>June</v>
      </c>
      <c r="Z1338" s="25" t="str">
        <f t="shared" si="41"/>
        <v>2024</v>
      </c>
      <c r="AA1338" s="3">
        <v>45329</v>
      </c>
    </row>
    <row r="1339" spans="1:27">
      <c r="A1339" s="4">
        <v>1338</v>
      </c>
      <c r="B1339" s="4" t="s">
        <v>3488</v>
      </c>
      <c r="C1339" s="4" t="s">
        <v>1</v>
      </c>
      <c r="D1339" s="4" t="s">
        <v>1746</v>
      </c>
      <c r="E1339" s="4" t="s">
        <v>1747</v>
      </c>
      <c r="F1339" s="4" t="s">
        <v>4</v>
      </c>
      <c r="G1339" s="4" t="s">
        <v>95</v>
      </c>
      <c r="H1339" s="4" t="s">
        <v>21</v>
      </c>
      <c r="I1339" s="4" t="s">
        <v>7</v>
      </c>
      <c r="J1339" s="4" t="s">
        <v>22</v>
      </c>
      <c r="K1339" s="4" t="s">
        <v>3708</v>
      </c>
      <c r="L1339" s="4" t="s">
        <v>976</v>
      </c>
      <c r="M1339" s="4" t="s">
        <v>1078</v>
      </c>
      <c r="N1339" s="4" t="s">
        <v>3709</v>
      </c>
      <c r="O1339" s="4">
        <v>520.11</v>
      </c>
      <c r="P1339" s="4">
        <v>3</v>
      </c>
      <c r="Q1339" s="4">
        <v>244.44</v>
      </c>
      <c r="R1339" s="4">
        <v>44</v>
      </c>
      <c r="S1339" s="4" t="s">
        <v>13</v>
      </c>
      <c r="T1339" s="4">
        <v>281</v>
      </c>
      <c r="U1339" s="4" t="s">
        <v>14</v>
      </c>
      <c r="V1339" s="4" t="s">
        <v>42</v>
      </c>
      <c r="W1339" s="5" t="s">
        <v>26</v>
      </c>
      <c r="X1339" s="22">
        <v>45418</v>
      </c>
      <c r="Y1339" s="25" t="str">
        <f t="shared" si="40"/>
        <v>May</v>
      </c>
      <c r="Z1339" s="25" t="str">
        <f t="shared" si="41"/>
        <v>2024</v>
      </c>
      <c r="AA1339" s="6">
        <v>45479</v>
      </c>
    </row>
    <row r="1340" spans="1:27">
      <c r="A1340" s="1">
        <v>1339</v>
      </c>
      <c r="B1340" s="1" t="s">
        <v>3710</v>
      </c>
      <c r="C1340" s="1" t="s">
        <v>1</v>
      </c>
      <c r="D1340" s="1" t="s">
        <v>533</v>
      </c>
      <c r="E1340" s="1" t="s">
        <v>534</v>
      </c>
      <c r="F1340" s="1" t="s">
        <v>4</v>
      </c>
      <c r="G1340" s="1" t="s">
        <v>313</v>
      </c>
      <c r="H1340" s="1" t="s">
        <v>314</v>
      </c>
      <c r="I1340" s="1" t="s">
        <v>7</v>
      </c>
      <c r="J1340" s="1" t="s">
        <v>32</v>
      </c>
      <c r="K1340" s="1" t="s">
        <v>1527</v>
      </c>
      <c r="L1340" s="1" t="s">
        <v>976</v>
      </c>
      <c r="M1340" s="1" t="s">
        <v>993</v>
      </c>
      <c r="N1340" s="1" t="s">
        <v>1528</v>
      </c>
      <c r="O1340" s="1">
        <v>578.34</v>
      </c>
      <c r="P1340" s="1">
        <v>3</v>
      </c>
      <c r="Q1340" s="1">
        <v>277.56</v>
      </c>
      <c r="R1340" s="1">
        <v>43.96</v>
      </c>
      <c r="S1340" s="1" t="s">
        <v>13</v>
      </c>
      <c r="T1340" s="1">
        <v>375</v>
      </c>
      <c r="U1340" s="1" t="s">
        <v>14</v>
      </c>
      <c r="V1340" s="1" t="s">
        <v>25</v>
      </c>
      <c r="W1340" s="2" t="s">
        <v>16</v>
      </c>
      <c r="X1340" s="21">
        <v>44374</v>
      </c>
      <c r="Y1340" s="25" t="str">
        <f t="shared" si="40"/>
        <v>June</v>
      </c>
      <c r="Z1340" s="25" t="str">
        <f t="shared" si="41"/>
        <v>2021</v>
      </c>
      <c r="AA1340" s="3">
        <v>44376</v>
      </c>
    </row>
    <row r="1341" spans="1:27">
      <c r="A1341" s="4">
        <v>1340</v>
      </c>
      <c r="B1341" s="4" t="s">
        <v>3711</v>
      </c>
      <c r="C1341" s="4" t="s">
        <v>1</v>
      </c>
      <c r="D1341" s="4" t="s">
        <v>82</v>
      </c>
      <c r="E1341" s="4" t="s">
        <v>83</v>
      </c>
      <c r="F1341" s="4" t="s">
        <v>4</v>
      </c>
      <c r="G1341" s="4" t="s">
        <v>254</v>
      </c>
      <c r="H1341" s="4" t="s">
        <v>254</v>
      </c>
      <c r="I1341" s="4" t="s">
        <v>7</v>
      </c>
      <c r="J1341" s="4" t="s">
        <v>77</v>
      </c>
      <c r="K1341" s="4" t="s">
        <v>3712</v>
      </c>
      <c r="L1341" s="4" t="s">
        <v>976</v>
      </c>
      <c r="M1341" s="4" t="s">
        <v>1078</v>
      </c>
      <c r="N1341" s="4" t="s">
        <v>3713</v>
      </c>
      <c r="O1341" s="4">
        <v>3180.3</v>
      </c>
      <c r="P1341" s="4">
        <v>5</v>
      </c>
      <c r="Q1341" s="4">
        <v>381.6</v>
      </c>
      <c r="R1341" s="4">
        <v>209.29</v>
      </c>
      <c r="S1341" s="4" t="s">
        <v>13</v>
      </c>
      <c r="T1341" s="4">
        <v>154</v>
      </c>
      <c r="U1341" s="4" t="s">
        <v>14</v>
      </c>
      <c r="V1341" s="4" t="s">
        <v>15</v>
      </c>
      <c r="W1341" s="5" t="s">
        <v>26</v>
      </c>
      <c r="X1341" s="22">
        <v>44488</v>
      </c>
      <c r="Y1341" s="25" t="str">
        <f t="shared" si="40"/>
        <v>October</v>
      </c>
      <c r="Z1341" s="25" t="str">
        <f t="shared" si="41"/>
        <v>2021</v>
      </c>
      <c r="AA1341" s="6">
        <v>44490</v>
      </c>
    </row>
    <row r="1342" spans="1:27">
      <c r="A1342" s="1">
        <v>1341</v>
      </c>
      <c r="B1342" s="1" t="s">
        <v>3714</v>
      </c>
      <c r="C1342" s="1" t="s">
        <v>1</v>
      </c>
      <c r="D1342" s="1" t="s">
        <v>1714</v>
      </c>
      <c r="E1342" s="1" t="s">
        <v>1715</v>
      </c>
      <c r="F1342" s="1" t="s">
        <v>4</v>
      </c>
      <c r="G1342" s="1" t="s">
        <v>1658</v>
      </c>
      <c r="H1342" s="1" t="s">
        <v>21</v>
      </c>
      <c r="I1342" s="1" t="s">
        <v>7</v>
      </c>
      <c r="J1342" s="1" t="s">
        <v>22</v>
      </c>
      <c r="K1342" s="1" t="s">
        <v>3715</v>
      </c>
      <c r="L1342" s="1" t="s">
        <v>1141</v>
      </c>
      <c r="M1342" s="1" t="s">
        <v>1229</v>
      </c>
      <c r="N1342" s="1" t="s">
        <v>3716</v>
      </c>
      <c r="O1342" s="1">
        <v>2722.86</v>
      </c>
      <c r="P1342" s="1">
        <v>7</v>
      </c>
      <c r="Q1342" s="1">
        <v>408.24</v>
      </c>
      <c r="R1342" s="1">
        <v>137.38</v>
      </c>
      <c r="S1342" s="1" t="s">
        <v>13</v>
      </c>
      <c r="T1342" s="1">
        <v>694</v>
      </c>
      <c r="U1342" s="1" t="s">
        <v>14</v>
      </c>
      <c r="V1342" s="1" t="s">
        <v>35</v>
      </c>
      <c r="W1342" s="2" t="s">
        <v>26</v>
      </c>
      <c r="X1342" s="21">
        <v>44474</v>
      </c>
      <c r="Y1342" s="25" t="str">
        <f t="shared" si="40"/>
        <v>October</v>
      </c>
      <c r="Z1342" s="25" t="str">
        <f t="shared" si="41"/>
        <v>2021</v>
      </c>
      <c r="AA1342" s="3">
        <v>44329</v>
      </c>
    </row>
    <row r="1343" spans="1:27">
      <c r="A1343" s="4">
        <v>1342</v>
      </c>
      <c r="B1343" s="4" t="s">
        <v>3717</v>
      </c>
      <c r="C1343" s="4" t="s">
        <v>1</v>
      </c>
      <c r="D1343" s="4" t="s">
        <v>972</v>
      </c>
      <c r="E1343" s="4" t="s">
        <v>973</v>
      </c>
      <c r="F1343" s="4" t="s">
        <v>4</v>
      </c>
      <c r="G1343" s="4" t="s">
        <v>525</v>
      </c>
      <c r="H1343" s="4" t="s">
        <v>55</v>
      </c>
      <c r="I1343" s="4" t="s">
        <v>7</v>
      </c>
      <c r="J1343" s="4" t="s">
        <v>8</v>
      </c>
      <c r="K1343" s="4" t="s">
        <v>3718</v>
      </c>
      <c r="L1343" s="4" t="s">
        <v>976</v>
      </c>
      <c r="M1343" s="4" t="s">
        <v>1031</v>
      </c>
      <c r="N1343" s="4" t="s">
        <v>3719</v>
      </c>
      <c r="O1343" s="4">
        <v>814.17</v>
      </c>
      <c r="P1343" s="4">
        <v>7</v>
      </c>
      <c r="Q1343" s="4">
        <v>170.94</v>
      </c>
      <c r="R1343" s="4">
        <v>30.64</v>
      </c>
      <c r="S1343" s="4" t="s">
        <v>13</v>
      </c>
      <c r="T1343" s="4">
        <v>605</v>
      </c>
      <c r="U1343" s="4" t="s">
        <v>14</v>
      </c>
      <c r="V1343" s="4" t="s">
        <v>42</v>
      </c>
      <c r="W1343" s="5" t="s">
        <v>16</v>
      </c>
      <c r="X1343" s="22">
        <v>44965</v>
      </c>
      <c r="Y1343" s="25" t="str">
        <f t="shared" si="40"/>
        <v>February</v>
      </c>
      <c r="Z1343" s="25" t="str">
        <f t="shared" si="41"/>
        <v>2023</v>
      </c>
      <c r="AA1343" s="6">
        <v>45024</v>
      </c>
    </row>
    <row r="1344" spans="1:27">
      <c r="A1344" s="1">
        <v>1343</v>
      </c>
      <c r="B1344" s="1" t="s">
        <v>3720</v>
      </c>
      <c r="C1344" s="1" t="s">
        <v>1</v>
      </c>
      <c r="D1344" s="1" t="s">
        <v>3163</v>
      </c>
      <c r="E1344" s="1" t="s">
        <v>3164</v>
      </c>
      <c r="F1344" s="1" t="s">
        <v>4</v>
      </c>
      <c r="G1344" s="1" t="s">
        <v>313</v>
      </c>
      <c r="H1344" s="1" t="s">
        <v>314</v>
      </c>
      <c r="I1344" s="1" t="s">
        <v>7</v>
      </c>
      <c r="J1344" s="1" t="s">
        <v>32</v>
      </c>
      <c r="K1344" s="1" t="s">
        <v>1541</v>
      </c>
      <c r="L1344" s="1" t="s">
        <v>976</v>
      </c>
      <c r="M1344" s="1" t="s">
        <v>1031</v>
      </c>
      <c r="N1344" s="1" t="s">
        <v>1542</v>
      </c>
      <c r="O1344" s="1">
        <v>284.97000000000003</v>
      </c>
      <c r="P1344" s="1">
        <v>7</v>
      </c>
      <c r="Q1344" s="1">
        <v>39.69</v>
      </c>
      <c r="R1344" s="1">
        <v>13.23</v>
      </c>
      <c r="S1344" s="1" t="s">
        <v>13</v>
      </c>
      <c r="T1344" s="1">
        <v>117</v>
      </c>
      <c r="U1344" s="1" t="s">
        <v>14</v>
      </c>
      <c r="V1344" s="1" t="s">
        <v>15</v>
      </c>
      <c r="W1344" s="2" t="s">
        <v>26</v>
      </c>
      <c r="X1344" s="21">
        <v>44965</v>
      </c>
      <c r="Y1344" s="25" t="str">
        <f t="shared" si="40"/>
        <v>February</v>
      </c>
      <c r="Z1344" s="25" t="str">
        <f t="shared" si="41"/>
        <v>2023</v>
      </c>
      <c r="AA1344" s="3">
        <v>45024</v>
      </c>
    </row>
    <row r="1345" spans="1:27">
      <c r="A1345" s="4">
        <v>1344</v>
      </c>
      <c r="B1345" s="4" t="s">
        <v>3714</v>
      </c>
      <c r="C1345" s="4" t="s">
        <v>1</v>
      </c>
      <c r="D1345" s="4" t="s">
        <v>1714</v>
      </c>
      <c r="E1345" s="4" t="s">
        <v>1715</v>
      </c>
      <c r="F1345" s="4" t="s">
        <v>4</v>
      </c>
      <c r="G1345" s="4" t="s">
        <v>1658</v>
      </c>
      <c r="H1345" s="4" t="s">
        <v>21</v>
      </c>
      <c r="I1345" s="4" t="s">
        <v>7</v>
      </c>
      <c r="J1345" s="4" t="s">
        <v>22</v>
      </c>
      <c r="K1345" s="4" t="s">
        <v>1256</v>
      </c>
      <c r="L1345" s="4" t="s">
        <v>1141</v>
      </c>
      <c r="M1345" s="4" t="s">
        <v>1229</v>
      </c>
      <c r="N1345" s="4" t="s">
        <v>1257</v>
      </c>
      <c r="O1345" s="4">
        <v>362.85</v>
      </c>
      <c r="P1345" s="4">
        <v>1</v>
      </c>
      <c r="Q1345" s="4">
        <v>32.64</v>
      </c>
      <c r="R1345" s="4">
        <v>21.58</v>
      </c>
      <c r="S1345" s="4" t="s">
        <v>13</v>
      </c>
      <c r="T1345" s="4">
        <v>531</v>
      </c>
      <c r="U1345" s="4" t="s">
        <v>14</v>
      </c>
      <c r="V1345" s="4" t="s">
        <v>25</v>
      </c>
      <c r="W1345" s="5" t="s">
        <v>16</v>
      </c>
      <c r="X1345" s="22">
        <v>45467</v>
      </c>
      <c r="Y1345" s="25" t="str">
        <f t="shared" si="40"/>
        <v>June</v>
      </c>
      <c r="Z1345" s="25" t="str">
        <f t="shared" si="41"/>
        <v>2024</v>
      </c>
      <c r="AA1345" s="6">
        <v>45472</v>
      </c>
    </row>
    <row r="1346" spans="1:27">
      <c r="A1346" s="1">
        <v>1345</v>
      </c>
      <c r="B1346" s="1" t="s">
        <v>3721</v>
      </c>
      <c r="C1346" s="1" t="s">
        <v>1</v>
      </c>
      <c r="D1346" s="1" t="s">
        <v>1311</v>
      </c>
      <c r="E1346" s="1" t="s">
        <v>1312</v>
      </c>
      <c r="F1346" s="1" t="s">
        <v>4</v>
      </c>
      <c r="G1346" s="1" t="s">
        <v>490</v>
      </c>
      <c r="H1346" s="1" t="s">
        <v>62</v>
      </c>
      <c r="I1346" s="1" t="s">
        <v>7</v>
      </c>
      <c r="J1346" s="1" t="s">
        <v>8</v>
      </c>
      <c r="K1346" s="1" t="s">
        <v>3722</v>
      </c>
      <c r="L1346" s="1" t="s">
        <v>1141</v>
      </c>
      <c r="M1346" s="1" t="s">
        <v>1142</v>
      </c>
      <c r="N1346" s="1" t="s">
        <v>3723</v>
      </c>
      <c r="O1346" s="1">
        <v>39.494999999999997</v>
      </c>
      <c r="P1346" s="1">
        <v>1</v>
      </c>
      <c r="Q1346" s="1">
        <v>-28.454999999999998</v>
      </c>
      <c r="R1346" s="1">
        <v>2.0699999999999998</v>
      </c>
      <c r="S1346" s="1" t="s">
        <v>13</v>
      </c>
      <c r="T1346" s="1">
        <v>787</v>
      </c>
      <c r="U1346" s="1" t="s">
        <v>14</v>
      </c>
      <c r="V1346" s="1" t="s">
        <v>42</v>
      </c>
      <c r="W1346" s="2" t="s">
        <v>16</v>
      </c>
      <c r="X1346" s="21">
        <v>45394</v>
      </c>
      <c r="Y1346" s="25" t="str">
        <f t="shared" si="40"/>
        <v>April</v>
      </c>
      <c r="Z1346" s="25" t="str">
        <f t="shared" si="41"/>
        <v>2024</v>
      </c>
      <c r="AA1346" s="3">
        <v>45455</v>
      </c>
    </row>
    <row r="1347" spans="1:27">
      <c r="A1347" s="4">
        <v>1346</v>
      </c>
      <c r="B1347" s="4" t="s">
        <v>3714</v>
      </c>
      <c r="C1347" s="4" t="s">
        <v>1</v>
      </c>
      <c r="D1347" s="4" t="s">
        <v>1714</v>
      </c>
      <c r="E1347" s="4" t="s">
        <v>1715</v>
      </c>
      <c r="F1347" s="4" t="s">
        <v>4</v>
      </c>
      <c r="G1347" s="4" t="s">
        <v>1658</v>
      </c>
      <c r="H1347" s="4" t="s">
        <v>21</v>
      </c>
      <c r="I1347" s="4" t="s">
        <v>7</v>
      </c>
      <c r="J1347" s="4" t="s">
        <v>22</v>
      </c>
      <c r="K1347" s="4" t="s">
        <v>3724</v>
      </c>
      <c r="L1347" s="4" t="s">
        <v>1141</v>
      </c>
      <c r="M1347" s="4" t="s">
        <v>1142</v>
      </c>
      <c r="N1347" s="4" t="s">
        <v>3725</v>
      </c>
      <c r="O1347" s="4">
        <v>111.06</v>
      </c>
      <c r="P1347" s="4">
        <v>2</v>
      </c>
      <c r="Q1347" s="4">
        <v>27.72</v>
      </c>
      <c r="R1347" s="4">
        <v>4.1100000000000003</v>
      </c>
      <c r="S1347" s="4" t="s">
        <v>13</v>
      </c>
      <c r="T1347" s="4">
        <v>353</v>
      </c>
      <c r="U1347" s="4" t="s">
        <v>14</v>
      </c>
      <c r="V1347" s="4" t="s">
        <v>42</v>
      </c>
      <c r="W1347" s="5" t="s">
        <v>16</v>
      </c>
      <c r="X1347" s="22">
        <v>45525</v>
      </c>
      <c r="Y1347" s="25" t="str">
        <f t="shared" ref="Y1347:Y1410" si="42">TEXT(X1347,"MMMM")</f>
        <v>August</v>
      </c>
      <c r="Z1347" s="25" t="str">
        <f t="shared" ref="Z1347:Z1410" si="43">TEXT(X1347,"YYYY")</f>
        <v>2024</v>
      </c>
      <c r="AA1347" s="6">
        <v>45527</v>
      </c>
    </row>
    <row r="1348" spans="1:27">
      <c r="A1348" s="1">
        <v>1347</v>
      </c>
      <c r="B1348" s="1" t="s">
        <v>3726</v>
      </c>
      <c r="C1348" s="1" t="s">
        <v>1</v>
      </c>
      <c r="D1348" s="1" t="s">
        <v>845</v>
      </c>
      <c r="E1348" s="1" t="s">
        <v>846</v>
      </c>
      <c r="F1348" s="1" t="s">
        <v>4</v>
      </c>
      <c r="G1348" s="1" t="s">
        <v>176</v>
      </c>
      <c r="H1348" s="1" t="s">
        <v>62</v>
      </c>
      <c r="I1348" s="1" t="s">
        <v>7</v>
      </c>
      <c r="J1348" s="1" t="s">
        <v>8</v>
      </c>
      <c r="K1348" s="1" t="s">
        <v>3727</v>
      </c>
      <c r="L1348" s="1" t="s">
        <v>976</v>
      </c>
      <c r="M1348" s="1" t="s">
        <v>1031</v>
      </c>
      <c r="N1348" s="1" t="s">
        <v>3728</v>
      </c>
      <c r="O1348" s="1">
        <v>142.68</v>
      </c>
      <c r="P1348" s="1">
        <v>2</v>
      </c>
      <c r="Q1348" s="1">
        <v>45.6</v>
      </c>
      <c r="R1348" s="1">
        <v>9.76</v>
      </c>
      <c r="S1348" s="1" t="s">
        <v>13</v>
      </c>
      <c r="T1348" s="1">
        <v>630</v>
      </c>
      <c r="U1348" s="1" t="s">
        <v>14</v>
      </c>
      <c r="V1348" s="1" t="s">
        <v>15</v>
      </c>
      <c r="W1348" s="2" t="s">
        <v>26</v>
      </c>
      <c r="X1348" s="21">
        <v>45453</v>
      </c>
      <c r="Y1348" s="25" t="str">
        <f t="shared" si="42"/>
        <v>June</v>
      </c>
      <c r="Z1348" s="25" t="str">
        <f t="shared" si="43"/>
        <v>2024</v>
      </c>
      <c r="AA1348" s="3">
        <v>45453</v>
      </c>
    </row>
    <row r="1349" spans="1:27">
      <c r="A1349" s="4">
        <v>1348</v>
      </c>
      <c r="B1349" s="4" t="s">
        <v>3485</v>
      </c>
      <c r="C1349" s="4" t="s">
        <v>1</v>
      </c>
      <c r="D1349" s="4" t="s">
        <v>3486</v>
      </c>
      <c r="E1349" s="4" t="s">
        <v>3487</v>
      </c>
      <c r="F1349" s="4" t="s">
        <v>4</v>
      </c>
      <c r="G1349" s="4" t="s">
        <v>2192</v>
      </c>
      <c r="H1349" s="4" t="s">
        <v>806</v>
      </c>
      <c r="I1349" s="4" t="s">
        <v>7</v>
      </c>
      <c r="J1349" s="4" t="s">
        <v>22</v>
      </c>
      <c r="K1349" s="4" t="s">
        <v>3021</v>
      </c>
      <c r="L1349" s="4" t="s">
        <v>10</v>
      </c>
      <c r="M1349" s="4" t="s">
        <v>49</v>
      </c>
      <c r="N1349" s="4" t="s">
        <v>3022</v>
      </c>
      <c r="O1349" s="4">
        <v>48.9</v>
      </c>
      <c r="P1349" s="4">
        <v>2</v>
      </c>
      <c r="Q1349" s="4">
        <v>6.84</v>
      </c>
      <c r="R1349" s="4">
        <v>2.46</v>
      </c>
      <c r="S1349" s="4" t="s">
        <v>13</v>
      </c>
      <c r="T1349" s="4">
        <v>444</v>
      </c>
      <c r="U1349" s="4" t="s">
        <v>1708</v>
      </c>
      <c r="V1349" s="4" t="s">
        <v>1709</v>
      </c>
      <c r="W1349" s="5" t="s">
        <v>26</v>
      </c>
      <c r="X1349" s="22">
        <v>44383</v>
      </c>
      <c r="Y1349" s="25" t="str">
        <f t="shared" si="42"/>
        <v>July</v>
      </c>
      <c r="Z1349" s="25" t="str">
        <f t="shared" si="43"/>
        <v>2021</v>
      </c>
      <c r="AA1349" s="6">
        <v>44475</v>
      </c>
    </row>
    <row r="1350" spans="1:27">
      <c r="A1350" s="1">
        <v>1349</v>
      </c>
      <c r="B1350" s="1" t="s">
        <v>3485</v>
      </c>
      <c r="C1350" s="1" t="s">
        <v>1</v>
      </c>
      <c r="D1350" s="1" t="s">
        <v>3486</v>
      </c>
      <c r="E1350" s="1" t="s">
        <v>3487</v>
      </c>
      <c r="F1350" s="1" t="s">
        <v>4</v>
      </c>
      <c r="G1350" s="1" t="s">
        <v>2192</v>
      </c>
      <c r="H1350" s="1" t="s">
        <v>806</v>
      </c>
      <c r="I1350" s="1" t="s">
        <v>7</v>
      </c>
      <c r="J1350" s="1" t="s">
        <v>22</v>
      </c>
      <c r="K1350" s="1" t="s">
        <v>397</v>
      </c>
      <c r="L1350" s="1" t="s">
        <v>10</v>
      </c>
      <c r="M1350" s="1" t="s">
        <v>115</v>
      </c>
      <c r="N1350" s="1" t="s">
        <v>398</v>
      </c>
      <c r="O1350" s="1">
        <v>55.5</v>
      </c>
      <c r="P1350" s="1">
        <v>2</v>
      </c>
      <c r="Q1350" s="1">
        <v>25.5</v>
      </c>
      <c r="R1350" s="1">
        <v>3.7</v>
      </c>
      <c r="S1350" s="1" t="s">
        <v>13</v>
      </c>
      <c r="T1350" s="1">
        <v>304</v>
      </c>
      <c r="U1350" s="1" t="s">
        <v>1708</v>
      </c>
      <c r="V1350" s="1" t="s">
        <v>1722</v>
      </c>
      <c r="W1350" s="2" t="s">
        <v>16</v>
      </c>
      <c r="X1350" s="21">
        <v>45530</v>
      </c>
      <c r="Y1350" s="25" t="str">
        <f t="shared" si="42"/>
        <v>August</v>
      </c>
      <c r="Z1350" s="25" t="str">
        <f t="shared" si="43"/>
        <v>2024</v>
      </c>
      <c r="AA1350" s="3">
        <v>45532</v>
      </c>
    </row>
    <row r="1351" spans="1:27">
      <c r="A1351" s="4">
        <v>1350</v>
      </c>
      <c r="B1351" s="4" t="s">
        <v>3729</v>
      </c>
      <c r="C1351" s="4" t="s">
        <v>1</v>
      </c>
      <c r="D1351" s="4" t="s">
        <v>3730</v>
      </c>
      <c r="E1351" s="4" t="s">
        <v>3731</v>
      </c>
      <c r="F1351" s="4" t="s">
        <v>4</v>
      </c>
      <c r="G1351" s="4" t="s">
        <v>2674</v>
      </c>
      <c r="H1351" s="4" t="s">
        <v>6</v>
      </c>
      <c r="I1351" s="4" t="s">
        <v>7</v>
      </c>
      <c r="J1351" s="4" t="s">
        <v>8</v>
      </c>
      <c r="K1351" s="4" t="s">
        <v>3732</v>
      </c>
      <c r="L1351" s="4" t="s">
        <v>10</v>
      </c>
      <c r="M1351" s="4" t="s">
        <v>115</v>
      </c>
      <c r="N1351" s="4" t="s">
        <v>3733</v>
      </c>
      <c r="O1351" s="4">
        <v>36.78</v>
      </c>
      <c r="P1351" s="4">
        <v>2</v>
      </c>
      <c r="Q1351" s="4">
        <v>4.38</v>
      </c>
      <c r="R1351" s="4">
        <v>3.33</v>
      </c>
      <c r="S1351" s="4" t="s">
        <v>13</v>
      </c>
      <c r="T1351" s="4">
        <v>709</v>
      </c>
      <c r="U1351" s="4" t="s">
        <v>1708</v>
      </c>
      <c r="V1351" s="4" t="s">
        <v>1709</v>
      </c>
      <c r="W1351" s="5" t="s">
        <v>16</v>
      </c>
      <c r="X1351" s="22">
        <v>44906</v>
      </c>
      <c r="Y1351" s="25" t="str">
        <f t="shared" si="42"/>
        <v>December</v>
      </c>
      <c r="Z1351" s="25" t="str">
        <f t="shared" si="43"/>
        <v>2022</v>
      </c>
      <c r="AA1351" s="6">
        <v>44882</v>
      </c>
    </row>
    <row r="1352" spans="1:27">
      <c r="A1352" s="1">
        <v>1351</v>
      </c>
      <c r="B1352" s="1" t="s">
        <v>3734</v>
      </c>
      <c r="C1352" s="1" t="s">
        <v>1</v>
      </c>
      <c r="D1352" s="1" t="s">
        <v>3735</v>
      </c>
      <c r="E1352" s="1" t="s">
        <v>3736</v>
      </c>
      <c r="F1352" s="1" t="s">
        <v>4</v>
      </c>
      <c r="G1352" s="1" t="s">
        <v>427</v>
      </c>
      <c r="H1352" s="1" t="s">
        <v>62</v>
      </c>
      <c r="I1352" s="1" t="s">
        <v>7</v>
      </c>
      <c r="J1352" s="1" t="s">
        <v>8</v>
      </c>
      <c r="K1352" s="1" t="s">
        <v>3737</v>
      </c>
      <c r="L1352" s="1" t="s">
        <v>10</v>
      </c>
      <c r="M1352" s="1" t="s">
        <v>115</v>
      </c>
      <c r="N1352" s="1" t="s">
        <v>3738</v>
      </c>
      <c r="O1352" s="1">
        <v>33.18</v>
      </c>
      <c r="P1352" s="1">
        <v>2</v>
      </c>
      <c r="Q1352" s="1">
        <v>3.3</v>
      </c>
      <c r="R1352" s="1">
        <v>3.17</v>
      </c>
      <c r="S1352" s="1" t="s">
        <v>13</v>
      </c>
      <c r="T1352" s="1">
        <v>455</v>
      </c>
      <c r="U1352" s="1" t="s">
        <v>1708</v>
      </c>
      <c r="V1352" s="1" t="s">
        <v>1718</v>
      </c>
      <c r="W1352" s="2" t="s">
        <v>26</v>
      </c>
      <c r="X1352" s="21">
        <v>45117</v>
      </c>
      <c r="Y1352" s="25" t="str">
        <f t="shared" si="42"/>
        <v>July</v>
      </c>
      <c r="Z1352" s="25" t="str">
        <f t="shared" si="43"/>
        <v>2023</v>
      </c>
      <c r="AA1352" s="3">
        <v>45270</v>
      </c>
    </row>
    <row r="1353" spans="1:27">
      <c r="A1353" s="4">
        <v>1352</v>
      </c>
      <c r="B1353" s="4" t="s">
        <v>3739</v>
      </c>
      <c r="C1353" s="4" t="s">
        <v>1</v>
      </c>
      <c r="D1353" s="4" t="s">
        <v>3000</v>
      </c>
      <c r="E1353" s="4" t="s">
        <v>3001</v>
      </c>
      <c r="F1353" s="4" t="s">
        <v>4</v>
      </c>
      <c r="G1353" s="4" t="s">
        <v>605</v>
      </c>
      <c r="H1353" s="4" t="s">
        <v>76</v>
      </c>
      <c r="I1353" s="4" t="s">
        <v>7</v>
      </c>
      <c r="J1353" s="4" t="s">
        <v>77</v>
      </c>
      <c r="K1353" s="4" t="s">
        <v>3740</v>
      </c>
      <c r="L1353" s="4" t="s">
        <v>10</v>
      </c>
      <c r="M1353" s="4" t="s">
        <v>198</v>
      </c>
      <c r="N1353" s="4" t="s">
        <v>3741</v>
      </c>
      <c r="O1353" s="4">
        <v>148.5</v>
      </c>
      <c r="P1353" s="4">
        <v>3</v>
      </c>
      <c r="Q1353" s="4">
        <v>20.79</v>
      </c>
      <c r="R1353" s="4">
        <v>6.83</v>
      </c>
      <c r="S1353" s="4" t="s">
        <v>13</v>
      </c>
      <c r="T1353" s="4">
        <v>596</v>
      </c>
      <c r="U1353" s="4" t="s">
        <v>1708</v>
      </c>
      <c r="V1353" s="4" t="s">
        <v>1722</v>
      </c>
      <c r="W1353" s="5" t="s">
        <v>16</v>
      </c>
      <c r="X1353" s="22">
        <v>44528</v>
      </c>
      <c r="Y1353" s="25" t="str">
        <f t="shared" si="42"/>
        <v>November</v>
      </c>
      <c r="Z1353" s="25" t="str">
        <f t="shared" si="43"/>
        <v>2021</v>
      </c>
      <c r="AA1353" s="6">
        <v>44267</v>
      </c>
    </row>
    <row r="1354" spans="1:27">
      <c r="A1354" s="1">
        <v>1353</v>
      </c>
      <c r="B1354" s="1" t="s">
        <v>3742</v>
      </c>
      <c r="C1354" s="1" t="s">
        <v>1</v>
      </c>
      <c r="D1354" s="1" t="s">
        <v>3743</v>
      </c>
      <c r="E1354" s="1" t="s">
        <v>3744</v>
      </c>
      <c r="F1354" s="1" t="s">
        <v>4</v>
      </c>
      <c r="G1354" s="1" t="s">
        <v>254</v>
      </c>
      <c r="H1354" s="1" t="s">
        <v>254</v>
      </c>
      <c r="I1354" s="1" t="s">
        <v>7</v>
      </c>
      <c r="J1354" s="1" t="s">
        <v>77</v>
      </c>
      <c r="K1354" s="1" t="s">
        <v>2920</v>
      </c>
      <c r="L1354" s="1" t="s">
        <v>10</v>
      </c>
      <c r="M1354" s="1" t="s">
        <v>98</v>
      </c>
      <c r="N1354" s="1" t="s">
        <v>2921</v>
      </c>
      <c r="O1354" s="1">
        <v>34.380000000000003</v>
      </c>
      <c r="P1354" s="1">
        <v>3</v>
      </c>
      <c r="Q1354" s="1">
        <v>16.47</v>
      </c>
      <c r="R1354" s="1">
        <v>2.72</v>
      </c>
      <c r="S1354" s="1" t="s">
        <v>13</v>
      </c>
      <c r="T1354" s="1">
        <v>142</v>
      </c>
      <c r="U1354" s="1" t="s">
        <v>1708</v>
      </c>
      <c r="V1354" s="1" t="s">
        <v>1718</v>
      </c>
      <c r="W1354" s="2" t="s">
        <v>26</v>
      </c>
      <c r="X1354" s="21">
        <v>44285</v>
      </c>
      <c r="Y1354" s="25" t="str">
        <f t="shared" si="42"/>
        <v>March</v>
      </c>
      <c r="Z1354" s="25" t="str">
        <f t="shared" si="43"/>
        <v>2021</v>
      </c>
      <c r="AA1354" s="3">
        <v>44200</v>
      </c>
    </row>
    <row r="1355" spans="1:27">
      <c r="A1355" s="4">
        <v>1354</v>
      </c>
      <c r="B1355" s="4" t="s">
        <v>3714</v>
      </c>
      <c r="C1355" s="4" t="s">
        <v>1</v>
      </c>
      <c r="D1355" s="4" t="s">
        <v>1714</v>
      </c>
      <c r="E1355" s="4" t="s">
        <v>1715</v>
      </c>
      <c r="F1355" s="4" t="s">
        <v>4</v>
      </c>
      <c r="G1355" s="4" t="s">
        <v>1658</v>
      </c>
      <c r="H1355" s="4" t="s">
        <v>21</v>
      </c>
      <c r="I1355" s="4" t="s">
        <v>7</v>
      </c>
      <c r="J1355" s="4" t="s">
        <v>22</v>
      </c>
      <c r="K1355" s="4" t="s">
        <v>1935</v>
      </c>
      <c r="L1355" s="4" t="s">
        <v>10</v>
      </c>
      <c r="M1355" s="4" t="s">
        <v>105</v>
      </c>
      <c r="N1355" s="4" t="s">
        <v>1936</v>
      </c>
      <c r="O1355" s="4">
        <v>139.22999999999999</v>
      </c>
      <c r="P1355" s="4">
        <v>3</v>
      </c>
      <c r="Q1355" s="4">
        <v>5.49</v>
      </c>
      <c r="R1355" s="4">
        <v>8.2100000000000009</v>
      </c>
      <c r="S1355" s="4" t="s">
        <v>13</v>
      </c>
      <c r="T1355" s="4">
        <v>71</v>
      </c>
      <c r="U1355" s="4" t="s">
        <v>1708</v>
      </c>
      <c r="V1355" s="4" t="s">
        <v>1718</v>
      </c>
      <c r="W1355" s="5" t="s">
        <v>26</v>
      </c>
      <c r="X1355" s="22">
        <v>45602</v>
      </c>
      <c r="Y1355" s="25" t="str">
        <f t="shared" si="42"/>
        <v>November</v>
      </c>
      <c r="Z1355" s="25" t="str">
        <f t="shared" si="43"/>
        <v>2024</v>
      </c>
      <c r="AA1355" s="6">
        <v>45457</v>
      </c>
    </row>
    <row r="1356" spans="1:27">
      <c r="A1356" s="1">
        <v>1355</v>
      </c>
      <c r="B1356" s="1" t="s">
        <v>3739</v>
      </c>
      <c r="C1356" s="1" t="s">
        <v>1</v>
      </c>
      <c r="D1356" s="1" t="s">
        <v>3000</v>
      </c>
      <c r="E1356" s="1" t="s">
        <v>3001</v>
      </c>
      <c r="F1356" s="1" t="s">
        <v>4</v>
      </c>
      <c r="G1356" s="1" t="s">
        <v>605</v>
      </c>
      <c r="H1356" s="1" t="s">
        <v>76</v>
      </c>
      <c r="I1356" s="1" t="s">
        <v>7</v>
      </c>
      <c r="J1356" s="1" t="s">
        <v>77</v>
      </c>
      <c r="K1356" s="1" t="s">
        <v>3745</v>
      </c>
      <c r="L1356" s="1" t="s">
        <v>10</v>
      </c>
      <c r="M1356" s="1" t="s">
        <v>115</v>
      </c>
      <c r="N1356" s="1" t="s">
        <v>3746</v>
      </c>
      <c r="O1356" s="1">
        <v>79.11</v>
      </c>
      <c r="P1356" s="1">
        <v>3</v>
      </c>
      <c r="Q1356" s="1">
        <v>23.67</v>
      </c>
      <c r="R1356" s="1">
        <v>7.54</v>
      </c>
      <c r="S1356" s="1" t="s">
        <v>13</v>
      </c>
      <c r="T1356" s="1">
        <v>344</v>
      </c>
      <c r="U1356" s="1" t="s">
        <v>1708</v>
      </c>
      <c r="V1356" s="1" t="s">
        <v>1709</v>
      </c>
      <c r="W1356" s="2" t="s">
        <v>16</v>
      </c>
      <c r="X1356" s="21">
        <v>44574</v>
      </c>
      <c r="Y1356" s="25" t="str">
        <f t="shared" si="42"/>
        <v>January</v>
      </c>
      <c r="Z1356" s="25" t="str">
        <f t="shared" si="43"/>
        <v>2022</v>
      </c>
      <c r="AA1356" s="3">
        <v>44577</v>
      </c>
    </row>
    <row r="1357" spans="1:27">
      <c r="A1357" s="4">
        <v>1356</v>
      </c>
      <c r="B1357" s="4" t="s">
        <v>3710</v>
      </c>
      <c r="C1357" s="4" t="s">
        <v>1</v>
      </c>
      <c r="D1357" s="4" t="s">
        <v>533</v>
      </c>
      <c r="E1357" s="4" t="s">
        <v>534</v>
      </c>
      <c r="F1357" s="4" t="s">
        <v>4</v>
      </c>
      <c r="G1357" s="4" t="s">
        <v>313</v>
      </c>
      <c r="H1357" s="4" t="s">
        <v>314</v>
      </c>
      <c r="I1357" s="4" t="s">
        <v>7</v>
      </c>
      <c r="J1357" s="4" t="s">
        <v>32</v>
      </c>
      <c r="K1357" s="4" t="s">
        <v>3747</v>
      </c>
      <c r="L1357" s="4" t="s">
        <v>10</v>
      </c>
      <c r="M1357" s="4" t="s">
        <v>49</v>
      </c>
      <c r="N1357" s="4" t="s">
        <v>3748</v>
      </c>
      <c r="O1357" s="4">
        <v>100.8</v>
      </c>
      <c r="P1357" s="4">
        <v>5</v>
      </c>
      <c r="Q1357" s="4">
        <v>27.15</v>
      </c>
      <c r="R1357" s="4">
        <v>3.73</v>
      </c>
      <c r="S1357" s="4" t="s">
        <v>13</v>
      </c>
      <c r="T1357" s="4">
        <v>688</v>
      </c>
      <c r="U1357" s="4" t="s">
        <v>1708</v>
      </c>
      <c r="V1357" s="4" t="s">
        <v>1718</v>
      </c>
      <c r="W1357" s="5" t="s">
        <v>26</v>
      </c>
      <c r="X1357" s="22">
        <v>45331</v>
      </c>
      <c r="Y1357" s="25" t="str">
        <f t="shared" si="42"/>
        <v>February</v>
      </c>
      <c r="Z1357" s="25" t="str">
        <f t="shared" si="43"/>
        <v>2024</v>
      </c>
      <c r="AA1357" s="6">
        <v>45421</v>
      </c>
    </row>
    <row r="1358" spans="1:27">
      <c r="A1358" s="1">
        <v>1357</v>
      </c>
      <c r="B1358" s="1" t="s">
        <v>3720</v>
      </c>
      <c r="C1358" s="1" t="s">
        <v>1</v>
      </c>
      <c r="D1358" s="1" t="s">
        <v>3163</v>
      </c>
      <c r="E1358" s="1" t="s">
        <v>3164</v>
      </c>
      <c r="F1358" s="1" t="s">
        <v>4</v>
      </c>
      <c r="G1358" s="1" t="s">
        <v>313</v>
      </c>
      <c r="H1358" s="1" t="s">
        <v>314</v>
      </c>
      <c r="I1358" s="1" t="s">
        <v>7</v>
      </c>
      <c r="J1358" s="1" t="s">
        <v>32</v>
      </c>
      <c r="K1358" s="1" t="s">
        <v>3749</v>
      </c>
      <c r="L1358" s="1" t="s">
        <v>10</v>
      </c>
      <c r="M1358" s="1" t="s">
        <v>64</v>
      </c>
      <c r="N1358" s="1" t="s">
        <v>3750</v>
      </c>
      <c r="O1358" s="1">
        <v>225.6</v>
      </c>
      <c r="P1358" s="1">
        <v>5</v>
      </c>
      <c r="Q1358" s="1">
        <v>58.65</v>
      </c>
      <c r="R1358" s="1">
        <v>19.98</v>
      </c>
      <c r="S1358" s="1" t="s">
        <v>13</v>
      </c>
      <c r="T1358" s="1">
        <v>766</v>
      </c>
      <c r="U1358" s="1" t="s">
        <v>1708</v>
      </c>
      <c r="V1358" s="1" t="s">
        <v>1722</v>
      </c>
      <c r="W1358" s="2" t="s">
        <v>16</v>
      </c>
      <c r="X1358" s="21">
        <v>45040</v>
      </c>
      <c r="Y1358" s="25" t="str">
        <f t="shared" si="42"/>
        <v>April</v>
      </c>
      <c r="Z1358" s="25" t="str">
        <f t="shared" si="43"/>
        <v>2023</v>
      </c>
      <c r="AA1358" s="3">
        <v>45042</v>
      </c>
    </row>
    <row r="1359" spans="1:27">
      <c r="A1359" s="4">
        <v>1358</v>
      </c>
      <c r="B1359" s="4" t="s">
        <v>3751</v>
      </c>
      <c r="C1359" s="4" t="s">
        <v>1</v>
      </c>
      <c r="D1359" s="4" t="s">
        <v>299</v>
      </c>
      <c r="E1359" s="4" t="s">
        <v>300</v>
      </c>
      <c r="F1359" s="4" t="s">
        <v>285</v>
      </c>
      <c r="G1359" s="4" t="s">
        <v>3752</v>
      </c>
      <c r="H1359" s="4" t="s">
        <v>258</v>
      </c>
      <c r="I1359" s="4" t="s">
        <v>7</v>
      </c>
      <c r="J1359" s="4" t="s">
        <v>22</v>
      </c>
      <c r="K1359" s="4" t="s">
        <v>2122</v>
      </c>
      <c r="L1359" s="4" t="s">
        <v>10</v>
      </c>
      <c r="M1359" s="4" t="s">
        <v>115</v>
      </c>
      <c r="N1359" s="4" t="s">
        <v>2123</v>
      </c>
      <c r="O1359" s="4">
        <v>204.9</v>
      </c>
      <c r="P1359" s="4">
        <v>10</v>
      </c>
      <c r="Q1359" s="4">
        <v>85.8</v>
      </c>
      <c r="R1359" s="4">
        <v>9.6300000000000008</v>
      </c>
      <c r="S1359" s="4" t="s">
        <v>13</v>
      </c>
      <c r="T1359" s="4">
        <v>552</v>
      </c>
      <c r="U1359" s="4" t="s">
        <v>1708</v>
      </c>
      <c r="V1359" s="4" t="s">
        <v>1712</v>
      </c>
      <c r="W1359" s="5" t="s">
        <v>16</v>
      </c>
      <c r="X1359" s="22">
        <v>45456</v>
      </c>
      <c r="Y1359" s="25" t="str">
        <f t="shared" si="42"/>
        <v>June</v>
      </c>
      <c r="Z1359" s="25" t="str">
        <f t="shared" si="43"/>
        <v>2024</v>
      </c>
      <c r="AA1359" s="6">
        <v>45458</v>
      </c>
    </row>
    <row r="1360" spans="1:27">
      <c r="A1360" s="1">
        <v>1359</v>
      </c>
      <c r="B1360" s="1" t="s">
        <v>3522</v>
      </c>
      <c r="C1360" s="1" t="s">
        <v>1</v>
      </c>
      <c r="D1360" s="1" t="s">
        <v>3523</v>
      </c>
      <c r="E1360" s="1" t="s">
        <v>3524</v>
      </c>
      <c r="F1360" s="1" t="s">
        <v>285</v>
      </c>
      <c r="G1360" s="1" t="s">
        <v>1108</v>
      </c>
      <c r="H1360" s="1" t="s">
        <v>96</v>
      </c>
      <c r="I1360" s="1" t="s">
        <v>7</v>
      </c>
      <c r="J1360" s="1" t="s">
        <v>8</v>
      </c>
      <c r="K1360" s="1" t="s">
        <v>3753</v>
      </c>
      <c r="L1360" s="1" t="s">
        <v>10</v>
      </c>
      <c r="M1360" s="1" t="s">
        <v>79</v>
      </c>
      <c r="N1360" s="1" t="s">
        <v>3754</v>
      </c>
      <c r="O1360" s="1">
        <v>90.72</v>
      </c>
      <c r="P1360" s="1">
        <v>9</v>
      </c>
      <c r="Q1360" s="1">
        <v>16.2</v>
      </c>
      <c r="R1360" s="1">
        <v>5.04</v>
      </c>
      <c r="S1360" s="1" t="s">
        <v>13</v>
      </c>
      <c r="T1360" s="1">
        <v>513</v>
      </c>
      <c r="U1360" s="1" t="s">
        <v>1708</v>
      </c>
      <c r="V1360" s="1" t="s">
        <v>1718</v>
      </c>
      <c r="W1360" s="2" t="s">
        <v>16</v>
      </c>
      <c r="X1360" s="21">
        <v>45451</v>
      </c>
      <c r="Y1360" s="25" t="str">
        <f t="shared" si="42"/>
        <v>June</v>
      </c>
      <c r="Z1360" s="25" t="str">
        <f t="shared" si="43"/>
        <v>2024</v>
      </c>
      <c r="AA1360" s="3">
        <v>45543</v>
      </c>
    </row>
    <row r="1361" spans="1:27">
      <c r="A1361" s="4">
        <v>1360</v>
      </c>
      <c r="B1361" s="4" t="s">
        <v>3755</v>
      </c>
      <c r="C1361" s="4" t="s">
        <v>1</v>
      </c>
      <c r="D1361" s="4" t="s">
        <v>3348</v>
      </c>
      <c r="E1361" s="4" t="s">
        <v>3349</v>
      </c>
      <c r="F1361" s="4" t="s">
        <v>285</v>
      </c>
      <c r="G1361" s="4" t="s">
        <v>3756</v>
      </c>
      <c r="H1361" s="4" t="s">
        <v>196</v>
      </c>
      <c r="I1361" s="4" t="s">
        <v>7</v>
      </c>
      <c r="J1361" s="4" t="s">
        <v>77</v>
      </c>
      <c r="K1361" s="4" t="s">
        <v>3757</v>
      </c>
      <c r="L1361" s="4" t="s">
        <v>10</v>
      </c>
      <c r="M1361" s="4" t="s">
        <v>105</v>
      </c>
      <c r="N1361" s="4" t="s">
        <v>3758</v>
      </c>
      <c r="O1361" s="4">
        <v>147.51</v>
      </c>
      <c r="P1361" s="4">
        <v>11</v>
      </c>
      <c r="Q1361" s="4">
        <v>39.6</v>
      </c>
      <c r="R1361" s="4">
        <v>2.16</v>
      </c>
      <c r="S1361" s="4" t="s">
        <v>13</v>
      </c>
      <c r="T1361" s="4">
        <v>304</v>
      </c>
      <c r="U1361" s="4" t="s">
        <v>1708</v>
      </c>
      <c r="V1361" s="4" t="s">
        <v>1722</v>
      </c>
      <c r="W1361" s="5" t="s">
        <v>16</v>
      </c>
      <c r="X1361" s="22">
        <v>44601</v>
      </c>
      <c r="Y1361" s="25" t="str">
        <f t="shared" si="42"/>
        <v>February</v>
      </c>
      <c r="Z1361" s="25" t="str">
        <f t="shared" si="43"/>
        <v>2022</v>
      </c>
      <c r="AA1361" s="6">
        <v>44721</v>
      </c>
    </row>
    <row r="1362" spans="1:27">
      <c r="A1362" s="1">
        <v>1361</v>
      </c>
      <c r="B1362" s="1" t="s">
        <v>3686</v>
      </c>
      <c r="C1362" s="1" t="s">
        <v>1</v>
      </c>
      <c r="D1362" s="1" t="s">
        <v>3687</v>
      </c>
      <c r="E1362" s="1" t="s">
        <v>3688</v>
      </c>
      <c r="F1362" s="1" t="s">
        <v>285</v>
      </c>
      <c r="G1362" s="1" t="s">
        <v>254</v>
      </c>
      <c r="H1362" s="1" t="s">
        <v>254</v>
      </c>
      <c r="I1362" s="1" t="s">
        <v>7</v>
      </c>
      <c r="J1362" s="1" t="s">
        <v>77</v>
      </c>
      <c r="K1362" s="1" t="s">
        <v>1845</v>
      </c>
      <c r="L1362" s="1" t="s">
        <v>10</v>
      </c>
      <c r="M1362" s="1" t="s">
        <v>115</v>
      </c>
      <c r="N1362" s="1" t="s">
        <v>1846</v>
      </c>
      <c r="O1362" s="1">
        <v>105.6</v>
      </c>
      <c r="P1362" s="1">
        <v>5</v>
      </c>
      <c r="Q1362" s="1">
        <v>52.8</v>
      </c>
      <c r="R1362" s="1">
        <v>3.37</v>
      </c>
      <c r="S1362" s="1" t="s">
        <v>13</v>
      </c>
      <c r="T1362" s="1">
        <v>694</v>
      </c>
      <c r="U1362" s="1" t="s">
        <v>1708</v>
      </c>
      <c r="V1362" s="1" t="s">
        <v>1722</v>
      </c>
      <c r="W1362" s="2" t="s">
        <v>16</v>
      </c>
      <c r="X1362" s="21">
        <v>45241</v>
      </c>
      <c r="Y1362" s="25" t="str">
        <f t="shared" si="42"/>
        <v>November</v>
      </c>
      <c r="Z1362" s="25" t="str">
        <f t="shared" si="43"/>
        <v>2023</v>
      </c>
      <c r="AA1362" s="3">
        <v>45245</v>
      </c>
    </row>
    <row r="1363" spans="1:27">
      <c r="A1363" s="4">
        <v>1362</v>
      </c>
      <c r="B1363" s="4" t="s">
        <v>3759</v>
      </c>
      <c r="C1363" s="4" t="s">
        <v>1</v>
      </c>
      <c r="D1363" s="4" t="s">
        <v>3760</v>
      </c>
      <c r="E1363" s="4" t="s">
        <v>3761</v>
      </c>
      <c r="F1363" s="4" t="s">
        <v>285</v>
      </c>
      <c r="G1363" s="4" t="s">
        <v>246</v>
      </c>
      <c r="H1363" s="4" t="s">
        <v>31</v>
      </c>
      <c r="I1363" s="4" t="s">
        <v>7</v>
      </c>
      <c r="J1363" s="4" t="s">
        <v>32</v>
      </c>
      <c r="K1363" s="4" t="s">
        <v>3762</v>
      </c>
      <c r="L1363" s="4" t="s">
        <v>10</v>
      </c>
      <c r="M1363" s="4" t="s">
        <v>11</v>
      </c>
      <c r="N1363" s="4" t="s">
        <v>3763</v>
      </c>
      <c r="O1363" s="4">
        <v>55.35</v>
      </c>
      <c r="P1363" s="4">
        <v>5</v>
      </c>
      <c r="Q1363" s="4">
        <v>22.65</v>
      </c>
      <c r="R1363" s="4">
        <v>3.99</v>
      </c>
      <c r="S1363" s="4" t="s">
        <v>13</v>
      </c>
      <c r="T1363" s="4">
        <v>361</v>
      </c>
      <c r="U1363" s="4" t="s">
        <v>1708</v>
      </c>
      <c r="V1363" s="4" t="s">
        <v>1722</v>
      </c>
      <c r="W1363" s="5" t="s">
        <v>26</v>
      </c>
      <c r="X1363" s="22">
        <v>45605</v>
      </c>
      <c r="Y1363" s="25" t="str">
        <f t="shared" si="42"/>
        <v>November</v>
      </c>
      <c r="Z1363" s="25" t="str">
        <f t="shared" si="43"/>
        <v>2024</v>
      </c>
      <c r="AA1363" s="6">
        <v>45635</v>
      </c>
    </row>
    <row r="1364" spans="1:27">
      <c r="A1364" s="1">
        <v>1363</v>
      </c>
      <c r="B1364" s="1" t="s">
        <v>3691</v>
      </c>
      <c r="C1364" s="1" t="s">
        <v>1</v>
      </c>
      <c r="D1364" s="1" t="s">
        <v>2166</v>
      </c>
      <c r="E1364" s="1" t="s">
        <v>2167</v>
      </c>
      <c r="F1364" s="1" t="s">
        <v>285</v>
      </c>
      <c r="G1364" s="1" t="s">
        <v>518</v>
      </c>
      <c r="H1364" s="1" t="s">
        <v>519</v>
      </c>
      <c r="I1364" s="1" t="s">
        <v>7</v>
      </c>
      <c r="J1364" s="1" t="s">
        <v>32</v>
      </c>
      <c r="K1364" s="1" t="s">
        <v>3764</v>
      </c>
      <c r="L1364" s="1" t="s">
        <v>10</v>
      </c>
      <c r="M1364" s="1" t="s">
        <v>115</v>
      </c>
      <c r="N1364" s="1" t="s">
        <v>3765</v>
      </c>
      <c r="O1364" s="1">
        <v>53.52</v>
      </c>
      <c r="P1364" s="1">
        <v>4</v>
      </c>
      <c r="Q1364" s="1">
        <v>22.92</v>
      </c>
      <c r="R1364" s="1">
        <v>2.4500000000000002</v>
      </c>
      <c r="S1364" s="1" t="s">
        <v>13</v>
      </c>
      <c r="T1364" s="1">
        <v>307</v>
      </c>
      <c r="U1364" s="1" t="s">
        <v>1708</v>
      </c>
      <c r="V1364" s="1" t="s">
        <v>1712</v>
      </c>
      <c r="W1364" s="2" t="s">
        <v>26</v>
      </c>
      <c r="X1364" s="21">
        <v>45223</v>
      </c>
      <c r="Y1364" s="25" t="str">
        <f t="shared" si="42"/>
        <v>October</v>
      </c>
      <c r="Z1364" s="25" t="str">
        <f t="shared" si="43"/>
        <v>2023</v>
      </c>
      <c r="AA1364" s="3">
        <v>45226</v>
      </c>
    </row>
    <row r="1365" spans="1:27">
      <c r="A1365" s="4">
        <v>1364</v>
      </c>
      <c r="B1365" s="4" t="s">
        <v>3755</v>
      </c>
      <c r="C1365" s="4" t="s">
        <v>1</v>
      </c>
      <c r="D1365" s="4" t="s">
        <v>3348</v>
      </c>
      <c r="E1365" s="4" t="s">
        <v>3349</v>
      </c>
      <c r="F1365" s="4" t="s">
        <v>285</v>
      </c>
      <c r="G1365" s="4" t="s">
        <v>3756</v>
      </c>
      <c r="H1365" s="4" t="s">
        <v>196</v>
      </c>
      <c r="I1365" s="4" t="s">
        <v>7</v>
      </c>
      <c r="J1365" s="4" t="s">
        <v>77</v>
      </c>
      <c r="K1365" s="4" t="s">
        <v>3766</v>
      </c>
      <c r="L1365" s="4" t="s">
        <v>10</v>
      </c>
      <c r="M1365" s="4" t="s">
        <v>105</v>
      </c>
      <c r="N1365" s="4" t="s">
        <v>3767</v>
      </c>
      <c r="O1365" s="4">
        <v>38.880000000000003</v>
      </c>
      <c r="P1365" s="4">
        <v>3</v>
      </c>
      <c r="Q1365" s="4">
        <v>8.1</v>
      </c>
      <c r="R1365" s="4">
        <v>1.39</v>
      </c>
      <c r="S1365" s="4" t="s">
        <v>13</v>
      </c>
      <c r="T1365" s="4">
        <v>324</v>
      </c>
      <c r="U1365" s="4" t="s">
        <v>1708</v>
      </c>
      <c r="V1365" s="4" t="s">
        <v>1722</v>
      </c>
      <c r="W1365" s="5" t="s">
        <v>16</v>
      </c>
      <c r="X1365" s="22">
        <v>45526</v>
      </c>
      <c r="Y1365" s="25" t="str">
        <f t="shared" si="42"/>
        <v>August</v>
      </c>
      <c r="Z1365" s="25" t="str">
        <f t="shared" si="43"/>
        <v>2024</v>
      </c>
      <c r="AA1365" s="6">
        <v>45528</v>
      </c>
    </row>
    <row r="1366" spans="1:27">
      <c r="A1366" s="1">
        <v>1365</v>
      </c>
      <c r="B1366" s="1" t="s">
        <v>3768</v>
      </c>
      <c r="C1366" s="1" t="s">
        <v>1</v>
      </c>
      <c r="D1366" s="1" t="s">
        <v>367</v>
      </c>
      <c r="E1366" s="1" t="s">
        <v>368</v>
      </c>
      <c r="F1366" s="1" t="s">
        <v>285</v>
      </c>
      <c r="G1366" s="1" t="s">
        <v>313</v>
      </c>
      <c r="H1366" s="1" t="s">
        <v>314</v>
      </c>
      <c r="I1366" s="1" t="s">
        <v>7</v>
      </c>
      <c r="J1366" s="1" t="s">
        <v>32</v>
      </c>
      <c r="K1366" s="1" t="s">
        <v>3769</v>
      </c>
      <c r="L1366" s="1" t="s">
        <v>10</v>
      </c>
      <c r="M1366" s="1" t="s">
        <v>11</v>
      </c>
      <c r="N1366" s="1" t="s">
        <v>3770</v>
      </c>
      <c r="O1366" s="1">
        <v>4.8899999999999997</v>
      </c>
      <c r="P1366" s="1">
        <v>1</v>
      </c>
      <c r="Q1366" s="1">
        <v>1.71</v>
      </c>
      <c r="R1366" s="1">
        <v>0.47</v>
      </c>
      <c r="S1366" s="1" t="s">
        <v>13</v>
      </c>
      <c r="T1366" s="1">
        <v>128</v>
      </c>
      <c r="U1366" s="1" t="s">
        <v>1708</v>
      </c>
      <c r="V1366" s="1" t="s">
        <v>1709</v>
      </c>
      <c r="W1366" s="2" t="s">
        <v>16</v>
      </c>
      <c r="X1366" s="21">
        <v>44870</v>
      </c>
      <c r="Y1366" s="25" t="str">
        <f t="shared" si="42"/>
        <v>November</v>
      </c>
      <c r="Z1366" s="25" t="str">
        <f t="shared" si="43"/>
        <v>2022</v>
      </c>
      <c r="AA1366" s="3">
        <v>44697</v>
      </c>
    </row>
    <row r="1367" spans="1:27">
      <c r="A1367" s="4">
        <v>1366</v>
      </c>
      <c r="B1367" s="4" t="s">
        <v>3513</v>
      </c>
      <c r="C1367" s="4" t="s">
        <v>1</v>
      </c>
      <c r="D1367" s="4" t="s">
        <v>1560</v>
      </c>
      <c r="E1367" s="4" t="s">
        <v>1561</v>
      </c>
      <c r="F1367" s="4" t="s">
        <v>285</v>
      </c>
      <c r="G1367" s="4" t="s">
        <v>1658</v>
      </c>
      <c r="H1367" s="4" t="s">
        <v>21</v>
      </c>
      <c r="I1367" s="4" t="s">
        <v>7</v>
      </c>
      <c r="J1367" s="4" t="s">
        <v>22</v>
      </c>
      <c r="K1367" s="4" t="s">
        <v>2127</v>
      </c>
      <c r="L1367" s="4" t="s">
        <v>10</v>
      </c>
      <c r="M1367" s="4" t="s">
        <v>79</v>
      </c>
      <c r="N1367" s="4" t="s">
        <v>2128</v>
      </c>
      <c r="O1367" s="4">
        <v>21.78</v>
      </c>
      <c r="P1367" s="4">
        <v>2</v>
      </c>
      <c r="Q1367" s="4">
        <v>10.86</v>
      </c>
      <c r="R1367" s="4">
        <v>2.78</v>
      </c>
      <c r="S1367" s="4" t="s">
        <v>13</v>
      </c>
      <c r="T1367" s="4">
        <v>115</v>
      </c>
      <c r="U1367" s="4" t="s">
        <v>1708</v>
      </c>
      <c r="V1367" s="4" t="s">
        <v>1718</v>
      </c>
      <c r="W1367" s="5" t="s">
        <v>26</v>
      </c>
      <c r="X1367" s="22">
        <v>45040</v>
      </c>
      <c r="Y1367" s="25" t="str">
        <f t="shared" si="42"/>
        <v>April</v>
      </c>
      <c r="Z1367" s="25" t="str">
        <f t="shared" si="43"/>
        <v>2023</v>
      </c>
      <c r="AA1367" s="6">
        <v>45042</v>
      </c>
    </row>
    <row r="1368" spans="1:27">
      <c r="A1368" s="1">
        <v>1367</v>
      </c>
      <c r="B1368" s="1" t="s">
        <v>3771</v>
      </c>
      <c r="C1368" s="1" t="s">
        <v>1</v>
      </c>
      <c r="D1368" s="1" t="s">
        <v>3772</v>
      </c>
      <c r="E1368" s="1" t="s">
        <v>3773</v>
      </c>
      <c r="F1368" s="1" t="s">
        <v>285</v>
      </c>
      <c r="G1368" s="1" t="s">
        <v>1758</v>
      </c>
      <c r="H1368" s="1" t="s">
        <v>1759</v>
      </c>
      <c r="I1368" s="1" t="s">
        <v>7</v>
      </c>
      <c r="J1368" s="1" t="s">
        <v>22</v>
      </c>
      <c r="K1368" s="1" t="s">
        <v>3545</v>
      </c>
      <c r="L1368" s="1" t="s">
        <v>10</v>
      </c>
      <c r="M1368" s="1" t="s">
        <v>49</v>
      </c>
      <c r="N1368" s="1" t="s">
        <v>3546</v>
      </c>
      <c r="O1368" s="1">
        <v>112.92</v>
      </c>
      <c r="P1368" s="1">
        <v>2</v>
      </c>
      <c r="Q1368" s="1">
        <v>14.64</v>
      </c>
      <c r="R1368" s="1">
        <v>10.73</v>
      </c>
      <c r="S1368" s="1" t="s">
        <v>13</v>
      </c>
      <c r="T1368" s="1">
        <v>576</v>
      </c>
      <c r="U1368" s="1" t="s">
        <v>1708</v>
      </c>
      <c r="V1368" s="1" t="s">
        <v>1718</v>
      </c>
      <c r="W1368" s="2" t="s">
        <v>16</v>
      </c>
      <c r="X1368" s="21">
        <v>44574</v>
      </c>
      <c r="Y1368" s="25" t="str">
        <f t="shared" si="42"/>
        <v>January</v>
      </c>
      <c r="Z1368" s="25" t="str">
        <f t="shared" si="43"/>
        <v>2022</v>
      </c>
      <c r="AA1368" s="3">
        <v>44577</v>
      </c>
    </row>
    <row r="1369" spans="1:27">
      <c r="A1369" s="4">
        <v>1368</v>
      </c>
      <c r="B1369" s="4" t="s">
        <v>3774</v>
      </c>
      <c r="C1369" s="4" t="s">
        <v>1</v>
      </c>
      <c r="D1369" s="4" t="s">
        <v>3775</v>
      </c>
      <c r="E1369" s="4" t="s">
        <v>3776</v>
      </c>
      <c r="F1369" s="4" t="s">
        <v>395</v>
      </c>
      <c r="G1369" s="4" t="s">
        <v>170</v>
      </c>
      <c r="H1369" s="4" t="s">
        <v>258</v>
      </c>
      <c r="I1369" s="4" t="s">
        <v>7</v>
      </c>
      <c r="J1369" s="4" t="s">
        <v>22</v>
      </c>
      <c r="K1369" s="4" t="s">
        <v>3777</v>
      </c>
      <c r="L1369" s="4" t="s">
        <v>10</v>
      </c>
      <c r="M1369" s="4" t="s">
        <v>64</v>
      </c>
      <c r="N1369" s="4" t="s">
        <v>3778</v>
      </c>
      <c r="O1369" s="4">
        <v>54</v>
      </c>
      <c r="P1369" s="4">
        <v>2</v>
      </c>
      <c r="Q1369" s="4">
        <v>18.36</v>
      </c>
      <c r="R1369" s="4">
        <v>3.92</v>
      </c>
      <c r="S1369" s="4" t="s">
        <v>13</v>
      </c>
      <c r="T1369" s="4">
        <v>670</v>
      </c>
      <c r="U1369" s="4" t="s">
        <v>1708</v>
      </c>
      <c r="V1369" s="4" t="s">
        <v>1709</v>
      </c>
      <c r="W1369" s="5" t="s">
        <v>16</v>
      </c>
      <c r="X1369" s="22">
        <v>44824</v>
      </c>
      <c r="Y1369" s="25" t="str">
        <f t="shared" si="42"/>
        <v>September</v>
      </c>
      <c r="Z1369" s="25" t="str">
        <f t="shared" si="43"/>
        <v>2022</v>
      </c>
      <c r="AA1369" s="6">
        <v>44829</v>
      </c>
    </row>
    <row r="1370" spans="1:27">
      <c r="A1370" s="1">
        <v>1369</v>
      </c>
      <c r="B1370" s="1" t="s">
        <v>3779</v>
      </c>
      <c r="C1370" s="1" t="s">
        <v>1</v>
      </c>
      <c r="D1370" s="1" t="s">
        <v>1297</v>
      </c>
      <c r="E1370" s="1" t="s">
        <v>1298</v>
      </c>
      <c r="F1370" s="1" t="s">
        <v>395</v>
      </c>
      <c r="G1370" s="1" t="s">
        <v>151</v>
      </c>
      <c r="H1370" s="1" t="s">
        <v>113</v>
      </c>
      <c r="I1370" s="1" t="s">
        <v>7</v>
      </c>
      <c r="J1370" s="1" t="s">
        <v>32</v>
      </c>
      <c r="K1370" s="1" t="s">
        <v>3780</v>
      </c>
      <c r="L1370" s="1" t="s">
        <v>10</v>
      </c>
      <c r="M1370" s="1" t="s">
        <v>79</v>
      </c>
      <c r="N1370" s="1" t="s">
        <v>3781</v>
      </c>
      <c r="O1370" s="1">
        <v>21</v>
      </c>
      <c r="P1370" s="1">
        <v>2</v>
      </c>
      <c r="Q1370" s="1">
        <v>9</v>
      </c>
      <c r="R1370" s="1">
        <v>1.97</v>
      </c>
      <c r="S1370" s="1" t="s">
        <v>13</v>
      </c>
      <c r="T1370" s="1">
        <v>429</v>
      </c>
      <c r="U1370" s="1" t="s">
        <v>1708</v>
      </c>
      <c r="V1370" s="1" t="s">
        <v>1718</v>
      </c>
      <c r="W1370" s="2" t="s">
        <v>26</v>
      </c>
      <c r="X1370" s="21">
        <v>45063</v>
      </c>
      <c r="Y1370" s="25" t="str">
        <f t="shared" si="42"/>
        <v>May</v>
      </c>
      <c r="Z1370" s="25" t="str">
        <f t="shared" si="43"/>
        <v>2023</v>
      </c>
      <c r="AA1370" s="3">
        <v>45063</v>
      </c>
    </row>
    <row r="1371" spans="1:27">
      <c r="A1371" s="4">
        <v>1370</v>
      </c>
      <c r="B1371" s="4" t="s">
        <v>3782</v>
      </c>
      <c r="C1371" s="4" t="s">
        <v>1</v>
      </c>
      <c r="D1371" s="4" t="s">
        <v>3783</v>
      </c>
      <c r="E1371" s="4" t="s">
        <v>3784</v>
      </c>
      <c r="F1371" s="4" t="s">
        <v>395</v>
      </c>
      <c r="G1371" s="4" t="s">
        <v>75</v>
      </c>
      <c r="H1371" s="4" t="s">
        <v>76</v>
      </c>
      <c r="I1371" s="4" t="s">
        <v>7</v>
      </c>
      <c r="J1371" s="4" t="s">
        <v>77</v>
      </c>
      <c r="K1371" s="4" t="s">
        <v>3785</v>
      </c>
      <c r="L1371" s="4" t="s">
        <v>10</v>
      </c>
      <c r="M1371" s="4" t="s">
        <v>11</v>
      </c>
      <c r="N1371" s="4" t="s">
        <v>3786</v>
      </c>
      <c r="O1371" s="4">
        <v>147.96</v>
      </c>
      <c r="P1371" s="4">
        <v>3</v>
      </c>
      <c r="Q1371" s="4">
        <v>47.34</v>
      </c>
      <c r="R1371" s="4">
        <v>10.41</v>
      </c>
      <c r="S1371" s="4" t="s">
        <v>13</v>
      </c>
      <c r="T1371" s="4">
        <v>65</v>
      </c>
      <c r="U1371" s="4" t="s">
        <v>1708</v>
      </c>
      <c r="V1371" s="4" t="s">
        <v>1718</v>
      </c>
      <c r="W1371" s="5" t="s">
        <v>26</v>
      </c>
      <c r="X1371" s="22">
        <v>45228</v>
      </c>
      <c r="Y1371" s="25" t="str">
        <f t="shared" si="42"/>
        <v>October</v>
      </c>
      <c r="Z1371" s="25" t="str">
        <f t="shared" si="43"/>
        <v>2023</v>
      </c>
      <c r="AA1371" s="6">
        <v>44996</v>
      </c>
    </row>
    <row r="1372" spans="1:27">
      <c r="A1372" s="1">
        <v>1371</v>
      </c>
      <c r="B1372" s="1" t="s">
        <v>3779</v>
      </c>
      <c r="C1372" s="1" t="s">
        <v>1</v>
      </c>
      <c r="D1372" s="1" t="s">
        <v>1297</v>
      </c>
      <c r="E1372" s="1" t="s">
        <v>1298</v>
      </c>
      <c r="F1372" s="1" t="s">
        <v>395</v>
      </c>
      <c r="G1372" s="1" t="s">
        <v>151</v>
      </c>
      <c r="H1372" s="1" t="s">
        <v>113</v>
      </c>
      <c r="I1372" s="1" t="s">
        <v>7</v>
      </c>
      <c r="J1372" s="1" t="s">
        <v>32</v>
      </c>
      <c r="K1372" s="1" t="s">
        <v>3787</v>
      </c>
      <c r="L1372" s="1" t="s">
        <v>10</v>
      </c>
      <c r="M1372" s="1" t="s">
        <v>105</v>
      </c>
      <c r="N1372" s="1" t="s">
        <v>3788</v>
      </c>
      <c r="O1372" s="1">
        <v>64.44</v>
      </c>
      <c r="P1372" s="1">
        <v>4</v>
      </c>
      <c r="Q1372" s="1">
        <v>7.08</v>
      </c>
      <c r="R1372" s="1">
        <v>1.1200000000000001</v>
      </c>
      <c r="S1372" s="1" t="s">
        <v>13</v>
      </c>
      <c r="T1372" s="1">
        <v>550</v>
      </c>
      <c r="U1372" s="1" t="s">
        <v>1708</v>
      </c>
      <c r="V1372" s="1" t="s">
        <v>1722</v>
      </c>
      <c r="W1372" s="2" t="s">
        <v>16</v>
      </c>
      <c r="X1372" s="21">
        <v>45561</v>
      </c>
      <c r="Y1372" s="25" t="str">
        <f t="shared" si="42"/>
        <v>September</v>
      </c>
      <c r="Z1372" s="25" t="str">
        <f t="shared" si="43"/>
        <v>2024</v>
      </c>
      <c r="AA1372" s="3">
        <v>45563</v>
      </c>
    </row>
    <row r="1373" spans="1:27">
      <c r="A1373" s="4">
        <v>1372</v>
      </c>
      <c r="B1373" s="4" t="s">
        <v>3789</v>
      </c>
      <c r="C1373" s="4" t="s">
        <v>1</v>
      </c>
      <c r="D1373" s="4" t="s">
        <v>1335</v>
      </c>
      <c r="E1373" s="4" t="s">
        <v>1336</v>
      </c>
      <c r="F1373" s="4" t="s">
        <v>395</v>
      </c>
      <c r="G1373" s="4" t="s">
        <v>120</v>
      </c>
      <c r="H1373" s="4" t="s">
        <v>96</v>
      </c>
      <c r="I1373" s="4" t="s">
        <v>7</v>
      </c>
      <c r="J1373" s="4" t="s">
        <v>8</v>
      </c>
      <c r="K1373" s="4" t="s">
        <v>3790</v>
      </c>
      <c r="L1373" s="4" t="s">
        <v>10</v>
      </c>
      <c r="M1373" s="4" t="s">
        <v>98</v>
      </c>
      <c r="N1373" s="4" t="s">
        <v>3791</v>
      </c>
      <c r="O1373" s="4">
        <v>63.54</v>
      </c>
      <c r="P1373" s="4">
        <v>6</v>
      </c>
      <c r="Q1373" s="4">
        <v>13.32</v>
      </c>
      <c r="R1373" s="4">
        <v>4.3899999999999997</v>
      </c>
      <c r="S1373" s="4" t="s">
        <v>13</v>
      </c>
      <c r="T1373" s="4">
        <v>354</v>
      </c>
      <c r="U1373" s="4" t="s">
        <v>1708</v>
      </c>
      <c r="V1373" s="4" t="s">
        <v>1712</v>
      </c>
      <c r="W1373" s="5" t="s">
        <v>16</v>
      </c>
      <c r="X1373" s="22">
        <v>45515</v>
      </c>
      <c r="Y1373" s="25" t="str">
        <f t="shared" si="42"/>
        <v>August</v>
      </c>
      <c r="Z1373" s="25" t="str">
        <f t="shared" si="43"/>
        <v>2024</v>
      </c>
      <c r="AA1373" s="6">
        <v>45576</v>
      </c>
    </row>
    <row r="1374" spans="1:27">
      <c r="A1374" s="1">
        <v>1373</v>
      </c>
      <c r="B1374" s="1" t="s">
        <v>3792</v>
      </c>
      <c r="C1374" s="1" t="s">
        <v>1</v>
      </c>
      <c r="D1374" s="1" t="s">
        <v>3793</v>
      </c>
      <c r="E1374" s="1" t="s">
        <v>3794</v>
      </c>
      <c r="F1374" s="1" t="s">
        <v>395</v>
      </c>
      <c r="G1374" s="1" t="s">
        <v>940</v>
      </c>
      <c r="H1374" s="1" t="s">
        <v>258</v>
      </c>
      <c r="I1374" s="1" t="s">
        <v>7</v>
      </c>
      <c r="J1374" s="1" t="s">
        <v>22</v>
      </c>
      <c r="K1374" s="1" t="s">
        <v>3795</v>
      </c>
      <c r="L1374" s="1" t="s">
        <v>10</v>
      </c>
      <c r="M1374" s="1" t="s">
        <v>64</v>
      </c>
      <c r="N1374" s="1" t="s">
        <v>3796</v>
      </c>
      <c r="O1374" s="1">
        <v>169.29</v>
      </c>
      <c r="P1374" s="1">
        <v>9</v>
      </c>
      <c r="Q1374" s="1">
        <v>65.88</v>
      </c>
      <c r="R1374" s="1">
        <v>12.46</v>
      </c>
      <c r="S1374" s="1" t="s">
        <v>13</v>
      </c>
      <c r="T1374" s="1">
        <v>710</v>
      </c>
      <c r="U1374" s="1" t="s">
        <v>1708</v>
      </c>
      <c r="V1374" s="1" t="s">
        <v>1722</v>
      </c>
      <c r="W1374" s="2" t="s">
        <v>16</v>
      </c>
      <c r="X1374" s="21">
        <v>45226</v>
      </c>
      <c r="Y1374" s="25" t="str">
        <f t="shared" si="42"/>
        <v>October</v>
      </c>
      <c r="Z1374" s="25" t="str">
        <f t="shared" si="43"/>
        <v>2023</v>
      </c>
      <c r="AA1374" s="3">
        <v>45228</v>
      </c>
    </row>
    <row r="1375" spans="1:27">
      <c r="A1375" s="4">
        <v>1374</v>
      </c>
      <c r="B1375" s="4" t="s">
        <v>3797</v>
      </c>
      <c r="C1375" s="4" t="s">
        <v>1</v>
      </c>
      <c r="D1375" s="4" t="s">
        <v>283</v>
      </c>
      <c r="E1375" s="4" t="s">
        <v>284</v>
      </c>
      <c r="F1375" s="4" t="s">
        <v>285</v>
      </c>
      <c r="G1375" s="4" t="s">
        <v>490</v>
      </c>
      <c r="H1375" s="4" t="s">
        <v>62</v>
      </c>
      <c r="I1375" s="4" t="s">
        <v>7</v>
      </c>
      <c r="J1375" s="4" t="s">
        <v>8</v>
      </c>
      <c r="K1375" s="4" t="s">
        <v>3093</v>
      </c>
      <c r="L1375" s="4" t="s">
        <v>10</v>
      </c>
      <c r="M1375" s="4" t="s">
        <v>198</v>
      </c>
      <c r="N1375" s="4" t="s">
        <v>3094</v>
      </c>
      <c r="O1375" s="4">
        <v>22.2</v>
      </c>
      <c r="P1375" s="4">
        <v>4</v>
      </c>
      <c r="Q1375" s="4">
        <v>-14.28</v>
      </c>
      <c r="R1375" s="4">
        <v>2.37</v>
      </c>
      <c r="S1375" s="4" t="s">
        <v>462</v>
      </c>
      <c r="T1375" s="4">
        <v>661</v>
      </c>
      <c r="U1375" s="4" t="s">
        <v>1708</v>
      </c>
      <c r="V1375" s="4" t="s">
        <v>1712</v>
      </c>
      <c r="W1375" s="5" t="s">
        <v>26</v>
      </c>
      <c r="X1375" s="22">
        <v>44461</v>
      </c>
      <c r="Y1375" s="25" t="str">
        <f t="shared" si="42"/>
        <v>September</v>
      </c>
      <c r="Z1375" s="25" t="str">
        <f t="shared" si="43"/>
        <v>2021</v>
      </c>
      <c r="AA1375" s="6">
        <v>44466</v>
      </c>
    </row>
    <row r="1376" spans="1:27">
      <c r="A1376" s="1">
        <v>1375</v>
      </c>
      <c r="B1376" s="1" t="s">
        <v>3798</v>
      </c>
      <c r="C1376" s="1" t="s">
        <v>1</v>
      </c>
      <c r="D1376" s="1" t="s">
        <v>3799</v>
      </c>
      <c r="E1376" s="1" t="s">
        <v>3800</v>
      </c>
      <c r="F1376" s="1" t="s">
        <v>285</v>
      </c>
      <c r="G1376" s="1" t="s">
        <v>246</v>
      </c>
      <c r="H1376" s="1" t="s">
        <v>31</v>
      </c>
      <c r="I1376" s="1" t="s">
        <v>7</v>
      </c>
      <c r="J1376" s="1" t="s">
        <v>32</v>
      </c>
      <c r="K1376" s="1" t="s">
        <v>1830</v>
      </c>
      <c r="L1376" s="1" t="s">
        <v>10</v>
      </c>
      <c r="M1376" s="1" t="s">
        <v>11</v>
      </c>
      <c r="N1376" s="1" t="s">
        <v>848</v>
      </c>
      <c r="O1376" s="1">
        <v>21.78</v>
      </c>
      <c r="P1376" s="1">
        <v>3</v>
      </c>
      <c r="Q1376" s="1">
        <v>3.87</v>
      </c>
      <c r="R1376" s="1">
        <v>2.92</v>
      </c>
      <c r="S1376" s="1" t="s">
        <v>462</v>
      </c>
      <c r="T1376" s="1">
        <v>682</v>
      </c>
      <c r="U1376" s="1" t="s">
        <v>1708</v>
      </c>
      <c r="V1376" s="1" t="s">
        <v>1718</v>
      </c>
      <c r="W1376" s="2" t="s">
        <v>16</v>
      </c>
      <c r="X1376" s="21">
        <v>44915</v>
      </c>
      <c r="Y1376" s="25" t="str">
        <f t="shared" si="42"/>
        <v>December</v>
      </c>
      <c r="Z1376" s="25" t="str">
        <f t="shared" si="43"/>
        <v>2022</v>
      </c>
      <c r="AA1376" s="3">
        <v>44918</v>
      </c>
    </row>
    <row r="1377" spans="1:27">
      <c r="A1377" s="4">
        <v>1376</v>
      </c>
      <c r="B1377" s="4" t="s">
        <v>3662</v>
      </c>
      <c r="C1377" s="4" t="s">
        <v>1</v>
      </c>
      <c r="D1377" s="4" t="s">
        <v>3584</v>
      </c>
      <c r="E1377" s="4" t="s">
        <v>3585</v>
      </c>
      <c r="F1377" s="4" t="s">
        <v>285</v>
      </c>
      <c r="G1377" s="4" t="s">
        <v>1313</v>
      </c>
      <c r="H1377" s="4" t="s">
        <v>55</v>
      </c>
      <c r="I1377" s="4" t="s">
        <v>7</v>
      </c>
      <c r="J1377" s="4" t="s">
        <v>8</v>
      </c>
      <c r="K1377" s="4" t="s">
        <v>1830</v>
      </c>
      <c r="L1377" s="4" t="s">
        <v>10</v>
      </c>
      <c r="M1377" s="4" t="s">
        <v>11</v>
      </c>
      <c r="N1377" s="4" t="s">
        <v>848</v>
      </c>
      <c r="O1377" s="4">
        <v>21.78</v>
      </c>
      <c r="P1377" s="4">
        <v>3</v>
      </c>
      <c r="Q1377" s="4">
        <v>3.87</v>
      </c>
      <c r="R1377" s="4">
        <v>1.56</v>
      </c>
      <c r="S1377" s="4" t="s">
        <v>462</v>
      </c>
      <c r="T1377" s="4">
        <v>634</v>
      </c>
      <c r="U1377" s="4" t="s">
        <v>1708</v>
      </c>
      <c r="V1377" s="4" t="s">
        <v>1722</v>
      </c>
      <c r="W1377" s="5" t="s">
        <v>16</v>
      </c>
      <c r="X1377" s="22">
        <v>45657</v>
      </c>
      <c r="Y1377" s="25" t="str">
        <f t="shared" si="42"/>
        <v>December</v>
      </c>
      <c r="Z1377" s="25" t="str">
        <f t="shared" si="43"/>
        <v>2024</v>
      </c>
      <c r="AA1377" s="6">
        <v>45778</v>
      </c>
    </row>
    <row r="1378" spans="1:27">
      <c r="A1378" s="1">
        <v>1377</v>
      </c>
      <c r="B1378" s="1" t="s">
        <v>3801</v>
      </c>
      <c r="C1378" s="1" t="s">
        <v>1</v>
      </c>
      <c r="D1378" s="1" t="s">
        <v>2042</v>
      </c>
      <c r="E1378" s="1" t="s">
        <v>2043</v>
      </c>
      <c r="F1378" s="1" t="s">
        <v>395</v>
      </c>
      <c r="G1378" s="1" t="s">
        <v>246</v>
      </c>
      <c r="H1378" s="1" t="s">
        <v>31</v>
      </c>
      <c r="I1378" s="1" t="s">
        <v>7</v>
      </c>
      <c r="J1378" s="1" t="s">
        <v>32</v>
      </c>
      <c r="K1378" s="1" t="s">
        <v>3802</v>
      </c>
      <c r="L1378" s="1" t="s">
        <v>10</v>
      </c>
      <c r="M1378" s="1" t="s">
        <v>198</v>
      </c>
      <c r="N1378" s="1" t="s">
        <v>3803</v>
      </c>
      <c r="O1378" s="1">
        <v>79.290000000000006</v>
      </c>
      <c r="P1378" s="1">
        <v>3</v>
      </c>
      <c r="Q1378" s="1">
        <v>34.83</v>
      </c>
      <c r="R1378" s="1">
        <v>10.66</v>
      </c>
      <c r="S1378" s="1" t="s">
        <v>462</v>
      </c>
      <c r="T1378" s="1">
        <v>59</v>
      </c>
      <c r="U1378" s="1" t="s">
        <v>1708</v>
      </c>
      <c r="V1378" s="1" t="s">
        <v>1722</v>
      </c>
      <c r="W1378" s="2" t="s">
        <v>16</v>
      </c>
      <c r="X1378" s="21">
        <v>45434</v>
      </c>
      <c r="Y1378" s="25" t="str">
        <f t="shared" si="42"/>
        <v>May</v>
      </c>
      <c r="Z1378" s="25" t="str">
        <f t="shared" si="43"/>
        <v>2024</v>
      </c>
      <c r="AA1378" s="3">
        <v>45437</v>
      </c>
    </row>
    <row r="1379" spans="1:27">
      <c r="A1379" s="4">
        <v>1378</v>
      </c>
      <c r="B1379" s="4" t="s">
        <v>3804</v>
      </c>
      <c r="C1379" s="4" t="s">
        <v>1</v>
      </c>
      <c r="D1379" s="4" t="s">
        <v>3805</v>
      </c>
      <c r="E1379" s="4" t="s">
        <v>3806</v>
      </c>
      <c r="F1379" s="4" t="s">
        <v>395</v>
      </c>
      <c r="G1379" s="4" t="s">
        <v>279</v>
      </c>
      <c r="H1379" s="4" t="s">
        <v>62</v>
      </c>
      <c r="I1379" s="4" t="s">
        <v>7</v>
      </c>
      <c r="J1379" s="4" t="s">
        <v>8</v>
      </c>
      <c r="K1379" s="4" t="s">
        <v>3807</v>
      </c>
      <c r="L1379" s="4" t="s">
        <v>10</v>
      </c>
      <c r="M1379" s="4" t="s">
        <v>105</v>
      </c>
      <c r="N1379" s="4" t="s">
        <v>3808</v>
      </c>
      <c r="O1379" s="4">
        <v>163.35</v>
      </c>
      <c r="P1379" s="4">
        <v>5</v>
      </c>
      <c r="Q1379" s="4">
        <v>75</v>
      </c>
      <c r="R1379" s="4">
        <v>18.89</v>
      </c>
      <c r="S1379" s="4" t="s">
        <v>462</v>
      </c>
      <c r="T1379" s="4">
        <v>327</v>
      </c>
      <c r="U1379" s="4" t="s">
        <v>1708</v>
      </c>
      <c r="V1379" s="4" t="s">
        <v>1712</v>
      </c>
      <c r="W1379" s="5" t="s">
        <v>16</v>
      </c>
      <c r="X1379" s="22">
        <v>45525</v>
      </c>
      <c r="Y1379" s="25" t="str">
        <f t="shared" si="42"/>
        <v>August</v>
      </c>
      <c r="Z1379" s="25" t="str">
        <f t="shared" si="43"/>
        <v>2024</v>
      </c>
      <c r="AA1379" s="6">
        <v>45525</v>
      </c>
    </row>
    <row r="1380" spans="1:27">
      <c r="A1380" s="1">
        <v>1379</v>
      </c>
      <c r="B1380" s="1" t="s">
        <v>3809</v>
      </c>
      <c r="C1380" s="1" t="s">
        <v>1</v>
      </c>
      <c r="D1380" s="1" t="s">
        <v>3810</v>
      </c>
      <c r="E1380" s="1" t="s">
        <v>3811</v>
      </c>
      <c r="F1380" s="1" t="s">
        <v>4</v>
      </c>
      <c r="G1380" s="1" t="s">
        <v>875</v>
      </c>
      <c r="H1380" s="1" t="s">
        <v>519</v>
      </c>
      <c r="I1380" s="1" t="s">
        <v>7</v>
      </c>
      <c r="J1380" s="1" t="s">
        <v>32</v>
      </c>
      <c r="K1380" s="1" t="s">
        <v>2001</v>
      </c>
      <c r="L1380" s="1" t="s">
        <v>10</v>
      </c>
      <c r="M1380" s="1" t="s">
        <v>98</v>
      </c>
      <c r="N1380" s="1" t="s">
        <v>2002</v>
      </c>
      <c r="O1380" s="1">
        <v>96.9</v>
      </c>
      <c r="P1380" s="1">
        <v>5</v>
      </c>
      <c r="Q1380" s="1">
        <v>26.1</v>
      </c>
      <c r="R1380" s="1">
        <v>14.73</v>
      </c>
      <c r="S1380" s="1" t="s">
        <v>462</v>
      </c>
      <c r="T1380" s="1">
        <v>35</v>
      </c>
      <c r="U1380" s="1" t="s">
        <v>1708</v>
      </c>
      <c r="V1380" s="1" t="s">
        <v>1722</v>
      </c>
      <c r="W1380" s="2" t="s">
        <v>16</v>
      </c>
      <c r="X1380" s="21">
        <v>44871</v>
      </c>
      <c r="Y1380" s="25" t="str">
        <f t="shared" si="42"/>
        <v>November</v>
      </c>
      <c r="Z1380" s="25" t="str">
        <f t="shared" si="43"/>
        <v>2022</v>
      </c>
      <c r="AA1380" s="3">
        <v>44871</v>
      </c>
    </row>
    <row r="1381" spans="1:27">
      <c r="A1381" s="4">
        <v>1380</v>
      </c>
      <c r="B1381" s="4" t="s">
        <v>3665</v>
      </c>
      <c r="C1381" s="4" t="s">
        <v>1</v>
      </c>
      <c r="D1381" s="4" t="s">
        <v>2309</v>
      </c>
      <c r="E1381" s="4" t="s">
        <v>2310</v>
      </c>
      <c r="F1381" s="4" t="s">
        <v>4</v>
      </c>
      <c r="G1381" s="4" t="s">
        <v>490</v>
      </c>
      <c r="H1381" s="4" t="s">
        <v>62</v>
      </c>
      <c r="I1381" s="4" t="s">
        <v>7</v>
      </c>
      <c r="J1381" s="4" t="s">
        <v>8</v>
      </c>
      <c r="K1381" s="4" t="s">
        <v>2209</v>
      </c>
      <c r="L1381" s="4" t="s">
        <v>10</v>
      </c>
      <c r="M1381" s="4" t="s">
        <v>105</v>
      </c>
      <c r="N1381" s="4" t="s">
        <v>2210</v>
      </c>
      <c r="O1381" s="4">
        <v>66.75</v>
      </c>
      <c r="P1381" s="4">
        <v>5</v>
      </c>
      <c r="Q1381" s="4">
        <v>-1.35</v>
      </c>
      <c r="R1381" s="4">
        <v>9.56</v>
      </c>
      <c r="S1381" s="4" t="s">
        <v>462</v>
      </c>
      <c r="T1381" s="4">
        <v>70</v>
      </c>
      <c r="U1381" s="4" t="s">
        <v>1708</v>
      </c>
      <c r="V1381" s="4" t="s">
        <v>1709</v>
      </c>
      <c r="W1381" s="5" t="s">
        <v>16</v>
      </c>
      <c r="X1381" s="22">
        <v>45490</v>
      </c>
      <c r="Y1381" s="25" t="str">
        <f t="shared" si="42"/>
        <v>July</v>
      </c>
      <c r="Z1381" s="25" t="str">
        <f t="shared" si="43"/>
        <v>2024</v>
      </c>
      <c r="AA1381" s="6">
        <v>45493</v>
      </c>
    </row>
    <row r="1382" spans="1:27">
      <c r="A1382" s="1">
        <v>1381</v>
      </c>
      <c r="B1382" s="1" t="s">
        <v>3556</v>
      </c>
      <c r="C1382" s="1" t="s">
        <v>1</v>
      </c>
      <c r="D1382" s="1" t="s">
        <v>3136</v>
      </c>
      <c r="E1382" s="1" t="s">
        <v>3137</v>
      </c>
      <c r="F1382" s="1" t="s">
        <v>4</v>
      </c>
      <c r="G1382" s="1" t="s">
        <v>313</v>
      </c>
      <c r="H1382" s="1" t="s">
        <v>314</v>
      </c>
      <c r="I1382" s="1" t="s">
        <v>7</v>
      </c>
      <c r="J1382" s="1" t="s">
        <v>32</v>
      </c>
      <c r="K1382" s="1" t="s">
        <v>785</v>
      </c>
      <c r="L1382" s="1" t="s">
        <v>10</v>
      </c>
      <c r="M1382" s="1" t="s">
        <v>79</v>
      </c>
      <c r="N1382" s="1" t="s">
        <v>786</v>
      </c>
      <c r="O1382" s="1">
        <v>21.12</v>
      </c>
      <c r="P1382" s="1">
        <v>2</v>
      </c>
      <c r="Q1382" s="1">
        <v>4.2</v>
      </c>
      <c r="R1382" s="1">
        <v>0.83</v>
      </c>
      <c r="S1382" s="1" t="s">
        <v>462</v>
      </c>
      <c r="T1382" s="1">
        <v>657</v>
      </c>
      <c r="U1382" s="1" t="s">
        <v>1708</v>
      </c>
      <c r="V1382" s="1" t="s">
        <v>1718</v>
      </c>
      <c r="W1382" s="2" t="s">
        <v>16</v>
      </c>
      <c r="X1382" s="21">
        <v>45471</v>
      </c>
      <c r="Y1382" s="25" t="str">
        <f t="shared" si="42"/>
        <v>June</v>
      </c>
      <c r="Z1382" s="25" t="str">
        <f t="shared" si="43"/>
        <v>2024</v>
      </c>
      <c r="AA1382" s="3">
        <v>45472</v>
      </c>
    </row>
    <row r="1383" spans="1:27">
      <c r="A1383" s="4">
        <v>1382</v>
      </c>
      <c r="B1383" s="4" t="s">
        <v>3812</v>
      </c>
      <c r="C1383" s="4" t="s">
        <v>1</v>
      </c>
      <c r="D1383" s="4" t="s">
        <v>1606</v>
      </c>
      <c r="E1383" s="4" t="s">
        <v>1607</v>
      </c>
      <c r="F1383" s="4" t="s">
        <v>4</v>
      </c>
      <c r="G1383" s="4" t="s">
        <v>351</v>
      </c>
      <c r="H1383" s="4" t="s">
        <v>196</v>
      </c>
      <c r="I1383" s="4" t="s">
        <v>7</v>
      </c>
      <c r="J1383" s="4" t="s">
        <v>77</v>
      </c>
      <c r="K1383" s="4" t="s">
        <v>3005</v>
      </c>
      <c r="L1383" s="4" t="s">
        <v>10</v>
      </c>
      <c r="M1383" s="4" t="s">
        <v>198</v>
      </c>
      <c r="N1383" s="4" t="s">
        <v>3006</v>
      </c>
      <c r="O1383" s="4">
        <v>173.46</v>
      </c>
      <c r="P1383" s="4">
        <v>7</v>
      </c>
      <c r="Q1383" s="4">
        <v>48.51</v>
      </c>
      <c r="R1383" s="4">
        <v>18.53</v>
      </c>
      <c r="S1383" s="4" t="s">
        <v>462</v>
      </c>
      <c r="T1383" s="4">
        <v>732</v>
      </c>
      <c r="U1383" s="4" t="s">
        <v>1708</v>
      </c>
      <c r="V1383" s="4" t="s">
        <v>1722</v>
      </c>
      <c r="W1383" s="5" t="s">
        <v>26</v>
      </c>
      <c r="X1383" s="22">
        <v>44551</v>
      </c>
      <c r="Y1383" s="25" t="str">
        <f t="shared" si="42"/>
        <v>December</v>
      </c>
      <c r="Z1383" s="25" t="str">
        <f t="shared" si="43"/>
        <v>2021</v>
      </c>
      <c r="AA1383" s="6">
        <v>44553</v>
      </c>
    </row>
    <row r="1384" spans="1:27">
      <c r="A1384" s="1">
        <v>1383</v>
      </c>
      <c r="B1384" s="1" t="s">
        <v>3560</v>
      </c>
      <c r="C1384" s="1" t="s">
        <v>1</v>
      </c>
      <c r="D1384" s="1" t="s">
        <v>901</v>
      </c>
      <c r="E1384" s="1" t="s">
        <v>902</v>
      </c>
      <c r="F1384" s="1" t="s">
        <v>4</v>
      </c>
      <c r="G1384" s="1" t="s">
        <v>577</v>
      </c>
      <c r="H1384" s="1" t="s">
        <v>113</v>
      </c>
      <c r="I1384" s="1" t="s">
        <v>7</v>
      </c>
      <c r="J1384" s="1" t="s">
        <v>32</v>
      </c>
      <c r="K1384" s="1" t="s">
        <v>1769</v>
      </c>
      <c r="L1384" s="1" t="s">
        <v>10</v>
      </c>
      <c r="M1384" s="1" t="s">
        <v>11</v>
      </c>
      <c r="N1384" s="1" t="s">
        <v>1770</v>
      </c>
      <c r="O1384" s="1">
        <v>40.14</v>
      </c>
      <c r="P1384" s="1">
        <v>3</v>
      </c>
      <c r="Q1384" s="1">
        <v>17.64</v>
      </c>
      <c r="R1384" s="1">
        <v>6.5</v>
      </c>
      <c r="S1384" s="1" t="s">
        <v>462</v>
      </c>
      <c r="T1384" s="1">
        <v>575</v>
      </c>
      <c r="U1384" s="1" t="s">
        <v>1708</v>
      </c>
      <c r="V1384" s="1" t="s">
        <v>1718</v>
      </c>
      <c r="W1384" s="2" t="s">
        <v>16</v>
      </c>
      <c r="X1384" s="21">
        <v>44558</v>
      </c>
      <c r="Y1384" s="25" t="str">
        <f t="shared" si="42"/>
        <v>December</v>
      </c>
      <c r="Z1384" s="25" t="str">
        <f t="shared" si="43"/>
        <v>2021</v>
      </c>
      <c r="AA1384" s="3">
        <v>44559</v>
      </c>
    </row>
    <row r="1385" spans="1:27">
      <c r="A1385" s="4">
        <v>1384</v>
      </c>
      <c r="B1385" s="4" t="s">
        <v>3813</v>
      </c>
      <c r="C1385" s="4" t="s">
        <v>1</v>
      </c>
      <c r="D1385" s="4" t="s">
        <v>3814</v>
      </c>
      <c r="E1385" s="4" t="s">
        <v>3815</v>
      </c>
      <c r="F1385" s="4" t="s">
        <v>4</v>
      </c>
      <c r="G1385" s="4" t="s">
        <v>577</v>
      </c>
      <c r="H1385" s="4" t="s">
        <v>113</v>
      </c>
      <c r="I1385" s="4" t="s">
        <v>7</v>
      </c>
      <c r="J1385" s="4" t="s">
        <v>32</v>
      </c>
      <c r="K1385" s="4" t="s">
        <v>2292</v>
      </c>
      <c r="L1385" s="4" t="s">
        <v>10</v>
      </c>
      <c r="M1385" s="4" t="s">
        <v>11</v>
      </c>
      <c r="N1385" s="4" t="s">
        <v>2293</v>
      </c>
      <c r="O1385" s="4">
        <v>26.82</v>
      </c>
      <c r="P1385" s="4">
        <v>3</v>
      </c>
      <c r="Q1385" s="4">
        <v>6.12</v>
      </c>
      <c r="R1385" s="4">
        <v>4.13</v>
      </c>
      <c r="S1385" s="4" t="s">
        <v>462</v>
      </c>
      <c r="T1385" s="4">
        <v>700</v>
      </c>
      <c r="U1385" s="4" t="s">
        <v>1708</v>
      </c>
      <c r="V1385" s="4" t="s">
        <v>1722</v>
      </c>
      <c r="W1385" s="5" t="s">
        <v>26</v>
      </c>
      <c r="X1385" s="22">
        <v>45189</v>
      </c>
      <c r="Y1385" s="25" t="str">
        <f t="shared" si="42"/>
        <v>September</v>
      </c>
      <c r="Z1385" s="25" t="str">
        <f t="shared" si="43"/>
        <v>2023</v>
      </c>
      <c r="AA1385" s="6">
        <v>45191</v>
      </c>
    </row>
    <row r="1386" spans="1:27">
      <c r="A1386" s="1">
        <v>1385</v>
      </c>
      <c r="B1386" s="1" t="s">
        <v>3816</v>
      </c>
      <c r="C1386" s="1" t="s">
        <v>1</v>
      </c>
      <c r="D1386" s="1" t="s">
        <v>3817</v>
      </c>
      <c r="E1386" s="1" t="s">
        <v>3818</v>
      </c>
      <c r="F1386" s="1" t="s">
        <v>4</v>
      </c>
      <c r="G1386" s="1" t="s">
        <v>3819</v>
      </c>
      <c r="H1386" s="1" t="s">
        <v>196</v>
      </c>
      <c r="I1386" s="1" t="s">
        <v>7</v>
      </c>
      <c r="J1386" s="1" t="s">
        <v>77</v>
      </c>
      <c r="K1386" s="1" t="s">
        <v>2306</v>
      </c>
      <c r="L1386" s="1" t="s">
        <v>10</v>
      </c>
      <c r="M1386" s="1" t="s">
        <v>11</v>
      </c>
      <c r="N1386" s="1" t="s">
        <v>2307</v>
      </c>
      <c r="O1386" s="1">
        <v>39.15</v>
      </c>
      <c r="P1386" s="1">
        <v>5</v>
      </c>
      <c r="Q1386" s="1">
        <v>8.5500000000000007</v>
      </c>
      <c r="R1386" s="1">
        <v>4.87</v>
      </c>
      <c r="S1386" s="1" t="s">
        <v>571</v>
      </c>
      <c r="T1386" s="1">
        <v>767</v>
      </c>
      <c r="U1386" s="1" t="s">
        <v>1708</v>
      </c>
      <c r="V1386" s="1" t="s">
        <v>1709</v>
      </c>
      <c r="W1386" s="2" t="s">
        <v>26</v>
      </c>
      <c r="X1386" s="21">
        <v>45540</v>
      </c>
      <c r="Y1386" s="25" t="str">
        <f t="shared" si="42"/>
        <v>September</v>
      </c>
      <c r="Z1386" s="25" t="str">
        <f t="shared" si="43"/>
        <v>2024</v>
      </c>
      <c r="AA1386" s="3">
        <v>45631</v>
      </c>
    </row>
    <row r="1387" spans="1:27">
      <c r="A1387" s="4">
        <v>1386</v>
      </c>
      <c r="B1387" s="4" t="s">
        <v>3820</v>
      </c>
      <c r="C1387" s="4" t="s">
        <v>1</v>
      </c>
      <c r="D1387" s="4" t="s">
        <v>3821</v>
      </c>
      <c r="E1387" s="4" t="s">
        <v>3822</v>
      </c>
      <c r="F1387" s="4" t="s">
        <v>4</v>
      </c>
      <c r="G1387" s="4" t="s">
        <v>2098</v>
      </c>
      <c r="H1387" s="4" t="s">
        <v>62</v>
      </c>
      <c r="I1387" s="4" t="s">
        <v>7</v>
      </c>
      <c r="J1387" s="4" t="s">
        <v>8</v>
      </c>
      <c r="K1387" s="4" t="s">
        <v>847</v>
      </c>
      <c r="L1387" s="4" t="s">
        <v>10</v>
      </c>
      <c r="M1387" s="4" t="s">
        <v>11</v>
      </c>
      <c r="N1387" s="4" t="s">
        <v>848</v>
      </c>
      <c r="O1387" s="4">
        <v>33.6</v>
      </c>
      <c r="P1387" s="4">
        <v>5</v>
      </c>
      <c r="Q1387" s="4">
        <v>15</v>
      </c>
      <c r="R1387" s="4">
        <v>1.79</v>
      </c>
      <c r="S1387" s="4" t="s">
        <v>571</v>
      </c>
      <c r="T1387" s="4">
        <v>191</v>
      </c>
      <c r="U1387" s="4" t="s">
        <v>1708</v>
      </c>
      <c r="V1387" s="4" t="s">
        <v>1712</v>
      </c>
      <c r="W1387" s="5" t="s">
        <v>26</v>
      </c>
      <c r="X1387" s="22">
        <v>45496</v>
      </c>
      <c r="Y1387" s="25" t="str">
        <f t="shared" si="42"/>
        <v>July</v>
      </c>
      <c r="Z1387" s="25" t="str">
        <f t="shared" si="43"/>
        <v>2024</v>
      </c>
      <c r="AA1387" s="6">
        <v>45498</v>
      </c>
    </row>
    <row r="1388" spans="1:27">
      <c r="A1388" s="1">
        <v>1387</v>
      </c>
      <c r="B1388" s="1" t="s">
        <v>3823</v>
      </c>
      <c r="C1388" s="1" t="s">
        <v>1</v>
      </c>
      <c r="D1388" s="1" t="s">
        <v>3824</v>
      </c>
      <c r="E1388" s="1" t="s">
        <v>3825</v>
      </c>
      <c r="F1388" s="1" t="s">
        <v>4</v>
      </c>
      <c r="G1388" s="1" t="s">
        <v>138</v>
      </c>
      <c r="H1388" s="1" t="s">
        <v>6</v>
      </c>
      <c r="I1388" s="1" t="s">
        <v>7</v>
      </c>
      <c r="J1388" s="1" t="s">
        <v>8</v>
      </c>
      <c r="K1388" s="1" t="s">
        <v>3826</v>
      </c>
      <c r="L1388" s="1" t="s">
        <v>10</v>
      </c>
      <c r="M1388" s="1" t="s">
        <v>11</v>
      </c>
      <c r="N1388" s="1" t="s">
        <v>3827</v>
      </c>
      <c r="O1388" s="1">
        <v>169.38</v>
      </c>
      <c r="P1388" s="1">
        <v>6</v>
      </c>
      <c r="Q1388" s="1">
        <v>81.180000000000007</v>
      </c>
      <c r="R1388" s="1">
        <v>20.29</v>
      </c>
      <c r="S1388" s="1" t="s">
        <v>571</v>
      </c>
      <c r="T1388" s="1">
        <v>313</v>
      </c>
      <c r="U1388" s="1" t="s">
        <v>1708</v>
      </c>
      <c r="V1388" s="1" t="s">
        <v>1718</v>
      </c>
      <c r="W1388" s="2" t="s">
        <v>26</v>
      </c>
      <c r="X1388" s="21">
        <v>45559</v>
      </c>
      <c r="Y1388" s="25" t="str">
        <f t="shared" si="42"/>
        <v>September</v>
      </c>
      <c r="Z1388" s="25" t="str">
        <f t="shared" si="43"/>
        <v>2024</v>
      </c>
      <c r="AA1388" s="3">
        <v>45562</v>
      </c>
    </row>
    <row r="1389" spans="1:27">
      <c r="A1389" s="4">
        <v>1388</v>
      </c>
      <c r="B1389" s="4" t="s">
        <v>3828</v>
      </c>
      <c r="C1389" s="4" t="s">
        <v>1</v>
      </c>
      <c r="D1389" s="4" t="s">
        <v>1889</v>
      </c>
      <c r="E1389" s="4" t="s">
        <v>1890</v>
      </c>
      <c r="F1389" s="4" t="s">
        <v>285</v>
      </c>
      <c r="G1389" s="4" t="s">
        <v>518</v>
      </c>
      <c r="H1389" s="4" t="s">
        <v>519</v>
      </c>
      <c r="I1389" s="4" t="s">
        <v>7</v>
      </c>
      <c r="J1389" s="4" t="s">
        <v>32</v>
      </c>
      <c r="K1389" s="4" t="s">
        <v>3071</v>
      </c>
      <c r="L1389" s="4" t="s">
        <v>10</v>
      </c>
      <c r="M1389" s="4" t="s">
        <v>11</v>
      </c>
      <c r="N1389" s="4" t="s">
        <v>3072</v>
      </c>
      <c r="O1389" s="4">
        <v>31.59</v>
      </c>
      <c r="P1389" s="4">
        <v>3</v>
      </c>
      <c r="Q1389" s="4">
        <v>5.31</v>
      </c>
      <c r="R1389" s="4">
        <v>3.13</v>
      </c>
      <c r="S1389" s="4" t="s">
        <v>571</v>
      </c>
      <c r="T1389" s="4">
        <v>468</v>
      </c>
      <c r="U1389" s="4" t="s">
        <v>1708</v>
      </c>
      <c r="V1389" s="4" t="s">
        <v>1709</v>
      </c>
      <c r="W1389" s="5" t="s">
        <v>26</v>
      </c>
      <c r="X1389" s="22">
        <v>44558</v>
      </c>
      <c r="Y1389" s="25" t="str">
        <f t="shared" si="42"/>
        <v>December</v>
      </c>
      <c r="Z1389" s="25" t="str">
        <f t="shared" si="43"/>
        <v>2021</v>
      </c>
      <c r="AA1389" s="6">
        <v>44561</v>
      </c>
    </row>
    <row r="1390" spans="1:27">
      <c r="A1390" s="1">
        <v>1389</v>
      </c>
      <c r="B1390" s="1" t="s">
        <v>3828</v>
      </c>
      <c r="C1390" s="1" t="s">
        <v>1</v>
      </c>
      <c r="D1390" s="1" t="s">
        <v>1889</v>
      </c>
      <c r="E1390" s="1" t="s">
        <v>1890</v>
      </c>
      <c r="F1390" s="1" t="s">
        <v>285</v>
      </c>
      <c r="G1390" s="1" t="s">
        <v>518</v>
      </c>
      <c r="H1390" s="1" t="s">
        <v>519</v>
      </c>
      <c r="I1390" s="1" t="s">
        <v>7</v>
      </c>
      <c r="J1390" s="1" t="s">
        <v>32</v>
      </c>
      <c r="K1390" s="1" t="s">
        <v>417</v>
      </c>
      <c r="L1390" s="1" t="s">
        <v>10</v>
      </c>
      <c r="M1390" s="1" t="s">
        <v>49</v>
      </c>
      <c r="N1390" s="1" t="s">
        <v>418</v>
      </c>
      <c r="O1390" s="1">
        <v>22.5</v>
      </c>
      <c r="P1390" s="1">
        <v>2</v>
      </c>
      <c r="Q1390" s="1">
        <v>10.98</v>
      </c>
      <c r="R1390" s="1">
        <v>1.34</v>
      </c>
      <c r="S1390" s="1" t="s">
        <v>571</v>
      </c>
      <c r="T1390" s="1">
        <v>507</v>
      </c>
      <c r="U1390" s="1" t="s">
        <v>1708</v>
      </c>
      <c r="V1390" s="1" t="s">
        <v>1718</v>
      </c>
      <c r="W1390" s="2" t="s">
        <v>26</v>
      </c>
      <c r="X1390" s="21">
        <v>44871</v>
      </c>
      <c r="Y1390" s="25" t="str">
        <f t="shared" si="42"/>
        <v>November</v>
      </c>
      <c r="Z1390" s="25" t="str">
        <f t="shared" si="43"/>
        <v>2022</v>
      </c>
      <c r="AA1390" s="3">
        <v>44727</v>
      </c>
    </row>
    <row r="1391" spans="1:27">
      <c r="A1391" s="4">
        <v>1390</v>
      </c>
      <c r="B1391" s="4" t="s">
        <v>3829</v>
      </c>
      <c r="C1391" s="4" t="s">
        <v>1</v>
      </c>
      <c r="D1391" s="4" t="s">
        <v>2854</v>
      </c>
      <c r="E1391" s="4" t="s">
        <v>2855</v>
      </c>
      <c r="F1391" s="4" t="s">
        <v>4</v>
      </c>
      <c r="G1391" s="4" t="s">
        <v>151</v>
      </c>
      <c r="H1391" s="4" t="s">
        <v>113</v>
      </c>
      <c r="I1391" s="4" t="s">
        <v>7</v>
      </c>
      <c r="J1391" s="4" t="s">
        <v>32</v>
      </c>
      <c r="K1391" s="4" t="s">
        <v>3830</v>
      </c>
      <c r="L1391" s="4" t="s">
        <v>10</v>
      </c>
      <c r="M1391" s="4" t="s">
        <v>105</v>
      </c>
      <c r="N1391" s="4" t="s">
        <v>3831</v>
      </c>
      <c r="O1391" s="4">
        <v>44.58</v>
      </c>
      <c r="P1391" s="4">
        <v>2</v>
      </c>
      <c r="Q1391" s="4">
        <v>19.14</v>
      </c>
      <c r="R1391" s="4">
        <v>5.32</v>
      </c>
      <c r="S1391" s="4" t="s">
        <v>571</v>
      </c>
      <c r="T1391" s="4">
        <v>728</v>
      </c>
      <c r="U1391" s="4" t="s">
        <v>1708</v>
      </c>
      <c r="V1391" s="4" t="s">
        <v>1709</v>
      </c>
      <c r="W1391" s="5" t="s">
        <v>26</v>
      </c>
      <c r="X1391" s="22">
        <v>44948</v>
      </c>
      <c r="Y1391" s="25" t="str">
        <f t="shared" si="42"/>
        <v>January</v>
      </c>
      <c r="Z1391" s="25" t="str">
        <f t="shared" si="43"/>
        <v>2023</v>
      </c>
      <c r="AA1391" s="6">
        <v>44950</v>
      </c>
    </row>
    <row r="1392" spans="1:27">
      <c r="A1392" s="1">
        <v>1391</v>
      </c>
      <c r="B1392" s="1" t="s">
        <v>3568</v>
      </c>
      <c r="C1392" s="1" t="s">
        <v>1</v>
      </c>
      <c r="D1392" s="1" t="s">
        <v>873</v>
      </c>
      <c r="E1392" s="1" t="s">
        <v>874</v>
      </c>
      <c r="F1392" s="1" t="s">
        <v>4</v>
      </c>
      <c r="G1392" s="1" t="s">
        <v>1332</v>
      </c>
      <c r="H1392" s="1" t="s">
        <v>1333</v>
      </c>
      <c r="I1392" s="1" t="s">
        <v>7</v>
      </c>
      <c r="J1392" s="1" t="s">
        <v>22</v>
      </c>
      <c r="K1392" s="1" t="s">
        <v>2898</v>
      </c>
      <c r="L1392" s="1" t="s">
        <v>10</v>
      </c>
      <c r="M1392" s="1" t="s">
        <v>11</v>
      </c>
      <c r="N1392" s="1" t="s">
        <v>2899</v>
      </c>
      <c r="O1392" s="1">
        <v>55.98</v>
      </c>
      <c r="P1392" s="1">
        <v>2</v>
      </c>
      <c r="Q1392" s="1">
        <v>7.8</v>
      </c>
      <c r="R1392" s="1">
        <v>3.65</v>
      </c>
      <c r="S1392" s="1" t="s">
        <v>571</v>
      </c>
      <c r="T1392" s="1">
        <v>312</v>
      </c>
      <c r="U1392" s="1" t="s">
        <v>1708</v>
      </c>
      <c r="V1392" s="1" t="s">
        <v>1712</v>
      </c>
      <c r="W1392" s="2" t="s">
        <v>26</v>
      </c>
      <c r="X1392" s="21">
        <v>44603</v>
      </c>
      <c r="Y1392" s="25" t="str">
        <f t="shared" si="42"/>
        <v>February</v>
      </c>
      <c r="Z1392" s="25" t="str">
        <f t="shared" si="43"/>
        <v>2022</v>
      </c>
      <c r="AA1392" s="3">
        <v>44662</v>
      </c>
    </row>
    <row r="1393" spans="1:27">
      <c r="A1393" s="4">
        <v>1392</v>
      </c>
      <c r="B1393" s="4" t="s">
        <v>3832</v>
      </c>
      <c r="C1393" s="4" t="s">
        <v>602</v>
      </c>
      <c r="D1393" s="4" t="s">
        <v>2049</v>
      </c>
      <c r="E1393" s="4" t="s">
        <v>2050</v>
      </c>
      <c r="F1393" s="4" t="s">
        <v>395</v>
      </c>
      <c r="G1393" s="4" t="s">
        <v>583</v>
      </c>
      <c r="H1393" s="4" t="s">
        <v>55</v>
      </c>
      <c r="I1393" s="4" t="s">
        <v>7</v>
      </c>
      <c r="J1393" s="4" t="s">
        <v>8</v>
      </c>
      <c r="K1393" s="4" t="s">
        <v>3597</v>
      </c>
      <c r="L1393" s="4" t="s">
        <v>10</v>
      </c>
      <c r="M1393" s="4" t="s">
        <v>105</v>
      </c>
      <c r="N1393" s="4" t="s">
        <v>3598</v>
      </c>
      <c r="O1393" s="4">
        <v>106.56</v>
      </c>
      <c r="P1393" s="4">
        <v>3</v>
      </c>
      <c r="Q1393" s="4">
        <v>0.99</v>
      </c>
      <c r="R1393" s="4">
        <v>16.64</v>
      </c>
      <c r="S1393" s="4" t="s">
        <v>13</v>
      </c>
      <c r="T1393" s="4">
        <v>635</v>
      </c>
      <c r="U1393" s="4" t="s">
        <v>1708</v>
      </c>
      <c r="V1393" s="4" t="s">
        <v>1712</v>
      </c>
      <c r="W1393" s="5" t="s">
        <v>26</v>
      </c>
      <c r="X1393" s="22">
        <v>44706</v>
      </c>
      <c r="Y1393" s="25" t="str">
        <f t="shared" si="42"/>
        <v>May</v>
      </c>
      <c r="Z1393" s="25" t="str">
        <f t="shared" si="43"/>
        <v>2022</v>
      </c>
      <c r="AA1393" s="6">
        <v>44709</v>
      </c>
    </row>
    <row r="1394" spans="1:27">
      <c r="A1394" s="1">
        <v>1393</v>
      </c>
      <c r="B1394" s="1" t="s">
        <v>3833</v>
      </c>
      <c r="C1394" s="1" t="s">
        <v>602</v>
      </c>
      <c r="D1394" s="1" t="s">
        <v>1882</v>
      </c>
      <c r="E1394" s="1" t="s">
        <v>1883</v>
      </c>
      <c r="F1394" s="1" t="s">
        <v>285</v>
      </c>
      <c r="G1394" s="1" t="s">
        <v>151</v>
      </c>
      <c r="H1394" s="1" t="s">
        <v>113</v>
      </c>
      <c r="I1394" s="1" t="s">
        <v>7</v>
      </c>
      <c r="J1394" s="1" t="s">
        <v>32</v>
      </c>
      <c r="K1394" s="1" t="s">
        <v>941</v>
      </c>
      <c r="L1394" s="1" t="s">
        <v>10</v>
      </c>
      <c r="M1394" s="1" t="s">
        <v>11</v>
      </c>
      <c r="N1394" s="1" t="s">
        <v>942</v>
      </c>
      <c r="O1394" s="1">
        <v>158.1</v>
      </c>
      <c r="P1394" s="1">
        <v>5</v>
      </c>
      <c r="Q1394" s="1">
        <v>1.5</v>
      </c>
      <c r="R1394" s="1">
        <v>28.47</v>
      </c>
      <c r="S1394" s="1" t="s">
        <v>13</v>
      </c>
      <c r="T1394" s="1">
        <v>259</v>
      </c>
      <c r="U1394" s="1" t="s">
        <v>1708</v>
      </c>
      <c r="V1394" s="1" t="s">
        <v>1709</v>
      </c>
      <c r="W1394" s="2" t="s">
        <v>16</v>
      </c>
      <c r="X1394" s="21">
        <v>45115</v>
      </c>
      <c r="Y1394" s="25" t="str">
        <f t="shared" si="42"/>
        <v>July</v>
      </c>
      <c r="Z1394" s="25" t="str">
        <f t="shared" si="43"/>
        <v>2023</v>
      </c>
      <c r="AA1394" s="3">
        <v>45152</v>
      </c>
    </row>
    <row r="1395" spans="1:27">
      <c r="A1395" s="4">
        <v>1394</v>
      </c>
      <c r="B1395" s="4" t="s">
        <v>3834</v>
      </c>
      <c r="C1395" s="4" t="s">
        <v>602</v>
      </c>
      <c r="D1395" s="4" t="s">
        <v>355</v>
      </c>
      <c r="E1395" s="4" t="s">
        <v>356</v>
      </c>
      <c r="F1395" s="4" t="s">
        <v>285</v>
      </c>
      <c r="G1395" s="4" t="s">
        <v>427</v>
      </c>
      <c r="H1395" s="4" t="s">
        <v>62</v>
      </c>
      <c r="I1395" s="4" t="s">
        <v>7</v>
      </c>
      <c r="J1395" s="4" t="s">
        <v>8</v>
      </c>
      <c r="K1395" s="4" t="s">
        <v>2156</v>
      </c>
      <c r="L1395" s="4" t="s">
        <v>10</v>
      </c>
      <c r="M1395" s="4" t="s">
        <v>11</v>
      </c>
      <c r="N1395" s="4" t="s">
        <v>2157</v>
      </c>
      <c r="O1395" s="4">
        <v>101.76</v>
      </c>
      <c r="P1395" s="4">
        <v>2</v>
      </c>
      <c r="Q1395" s="4">
        <v>0</v>
      </c>
      <c r="R1395" s="4">
        <v>17.86</v>
      </c>
      <c r="S1395" s="4" t="s">
        <v>636</v>
      </c>
      <c r="T1395" s="4">
        <v>201</v>
      </c>
      <c r="U1395" s="4" t="s">
        <v>1708</v>
      </c>
      <c r="V1395" s="4" t="s">
        <v>1709</v>
      </c>
      <c r="W1395" s="5" t="s">
        <v>16</v>
      </c>
      <c r="X1395" s="22">
        <v>45463</v>
      </c>
      <c r="Y1395" s="25" t="str">
        <f t="shared" si="42"/>
        <v>June</v>
      </c>
      <c r="Z1395" s="25" t="str">
        <f t="shared" si="43"/>
        <v>2024</v>
      </c>
      <c r="AA1395" s="6">
        <v>45469</v>
      </c>
    </row>
    <row r="1396" spans="1:27">
      <c r="A1396" s="1">
        <v>1395</v>
      </c>
      <c r="B1396" s="1" t="s">
        <v>3835</v>
      </c>
      <c r="C1396" s="1" t="s">
        <v>592</v>
      </c>
      <c r="D1396" s="1" t="s">
        <v>3836</v>
      </c>
      <c r="E1396" s="1" t="s">
        <v>3837</v>
      </c>
      <c r="F1396" s="1" t="s">
        <v>285</v>
      </c>
      <c r="G1396" s="1" t="s">
        <v>427</v>
      </c>
      <c r="H1396" s="1" t="s">
        <v>62</v>
      </c>
      <c r="I1396" s="1" t="s">
        <v>7</v>
      </c>
      <c r="J1396" s="1" t="s">
        <v>8</v>
      </c>
      <c r="K1396" s="1" t="s">
        <v>3083</v>
      </c>
      <c r="L1396" s="1" t="s">
        <v>10</v>
      </c>
      <c r="M1396" s="1" t="s">
        <v>198</v>
      </c>
      <c r="N1396" s="1" t="s">
        <v>3084</v>
      </c>
      <c r="O1396" s="1">
        <v>157.94999999999999</v>
      </c>
      <c r="P1396" s="1">
        <v>3</v>
      </c>
      <c r="Q1396" s="1">
        <v>53.64</v>
      </c>
      <c r="R1396" s="1">
        <v>28.6</v>
      </c>
      <c r="S1396" s="1" t="s">
        <v>462</v>
      </c>
      <c r="T1396" s="1">
        <v>543</v>
      </c>
      <c r="U1396" s="1" t="s">
        <v>1708</v>
      </c>
      <c r="V1396" s="1" t="s">
        <v>1722</v>
      </c>
      <c r="W1396" s="2" t="s">
        <v>26</v>
      </c>
      <c r="X1396" s="21">
        <v>45461</v>
      </c>
      <c r="Y1396" s="25" t="str">
        <f t="shared" si="42"/>
        <v>June</v>
      </c>
      <c r="Z1396" s="25" t="str">
        <f t="shared" si="43"/>
        <v>2024</v>
      </c>
      <c r="AA1396" s="3">
        <v>45467</v>
      </c>
    </row>
    <row r="1397" spans="1:27">
      <c r="A1397" s="4">
        <v>1396</v>
      </c>
      <c r="B1397" s="4" t="s">
        <v>3838</v>
      </c>
      <c r="C1397" s="4" t="s">
        <v>592</v>
      </c>
      <c r="D1397" s="4" t="s">
        <v>3839</v>
      </c>
      <c r="E1397" s="4" t="s">
        <v>3840</v>
      </c>
      <c r="F1397" s="4" t="s">
        <v>285</v>
      </c>
      <c r="G1397" s="4" t="s">
        <v>427</v>
      </c>
      <c r="H1397" s="4" t="s">
        <v>62</v>
      </c>
      <c r="I1397" s="4" t="s">
        <v>7</v>
      </c>
      <c r="J1397" s="4" t="s">
        <v>8</v>
      </c>
      <c r="K1397" s="4" t="s">
        <v>3841</v>
      </c>
      <c r="L1397" s="4" t="s">
        <v>10</v>
      </c>
      <c r="M1397" s="4" t="s">
        <v>49</v>
      </c>
      <c r="N1397" s="4" t="s">
        <v>3842</v>
      </c>
      <c r="O1397" s="4">
        <v>213.12</v>
      </c>
      <c r="P1397" s="4">
        <v>4</v>
      </c>
      <c r="Q1397" s="4">
        <v>95.88</v>
      </c>
      <c r="R1397" s="4">
        <v>22.69</v>
      </c>
      <c r="S1397" s="4" t="s">
        <v>13</v>
      </c>
      <c r="T1397" s="4">
        <v>645</v>
      </c>
      <c r="U1397" s="4" t="s">
        <v>1708</v>
      </c>
      <c r="V1397" s="4" t="s">
        <v>1709</v>
      </c>
      <c r="W1397" s="5" t="s">
        <v>26</v>
      </c>
      <c r="X1397" s="22">
        <v>44892</v>
      </c>
      <c r="Y1397" s="25" t="str">
        <f t="shared" si="42"/>
        <v>November</v>
      </c>
      <c r="Z1397" s="25" t="str">
        <f t="shared" si="43"/>
        <v>2022</v>
      </c>
      <c r="AA1397" s="6">
        <v>44663</v>
      </c>
    </row>
    <row r="1398" spans="1:27">
      <c r="A1398" s="1">
        <v>1397</v>
      </c>
      <c r="B1398" s="1" t="s">
        <v>3617</v>
      </c>
      <c r="C1398" s="1" t="s">
        <v>592</v>
      </c>
      <c r="D1398" s="1" t="s">
        <v>372</v>
      </c>
      <c r="E1398" s="1" t="s">
        <v>373</v>
      </c>
      <c r="F1398" s="1" t="s">
        <v>285</v>
      </c>
      <c r="G1398" s="1" t="s">
        <v>1911</v>
      </c>
      <c r="H1398" s="1" t="s">
        <v>62</v>
      </c>
      <c r="I1398" s="1" t="s">
        <v>7</v>
      </c>
      <c r="J1398" s="1" t="s">
        <v>8</v>
      </c>
      <c r="K1398" s="1" t="s">
        <v>1731</v>
      </c>
      <c r="L1398" s="1" t="s">
        <v>10</v>
      </c>
      <c r="M1398" s="1" t="s">
        <v>11</v>
      </c>
      <c r="N1398" s="1" t="s">
        <v>1732</v>
      </c>
      <c r="O1398" s="1">
        <v>4.53</v>
      </c>
      <c r="P1398" s="1">
        <v>1</v>
      </c>
      <c r="Q1398" s="1">
        <v>1.92</v>
      </c>
      <c r="R1398" s="1">
        <v>0.69</v>
      </c>
      <c r="S1398" s="1" t="s">
        <v>636</v>
      </c>
      <c r="T1398" s="1">
        <v>62</v>
      </c>
      <c r="U1398" s="1" t="s">
        <v>1708</v>
      </c>
      <c r="V1398" s="1" t="s">
        <v>1709</v>
      </c>
      <c r="W1398" s="2" t="s">
        <v>16</v>
      </c>
      <c r="X1398" s="21">
        <v>45451</v>
      </c>
      <c r="Y1398" s="25" t="str">
        <f t="shared" si="42"/>
        <v>June</v>
      </c>
      <c r="Z1398" s="25" t="str">
        <f t="shared" si="43"/>
        <v>2024</v>
      </c>
      <c r="AA1398" s="3">
        <v>45634</v>
      </c>
    </row>
    <row r="1399" spans="1:27">
      <c r="A1399" s="4">
        <v>1398</v>
      </c>
      <c r="B1399" s="4" t="s">
        <v>3593</v>
      </c>
      <c r="C1399" s="4" t="s">
        <v>592</v>
      </c>
      <c r="D1399" s="4" t="s">
        <v>709</v>
      </c>
      <c r="E1399" s="4" t="s">
        <v>710</v>
      </c>
      <c r="F1399" s="4" t="s">
        <v>285</v>
      </c>
      <c r="G1399" s="4" t="s">
        <v>75</v>
      </c>
      <c r="H1399" s="4" t="s">
        <v>76</v>
      </c>
      <c r="I1399" s="4" t="s">
        <v>7</v>
      </c>
      <c r="J1399" s="4" t="s">
        <v>77</v>
      </c>
      <c r="K1399" s="4" t="s">
        <v>3021</v>
      </c>
      <c r="L1399" s="4" t="s">
        <v>10</v>
      </c>
      <c r="M1399" s="4" t="s">
        <v>49</v>
      </c>
      <c r="N1399" s="4" t="s">
        <v>3022</v>
      </c>
      <c r="O1399" s="4">
        <v>48.9</v>
      </c>
      <c r="P1399" s="4">
        <v>2</v>
      </c>
      <c r="Q1399" s="4">
        <v>6.84</v>
      </c>
      <c r="R1399" s="4">
        <v>3.75</v>
      </c>
      <c r="S1399" s="4" t="s">
        <v>13</v>
      </c>
      <c r="T1399" s="4">
        <v>368</v>
      </c>
      <c r="U1399" s="4" t="s">
        <v>1708</v>
      </c>
      <c r="V1399" s="4" t="s">
        <v>1718</v>
      </c>
      <c r="W1399" s="5" t="s">
        <v>26</v>
      </c>
      <c r="X1399" s="22">
        <v>45533</v>
      </c>
      <c r="Y1399" s="25" t="str">
        <f t="shared" si="42"/>
        <v>August</v>
      </c>
      <c r="Z1399" s="25" t="str">
        <f t="shared" si="43"/>
        <v>2024</v>
      </c>
      <c r="AA1399" s="6">
        <v>45391</v>
      </c>
    </row>
    <row r="1400" spans="1:27">
      <c r="A1400" s="1">
        <v>1399</v>
      </c>
      <c r="B1400" s="1" t="s">
        <v>3843</v>
      </c>
      <c r="C1400" s="1" t="s">
        <v>602</v>
      </c>
      <c r="D1400" s="1" t="s">
        <v>3844</v>
      </c>
      <c r="E1400" s="1" t="s">
        <v>3845</v>
      </c>
      <c r="F1400" s="1" t="s">
        <v>4</v>
      </c>
      <c r="G1400" s="1" t="s">
        <v>892</v>
      </c>
      <c r="H1400" s="1" t="s">
        <v>62</v>
      </c>
      <c r="I1400" s="1" t="s">
        <v>7</v>
      </c>
      <c r="J1400" s="1" t="s">
        <v>8</v>
      </c>
      <c r="K1400" s="1" t="s">
        <v>3148</v>
      </c>
      <c r="L1400" s="1" t="s">
        <v>10</v>
      </c>
      <c r="M1400" s="1" t="s">
        <v>98</v>
      </c>
      <c r="N1400" s="1" t="s">
        <v>1997</v>
      </c>
      <c r="O1400" s="1">
        <v>54.75</v>
      </c>
      <c r="P1400" s="1">
        <v>5</v>
      </c>
      <c r="Q1400" s="1">
        <v>22.35</v>
      </c>
      <c r="R1400" s="1">
        <v>8.33</v>
      </c>
      <c r="S1400" s="1" t="s">
        <v>13</v>
      </c>
      <c r="T1400" s="1">
        <v>642</v>
      </c>
      <c r="U1400" s="1" t="s">
        <v>1708</v>
      </c>
      <c r="V1400" s="1" t="s">
        <v>1709</v>
      </c>
      <c r="W1400" s="2" t="s">
        <v>16</v>
      </c>
      <c r="X1400" s="21">
        <v>45473</v>
      </c>
      <c r="Y1400" s="25" t="str">
        <f t="shared" si="42"/>
        <v>June</v>
      </c>
      <c r="Z1400" s="25" t="str">
        <f t="shared" si="43"/>
        <v>2024</v>
      </c>
      <c r="AA1400" s="3">
        <v>45480</v>
      </c>
    </row>
    <row r="1401" spans="1:27">
      <c r="A1401" s="4">
        <v>1400</v>
      </c>
      <c r="B1401" s="4" t="s">
        <v>3846</v>
      </c>
      <c r="C1401" s="4" t="s">
        <v>592</v>
      </c>
      <c r="D1401" s="4" t="s">
        <v>3613</v>
      </c>
      <c r="E1401" s="4" t="s">
        <v>3614</v>
      </c>
      <c r="F1401" s="4" t="s">
        <v>4</v>
      </c>
      <c r="G1401" s="4" t="s">
        <v>2004</v>
      </c>
      <c r="H1401" s="4" t="s">
        <v>76</v>
      </c>
      <c r="I1401" s="4" t="s">
        <v>7</v>
      </c>
      <c r="J1401" s="4" t="s">
        <v>77</v>
      </c>
      <c r="K1401" s="4" t="s">
        <v>3039</v>
      </c>
      <c r="L1401" s="4" t="s">
        <v>10</v>
      </c>
      <c r="M1401" s="4" t="s">
        <v>49</v>
      </c>
      <c r="N1401" s="4" t="s">
        <v>3040</v>
      </c>
      <c r="O1401" s="4">
        <v>119.85</v>
      </c>
      <c r="P1401" s="4">
        <v>5</v>
      </c>
      <c r="Q1401" s="4">
        <v>34.65</v>
      </c>
      <c r="R1401" s="4">
        <v>17.25</v>
      </c>
      <c r="S1401" s="4" t="s">
        <v>13</v>
      </c>
      <c r="T1401" s="4">
        <v>118</v>
      </c>
      <c r="U1401" s="4" t="s">
        <v>1708</v>
      </c>
      <c r="V1401" s="4" t="s">
        <v>1712</v>
      </c>
      <c r="W1401" s="5" t="s">
        <v>26</v>
      </c>
      <c r="X1401" s="22">
        <v>45541</v>
      </c>
      <c r="Y1401" s="25" t="str">
        <f t="shared" si="42"/>
        <v>September</v>
      </c>
      <c r="Z1401" s="25" t="str">
        <f t="shared" si="43"/>
        <v>2024</v>
      </c>
      <c r="AA1401" s="6">
        <v>45459</v>
      </c>
    </row>
    <row r="1402" spans="1:27">
      <c r="A1402" s="1">
        <v>1401</v>
      </c>
      <c r="B1402" s="1" t="s">
        <v>3847</v>
      </c>
      <c r="C1402" s="1" t="s">
        <v>592</v>
      </c>
      <c r="D1402" s="1" t="s">
        <v>3848</v>
      </c>
      <c r="E1402" s="1" t="s">
        <v>3849</v>
      </c>
      <c r="F1402" s="1" t="s">
        <v>4</v>
      </c>
      <c r="G1402" s="1" t="s">
        <v>151</v>
      </c>
      <c r="H1402" s="1" t="s">
        <v>113</v>
      </c>
      <c r="I1402" s="1" t="s">
        <v>7</v>
      </c>
      <c r="J1402" s="1" t="s">
        <v>32</v>
      </c>
      <c r="K1402" s="1" t="s">
        <v>2186</v>
      </c>
      <c r="L1402" s="1" t="s">
        <v>10</v>
      </c>
      <c r="M1402" s="1" t="s">
        <v>79</v>
      </c>
      <c r="N1402" s="1" t="s">
        <v>2187</v>
      </c>
      <c r="O1402" s="1">
        <v>39.479999999999997</v>
      </c>
      <c r="P1402" s="1">
        <v>4</v>
      </c>
      <c r="Q1402" s="1">
        <v>0.36</v>
      </c>
      <c r="R1402" s="1">
        <v>3.77</v>
      </c>
      <c r="S1402" s="1" t="s">
        <v>462</v>
      </c>
      <c r="T1402" s="1">
        <v>412</v>
      </c>
      <c r="U1402" s="1" t="s">
        <v>1708</v>
      </c>
      <c r="V1402" s="1" t="s">
        <v>1712</v>
      </c>
      <c r="W1402" s="2" t="s">
        <v>16</v>
      </c>
      <c r="X1402" s="21">
        <v>45542</v>
      </c>
      <c r="Y1402" s="25" t="str">
        <f t="shared" si="42"/>
        <v>September</v>
      </c>
      <c r="Z1402" s="25" t="str">
        <f t="shared" si="43"/>
        <v>2024</v>
      </c>
      <c r="AA1402" s="3">
        <v>45486</v>
      </c>
    </row>
    <row r="1403" spans="1:27">
      <c r="A1403" s="4">
        <v>1402</v>
      </c>
      <c r="B1403" s="4" t="s">
        <v>3594</v>
      </c>
      <c r="C1403" s="4" t="s">
        <v>592</v>
      </c>
      <c r="D1403" s="4" t="s">
        <v>3595</v>
      </c>
      <c r="E1403" s="4" t="s">
        <v>3596</v>
      </c>
      <c r="F1403" s="4" t="s">
        <v>4</v>
      </c>
      <c r="G1403" s="4" t="s">
        <v>525</v>
      </c>
      <c r="H1403" s="4" t="s">
        <v>55</v>
      </c>
      <c r="I1403" s="4" t="s">
        <v>7</v>
      </c>
      <c r="J1403" s="4" t="s">
        <v>8</v>
      </c>
      <c r="K1403" s="4" t="s">
        <v>2935</v>
      </c>
      <c r="L1403" s="4" t="s">
        <v>10</v>
      </c>
      <c r="M1403" s="4" t="s">
        <v>198</v>
      </c>
      <c r="N1403" s="4" t="s">
        <v>2936</v>
      </c>
      <c r="O1403" s="4">
        <v>16.86</v>
      </c>
      <c r="P1403" s="4">
        <v>1</v>
      </c>
      <c r="Q1403" s="4">
        <v>7.92</v>
      </c>
      <c r="R1403" s="4">
        <v>2.14</v>
      </c>
      <c r="S1403" s="4" t="s">
        <v>462</v>
      </c>
      <c r="T1403" s="4">
        <v>237</v>
      </c>
      <c r="U1403" s="4" t="s">
        <v>1708</v>
      </c>
      <c r="V1403" s="4" t="s">
        <v>1722</v>
      </c>
      <c r="W1403" s="5" t="s">
        <v>16</v>
      </c>
      <c r="X1403" s="22">
        <v>44731</v>
      </c>
      <c r="Y1403" s="25" t="str">
        <f t="shared" si="42"/>
        <v>June</v>
      </c>
      <c r="Z1403" s="25" t="str">
        <f t="shared" si="43"/>
        <v>2022</v>
      </c>
      <c r="AA1403" s="6">
        <v>44735</v>
      </c>
    </row>
    <row r="1404" spans="1:27">
      <c r="A1404" s="1">
        <v>1403</v>
      </c>
      <c r="B1404" s="1" t="s">
        <v>3850</v>
      </c>
      <c r="C1404" s="1" t="s">
        <v>592</v>
      </c>
      <c r="D1404" s="1" t="s">
        <v>3851</v>
      </c>
      <c r="E1404" s="1" t="s">
        <v>3852</v>
      </c>
      <c r="F1404" s="1" t="s">
        <v>4</v>
      </c>
      <c r="G1404" s="1" t="s">
        <v>313</v>
      </c>
      <c r="H1404" s="1" t="s">
        <v>314</v>
      </c>
      <c r="I1404" s="1" t="s">
        <v>7</v>
      </c>
      <c r="J1404" s="1" t="s">
        <v>32</v>
      </c>
      <c r="K1404" s="1" t="s">
        <v>3853</v>
      </c>
      <c r="L1404" s="1" t="s">
        <v>10</v>
      </c>
      <c r="M1404" s="1" t="s">
        <v>105</v>
      </c>
      <c r="N1404" s="1" t="s">
        <v>3854</v>
      </c>
      <c r="O1404" s="1">
        <v>78.84</v>
      </c>
      <c r="P1404" s="1">
        <v>2</v>
      </c>
      <c r="Q1404" s="1">
        <v>1.56</v>
      </c>
      <c r="R1404" s="1">
        <v>7.77</v>
      </c>
      <c r="S1404" s="1" t="s">
        <v>13</v>
      </c>
      <c r="T1404" s="1">
        <v>317</v>
      </c>
      <c r="U1404" s="1" t="s">
        <v>1708</v>
      </c>
      <c r="V1404" s="1" t="s">
        <v>1718</v>
      </c>
      <c r="W1404" s="2" t="s">
        <v>16</v>
      </c>
      <c r="X1404" s="21">
        <v>45276</v>
      </c>
      <c r="Y1404" s="25" t="str">
        <f t="shared" si="42"/>
        <v>December</v>
      </c>
      <c r="Z1404" s="25" t="str">
        <f t="shared" si="43"/>
        <v>2023</v>
      </c>
      <c r="AA1404" s="3">
        <v>45280</v>
      </c>
    </row>
    <row r="1405" spans="1:27">
      <c r="A1405" s="4">
        <v>1404</v>
      </c>
      <c r="B1405" s="4" t="s">
        <v>3847</v>
      </c>
      <c r="C1405" s="4" t="s">
        <v>592</v>
      </c>
      <c r="D1405" s="4" t="s">
        <v>3848</v>
      </c>
      <c r="E1405" s="4" t="s">
        <v>3849</v>
      </c>
      <c r="F1405" s="4" t="s">
        <v>4</v>
      </c>
      <c r="G1405" s="4" t="s">
        <v>151</v>
      </c>
      <c r="H1405" s="4" t="s">
        <v>113</v>
      </c>
      <c r="I1405" s="4" t="s">
        <v>7</v>
      </c>
      <c r="J1405" s="4" t="s">
        <v>32</v>
      </c>
      <c r="K1405" s="4" t="s">
        <v>3547</v>
      </c>
      <c r="L1405" s="4" t="s">
        <v>10</v>
      </c>
      <c r="M1405" s="4" t="s">
        <v>115</v>
      </c>
      <c r="N1405" s="4" t="s">
        <v>3548</v>
      </c>
      <c r="O1405" s="4">
        <v>93.18</v>
      </c>
      <c r="P1405" s="4">
        <v>2</v>
      </c>
      <c r="Q1405" s="4">
        <v>23.28</v>
      </c>
      <c r="R1405" s="4">
        <v>18.010000000000002</v>
      </c>
      <c r="S1405" s="4" t="s">
        <v>462</v>
      </c>
      <c r="T1405" s="4">
        <v>277</v>
      </c>
      <c r="U1405" s="4" t="s">
        <v>1708</v>
      </c>
      <c r="V1405" s="4" t="s">
        <v>1722</v>
      </c>
      <c r="W1405" s="5" t="s">
        <v>26</v>
      </c>
      <c r="X1405" s="22">
        <v>44693</v>
      </c>
      <c r="Y1405" s="25" t="str">
        <f t="shared" si="42"/>
        <v>May</v>
      </c>
      <c r="Z1405" s="25" t="str">
        <f t="shared" si="43"/>
        <v>2022</v>
      </c>
      <c r="AA1405" s="6">
        <v>44846</v>
      </c>
    </row>
    <row r="1406" spans="1:27">
      <c r="A1406" s="1">
        <v>1405</v>
      </c>
      <c r="B1406" s="1" t="s">
        <v>3855</v>
      </c>
      <c r="C1406" s="1" t="s">
        <v>592</v>
      </c>
      <c r="D1406" s="1" t="s">
        <v>3856</v>
      </c>
      <c r="E1406" s="1" t="s">
        <v>3857</v>
      </c>
      <c r="F1406" s="1" t="s">
        <v>4</v>
      </c>
      <c r="G1406" s="1" t="s">
        <v>3858</v>
      </c>
      <c r="H1406" s="1" t="s">
        <v>254</v>
      </c>
      <c r="I1406" s="1" t="s">
        <v>7</v>
      </c>
      <c r="J1406" s="1" t="s">
        <v>77</v>
      </c>
      <c r="K1406" s="1" t="s">
        <v>165</v>
      </c>
      <c r="L1406" s="1" t="s">
        <v>10</v>
      </c>
      <c r="M1406" s="1" t="s">
        <v>11</v>
      </c>
      <c r="N1406" s="1" t="s">
        <v>166</v>
      </c>
      <c r="O1406" s="1">
        <v>11.4</v>
      </c>
      <c r="P1406" s="1">
        <v>2</v>
      </c>
      <c r="Q1406" s="1">
        <v>2.82</v>
      </c>
      <c r="R1406" s="1">
        <v>0.8</v>
      </c>
      <c r="S1406" s="1" t="s">
        <v>13</v>
      </c>
      <c r="T1406" s="1">
        <v>483</v>
      </c>
      <c r="U1406" s="1" t="s">
        <v>1708</v>
      </c>
      <c r="V1406" s="1" t="s">
        <v>1722</v>
      </c>
      <c r="W1406" s="2" t="s">
        <v>26</v>
      </c>
      <c r="X1406" s="21">
        <v>45373</v>
      </c>
      <c r="Y1406" s="25" t="str">
        <f t="shared" si="42"/>
        <v>March</v>
      </c>
      <c r="Z1406" s="25" t="str">
        <f t="shared" si="43"/>
        <v>2024</v>
      </c>
      <c r="AA1406" s="3">
        <v>45377</v>
      </c>
    </row>
    <row r="1407" spans="1:27">
      <c r="A1407" s="4">
        <v>1406</v>
      </c>
      <c r="B1407" s="4" t="s">
        <v>3838</v>
      </c>
      <c r="C1407" s="4" t="s">
        <v>592</v>
      </c>
      <c r="D1407" s="4" t="s">
        <v>3839</v>
      </c>
      <c r="E1407" s="4" t="s">
        <v>3840</v>
      </c>
      <c r="F1407" s="4" t="s">
        <v>285</v>
      </c>
      <c r="G1407" s="4" t="s">
        <v>427</v>
      </c>
      <c r="H1407" s="4" t="s">
        <v>62</v>
      </c>
      <c r="I1407" s="4" t="s">
        <v>7</v>
      </c>
      <c r="J1407" s="4" t="s">
        <v>8</v>
      </c>
      <c r="K1407" s="4" t="s">
        <v>3859</v>
      </c>
      <c r="L1407" s="4" t="s">
        <v>976</v>
      </c>
      <c r="M1407" s="4" t="s">
        <v>977</v>
      </c>
      <c r="N1407" s="4" t="s">
        <v>3860</v>
      </c>
      <c r="O1407" s="4">
        <v>166.5</v>
      </c>
      <c r="P1407" s="4">
        <v>2</v>
      </c>
      <c r="Q1407" s="4">
        <v>19.98</v>
      </c>
      <c r="R1407" s="4">
        <v>8.6300000000000008</v>
      </c>
      <c r="S1407" s="4" t="s">
        <v>13</v>
      </c>
      <c r="T1407" s="4">
        <v>310</v>
      </c>
      <c r="U1407" s="4" t="s">
        <v>1708</v>
      </c>
      <c r="V1407" s="4" t="s">
        <v>1718</v>
      </c>
      <c r="W1407" s="5" t="s">
        <v>16</v>
      </c>
      <c r="X1407" s="22">
        <v>44693</v>
      </c>
      <c r="Y1407" s="25" t="str">
        <f t="shared" si="42"/>
        <v>May</v>
      </c>
      <c r="Z1407" s="25" t="str">
        <f t="shared" si="43"/>
        <v>2022</v>
      </c>
      <c r="AA1407" s="6">
        <v>44846</v>
      </c>
    </row>
    <row r="1408" spans="1:27">
      <c r="A1408" s="1">
        <v>1407</v>
      </c>
      <c r="B1408" s="1" t="s">
        <v>3620</v>
      </c>
      <c r="C1408" s="1" t="s">
        <v>602</v>
      </c>
      <c r="D1408" s="1" t="s">
        <v>1963</v>
      </c>
      <c r="E1408" s="1" t="s">
        <v>1964</v>
      </c>
      <c r="F1408" s="1" t="s">
        <v>395</v>
      </c>
      <c r="G1408" s="1" t="s">
        <v>466</v>
      </c>
      <c r="H1408" s="1" t="s">
        <v>204</v>
      </c>
      <c r="I1408" s="1" t="s">
        <v>7</v>
      </c>
      <c r="J1408" s="1" t="s">
        <v>77</v>
      </c>
      <c r="K1408" s="1" t="s">
        <v>3861</v>
      </c>
      <c r="L1408" s="1" t="s">
        <v>976</v>
      </c>
      <c r="M1408" s="1" t="s">
        <v>977</v>
      </c>
      <c r="N1408" s="1" t="s">
        <v>3862</v>
      </c>
      <c r="O1408" s="1">
        <v>100.56</v>
      </c>
      <c r="P1408" s="1">
        <v>2</v>
      </c>
      <c r="Q1408" s="1">
        <v>14.04</v>
      </c>
      <c r="R1408" s="1">
        <v>16.03</v>
      </c>
      <c r="S1408" s="1" t="s">
        <v>636</v>
      </c>
      <c r="T1408" s="1">
        <v>550</v>
      </c>
      <c r="U1408" s="1" t="s">
        <v>1708</v>
      </c>
      <c r="V1408" s="1" t="s">
        <v>1722</v>
      </c>
      <c r="W1408" s="2" t="s">
        <v>26</v>
      </c>
      <c r="X1408" s="21">
        <v>45582</v>
      </c>
      <c r="Y1408" s="25" t="str">
        <f t="shared" si="42"/>
        <v>October</v>
      </c>
      <c r="Z1408" s="25" t="str">
        <f t="shared" si="43"/>
        <v>2024</v>
      </c>
      <c r="AA1408" s="3">
        <v>45586</v>
      </c>
    </row>
    <row r="1409" spans="1:27">
      <c r="A1409" s="4">
        <v>1408</v>
      </c>
      <c r="B1409" s="4" t="s">
        <v>3594</v>
      </c>
      <c r="C1409" s="4" t="s">
        <v>592</v>
      </c>
      <c r="D1409" s="4" t="s">
        <v>3595</v>
      </c>
      <c r="E1409" s="4" t="s">
        <v>3596</v>
      </c>
      <c r="F1409" s="4" t="s">
        <v>4</v>
      </c>
      <c r="G1409" s="4" t="s">
        <v>525</v>
      </c>
      <c r="H1409" s="4" t="s">
        <v>55</v>
      </c>
      <c r="I1409" s="4" t="s">
        <v>7</v>
      </c>
      <c r="J1409" s="4" t="s">
        <v>8</v>
      </c>
      <c r="K1409" s="4" t="s">
        <v>3202</v>
      </c>
      <c r="L1409" s="4" t="s">
        <v>976</v>
      </c>
      <c r="M1409" s="4" t="s">
        <v>993</v>
      </c>
      <c r="N1409" s="4" t="s">
        <v>3203</v>
      </c>
      <c r="O1409" s="4">
        <v>900.9</v>
      </c>
      <c r="P1409" s="4">
        <v>7</v>
      </c>
      <c r="Q1409" s="4">
        <v>63</v>
      </c>
      <c r="R1409" s="4">
        <v>107.47</v>
      </c>
      <c r="S1409" s="4" t="s">
        <v>462</v>
      </c>
      <c r="T1409" s="4">
        <v>526</v>
      </c>
      <c r="U1409" s="4" t="s">
        <v>1708</v>
      </c>
      <c r="V1409" s="4" t="s">
        <v>1718</v>
      </c>
      <c r="W1409" s="5" t="s">
        <v>16</v>
      </c>
      <c r="X1409" s="22">
        <v>45607</v>
      </c>
      <c r="Y1409" s="25" t="str">
        <f t="shared" si="42"/>
        <v>November</v>
      </c>
      <c r="Z1409" s="25" t="str">
        <f t="shared" si="43"/>
        <v>2024</v>
      </c>
      <c r="AA1409" s="6">
        <v>45611</v>
      </c>
    </row>
    <row r="1410" spans="1:27">
      <c r="A1410" s="1">
        <v>1409</v>
      </c>
      <c r="B1410" s="1" t="s">
        <v>3863</v>
      </c>
      <c r="C1410" s="1" t="s">
        <v>592</v>
      </c>
      <c r="D1410" s="1" t="s">
        <v>1038</v>
      </c>
      <c r="E1410" s="1" t="s">
        <v>1039</v>
      </c>
      <c r="F1410" s="1" t="s">
        <v>4</v>
      </c>
      <c r="G1410" s="1" t="s">
        <v>1040</v>
      </c>
      <c r="H1410" s="1" t="s">
        <v>519</v>
      </c>
      <c r="I1410" s="1" t="s">
        <v>7</v>
      </c>
      <c r="J1410" s="1" t="s">
        <v>32</v>
      </c>
      <c r="K1410" s="1" t="s">
        <v>3864</v>
      </c>
      <c r="L1410" s="1" t="s">
        <v>976</v>
      </c>
      <c r="M1410" s="1" t="s">
        <v>993</v>
      </c>
      <c r="N1410" s="1" t="s">
        <v>3865</v>
      </c>
      <c r="O1410" s="1">
        <v>720.42</v>
      </c>
      <c r="P1410" s="1">
        <v>2</v>
      </c>
      <c r="Q1410" s="1">
        <v>201.66</v>
      </c>
      <c r="R1410" s="1">
        <v>115.78</v>
      </c>
      <c r="S1410" s="1" t="s">
        <v>636</v>
      </c>
      <c r="T1410" s="1">
        <v>73</v>
      </c>
      <c r="U1410" s="1" t="s">
        <v>1708</v>
      </c>
      <c r="V1410" s="1" t="s">
        <v>1718</v>
      </c>
      <c r="W1410" s="2" t="s">
        <v>16</v>
      </c>
      <c r="X1410" s="21">
        <v>45607</v>
      </c>
      <c r="Y1410" s="25" t="str">
        <f t="shared" si="42"/>
        <v>November</v>
      </c>
      <c r="Z1410" s="25" t="str">
        <f t="shared" si="43"/>
        <v>2024</v>
      </c>
      <c r="AA1410" s="3">
        <v>45611</v>
      </c>
    </row>
    <row r="1411" spans="1:27">
      <c r="A1411" s="4">
        <v>1410</v>
      </c>
      <c r="B1411" s="4" t="s">
        <v>3599</v>
      </c>
      <c r="C1411" s="4" t="s">
        <v>592</v>
      </c>
      <c r="D1411" s="4" t="s">
        <v>3600</v>
      </c>
      <c r="E1411" s="4" t="s">
        <v>3601</v>
      </c>
      <c r="F1411" s="4" t="s">
        <v>4</v>
      </c>
      <c r="G1411" s="4" t="s">
        <v>1302</v>
      </c>
      <c r="H1411" s="4" t="s">
        <v>314</v>
      </c>
      <c r="I1411" s="4" t="s">
        <v>7</v>
      </c>
      <c r="J1411" s="4" t="s">
        <v>32</v>
      </c>
      <c r="K1411" s="4" t="s">
        <v>1543</v>
      </c>
      <c r="L1411" s="4" t="s">
        <v>976</v>
      </c>
      <c r="M1411" s="4" t="s">
        <v>1078</v>
      </c>
      <c r="N1411" s="4" t="s">
        <v>1544</v>
      </c>
      <c r="O1411" s="4">
        <v>838.62</v>
      </c>
      <c r="P1411" s="4">
        <v>6</v>
      </c>
      <c r="Q1411" s="4">
        <v>176.04</v>
      </c>
      <c r="R1411" s="4">
        <v>74.290000000000006</v>
      </c>
      <c r="S1411" s="4" t="s">
        <v>13</v>
      </c>
      <c r="T1411" s="4">
        <v>760</v>
      </c>
      <c r="U1411" s="4" t="s">
        <v>1708</v>
      </c>
      <c r="V1411" s="4" t="s">
        <v>1712</v>
      </c>
      <c r="W1411" s="5" t="s">
        <v>16</v>
      </c>
      <c r="X1411" s="22">
        <v>44854</v>
      </c>
      <c r="Y1411" s="25" t="str">
        <f t="shared" ref="Y1411:Y1474" si="44">TEXT(X1411,"MMMM")</f>
        <v>October</v>
      </c>
      <c r="Z1411" s="25" t="str">
        <f t="shared" ref="Z1411:Z1474" si="45">TEXT(X1411,"YYYY")</f>
        <v>2022</v>
      </c>
      <c r="AA1411" s="6">
        <v>44858</v>
      </c>
    </row>
    <row r="1412" spans="1:27">
      <c r="A1412" s="1">
        <v>1411</v>
      </c>
      <c r="B1412" s="1" t="s">
        <v>3866</v>
      </c>
      <c r="C1412" s="1" t="s">
        <v>592</v>
      </c>
      <c r="D1412" s="1" t="s">
        <v>3856</v>
      </c>
      <c r="E1412" s="1" t="s">
        <v>3857</v>
      </c>
      <c r="F1412" s="1" t="s">
        <v>4</v>
      </c>
      <c r="G1412" s="1" t="s">
        <v>3393</v>
      </c>
      <c r="H1412" s="1" t="s">
        <v>96</v>
      </c>
      <c r="I1412" s="1" t="s">
        <v>7</v>
      </c>
      <c r="J1412" s="1" t="s">
        <v>8</v>
      </c>
      <c r="K1412" s="1" t="s">
        <v>3317</v>
      </c>
      <c r="L1412" s="1" t="s">
        <v>976</v>
      </c>
      <c r="M1412" s="1" t="s">
        <v>1078</v>
      </c>
      <c r="N1412" s="1" t="s">
        <v>3318</v>
      </c>
      <c r="O1412" s="1">
        <v>728.64</v>
      </c>
      <c r="P1412" s="1">
        <v>4</v>
      </c>
      <c r="Q1412" s="1">
        <v>225.84</v>
      </c>
      <c r="R1412" s="1">
        <v>63.55</v>
      </c>
      <c r="S1412" s="1" t="s">
        <v>462</v>
      </c>
      <c r="T1412" s="1">
        <v>330</v>
      </c>
      <c r="U1412" s="1" t="s">
        <v>1708</v>
      </c>
      <c r="V1412" s="1" t="s">
        <v>1718</v>
      </c>
      <c r="W1412" s="2" t="s">
        <v>16</v>
      </c>
      <c r="X1412" s="21">
        <v>45542</v>
      </c>
      <c r="Y1412" s="25" t="str">
        <f t="shared" si="44"/>
        <v>September</v>
      </c>
      <c r="Z1412" s="25" t="str">
        <f t="shared" si="45"/>
        <v>2024</v>
      </c>
      <c r="AA1412" s="3">
        <v>45486</v>
      </c>
    </row>
    <row r="1413" spans="1:27">
      <c r="A1413" s="4">
        <v>1412</v>
      </c>
      <c r="B1413" s="4" t="s">
        <v>3867</v>
      </c>
      <c r="C1413" s="4" t="s">
        <v>592</v>
      </c>
      <c r="D1413" s="4" t="s">
        <v>1093</v>
      </c>
      <c r="E1413" s="4" t="s">
        <v>1094</v>
      </c>
      <c r="F1413" s="4" t="s">
        <v>4</v>
      </c>
      <c r="G1413" s="4" t="s">
        <v>120</v>
      </c>
      <c r="H1413" s="4" t="s">
        <v>21</v>
      </c>
      <c r="I1413" s="4" t="s">
        <v>7</v>
      </c>
      <c r="J1413" s="4" t="s">
        <v>22</v>
      </c>
      <c r="K1413" s="4" t="s">
        <v>3868</v>
      </c>
      <c r="L1413" s="4" t="s">
        <v>976</v>
      </c>
      <c r="M1413" s="4" t="s">
        <v>1078</v>
      </c>
      <c r="N1413" s="4" t="s">
        <v>3869</v>
      </c>
      <c r="O1413" s="4">
        <v>272.52</v>
      </c>
      <c r="P1413" s="4">
        <v>4</v>
      </c>
      <c r="Q1413" s="4">
        <v>128.04</v>
      </c>
      <c r="R1413" s="4">
        <v>37.72</v>
      </c>
      <c r="S1413" s="4" t="s">
        <v>13</v>
      </c>
      <c r="T1413" s="4">
        <v>346</v>
      </c>
      <c r="U1413" s="4" t="s">
        <v>1708</v>
      </c>
      <c r="V1413" s="4" t="s">
        <v>1722</v>
      </c>
      <c r="W1413" s="5" t="s">
        <v>26</v>
      </c>
      <c r="X1413" s="22">
        <v>45483</v>
      </c>
      <c r="Y1413" s="25" t="str">
        <f t="shared" si="44"/>
        <v>July</v>
      </c>
      <c r="Z1413" s="25" t="str">
        <f t="shared" si="45"/>
        <v>2024</v>
      </c>
      <c r="AA1413" s="6">
        <v>45606</v>
      </c>
    </row>
    <row r="1414" spans="1:27">
      <c r="A1414" s="1">
        <v>1413</v>
      </c>
      <c r="B1414" s="1" t="s">
        <v>3599</v>
      </c>
      <c r="C1414" s="1" t="s">
        <v>592</v>
      </c>
      <c r="D1414" s="1" t="s">
        <v>3600</v>
      </c>
      <c r="E1414" s="1" t="s">
        <v>3601</v>
      </c>
      <c r="F1414" s="1" t="s">
        <v>4</v>
      </c>
      <c r="G1414" s="1" t="s">
        <v>1302</v>
      </c>
      <c r="H1414" s="1" t="s">
        <v>314</v>
      </c>
      <c r="I1414" s="1" t="s">
        <v>7</v>
      </c>
      <c r="J1414" s="1" t="s">
        <v>32</v>
      </c>
      <c r="K1414" s="1" t="s">
        <v>1569</v>
      </c>
      <c r="L1414" s="1" t="s">
        <v>1141</v>
      </c>
      <c r="M1414" s="1" t="s">
        <v>1142</v>
      </c>
      <c r="N1414" s="1" t="s">
        <v>1570</v>
      </c>
      <c r="O1414" s="1">
        <v>149.58000000000001</v>
      </c>
      <c r="P1414" s="1">
        <v>1</v>
      </c>
      <c r="Q1414" s="1">
        <v>14.94</v>
      </c>
      <c r="R1414" s="1">
        <v>13.64</v>
      </c>
      <c r="S1414" s="1" t="s">
        <v>13</v>
      </c>
      <c r="T1414" s="1">
        <v>340</v>
      </c>
      <c r="U1414" s="1" t="s">
        <v>1708</v>
      </c>
      <c r="V1414" s="1" t="s">
        <v>1718</v>
      </c>
      <c r="W1414" s="2" t="s">
        <v>26</v>
      </c>
      <c r="X1414" s="21">
        <v>44559</v>
      </c>
      <c r="Y1414" s="25" t="str">
        <f t="shared" si="44"/>
        <v>December</v>
      </c>
      <c r="Z1414" s="25" t="str">
        <f t="shared" si="45"/>
        <v>2021</v>
      </c>
      <c r="AA1414" s="3">
        <v>44621</v>
      </c>
    </row>
    <row r="1415" spans="1:27">
      <c r="A1415" s="4">
        <v>1414</v>
      </c>
      <c r="B1415" s="4" t="s">
        <v>3583</v>
      </c>
      <c r="C1415" s="4" t="s">
        <v>592</v>
      </c>
      <c r="D1415" s="4" t="s">
        <v>3584</v>
      </c>
      <c r="E1415" s="4" t="s">
        <v>3585</v>
      </c>
      <c r="F1415" s="4" t="s">
        <v>285</v>
      </c>
      <c r="G1415" s="4" t="s">
        <v>490</v>
      </c>
      <c r="H1415" s="4" t="s">
        <v>62</v>
      </c>
      <c r="I1415" s="4" t="s">
        <v>7</v>
      </c>
      <c r="J1415" s="4" t="s">
        <v>8</v>
      </c>
      <c r="K1415" s="4" t="s">
        <v>2471</v>
      </c>
      <c r="L1415" s="4" t="s">
        <v>1141</v>
      </c>
      <c r="M1415" s="4" t="s">
        <v>1142</v>
      </c>
      <c r="N1415" s="4" t="s">
        <v>2472</v>
      </c>
      <c r="O1415" s="4">
        <v>86.894999999999996</v>
      </c>
      <c r="P1415" s="4">
        <v>3</v>
      </c>
      <c r="Q1415" s="4">
        <v>-33.075000000000003</v>
      </c>
      <c r="R1415" s="4">
        <v>13.6</v>
      </c>
      <c r="S1415" s="4" t="s">
        <v>462</v>
      </c>
      <c r="T1415" s="4">
        <v>271</v>
      </c>
      <c r="U1415" s="4" t="s">
        <v>1708</v>
      </c>
      <c r="V1415" s="4" t="s">
        <v>1718</v>
      </c>
      <c r="W1415" s="5" t="s">
        <v>16</v>
      </c>
      <c r="X1415" s="22">
        <v>45477</v>
      </c>
      <c r="Y1415" s="25" t="str">
        <f t="shared" si="44"/>
        <v>July</v>
      </c>
      <c r="Z1415" s="25" t="str">
        <f t="shared" si="45"/>
        <v>2024</v>
      </c>
      <c r="AA1415" s="6">
        <v>45630</v>
      </c>
    </row>
    <row r="1416" spans="1:27">
      <c r="A1416" s="1">
        <v>1415</v>
      </c>
      <c r="B1416" s="1" t="s">
        <v>3623</v>
      </c>
      <c r="C1416" s="1" t="s">
        <v>602</v>
      </c>
      <c r="D1416" s="1" t="s">
        <v>3624</v>
      </c>
      <c r="E1416" s="1" t="s">
        <v>3625</v>
      </c>
      <c r="F1416" s="1" t="s">
        <v>4</v>
      </c>
      <c r="G1416" s="1" t="s">
        <v>210</v>
      </c>
      <c r="H1416" s="1" t="s">
        <v>21</v>
      </c>
      <c r="I1416" s="1" t="s">
        <v>7</v>
      </c>
      <c r="J1416" s="1" t="s">
        <v>22</v>
      </c>
      <c r="K1416" s="1" t="s">
        <v>1682</v>
      </c>
      <c r="L1416" s="1" t="s">
        <v>1141</v>
      </c>
      <c r="M1416" s="1" t="s">
        <v>1272</v>
      </c>
      <c r="N1416" s="1" t="s">
        <v>1683</v>
      </c>
      <c r="O1416" s="1">
        <v>131.58000000000001</v>
      </c>
      <c r="P1416" s="1">
        <v>3</v>
      </c>
      <c r="Q1416" s="1">
        <v>15.75</v>
      </c>
      <c r="R1416" s="1">
        <v>12.04</v>
      </c>
      <c r="S1416" s="1" t="s">
        <v>462</v>
      </c>
      <c r="T1416" s="1">
        <v>50</v>
      </c>
      <c r="U1416" s="1" t="s">
        <v>1708</v>
      </c>
      <c r="V1416" s="1" t="s">
        <v>1722</v>
      </c>
      <c r="W1416" s="2" t="s">
        <v>16</v>
      </c>
      <c r="X1416" s="21">
        <v>45164</v>
      </c>
      <c r="Y1416" s="25" t="str">
        <f t="shared" si="44"/>
        <v>August</v>
      </c>
      <c r="Z1416" s="25" t="str">
        <f t="shared" si="45"/>
        <v>2023</v>
      </c>
      <c r="AA1416" s="3">
        <v>45168</v>
      </c>
    </row>
    <row r="1417" spans="1:27">
      <c r="A1417" s="4">
        <v>1416</v>
      </c>
      <c r="B1417" s="4" t="s">
        <v>3870</v>
      </c>
      <c r="C1417" s="4" t="s">
        <v>592</v>
      </c>
      <c r="D1417" s="4" t="s">
        <v>2218</v>
      </c>
      <c r="E1417" s="4" t="s">
        <v>2219</v>
      </c>
      <c r="F1417" s="4" t="s">
        <v>4</v>
      </c>
      <c r="G1417" s="4" t="s">
        <v>884</v>
      </c>
      <c r="H1417" s="4" t="s">
        <v>96</v>
      </c>
      <c r="I1417" s="4" t="s">
        <v>7</v>
      </c>
      <c r="J1417" s="4" t="s">
        <v>8</v>
      </c>
      <c r="K1417" s="4" t="s">
        <v>3871</v>
      </c>
      <c r="L1417" s="4" t="s">
        <v>1141</v>
      </c>
      <c r="M1417" s="4" t="s">
        <v>1272</v>
      </c>
      <c r="N1417" s="4" t="s">
        <v>3872</v>
      </c>
      <c r="O1417" s="4">
        <v>85.14</v>
      </c>
      <c r="P1417" s="4">
        <v>2</v>
      </c>
      <c r="Q1417" s="4">
        <v>39.96</v>
      </c>
      <c r="R1417" s="4">
        <v>8.25</v>
      </c>
      <c r="S1417" s="4" t="s">
        <v>462</v>
      </c>
      <c r="T1417" s="4">
        <v>569</v>
      </c>
      <c r="U1417" s="4" t="s">
        <v>1708</v>
      </c>
      <c r="V1417" s="4" t="s">
        <v>1718</v>
      </c>
      <c r="W1417" s="5" t="s">
        <v>26</v>
      </c>
      <c r="X1417" s="22">
        <v>44714</v>
      </c>
      <c r="Y1417" s="25" t="str">
        <f t="shared" si="44"/>
        <v>June</v>
      </c>
      <c r="Z1417" s="25" t="str">
        <f t="shared" si="45"/>
        <v>2022</v>
      </c>
      <c r="AA1417" s="6">
        <v>44867</v>
      </c>
    </row>
    <row r="1418" spans="1:27">
      <c r="A1418" s="1">
        <v>1417</v>
      </c>
      <c r="B1418" s="1" t="s">
        <v>3804</v>
      </c>
      <c r="C1418" s="1" t="s">
        <v>1</v>
      </c>
      <c r="D1418" s="1" t="s">
        <v>3805</v>
      </c>
      <c r="E1418" s="1" t="s">
        <v>3806</v>
      </c>
      <c r="F1418" s="1" t="s">
        <v>395</v>
      </c>
      <c r="G1418" s="1" t="s">
        <v>279</v>
      </c>
      <c r="H1418" s="1" t="s">
        <v>62</v>
      </c>
      <c r="I1418" s="1" t="s">
        <v>7</v>
      </c>
      <c r="J1418" s="1" t="s">
        <v>8</v>
      </c>
      <c r="K1418" s="1" t="s">
        <v>2598</v>
      </c>
      <c r="L1418" s="1" t="s">
        <v>1141</v>
      </c>
      <c r="M1418" s="1" t="s">
        <v>1272</v>
      </c>
      <c r="N1418" s="1" t="s">
        <v>2599</v>
      </c>
      <c r="O1418" s="1">
        <v>95.04</v>
      </c>
      <c r="P1418" s="1">
        <v>4</v>
      </c>
      <c r="Q1418" s="1">
        <v>46.56</v>
      </c>
      <c r="R1418" s="1">
        <v>12.24</v>
      </c>
      <c r="S1418" s="1" t="s">
        <v>462</v>
      </c>
      <c r="T1418" s="1">
        <v>414</v>
      </c>
      <c r="U1418" s="1" t="s">
        <v>1708</v>
      </c>
      <c r="V1418" s="1" t="s">
        <v>1722</v>
      </c>
      <c r="W1418" s="2" t="s">
        <v>16</v>
      </c>
      <c r="X1418" s="21">
        <v>45268</v>
      </c>
      <c r="Y1418" s="25" t="str">
        <f t="shared" si="44"/>
        <v>December</v>
      </c>
      <c r="Z1418" s="25" t="str">
        <f t="shared" si="45"/>
        <v>2023</v>
      </c>
      <c r="AA1418" s="3">
        <v>45154</v>
      </c>
    </row>
    <row r="1419" spans="1:27">
      <c r="A1419" s="4">
        <v>1418</v>
      </c>
      <c r="B1419" s="4" t="s">
        <v>3873</v>
      </c>
      <c r="C1419" s="4" t="s">
        <v>1</v>
      </c>
      <c r="D1419" s="4" t="s">
        <v>638</v>
      </c>
      <c r="E1419" s="4" t="s">
        <v>639</v>
      </c>
      <c r="F1419" s="4" t="s">
        <v>395</v>
      </c>
      <c r="G1419" s="4" t="s">
        <v>736</v>
      </c>
      <c r="H1419" s="4" t="s">
        <v>113</v>
      </c>
      <c r="I1419" s="4" t="s">
        <v>7</v>
      </c>
      <c r="J1419" s="4" t="s">
        <v>32</v>
      </c>
      <c r="K1419" s="4" t="s">
        <v>1157</v>
      </c>
      <c r="L1419" s="4" t="s">
        <v>1141</v>
      </c>
      <c r="M1419" s="4" t="s">
        <v>1142</v>
      </c>
      <c r="N1419" s="4" t="s">
        <v>1158</v>
      </c>
      <c r="O1419" s="4">
        <v>1395</v>
      </c>
      <c r="P1419" s="4">
        <v>3</v>
      </c>
      <c r="Q1419" s="4">
        <v>237.15</v>
      </c>
      <c r="R1419" s="4">
        <v>244.5</v>
      </c>
      <c r="S1419" s="4" t="s">
        <v>462</v>
      </c>
      <c r="T1419" s="4">
        <v>56</v>
      </c>
      <c r="U1419" s="4" t="s">
        <v>1708</v>
      </c>
      <c r="V1419" s="4" t="s">
        <v>1709</v>
      </c>
      <c r="W1419" s="5" t="s">
        <v>16</v>
      </c>
      <c r="X1419" s="22">
        <v>44724</v>
      </c>
      <c r="Y1419" s="25" t="str">
        <f t="shared" si="44"/>
        <v>June</v>
      </c>
      <c r="Z1419" s="25" t="str">
        <f t="shared" si="45"/>
        <v>2022</v>
      </c>
      <c r="AA1419" s="6">
        <v>44846</v>
      </c>
    </row>
    <row r="1420" spans="1:27">
      <c r="A1420" s="1">
        <v>1419</v>
      </c>
      <c r="B1420" s="1" t="s">
        <v>3804</v>
      </c>
      <c r="C1420" s="1" t="s">
        <v>1</v>
      </c>
      <c r="D1420" s="1" t="s">
        <v>3805</v>
      </c>
      <c r="E1420" s="1" t="s">
        <v>3806</v>
      </c>
      <c r="F1420" s="1" t="s">
        <v>395</v>
      </c>
      <c r="G1420" s="1" t="s">
        <v>279</v>
      </c>
      <c r="H1420" s="1" t="s">
        <v>62</v>
      </c>
      <c r="I1420" s="1" t="s">
        <v>7</v>
      </c>
      <c r="J1420" s="1" t="s">
        <v>8</v>
      </c>
      <c r="K1420" s="1" t="s">
        <v>3874</v>
      </c>
      <c r="L1420" s="1" t="s">
        <v>976</v>
      </c>
      <c r="M1420" s="1" t="s">
        <v>993</v>
      </c>
      <c r="N1420" s="1" t="s">
        <v>3875</v>
      </c>
      <c r="O1420" s="1">
        <v>507.6</v>
      </c>
      <c r="P1420" s="1">
        <v>4</v>
      </c>
      <c r="Q1420" s="1">
        <v>218.16</v>
      </c>
      <c r="R1420" s="1">
        <v>44.47</v>
      </c>
      <c r="S1420" s="1" t="s">
        <v>462</v>
      </c>
      <c r="T1420" s="1">
        <v>665</v>
      </c>
      <c r="U1420" s="1" t="s">
        <v>1708</v>
      </c>
      <c r="V1420" s="1" t="s">
        <v>1712</v>
      </c>
      <c r="W1420" s="2" t="s">
        <v>26</v>
      </c>
      <c r="X1420" s="21">
        <v>44478</v>
      </c>
      <c r="Y1420" s="25" t="str">
        <f t="shared" si="44"/>
        <v>October</v>
      </c>
      <c r="Z1420" s="25" t="str">
        <f t="shared" si="45"/>
        <v>2021</v>
      </c>
      <c r="AA1420" s="3">
        <v>44453</v>
      </c>
    </row>
    <row r="1421" spans="1:27">
      <c r="A1421" s="4">
        <v>1420</v>
      </c>
      <c r="B1421" s="4" t="s">
        <v>3876</v>
      </c>
      <c r="C1421" s="4" t="s">
        <v>1</v>
      </c>
      <c r="D1421" s="4" t="s">
        <v>3263</v>
      </c>
      <c r="E1421" s="4" t="s">
        <v>3264</v>
      </c>
      <c r="F1421" s="4" t="s">
        <v>285</v>
      </c>
      <c r="G1421" s="4" t="s">
        <v>151</v>
      </c>
      <c r="H1421" s="4" t="s">
        <v>113</v>
      </c>
      <c r="I1421" s="4" t="s">
        <v>7</v>
      </c>
      <c r="J1421" s="4" t="s">
        <v>32</v>
      </c>
      <c r="K1421" s="4" t="s">
        <v>3877</v>
      </c>
      <c r="L1421" s="4" t="s">
        <v>1141</v>
      </c>
      <c r="M1421" s="4" t="s">
        <v>1142</v>
      </c>
      <c r="N1421" s="4" t="s">
        <v>3878</v>
      </c>
      <c r="O1421" s="4">
        <v>1391.76</v>
      </c>
      <c r="P1421" s="4">
        <v>3</v>
      </c>
      <c r="Q1421" s="4">
        <v>97.38</v>
      </c>
      <c r="R1421" s="4">
        <v>223.52</v>
      </c>
      <c r="S1421" s="4" t="s">
        <v>462</v>
      </c>
      <c r="T1421" s="4">
        <v>798</v>
      </c>
      <c r="U1421" s="4" t="s">
        <v>1708</v>
      </c>
      <c r="V1421" s="4" t="s">
        <v>1712</v>
      </c>
      <c r="W1421" s="5" t="s">
        <v>26</v>
      </c>
      <c r="X1421" s="22">
        <v>45081</v>
      </c>
      <c r="Y1421" s="25" t="str">
        <f t="shared" si="44"/>
        <v>June</v>
      </c>
      <c r="Z1421" s="25" t="str">
        <f t="shared" si="45"/>
        <v>2023</v>
      </c>
      <c r="AA1421" s="6">
        <v>45203</v>
      </c>
    </row>
    <row r="1422" spans="1:27">
      <c r="A1422" s="1">
        <v>1421</v>
      </c>
      <c r="B1422" s="1" t="s">
        <v>3879</v>
      </c>
      <c r="C1422" s="1" t="s">
        <v>1</v>
      </c>
      <c r="D1422" s="1" t="s">
        <v>746</v>
      </c>
      <c r="E1422" s="1" t="s">
        <v>747</v>
      </c>
      <c r="F1422" s="1" t="s">
        <v>285</v>
      </c>
      <c r="G1422" s="1" t="s">
        <v>726</v>
      </c>
      <c r="H1422" s="1" t="s">
        <v>76</v>
      </c>
      <c r="I1422" s="1" t="s">
        <v>7</v>
      </c>
      <c r="J1422" s="1" t="s">
        <v>77</v>
      </c>
      <c r="K1422" s="1" t="s">
        <v>1164</v>
      </c>
      <c r="L1422" s="1" t="s">
        <v>1141</v>
      </c>
      <c r="M1422" s="1" t="s">
        <v>1142</v>
      </c>
      <c r="N1422" s="1" t="s">
        <v>1165</v>
      </c>
      <c r="O1422" s="1">
        <v>493.38</v>
      </c>
      <c r="P1422" s="1">
        <v>3</v>
      </c>
      <c r="Q1422" s="1">
        <v>123.3</v>
      </c>
      <c r="R1422" s="1">
        <v>83.06</v>
      </c>
      <c r="S1422" s="1" t="s">
        <v>462</v>
      </c>
      <c r="T1422" s="1">
        <v>124</v>
      </c>
      <c r="U1422" s="1" t="s">
        <v>1708</v>
      </c>
      <c r="V1422" s="1" t="s">
        <v>1718</v>
      </c>
      <c r="W1422" s="2" t="s">
        <v>16</v>
      </c>
      <c r="X1422" s="21">
        <v>45637</v>
      </c>
      <c r="Y1422" s="25" t="str">
        <f t="shared" si="44"/>
        <v>December</v>
      </c>
      <c r="Z1422" s="25" t="str">
        <f t="shared" si="45"/>
        <v>2024</v>
      </c>
      <c r="AA1422" s="3">
        <v>45612</v>
      </c>
    </row>
    <row r="1423" spans="1:27">
      <c r="A1423" s="4">
        <v>1422</v>
      </c>
      <c r="B1423" s="4" t="s">
        <v>3542</v>
      </c>
      <c r="C1423" s="4" t="s">
        <v>1</v>
      </c>
      <c r="D1423" s="4" t="s">
        <v>3543</v>
      </c>
      <c r="E1423" s="4" t="s">
        <v>3544</v>
      </c>
      <c r="F1423" s="4" t="s">
        <v>285</v>
      </c>
      <c r="G1423" s="4" t="s">
        <v>170</v>
      </c>
      <c r="H1423" s="4" t="s">
        <v>258</v>
      </c>
      <c r="I1423" s="4" t="s">
        <v>7</v>
      </c>
      <c r="J1423" s="4" t="s">
        <v>22</v>
      </c>
      <c r="K1423" s="4" t="s">
        <v>3252</v>
      </c>
      <c r="L1423" s="4" t="s">
        <v>1141</v>
      </c>
      <c r="M1423" s="4" t="s">
        <v>1142</v>
      </c>
      <c r="N1423" s="4" t="s">
        <v>3253</v>
      </c>
      <c r="O1423" s="4">
        <v>179.46</v>
      </c>
      <c r="P1423" s="4">
        <v>3</v>
      </c>
      <c r="Q1423" s="4">
        <v>69.930000000000007</v>
      </c>
      <c r="R1423" s="4">
        <v>20.36</v>
      </c>
      <c r="S1423" s="4" t="s">
        <v>462</v>
      </c>
      <c r="T1423" s="4">
        <v>318</v>
      </c>
      <c r="U1423" s="4" t="s">
        <v>1708</v>
      </c>
      <c r="V1423" s="4" t="s">
        <v>1709</v>
      </c>
      <c r="W1423" s="5" t="s">
        <v>26</v>
      </c>
      <c r="X1423" s="22">
        <v>45637</v>
      </c>
      <c r="Y1423" s="25" t="str">
        <f t="shared" si="44"/>
        <v>December</v>
      </c>
      <c r="Z1423" s="25" t="str">
        <f t="shared" si="45"/>
        <v>2024</v>
      </c>
      <c r="AA1423" s="6">
        <v>45612</v>
      </c>
    </row>
    <row r="1424" spans="1:27">
      <c r="A1424" s="1">
        <v>1423</v>
      </c>
      <c r="B1424" s="1" t="s">
        <v>3797</v>
      </c>
      <c r="C1424" s="1" t="s">
        <v>1</v>
      </c>
      <c r="D1424" s="1" t="s">
        <v>283</v>
      </c>
      <c r="E1424" s="1" t="s">
        <v>284</v>
      </c>
      <c r="F1424" s="1" t="s">
        <v>285</v>
      </c>
      <c r="G1424" s="1" t="s">
        <v>490</v>
      </c>
      <c r="H1424" s="1" t="s">
        <v>62</v>
      </c>
      <c r="I1424" s="1" t="s">
        <v>7</v>
      </c>
      <c r="J1424" s="1" t="s">
        <v>8</v>
      </c>
      <c r="K1424" s="1" t="s">
        <v>3880</v>
      </c>
      <c r="L1424" s="1" t="s">
        <v>1141</v>
      </c>
      <c r="M1424" s="1" t="s">
        <v>1142</v>
      </c>
      <c r="N1424" s="1" t="s">
        <v>3881</v>
      </c>
      <c r="O1424" s="1">
        <v>413.77499999999998</v>
      </c>
      <c r="P1424" s="1">
        <v>5</v>
      </c>
      <c r="Q1424" s="1">
        <v>-16.574999999999999</v>
      </c>
      <c r="R1424" s="1">
        <v>55.14</v>
      </c>
      <c r="S1424" s="1" t="s">
        <v>462</v>
      </c>
      <c r="T1424" s="1">
        <v>226</v>
      </c>
      <c r="U1424" s="1" t="s">
        <v>1708</v>
      </c>
      <c r="V1424" s="1" t="s">
        <v>1712</v>
      </c>
      <c r="W1424" s="2" t="s">
        <v>16</v>
      </c>
      <c r="X1424" s="21">
        <v>45382</v>
      </c>
      <c r="Y1424" s="25" t="str">
        <f t="shared" si="44"/>
        <v>March</v>
      </c>
      <c r="Z1424" s="25" t="str">
        <f t="shared" si="45"/>
        <v>2024</v>
      </c>
      <c r="AA1424" s="3">
        <v>45386</v>
      </c>
    </row>
    <row r="1425" spans="1:27">
      <c r="A1425" s="4">
        <v>1424</v>
      </c>
      <c r="B1425" s="4" t="s">
        <v>3882</v>
      </c>
      <c r="C1425" s="4" t="s">
        <v>1</v>
      </c>
      <c r="D1425" s="4" t="s">
        <v>3290</v>
      </c>
      <c r="E1425" s="4" t="s">
        <v>3291</v>
      </c>
      <c r="F1425" s="4" t="s">
        <v>4</v>
      </c>
      <c r="G1425" s="4" t="s">
        <v>711</v>
      </c>
      <c r="H1425" s="4" t="s">
        <v>712</v>
      </c>
      <c r="I1425" s="4" t="s">
        <v>7</v>
      </c>
      <c r="J1425" s="4" t="s">
        <v>77</v>
      </c>
      <c r="K1425" s="4" t="s">
        <v>3883</v>
      </c>
      <c r="L1425" s="4" t="s">
        <v>1141</v>
      </c>
      <c r="M1425" s="4" t="s">
        <v>1272</v>
      </c>
      <c r="N1425" s="4" t="s">
        <v>3884</v>
      </c>
      <c r="O1425" s="4">
        <v>141.57</v>
      </c>
      <c r="P1425" s="4">
        <v>3</v>
      </c>
      <c r="Q1425" s="4">
        <v>52.38</v>
      </c>
      <c r="R1425" s="4">
        <v>15.62</v>
      </c>
      <c r="S1425" s="4" t="s">
        <v>462</v>
      </c>
      <c r="T1425" s="4">
        <v>474</v>
      </c>
      <c r="U1425" s="4" t="s">
        <v>1708</v>
      </c>
      <c r="V1425" s="4" t="s">
        <v>1722</v>
      </c>
      <c r="W1425" s="5" t="s">
        <v>26</v>
      </c>
      <c r="X1425" s="22">
        <v>45382</v>
      </c>
      <c r="Y1425" s="25" t="str">
        <f t="shared" si="44"/>
        <v>March</v>
      </c>
      <c r="Z1425" s="25" t="str">
        <f t="shared" si="45"/>
        <v>2024</v>
      </c>
      <c r="AA1425" s="6">
        <v>45386</v>
      </c>
    </row>
    <row r="1426" spans="1:27">
      <c r="A1426" s="1">
        <v>1425</v>
      </c>
      <c r="B1426" s="1" t="s">
        <v>3556</v>
      </c>
      <c r="C1426" s="1" t="s">
        <v>1</v>
      </c>
      <c r="D1426" s="1" t="s">
        <v>3136</v>
      </c>
      <c r="E1426" s="1" t="s">
        <v>3137</v>
      </c>
      <c r="F1426" s="1" t="s">
        <v>4</v>
      </c>
      <c r="G1426" s="1" t="s">
        <v>313</v>
      </c>
      <c r="H1426" s="1" t="s">
        <v>314</v>
      </c>
      <c r="I1426" s="1" t="s">
        <v>7</v>
      </c>
      <c r="J1426" s="1" t="s">
        <v>32</v>
      </c>
      <c r="K1426" s="1" t="s">
        <v>3885</v>
      </c>
      <c r="L1426" s="1" t="s">
        <v>976</v>
      </c>
      <c r="M1426" s="1" t="s">
        <v>977</v>
      </c>
      <c r="N1426" s="1" t="s">
        <v>1552</v>
      </c>
      <c r="O1426" s="1">
        <v>628.20000000000005</v>
      </c>
      <c r="P1426" s="1">
        <v>2</v>
      </c>
      <c r="Q1426" s="1">
        <v>270.12</v>
      </c>
      <c r="R1426" s="1">
        <v>49.92</v>
      </c>
      <c r="S1426" s="1" t="s">
        <v>462</v>
      </c>
      <c r="T1426" s="1">
        <v>465</v>
      </c>
      <c r="U1426" s="1" t="s">
        <v>1708</v>
      </c>
      <c r="V1426" s="1" t="s">
        <v>1712</v>
      </c>
      <c r="W1426" s="2" t="s">
        <v>26</v>
      </c>
      <c r="X1426" s="21">
        <v>45241</v>
      </c>
      <c r="Y1426" s="25" t="str">
        <f t="shared" si="44"/>
        <v>November</v>
      </c>
      <c r="Z1426" s="25" t="str">
        <f t="shared" si="45"/>
        <v>2023</v>
      </c>
      <c r="AA1426" s="3">
        <v>45245</v>
      </c>
    </row>
    <row r="1427" spans="1:27">
      <c r="A1427" s="4">
        <v>1426</v>
      </c>
      <c r="B1427" s="4" t="s">
        <v>3667</v>
      </c>
      <c r="C1427" s="4" t="s">
        <v>1</v>
      </c>
      <c r="D1427" s="4" t="s">
        <v>3668</v>
      </c>
      <c r="E1427" s="4" t="s">
        <v>3669</v>
      </c>
      <c r="F1427" s="4" t="s">
        <v>4</v>
      </c>
      <c r="G1427" s="4" t="s">
        <v>30</v>
      </c>
      <c r="H1427" s="4" t="s">
        <v>31</v>
      </c>
      <c r="I1427" s="4" t="s">
        <v>7</v>
      </c>
      <c r="J1427" s="4" t="s">
        <v>32</v>
      </c>
      <c r="K1427" s="4" t="s">
        <v>3868</v>
      </c>
      <c r="L1427" s="4" t="s">
        <v>976</v>
      </c>
      <c r="M1427" s="4" t="s">
        <v>1078</v>
      </c>
      <c r="N1427" s="4" t="s">
        <v>3869</v>
      </c>
      <c r="O1427" s="4">
        <v>408.78</v>
      </c>
      <c r="P1427" s="4">
        <v>6</v>
      </c>
      <c r="Q1427" s="4">
        <v>192.06</v>
      </c>
      <c r="R1427" s="4">
        <v>46.71</v>
      </c>
      <c r="S1427" s="4" t="s">
        <v>462</v>
      </c>
      <c r="T1427" s="4">
        <v>247</v>
      </c>
      <c r="U1427" s="4" t="s">
        <v>1708</v>
      </c>
      <c r="V1427" s="4" t="s">
        <v>1709</v>
      </c>
      <c r="W1427" s="5" t="s">
        <v>16</v>
      </c>
      <c r="X1427" s="22">
        <v>44746</v>
      </c>
      <c r="Y1427" s="25" t="str">
        <f t="shared" si="44"/>
        <v>July</v>
      </c>
      <c r="Z1427" s="25" t="str">
        <f t="shared" si="45"/>
        <v>2022</v>
      </c>
      <c r="AA1427" s="6">
        <v>44899</v>
      </c>
    </row>
    <row r="1428" spans="1:27">
      <c r="A1428" s="1">
        <v>1427</v>
      </c>
      <c r="B1428" s="1" t="s">
        <v>3677</v>
      </c>
      <c r="C1428" s="1" t="s">
        <v>1</v>
      </c>
      <c r="D1428" s="1" t="s">
        <v>2011</v>
      </c>
      <c r="E1428" s="1" t="s">
        <v>2012</v>
      </c>
      <c r="F1428" s="1" t="s">
        <v>395</v>
      </c>
      <c r="G1428" s="1" t="s">
        <v>396</v>
      </c>
      <c r="H1428" s="1" t="s">
        <v>113</v>
      </c>
      <c r="I1428" s="1" t="s">
        <v>7</v>
      </c>
      <c r="J1428" s="1" t="s">
        <v>32</v>
      </c>
      <c r="K1428" s="1" t="s">
        <v>3886</v>
      </c>
      <c r="L1428" s="1" t="s">
        <v>976</v>
      </c>
      <c r="M1428" s="1" t="s">
        <v>1031</v>
      </c>
      <c r="N1428" s="1" t="s">
        <v>3887</v>
      </c>
      <c r="O1428" s="1">
        <v>114.81</v>
      </c>
      <c r="P1428" s="1">
        <v>1</v>
      </c>
      <c r="Q1428" s="1">
        <v>32.130000000000003</v>
      </c>
      <c r="R1428" s="1">
        <v>1.06</v>
      </c>
      <c r="S1428" s="1" t="s">
        <v>13</v>
      </c>
      <c r="T1428" s="1">
        <v>235</v>
      </c>
      <c r="U1428" s="1" t="s">
        <v>1708</v>
      </c>
      <c r="V1428" s="1" t="s">
        <v>1712</v>
      </c>
      <c r="W1428" s="2" t="s">
        <v>26</v>
      </c>
      <c r="X1428" s="21">
        <v>44276</v>
      </c>
      <c r="Y1428" s="25" t="str">
        <f t="shared" si="44"/>
        <v>March</v>
      </c>
      <c r="Z1428" s="25" t="str">
        <f t="shared" si="45"/>
        <v>2021</v>
      </c>
      <c r="AA1428" s="3">
        <v>44280</v>
      </c>
    </row>
    <row r="1429" spans="1:27">
      <c r="A1429" s="4">
        <v>1428</v>
      </c>
      <c r="B1429" s="4" t="s">
        <v>3888</v>
      </c>
      <c r="C1429" s="4" t="s">
        <v>1</v>
      </c>
      <c r="D1429" s="4" t="s">
        <v>1968</v>
      </c>
      <c r="E1429" s="4" t="s">
        <v>1969</v>
      </c>
      <c r="F1429" s="4" t="s">
        <v>395</v>
      </c>
      <c r="G1429" s="4" t="s">
        <v>3889</v>
      </c>
      <c r="H1429" s="4" t="s">
        <v>113</v>
      </c>
      <c r="I1429" s="4" t="s">
        <v>7</v>
      </c>
      <c r="J1429" s="4" t="s">
        <v>32</v>
      </c>
      <c r="K1429" s="4" t="s">
        <v>1083</v>
      </c>
      <c r="L1429" s="4" t="s">
        <v>976</v>
      </c>
      <c r="M1429" s="4" t="s">
        <v>1078</v>
      </c>
      <c r="N1429" s="4" t="s">
        <v>1084</v>
      </c>
      <c r="O1429" s="4">
        <v>655.35</v>
      </c>
      <c r="P1429" s="4">
        <v>5</v>
      </c>
      <c r="Q1429" s="4">
        <v>183.45</v>
      </c>
      <c r="R1429" s="4">
        <v>48.66</v>
      </c>
      <c r="S1429" s="4" t="s">
        <v>13</v>
      </c>
      <c r="T1429" s="4">
        <v>578</v>
      </c>
      <c r="U1429" s="4" t="s">
        <v>1708</v>
      </c>
      <c r="V1429" s="4" t="s">
        <v>1712</v>
      </c>
      <c r="W1429" s="5" t="s">
        <v>26</v>
      </c>
      <c r="X1429" s="22">
        <v>44804</v>
      </c>
      <c r="Y1429" s="25" t="str">
        <f t="shared" si="44"/>
        <v>August</v>
      </c>
      <c r="Z1429" s="25" t="str">
        <f t="shared" si="45"/>
        <v>2022</v>
      </c>
      <c r="AA1429" s="6">
        <v>44660</v>
      </c>
    </row>
    <row r="1430" spans="1:27">
      <c r="A1430" s="1">
        <v>1429</v>
      </c>
      <c r="B1430" s="1" t="s">
        <v>3507</v>
      </c>
      <c r="C1430" s="1" t="s">
        <v>1</v>
      </c>
      <c r="D1430" s="1" t="s">
        <v>661</v>
      </c>
      <c r="E1430" s="1" t="s">
        <v>662</v>
      </c>
      <c r="F1430" s="1" t="s">
        <v>285</v>
      </c>
      <c r="G1430" s="1" t="s">
        <v>3508</v>
      </c>
      <c r="H1430" s="1" t="s">
        <v>484</v>
      </c>
      <c r="I1430" s="1" t="s">
        <v>7</v>
      </c>
      <c r="J1430" s="1" t="s">
        <v>22</v>
      </c>
      <c r="K1430" s="1" t="s">
        <v>3890</v>
      </c>
      <c r="L1430" s="1" t="s">
        <v>1141</v>
      </c>
      <c r="M1430" s="1" t="s">
        <v>1272</v>
      </c>
      <c r="N1430" s="1" t="s">
        <v>3891</v>
      </c>
      <c r="O1430" s="1">
        <v>174.51</v>
      </c>
      <c r="P1430" s="1">
        <v>3</v>
      </c>
      <c r="Q1430" s="1">
        <v>47.07</v>
      </c>
      <c r="R1430" s="1">
        <v>7.65</v>
      </c>
      <c r="S1430" s="1" t="s">
        <v>13</v>
      </c>
      <c r="T1430" s="1">
        <v>19</v>
      </c>
      <c r="U1430" s="1" t="s">
        <v>1708</v>
      </c>
      <c r="V1430" s="1" t="s">
        <v>1722</v>
      </c>
      <c r="W1430" s="2" t="s">
        <v>26</v>
      </c>
      <c r="X1430" s="21">
        <v>44804</v>
      </c>
      <c r="Y1430" s="25" t="str">
        <f t="shared" si="44"/>
        <v>August</v>
      </c>
      <c r="Z1430" s="25" t="str">
        <f t="shared" si="45"/>
        <v>2022</v>
      </c>
      <c r="AA1430" s="3">
        <v>44660</v>
      </c>
    </row>
    <row r="1431" spans="1:27">
      <c r="A1431" s="4">
        <v>1430</v>
      </c>
      <c r="B1431" s="4" t="s">
        <v>3507</v>
      </c>
      <c r="C1431" s="4" t="s">
        <v>1</v>
      </c>
      <c r="D1431" s="4" t="s">
        <v>661</v>
      </c>
      <c r="E1431" s="4" t="s">
        <v>662</v>
      </c>
      <c r="F1431" s="4" t="s">
        <v>285</v>
      </c>
      <c r="G1431" s="4" t="s">
        <v>3508</v>
      </c>
      <c r="H1431" s="4" t="s">
        <v>484</v>
      </c>
      <c r="I1431" s="4" t="s">
        <v>7</v>
      </c>
      <c r="J1431" s="4" t="s">
        <v>22</v>
      </c>
      <c r="K1431" s="4" t="s">
        <v>3270</v>
      </c>
      <c r="L1431" s="4" t="s">
        <v>1141</v>
      </c>
      <c r="M1431" s="4" t="s">
        <v>1272</v>
      </c>
      <c r="N1431" s="4" t="s">
        <v>3271</v>
      </c>
      <c r="O1431" s="4">
        <v>165.42</v>
      </c>
      <c r="P1431" s="4">
        <v>3</v>
      </c>
      <c r="Q1431" s="4">
        <v>82.71</v>
      </c>
      <c r="R1431" s="4">
        <v>7.21</v>
      </c>
      <c r="S1431" s="4" t="s">
        <v>13</v>
      </c>
      <c r="T1431" s="4">
        <v>729</v>
      </c>
      <c r="U1431" s="4" t="s">
        <v>1708</v>
      </c>
      <c r="V1431" s="4" t="s">
        <v>1709</v>
      </c>
      <c r="W1431" s="5" t="s">
        <v>16</v>
      </c>
      <c r="X1431" s="22">
        <v>45268</v>
      </c>
      <c r="Y1431" s="25" t="str">
        <f t="shared" si="44"/>
        <v>December</v>
      </c>
      <c r="Z1431" s="25" t="str">
        <f t="shared" si="45"/>
        <v>2023</v>
      </c>
      <c r="AA1431" s="6">
        <v>45154</v>
      </c>
    </row>
    <row r="1432" spans="1:27">
      <c r="A1432" s="1">
        <v>1431</v>
      </c>
      <c r="B1432" s="1" t="s">
        <v>3892</v>
      </c>
      <c r="C1432" s="1" t="s">
        <v>1</v>
      </c>
      <c r="D1432" s="1" t="s">
        <v>2572</v>
      </c>
      <c r="E1432" s="1" t="s">
        <v>2573</v>
      </c>
      <c r="F1432" s="1" t="s">
        <v>285</v>
      </c>
      <c r="G1432" s="1" t="s">
        <v>224</v>
      </c>
      <c r="H1432" s="1" t="s">
        <v>225</v>
      </c>
      <c r="I1432" s="1" t="s">
        <v>7</v>
      </c>
      <c r="J1432" s="1" t="s">
        <v>22</v>
      </c>
      <c r="K1432" s="1" t="s">
        <v>2581</v>
      </c>
      <c r="L1432" s="1" t="s">
        <v>1141</v>
      </c>
      <c r="M1432" s="1" t="s">
        <v>1229</v>
      </c>
      <c r="N1432" s="1" t="s">
        <v>2582</v>
      </c>
      <c r="O1432" s="1">
        <v>454.5</v>
      </c>
      <c r="P1432" s="1">
        <v>3</v>
      </c>
      <c r="Q1432" s="1">
        <v>90.9</v>
      </c>
      <c r="R1432" s="1">
        <v>35.83</v>
      </c>
      <c r="S1432" s="1" t="s">
        <v>13</v>
      </c>
      <c r="T1432" s="1">
        <v>118</v>
      </c>
      <c r="U1432" s="1" t="s">
        <v>1708</v>
      </c>
      <c r="V1432" s="1" t="s">
        <v>1722</v>
      </c>
      <c r="W1432" s="2" t="s">
        <v>16</v>
      </c>
      <c r="X1432" s="21">
        <v>44357</v>
      </c>
      <c r="Y1432" s="25" t="str">
        <f t="shared" si="44"/>
        <v>June</v>
      </c>
      <c r="Z1432" s="25" t="str">
        <f t="shared" si="45"/>
        <v>2021</v>
      </c>
      <c r="AA1432" s="3">
        <v>44479</v>
      </c>
    </row>
    <row r="1433" spans="1:27">
      <c r="A1433" s="4">
        <v>1432</v>
      </c>
      <c r="B1433" s="4" t="s">
        <v>3680</v>
      </c>
      <c r="C1433" s="4" t="s">
        <v>1</v>
      </c>
      <c r="D1433" s="4" t="s">
        <v>2171</v>
      </c>
      <c r="E1433" s="4" t="s">
        <v>2172</v>
      </c>
      <c r="F1433" s="4" t="s">
        <v>285</v>
      </c>
      <c r="G1433" s="4" t="s">
        <v>2098</v>
      </c>
      <c r="H1433" s="4" t="s">
        <v>62</v>
      </c>
      <c r="I1433" s="4" t="s">
        <v>7</v>
      </c>
      <c r="J1433" s="4" t="s">
        <v>8</v>
      </c>
      <c r="K1433" s="4" t="s">
        <v>1164</v>
      </c>
      <c r="L1433" s="4" t="s">
        <v>1141</v>
      </c>
      <c r="M1433" s="4" t="s">
        <v>1142</v>
      </c>
      <c r="N1433" s="4" t="s">
        <v>1165</v>
      </c>
      <c r="O1433" s="4">
        <v>822.3</v>
      </c>
      <c r="P1433" s="4">
        <v>5</v>
      </c>
      <c r="Q1433" s="4">
        <v>205.5</v>
      </c>
      <c r="R1433" s="4">
        <v>65.819999999999993</v>
      </c>
      <c r="S1433" s="4" t="s">
        <v>13</v>
      </c>
      <c r="T1433" s="4">
        <v>58</v>
      </c>
      <c r="U1433" s="4" t="s">
        <v>1708</v>
      </c>
      <c r="V1433" s="4" t="s">
        <v>1712</v>
      </c>
      <c r="W1433" s="5" t="s">
        <v>16</v>
      </c>
      <c r="X1433" s="22">
        <v>44593</v>
      </c>
      <c r="Y1433" s="25" t="str">
        <f t="shared" si="44"/>
        <v>February</v>
      </c>
      <c r="Z1433" s="25" t="str">
        <f t="shared" si="45"/>
        <v>2022</v>
      </c>
      <c r="AA1433" s="6">
        <v>44713</v>
      </c>
    </row>
    <row r="1434" spans="1:27">
      <c r="A1434" s="1">
        <v>1433</v>
      </c>
      <c r="B1434" s="1" t="s">
        <v>3759</v>
      </c>
      <c r="C1434" s="1" t="s">
        <v>1</v>
      </c>
      <c r="D1434" s="1" t="s">
        <v>3760</v>
      </c>
      <c r="E1434" s="1" t="s">
        <v>3761</v>
      </c>
      <c r="F1434" s="1" t="s">
        <v>285</v>
      </c>
      <c r="G1434" s="1" t="s">
        <v>246</v>
      </c>
      <c r="H1434" s="1" t="s">
        <v>31</v>
      </c>
      <c r="I1434" s="1" t="s">
        <v>7</v>
      </c>
      <c r="J1434" s="1" t="s">
        <v>32</v>
      </c>
      <c r="K1434" s="1" t="s">
        <v>3893</v>
      </c>
      <c r="L1434" s="1" t="s">
        <v>1141</v>
      </c>
      <c r="M1434" s="1" t="s">
        <v>1142</v>
      </c>
      <c r="N1434" s="1" t="s">
        <v>3894</v>
      </c>
      <c r="O1434" s="1">
        <v>79.8</v>
      </c>
      <c r="P1434" s="1">
        <v>1</v>
      </c>
      <c r="Q1434" s="1">
        <v>14.34</v>
      </c>
      <c r="R1434" s="1">
        <v>6.54</v>
      </c>
      <c r="S1434" s="1" t="s">
        <v>13</v>
      </c>
      <c r="T1434" s="1">
        <v>271</v>
      </c>
      <c r="U1434" s="1" t="s">
        <v>1708</v>
      </c>
      <c r="V1434" s="1" t="s">
        <v>1712</v>
      </c>
      <c r="W1434" s="2" t="s">
        <v>16</v>
      </c>
      <c r="X1434" s="21">
        <v>45241</v>
      </c>
      <c r="Y1434" s="25" t="str">
        <f t="shared" si="44"/>
        <v>November</v>
      </c>
      <c r="Z1434" s="25" t="str">
        <f t="shared" si="45"/>
        <v>2023</v>
      </c>
      <c r="AA1434" s="3">
        <v>45245</v>
      </c>
    </row>
    <row r="1435" spans="1:27">
      <c r="A1435" s="4">
        <v>1434</v>
      </c>
      <c r="B1435" s="4" t="s">
        <v>3695</v>
      </c>
      <c r="C1435" s="4" t="s">
        <v>1</v>
      </c>
      <c r="D1435" s="4" t="s">
        <v>3696</v>
      </c>
      <c r="E1435" s="4" t="s">
        <v>3697</v>
      </c>
      <c r="F1435" s="4" t="s">
        <v>285</v>
      </c>
      <c r="G1435" s="4" t="s">
        <v>778</v>
      </c>
      <c r="H1435" s="4" t="s">
        <v>712</v>
      </c>
      <c r="I1435" s="4" t="s">
        <v>7</v>
      </c>
      <c r="J1435" s="4" t="s">
        <v>77</v>
      </c>
      <c r="K1435" s="4" t="s">
        <v>3895</v>
      </c>
      <c r="L1435" s="4" t="s">
        <v>976</v>
      </c>
      <c r="M1435" s="4" t="s">
        <v>993</v>
      </c>
      <c r="N1435" s="4" t="s">
        <v>3896</v>
      </c>
      <c r="O1435" s="4">
        <v>518.66999999999996</v>
      </c>
      <c r="P1435" s="4">
        <v>3</v>
      </c>
      <c r="Q1435" s="4">
        <v>124.47</v>
      </c>
      <c r="R1435" s="4">
        <v>23.49</v>
      </c>
      <c r="S1435" s="4" t="s">
        <v>13</v>
      </c>
      <c r="T1435" s="4">
        <v>59</v>
      </c>
      <c r="U1435" s="4" t="s">
        <v>1708</v>
      </c>
      <c r="V1435" s="4" t="s">
        <v>1712</v>
      </c>
      <c r="W1435" s="5" t="s">
        <v>16</v>
      </c>
      <c r="X1435" s="22">
        <v>45065</v>
      </c>
      <c r="Y1435" s="25" t="str">
        <f t="shared" si="44"/>
        <v>May</v>
      </c>
      <c r="Z1435" s="25" t="str">
        <f t="shared" si="45"/>
        <v>2023</v>
      </c>
      <c r="AA1435" s="6">
        <v>45069</v>
      </c>
    </row>
    <row r="1436" spans="1:27">
      <c r="A1436" s="1">
        <v>1435</v>
      </c>
      <c r="B1436" s="1" t="s">
        <v>3507</v>
      </c>
      <c r="C1436" s="1" t="s">
        <v>1</v>
      </c>
      <c r="D1436" s="1" t="s">
        <v>661</v>
      </c>
      <c r="E1436" s="1" t="s">
        <v>662</v>
      </c>
      <c r="F1436" s="1" t="s">
        <v>285</v>
      </c>
      <c r="G1436" s="1" t="s">
        <v>3508</v>
      </c>
      <c r="H1436" s="1" t="s">
        <v>484</v>
      </c>
      <c r="I1436" s="1" t="s">
        <v>7</v>
      </c>
      <c r="J1436" s="1" t="s">
        <v>22</v>
      </c>
      <c r="K1436" s="1" t="s">
        <v>1047</v>
      </c>
      <c r="L1436" s="1" t="s">
        <v>976</v>
      </c>
      <c r="M1436" s="1" t="s">
        <v>1031</v>
      </c>
      <c r="N1436" s="1" t="s">
        <v>1048</v>
      </c>
      <c r="O1436" s="1">
        <v>95.64</v>
      </c>
      <c r="P1436" s="1">
        <v>2</v>
      </c>
      <c r="Q1436" s="1">
        <v>17.16</v>
      </c>
      <c r="R1436" s="1">
        <v>5.9</v>
      </c>
      <c r="S1436" s="1" t="s">
        <v>13</v>
      </c>
      <c r="T1436" s="1">
        <v>288</v>
      </c>
      <c r="U1436" s="1" t="s">
        <v>1708</v>
      </c>
      <c r="V1436" s="1" t="s">
        <v>1718</v>
      </c>
      <c r="W1436" s="2" t="s">
        <v>26</v>
      </c>
      <c r="X1436" s="21">
        <v>45248</v>
      </c>
      <c r="Y1436" s="25" t="str">
        <f t="shared" si="44"/>
        <v>November</v>
      </c>
      <c r="Z1436" s="25" t="str">
        <f t="shared" si="45"/>
        <v>2023</v>
      </c>
      <c r="AA1436" s="3">
        <v>45252</v>
      </c>
    </row>
    <row r="1437" spans="1:27">
      <c r="A1437" s="4">
        <v>1436</v>
      </c>
      <c r="B1437" s="4" t="s">
        <v>3771</v>
      </c>
      <c r="C1437" s="4" t="s">
        <v>1</v>
      </c>
      <c r="D1437" s="4" t="s">
        <v>3772</v>
      </c>
      <c r="E1437" s="4" t="s">
        <v>3773</v>
      </c>
      <c r="F1437" s="4" t="s">
        <v>285</v>
      </c>
      <c r="G1437" s="4" t="s">
        <v>1758</v>
      </c>
      <c r="H1437" s="4" t="s">
        <v>1759</v>
      </c>
      <c r="I1437" s="4" t="s">
        <v>7</v>
      </c>
      <c r="J1437" s="4" t="s">
        <v>22</v>
      </c>
      <c r="K1437" s="4" t="s">
        <v>2724</v>
      </c>
      <c r="L1437" s="4" t="s">
        <v>1141</v>
      </c>
      <c r="M1437" s="4" t="s">
        <v>1229</v>
      </c>
      <c r="N1437" s="4" t="s">
        <v>3897</v>
      </c>
      <c r="O1437" s="4">
        <v>338.7</v>
      </c>
      <c r="P1437" s="4">
        <v>2</v>
      </c>
      <c r="Q1437" s="4">
        <v>148.97999999999999</v>
      </c>
      <c r="R1437" s="4">
        <v>18.47</v>
      </c>
      <c r="S1437" s="4" t="s">
        <v>13</v>
      </c>
      <c r="T1437" s="4">
        <v>195</v>
      </c>
      <c r="U1437" s="4" t="s">
        <v>1708</v>
      </c>
      <c r="V1437" s="4" t="s">
        <v>1722</v>
      </c>
      <c r="W1437" s="5" t="s">
        <v>26</v>
      </c>
      <c r="X1437" s="22">
        <v>45034</v>
      </c>
      <c r="Y1437" s="25" t="str">
        <f t="shared" si="44"/>
        <v>April</v>
      </c>
      <c r="Z1437" s="25" t="str">
        <f t="shared" si="45"/>
        <v>2023</v>
      </c>
      <c r="AA1437" s="6">
        <v>45041</v>
      </c>
    </row>
    <row r="1438" spans="1:27">
      <c r="A1438" s="1">
        <v>1437</v>
      </c>
      <c r="B1438" s="1" t="s">
        <v>3494</v>
      </c>
      <c r="C1438" s="1" t="s">
        <v>1</v>
      </c>
      <c r="D1438" s="1" t="s">
        <v>3495</v>
      </c>
      <c r="E1438" s="1" t="s">
        <v>3496</v>
      </c>
      <c r="F1438" s="1" t="s">
        <v>4</v>
      </c>
      <c r="G1438" s="1" t="s">
        <v>145</v>
      </c>
      <c r="H1438" s="1" t="s">
        <v>76</v>
      </c>
      <c r="I1438" s="1" t="s">
        <v>7</v>
      </c>
      <c r="J1438" s="1" t="s">
        <v>77</v>
      </c>
      <c r="K1438" s="1" t="s">
        <v>3898</v>
      </c>
      <c r="L1438" s="1" t="s">
        <v>1141</v>
      </c>
      <c r="M1438" s="1" t="s">
        <v>1272</v>
      </c>
      <c r="N1438" s="1" t="s">
        <v>3899</v>
      </c>
      <c r="O1438" s="1">
        <v>329.94</v>
      </c>
      <c r="P1438" s="1">
        <v>3</v>
      </c>
      <c r="Q1438" s="1">
        <v>13.14</v>
      </c>
      <c r="R1438" s="1">
        <v>14.29</v>
      </c>
      <c r="S1438" s="1" t="s">
        <v>13</v>
      </c>
      <c r="T1438" s="1">
        <v>8</v>
      </c>
      <c r="U1438" s="1" t="s">
        <v>1708</v>
      </c>
      <c r="V1438" s="1" t="s">
        <v>1712</v>
      </c>
      <c r="W1438" s="2" t="s">
        <v>16</v>
      </c>
      <c r="X1438" s="21">
        <v>45239</v>
      </c>
      <c r="Y1438" s="25" t="str">
        <f t="shared" si="44"/>
        <v>November</v>
      </c>
      <c r="Z1438" s="25" t="str">
        <f t="shared" si="45"/>
        <v>2023</v>
      </c>
      <c r="AA1438" s="3">
        <v>45185</v>
      </c>
    </row>
    <row r="1439" spans="1:27">
      <c r="A1439" s="4">
        <v>1438</v>
      </c>
      <c r="B1439" s="4" t="s">
        <v>3900</v>
      </c>
      <c r="C1439" s="4" t="s">
        <v>1</v>
      </c>
      <c r="D1439" s="4" t="s">
        <v>2764</v>
      </c>
      <c r="E1439" s="4" t="s">
        <v>2765</v>
      </c>
      <c r="F1439" s="4" t="s">
        <v>4</v>
      </c>
      <c r="G1439" s="4" t="s">
        <v>5</v>
      </c>
      <c r="H1439" s="4" t="s">
        <v>6</v>
      </c>
      <c r="I1439" s="4" t="s">
        <v>7</v>
      </c>
      <c r="J1439" s="4" t="s">
        <v>8</v>
      </c>
      <c r="K1439" s="4" t="s">
        <v>3901</v>
      </c>
      <c r="L1439" s="4" t="s">
        <v>1141</v>
      </c>
      <c r="M1439" s="4" t="s">
        <v>1272</v>
      </c>
      <c r="N1439" s="4" t="s">
        <v>3902</v>
      </c>
      <c r="O1439" s="4">
        <v>155.69999999999999</v>
      </c>
      <c r="P1439" s="4">
        <v>3</v>
      </c>
      <c r="Q1439" s="4">
        <v>13.95</v>
      </c>
      <c r="R1439" s="4">
        <v>7.55</v>
      </c>
      <c r="S1439" s="4" t="s">
        <v>13</v>
      </c>
      <c r="T1439" s="4">
        <v>269</v>
      </c>
      <c r="U1439" s="4" t="s">
        <v>1708</v>
      </c>
      <c r="V1439" s="4" t="s">
        <v>1709</v>
      </c>
      <c r="W1439" s="5" t="s">
        <v>16</v>
      </c>
      <c r="X1439" s="22">
        <v>44538</v>
      </c>
      <c r="Y1439" s="25" t="str">
        <f t="shared" si="44"/>
        <v>December</v>
      </c>
      <c r="Z1439" s="25" t="str">
        <f t="shared" si="45"/>
        <v>2021</v>
      </c>
      <c r="AA1439" s="6">
        <v>44424</v>
      </c>
    </row>
    <row r="1440" spans="1:27">
      <c r="A1440" s="1">
        <v>1439</v>
      </c>
      <c r="B1440" s="1" t="s">
        <v>3903</v>
      </c>
      <c r="C1440" s="1" t="s">
        <v>1</v>
      </c>
      <c r="D1440" s="1" t="s">
        <v>3904</v>
      </c>
      <c r="E1440" s="1" t="s">
        <v>3905</v>
      </c>
      <c r="F1440" s="1" t="s">
        <v>4</v>
      </c>
      <c r="G1440" s="1" t="s">
        <v>402</v>
      </c>
      <c r="H1440" s="1" t="s">
        <v>55</v>
      </c>
      <c r="I1440" s="1" t="s">
        <v>7</v>
      </c>
      <c r="J1440" s="1" t="s">
        <v>8</v>
      </c>
      <c r="K1440" s="1" t="s">
        <v>3906</v>
      </c>
      <c r="L1440" s="1" t="s">
        <v>976</v>
      </c>
      <c r="M1440" s="1" t="s">
        <v>993</v>
      </c>
      <c r="N1440" s="1" t="s">
        <v>3907</v>
      </c>
      <c r="O1440" s="1">
        <v>955.17</v>
      </c>
      <c r="P1440" s="1">
        <v>3</v>
      </c>
      <c r="Q1440" s="1">
        <v>429.75</v>
      </c>
      <c r="R1440" s="1">
        <v>106.42</v>
      </c>
      <c r="S1440" s="1" t="s">
        <v>13</v>
      </c>
      <c r="T1440" s="1">
        <v>590</v>
      </c>
      <c r="U1440" s="1" t="s">
        <v>1708</v>
      </c>
      <c r="V1440" s="1" t="s">
        <v>1722</v>
      </c>
      <c r="W1440" s="2" t="s">
        <v>26</v>
      </c>
      <c r="X1440" s="21">
        <v>45439</v>
      </c>
      <c r="Y1440" s="25" t="str">
        <f t="shared" si="44"/>
        <v>May</v>
      </c>
      <c r="Z1440" s="25" t="str">
        <f t="shared" si="45"/>
        <v>2024</v>
      </c>
      <c r="AA1440" s="3">
        <v>45443</v>
      </c>
    </row>
    <row r="1441" spans="1:27">
      <c r="A1441" s="4">
        <v>1440</v>
      </c>
      <c r="B1441" s="4" t="s">
        <v>3908</v>
      </c>
      <c r="C1441" s="4" t="s">
        <v>1</v>
      </c>
      <c r="D1441" s="4" t="s">
        <v>3909</v>
      </c>
      <c r="E1441" s="4" t="s">
        <v>3910</v>
      </c>
      <c r="F1441" s="4" t="s">
        <v>4</v>
      </c>
      <c r="G1441" s="4" t="s">
        <v>496</v>
      </c>
      <c r="H1441" s="4" t="s">
        <v>6</v>
      </c>
      <c r="I1441" s="4" t="s">
        <v>7</v>
      </c>
      <c r="J1441" s="4" t="s">
        <v>8</v>
      </c>
      <c r="K1441" s="4" t="s">
        <v>3874</v>
      </c>
      <c r="L1441" s="4" t="s">
        <v>976</v>
      </c>
      <c r="M1441" s="4" t="s">
        <v>993</v>
      </c>
      <c r="N1441" s="4" t="s">
        <v>3875</v>
      </c>
      <c r="O1441" s="4">
        <v>380.7</v>
      </c>
      <c r="P1441" s="4">
        <v>3</v>
      </c>
      <c r="Q1441" s="4">
        <v>163.62</v>
      </c>
      <c r="R1441" s="4">
        <v>28</v>
      </c>
      <c r="S1441" s="4" t="s">
        <v>13</v>
      </c>
      <c r="T1441" s="4">
        <v>334</v>
      </c>
      <c r="U1441" s="4" t="s">
        <v>1708</v>
      </c>
      <c r="V1441" s="4" t="s">
        <v>1718</v>
      </c>
      <c r="W1441" s="5" t="s">
        <v>16</v>
      </c>
      <c r="X1441" s="22">
        <v>44552</v>
      </c>
      <c r="Y1441" s="25" t="str">
        <f t="shared" si="44"/>
        <v>December</v>
      </c>
      <c r="Z1441" s="25" t="str">
        <f t="shared" si="45"/>
        <v>2021</v>
      </c>
      <c r="AA1441" s="6">
        <v>44556</v>
      </c>
    </row>
    <row r="1442" spans="1:27">
      <c r="A1442" s="1">
        <v>1441</v>
      </c>
      <c r="B1442" s="1" t="s">
        <v>3911</v>
      </c>
      <c r="C1442" s="1" t="s">
        <v>1</v>
      </c>
      <c r="D1442" s="1" t="s">
        <v>3912</v>
      </c>
      <c r="E1442" s="1" t="s">
        <v>3913</v>
      </c>
      <c r="F1442" s="1" t="s">
        <v>4</v>
      </c>
      <c r="G1442" s="1" t="s">
        <v>490</v>
      </c>
      <c r="H1442" s="1" t="s">
        <v>62</v>
      </c>
      <c r="I1442" s="1" t="s">
        <v>7</v>
      </c>
      <c r="J1442" s="1" t="s">
        <v>8</v>
      </c>
      <c r="K1442" s="1" t="s">
        <v>3914</v>
      </c>
      <c r="L1442" s="1" t="s">
        <v>1141</v>
      </c>
      <c r="M1442" s="1" t="s">
        <v>1229</v>
      </c>
      <c r="N1442" s="1" t="s">
        <v>3915</v>
      </c>
      <c r="O1442" s="1">
        <v>185.26499999999999</v>
      </c>
      <c r="P1442" s="1">
        <v>3</v>
      </c>
      <c r="Q1442" s="1">
        <v>-81.584999999999994</v>
      </c>
      <c r="R1442" s="1">
        <v>13.27</v>
      </c>
      <c r="S1442" s="1" t="s">
        <v>13</v>
      </c>
      <c r="T1442" s="1">
        <v>772</v>
      </c>
      <c r="U1442" s="1" t="s">
        <v>1708</v>
      </c>
      <c r="V1442" s="1" t="s">
        <v>1709</v>
      </c>
      <c r="W1442" s="2" t="s">
        <v>16</v>
      </c>
      <c r="X1442" s="21">
        <v>45091</v>
      </c>
      <c r="Y1442" s="25" t="str">
        <f t="shared" si="44"/>
        <v>June</v>
      </c>
      <c r="Z1442" s="25" t="str">
        <f t="shared" si="45"/>
        <v>2023</v>
      </c>
      <c r="AA1442" s="3">
        <v>45095</v>
      </c>
    </row>
    <row r="1443" spans="1:27">
      <c r="A1443" s="4">
        <v>1442</v>
      </c>
      <c r="B1443" s="4" t="s">
        <v>3474</v>
      </c>
      <c r="C1443" s="4" t="s">
        <v>1</v>
      </c>
      <c r="D1443" s="4" t="s">
        <v>949</v>
      </c>
      <c r="E1443" s="4" t="s">
        <v>950</v>
      </c>
      <c r="F1443" s="4" t="s">
        <v>4</v>
      </c>
      <c r="G1443" s="4" t="s">
        <v>490</v>
      </c>
      <c r="H1443" s="4" t="s">
        <v>62</v>
      </c>
      <c r="I1443" s="4" t="s">
        <v>7</v>
      </c>
      <c r="J1443" s="4" t="s">
        <v>8</v>
      </c>
      <c r="K1443" s="4" t="s">
        <v>3916</v>
      </c>
      <c r="L1443" s="4" t="s">
        <v>1141</v>
      </c>
      <c r="M1443" s="4" t="s">
        <v>1142</v>
      </c>
      <c r="N1443" s="4" t="s">
        <v>3917</v>
      </c>
      <c r="O1443" s="4">
        <v>224.01</v>
      </c>
      <c r="P1443" s="4">
        <v>3</v>
      </c>
      <c r="Q1443" s="4">
        <v>-215.1</v>
      </c>
      <c r="R1443" s="4">
        <v>7.09</v>
      </c>
      <c r="S1443" s="4" t="s">
        <v>13</v>
      </c>
      <c r="T1443" s="4">
        <v>264</v>
      </c>
      <c r="U1443" s="4" t="s">
        <v>1708</v>
      </c>
      <c r="V1443" s="4" t="s">
        <v>1712</v>
      </c>
      <c r="W1443" s="5" t="s">
        <v>16</v>
      </c>
      <c r="X1443" s="22">
        <v>44388</v>
      </c>
      <c r="Y1443" s="25" t="str">
        <f t="shared" si="44"/>
        <v>July</v>
      </c>
      <c r="Z1443" s="25" t="str">
        <f t="shared" si="45"/>
        <v>2021</v>
      </c>
      <c r="AA1443" s="6">
        <v>44541</v>
      </c>
    </row>
    <row r="1444" spans="1:27">
      <c r="A1444" s="1">
        <v>1443</v>
      </c>
      <c r="B1444" s="1" t="s">
        <v>3726</v>
      </c>
      <c r="C1444" s="1" t="s">
        <v>1</v>
      </c>
      <c r="D1444" s="1" t="s">
        <v>845</v>
      </c>
      <c r="E1444" s="1" t="s">
        <v>846</v>
      </c>
      <c r="F1444" s="1" t="s">
        <v>4</v>
      </c>
      <c r="G1444" s="1" t="s">
        <v>176</v>
      </c>
      <c r="H1444" s="1" t="s">
        <v>62</v>
      </c>
      <c r="I1444" s="1" t="s">
        <v>7</v>
      </c>
      <c r="J1444" s="1" t="s">
        <v>8</v>
      </c>
      <c r="K1444" s="1" t="s">
        <v>3918</v>
      </c>
      <c r="L1444" s="1" t="s">
        <v>976</v>
      </c>
      <c r="M1444" s="1" t="s">
        <v>1031</v>
      </c>
      <c r="N1444" s="1" t="s">
        <v>3919</v>
      </c>
      <c r="O1444" s="1">
        <v>1039.32</v>
      </c>
      <c r="P1444" s="1">
        <v>4</v>
      </c>
      <c r="Q1444" s="1">
        <v>301.32</v>
      </c>
      <c r="R1444" s="1">
        <v>59.62</v>
      </c>
      <c r="S1444" s="1" t="s">
        <v>13</v>
      </c>
      <c r="T1444" s="1">
        <v>50</v>
      </c>
      <c r="U1444" s="1" t="s">
        <v>1708</v>
      </c>
      <c r="V1444" s="1" t="s">
        <v>1718</v>
      </c>
      <c r="W1444" s="2" t="s">
        <v>16</v>
      </c>
      <c r="X1444" s="21">
        <v>44514</v>
      </c>
      <c r="Y1444" s="25" t="str">
        <f t="shared" si="44"/>
        <v>November</v>
      </c>
      <c r="Z1444" s="25" t="str">
        <f t="shared" si="45"/>
        <v>2021</v>
      </c>
      <c r="AA1444" s="3">
        <v>44520</v>
      </c>
    </row>
    <row r="1445" spans="1:27">
      <c r="A1445" s="4">
        <v>1444</v>
      </c>
      <c r="B1445" s="4" t="s">
        <v>3920</v>
      </c>
      <c r="C1445" s="4" t="s">
        <v>1</v>
      </c>
      <c r="D1445" s="4" t="s">
        <v>238</v>
      </c>
      <c r="E1445" s="4" t="s">
        <v>239</v>
      </c>
      <c r="F1445" s="4" t="s">
        <v>4</v>
      </c>
      <c r="G1445" s="4" t="s">
        <v>120</v>
      </c>
      <c r="H1445" s="4" t="s">
        <v>21</v>
      </c>
      <c r="I1445" s="4" t="s">
        <v>7</v>
      </c>
      <c r="J1445" s="4" t="s">
        <v>22</v>
      </c>
      <c r="K1445" s="4" t="s">
        <v>3921</v>
      </c>
      <c r="L1445" s="4" t="s">
        <v>976</v>
      </c>
      <c r="M1445" s="4" t="s">
        <v>1078</v>
      </c>
      <c r="N1445" s="4" t="s">
        <v>3922</v>
      </c>
      <c r="O1445" s="4">
        <v>5751.54</v>
      </c>
      <c r="P1445" s="4">
        <v>9</v>
      </c>
      <c r="Q1445" s="4">
        <v>2817.99</v>
      </c>
      <c r="R1445" s="4">
        <v>353.85</v>
      </c>
      <c r="S1445" s="4" t="s">
        <v>13</v>
      </c>
      <c r="T1445" s="4">
        <v>283</v>
      </c>
      <c r="U1445" s="4" t="s">
        <v>1708</v>
      </c>
      <c r="V1445" s="4" t="s">
        <v>1712</v>
      </c>
      <c r="W1445" s="5" t="s">
        <v>16</v>
      </c>
      <c r="X1445" s="22">
        <v>44357</v>
      </c>
      <c r="Y1445" s="25" t="str">
        <f t="shared" si="44"/>
        <v>June</v>
      </c>
      <c r="Z1445" s="25" t="str">
        <f t="shared" si="45"/>
        <v>2021</v>
      </c>
      <c r="AA1445" s="6">
        <v>44510</v>
      </c>
    </row>
    <row r="1446" spans="1:27">
      <c r="A1446" s="1">
        <v>1445</v>
      </c>
      <c r="B1446" s="1" t="s">
        <v>3739</v>
      </c>
      <c r="C1446" s="1" t="s">
        <v>1</v>
      </c>
      <c r="D1446" s="1" t="s">
        <v>3000</v>
      </c>
      <c r="E1446" s="1" t="s">
        <v>3001</v>
      </c>
      <c r="F1446" s="1" t="s">
        <v>4</v>
      </c>
      <c r="G1446" s="1" t="s">
        <v>605</v>
      </c>
      <c r="H1446" s="1" t="s">
        <v>76</v>
      </c>
      <c r="I1446" s="1" t="s">
        <v>7</v>
      </c>
      <c r="J1446" s="1" t="s">
        <v>77</v>
      </c>
      <c r="K1446" s="1" t="s">
        <v>3923</v>
      </c>
      <c r="L1446" s="1" t="s">
        <v>1141</v>
      </c>
      <c r="M1446" s="1" t="s">
        <v>1229</v>
      </c>
      <c r="N1446" s="1" t="s">
        <v>3924</v>
      </c>
      <c r="O1446" s="1">
        <v>435.45</v>
      </c>
      <c r="P1446" s="1">
        <v>1</v>
      </c>
      <c r="Q1446" s="1">
        <v>209.01</v>
      </c>
      <c r="R1446" s="1">
        <v>29.68</v>
      </c>
      <c r="S1446" s="1" t="s">
        <v>13</v>
      </c>
      <c r="T1446" s="1">
        <v>398</v>
      </c>
      <c r="U1446" s="1" t="s">
        <v>1708</v>
      </c>
      <c r="V1446" s="1" t="s">
        <v>1722</v>
      </c>
      <c r="W1446" s="2" t="s">
        <v>16</v>
      </c>
      <c r="X1446" s="21">
        <v>44619</v>
      </c>
      <c r="Y1446" s="25" t="str">
        <f t="shared" si="44"/>
        <v>February</v>
      </c>
      <c r="Z1446" s="25" t="str">
        <f t="shared" si="45"/>
        <v>2022</v>
      </c>
      <c r="AA1446" s="3">
        <v>44654</v>
      </c>
    </row>
    <row r="1447" spans="1:27">
      <c r="A1447" s="4">
        <v>1446</v>
      </c>
      <c r="B1447" s="4" t="s">
        <v>3925</v>
      </c>
      <c r="C1447" s="4" t="s">
        <v>1</v>
      </c>
      <c r="D1447" s="4" t="s">
        <v>3926</v>
      </c>
      <c r="E1447" s="4" t="s">
        <v>3927</v>
      </c>
      <c r="F1447" s="4" t="s">
        <v>4</v>
      </c>
      <c r="G1447" s="4" t="s">
        <v>490</v>
      </c>
      <c r="H1447" s="4" t="s">
        <v>62</v>
      </c>
      <c r="I1447" s="4" t="s">
        <v>7</v>
      </c>
      <c r="J1447" s="4" t="s">
        <v>8</v>
      </c>
      <c r="K1447" s="4" t="s">
        <v>3928</v>
      </c>
      <c r="L1447" s="4" t="s">
        <v>1141</v>
      </c>
      <c r="M1447" s="4" t="s">
        <v>1308</v>
      </c>
      <c r="N1447" s="4" t="s">
        <v>3929</v>
      </c>
      <c r="O1447" s="4">
        <v>919.05</v>
      </c>
      <c r="P1447" s="4">
        <v>2</v>
      </c>
      <c r="Q1447" s="4">
        <v>-128.66999999999999</v>
      </c>
      <c r="R1447" s="4">
        <v>38.47</v>
      </c>
      <c r="S1447" s="4" t="s">
        <v>13</v>
      </c>
      <c r="T1447" s="4">
        <v>417</v>
      </c>
      <c r="U1447" s="4" t="s">
        <v>1708</v>
      </c>
      <c r="V1447" s="4" t="s">
        <v>1722</v>
      </c>
      <c r="W1447" s="5" t="s">
        <v>16</v>
      </c>
      <c r="X1447" s="22">
        <v>45294</v>
      </c>
      <c r="Y1447" s="25" t="str">
        <f t="shared" si="44"/>
        <v>January</v>
      </c>
      <c r="Z1447" s="25" t="str">
        <f t="shared" si="45"/>
        <v>2024</v>
      </c>
      <c r="AA1447" s="6">
        <v>45446</v>
      </c>
    </row>
    <row r="1448" spans="1:27">
      <c r="A1448" s="1">
        <v>1447</v>
      </c>
      <c r="B1448" s="1" t="s">
        <v>3930</v>
      </c>
      <c r="C1448" s="1" t="s">
        <v>1</v>
      </c>
      <c r="D1448" s="1" t="s">
        <v>3931</v>
      </c>
      <c r="E1448" s="1" t="s">
        <v>3932</v>
      </c>
      <c r="F1448" s="1" t="s">
        <v>4</v>
      </c>
      <c r="G1448" s="1" t="s">
        <v>151</v>
      </c>
      <c r="H1448" s="1" t="s">
        <v>113</v>
      </c>
      <c r="I1448" s="1" t="s">
        <v>7</v>
      </c>
      <c r="J1448" s="1" t="s">
        <v>32</v>
      </c>
      <c r="K1448" s="1" t="s">
        <v>3453</v>
      </c>
      <c r="L1448" s="1" t="s">
        <v>1141</v>
      </c>
      <c r="M1448" s="1" t="s">
        <v>1272</v>
      </c>
      <c r="N1448" s="1" t="s">
        <v>3454</v>
      </c>
      <c r="O1448" s="1">
        <v>113.04</v>
      </c>
      <c r="P1448" s="1">
        <v>2</v>
      </c>
      <c r="Q1448" s="1">
        <v>38.4</v>
      </c>
      <c r="R1448" s="1">
        <v>4.4000000000000004</v>
      </c>
      <c r="S1448" s="1" t="s">
        <v>13</v>
      </c>
      <c r="T1448" s="1">
        <v>598</v>
      </c>
      <c r="U1448" s="1" t="s">
        <v>1708</v>
      </c>
      <c r="V1448" s="1" t="s">
        <v>1722</v>
      </c>
      <c r="W1448" s="2" t="s">
        <v>26</v>
      </c>
      <c r="X1448" s="21">
        <v>45239</v>
      </c>
      <c r="Y1448" s="25" t="str">
        <f t="shared" si="44"/>
        <v>November</v>
      </c>
      <c r="Z1448" s="25" t="str">
        <f t="shared" si="45"/>
        <v>2023</v>
      </c>
      <c r="AA1448" s="3">
        <v>45185</v>
      </c>
    </row>
    <row r="1449" spans="1:27">
      <c r="A1449" s="4">
        <v>1448</v>
      </c>
      <c r="B1449" s="4" t="s">
        <v>3477</v>
      </c>
      <c r="C1449" s="4" t="s">
        <v>1</v>
      </c>
      <c r="D1449" s="4" t="s">
        <v>3478</v>
      </c>
      <c r="E1449" s="4" t="s">
        <v>3479</v>
      </c>
      <c r="F1449" s="4" t="s">
        <v>4</v>
      </c>
      <c r="G1449" s="4" t="s">
        <v>151</v>
      </c>
      <c r="H1449" s="4" t="s">
        <v>113</v>
      </c>
      <c r="I1449" s="4" t="s">
        <v>7</v>
      </c>
      <c r="J1449" s="4" t="s">
        <v>32</v>
      </c>
      <c r="K1449" s="4" t="s">
        <v>3933</v>
      </c>
      <c r="L1449" s="4" t="s">
        <v>10</v>
      </c>
      <c r="M1449" s="4" t="s">
        <v>79</v>
      </c>
      <c r="N1449" s="4" t="s">
        <v>3934</v>
      </c>
      <c r="O1449" s="4">
        <v>17.28</v>
      </c>
      <c r="P1449" s="4">
        <v>2</v>
      </c>
      <c r="Q1449" s="4">
        <v>0.48</v>
      </c>
      <c r="R1449" s="4">
        <v>0.8</v>
      </c>
      <c r="S1449" s="4" t="s">
        <v>13</v>
      </c>
      <c r="T1449" s="4">
        <v>475</v>
      </c>
      <c r="U1449" s="4" t="s">
        <v>2760</v>
      </c>
      <c r="V1449" s="4" t="s">
        <v>2766</v>
      </c>
      <c r="W1449" s="5" t="s">
        <v>26</v>
      </c>
      <c r="X1449" s="22">
        <v>44529</v>
      </c>
      <c r="Y1449" s="25" t="str">
        <f t="shared" si="44"/>
        <v>November</v>
      </c>
      <c r="Z1449" s="25" t="str">
        <f t="shared" si="45"/>
        <v>2021</v>
      </c>
      <c r="AA1449" s="6">
        <v>44298</v>
      </c>
    </row>
    <row r="1450" spans="1:27">
      <c r="A1450" s="1">
        <v>1449</v>
      </c>
      <c r="B1450" s="1" t="s">
        <v>3903</v>
      </c>
      <c r="C1450" s="1" t="s">
        <v>1</v>
      </c>
      <c r="D1450" s="1" t="s">
        <v>3904</v>
      </c>
      <c r="E1450" s="1" t="s">
        <v>3905</v>
      </c>
      <c r="F1450" s="1" t="s">
        <v>4</v>
      </c>
      <c r="G1450" s="1" t="s">
        <v>402</v>
      </c>
      <c r="H1450" s="1" t="s">
        <v>55</v>
      </c>
      <c r="I1450" s="1" t="s">
        <v>7</v>
      </c>
      <c r="J1450" s="1" t="s">
        <v>8</v>
      </c>
      <c r="K1450" s="1" t="s">
        <v>1805</v>
      </c>
      <c r="L1450" s="1" t="s">
        <v>10</v>
      </c>
      <c r="M1450" s="1" t="s">
        <v>274</v>
      </c>
      <c r="N1450" s="1" t="s">
        <v>1806</v>
      </c>
      <c r="O1450" s="1">
        <v>123.72</v>
      </c>
      <c r="P1450" s="1">
        <v>2</v>
      </c>
      <c r="Q1450" s="1">
        <v>39.54</v>
      </c>
      <c r="R1450" s="1">
        <v>9.51</v>
      </c>
      <c r="S1450" s="1" t="s">
        <v>13</v>
      </c>
      <c r="T1450" s="1">
        <v>333</v>
      </c>
      <c r="U1450" s="1" t="s">
        <v>2760</v>
      </c>
      <c r="V1450" s="1" t="s">
        <v>2766</v>
      </c>
      <c r="W1450" s="2" t="s">
        <v>26</v>
      </c>
      <c r="X1450" s="21">
        <v>44552</v>
      </c>
      <c r="Y1450" s="25" t="str">
        <f t="shared" si="44"/>
        <v>December</v>
      </c>
      <c r="Z1450" s="25" t="str">
        <f t="shared" si="45"/>
        <v>2021</v>
      </c>
      <c r="AA1450" s="3">
        <v>44556</v>
      </c>
    </row>
    <row r="1451" spans="1:27">
      <c r="A1451" s="4">
        <v>1450</v>
      </c>
      <c r="B1451" s="4" t="s">
        <v>3474</v>
      </c>
      <c r="C1451" s="4" t="s">
        <v>1</v>
      </c>
      <c r="D1451" s="4" t="s">
        <v>949</v>
      </c>
      <c r="E1451" s="4" t="s">
        <v>950</v>
      </c>
      <c r="F1451" s="4" t="s">
        <v>4</v>
      </c>
      <c r="G1451" s="4" t="s">
        <v>490</v>
      </c>
      <c r="H1451" s="4" t="s">
        <v>62</v>
      </c>
      <c r="I1451" s="4" t="s">
        <v>7</v>
      </c>
      <c r="J1451" s="4" t="s">
        <v>8</v>
      </c>
      <c r="K1451" s="4" t="s">
        <v>3935</v>
      </c>
      <c r="L1451" s="4" t="s">
        <v>10</v>
      </c>
      <c r="M1451" s="4" t="s">
        <v>115</v>
      </c>
      <c r="N1451" s="4" t="s">
        <v>3936</v>
      </c>
      <c r="O1451" s="4">
        <v>16.305</v>
      </c>
      <c r="P1451" s="4">
        <v>1</v>
      </c>
      <c r="Q1451" s="4">
        <v>-8.8049999999999997</v>
      </c>
      <c r="R1451" s="4">
        <v>1.34</v>
      </c>
      <c r="S1451" s="4" t="s">
        <v>13</v>
      </c>
      <c r="T1451" s="4">
        <v>344</v>
      </c>
      <c r="U1451" s="4" t="s">
        <v>2760</v>
      </c>
      <c r="V1451" s="4" t="s">
        <v>2766</v>
      </c>
      <c r="W1451" s="5" t="s">
        <v>16</v>
      </c>
      <c r="X1451" s="22">
        <v>44521</v>
      </c>
      <c r="Y1451" s="25" t="str">
        <f t="shared" si="44"/>
        <v>November</v>
      </c>
      <c r="Z1451" s="25" t="str">
        <f t="shared" si="45"/>
        <v>2021</v>
      </c>
      <c r="AA1451" s="6">
        <v>44526</v>
      </c>
    </row>
    <row r="1452" spans="1:27">
      <c r="A1452" s="1">
        <v>1451</v>
      </c>
      <c r="B1452" s="1" t="s">
        <v>3937</v>
      </c>
      <c r="C1452" s="1" t="s">
        <v>1</v>
      </c>
      <c r="D1452" s="1" t="s">
        <v>88</v>
      </c>
      <c r="E1452" s="1" t="s">
        <v>89</v>
      </c>
      <c r="F1452" s="1" t="s">
        <v>4</v>
      </c>
      <c r="G1452" s="1" t="s">
        <v>742</v>
      </c>
      <c r="H1452" s="1" t="s">
        <v>76</v>
      </c>
      <c r="I1452" s="1" t="s">
        <v>7</v>
      </c>
      <c r="J1452" s="1" t="s">
        <v>77</v>
      </c>
      <c r="K1452" s="1" t="s">
        <v>3160</v>
      </c>
      <c r="L1452" s="1" t="s">
        <v>10</v>
      </c>
      <c r="M1452" s="1" t="s">
        <v>11</v>
      </c>
      <c r="N1452" s="1" t="s">
        <v>3161</v>
      </c>
      <c r="O1452" s="1">
        <v>37.08</v>
      </c>
      <c r="P1452" s="1">
        <v>3</v>
      </c>
      <c r="Q1452" s="1">
        <v>17.73</v>
      </c>
      <c r="R1452" s="1">
        <v>1.01</v>
      </c>
      <c r="S1452" s="1" t="s">
        <v>13</v>
      </c>
      <c r="T1452" s="1">
        <v>693</v>
      </c>
      <c r="U1452" s="1" t="s">
        <v>2760</v>
      </c>
      <c r="V1452" s="1" t="s">
        <v>2762</v>
      </c>
      <c r="W1452" s="2" t="s">
        <v>26</v>
      </c>
      <c r="X1452" s="21">
        <v>45517</v>
      </c>
      <c r="Y1452" s="25" t="str">
        <f t="shared" si="44"/>
        <v>August</v>
      </c>
      <c r="Z1452" s="25" t="str">
        <f t="shared" si="45"/>
        <v>2024</v>
      </c>
      <c r="AA1452" s="3">
        <v>45522</v>
      </c>
    </row>
    <row r="1453" spans="1:27">
      <c r="A1453" s="4">
        <v>1452</v>
      </c>
      <c r="B1453" s="4" t="s">
        <v>3903</v>
      </c>
      <c r="C1453" s="4" t="s">
        <v>1</v>
      </c>
      <c r="D1453" s="4" t="s">
        <v>3904</v>
      </c>
      <c r="E1453" s="4" t="s">
        <v>3905</v>
      </c>
      <c r="F1453" s="4" t="s">
        <v>4</v>
      </c>
      <c r="G1453" s="4" t="s">
        <v>402</v>
      </c>
      <c r="H1453" s="4" t="s">
        <v>55</v>
      </c>
      <c r="I1453" s="4" t="s">
        <v>7</v>
      </c>
      <c r="J1453" s="4" t="s">
        <v>8</v>
      </c>
      <c r="K1453" s="4" t="s">
        <v>3938</v>
      </c>
      <c r="L1453" s="4" t="s">
        <v>10</v>
      </c>
      <c r="M1453" s="4" t="s">
        <v>49</v>
      </c>
      <c r="N1453" s="4" t="s">
        <v>3939</v>
      </c>
      <c r="O1453" s="4">
        <v>146.69999999999999</v>
      </c>
      <c r="P1453" s="4">
        <v>3</v>
      </c>
      <c r="Q1453" s="4">
        <v>21.96</v>
      </c>
      <c r="R1453" s="4">
        <v>8.42</v>
      </c>
      <c r="S1453" s="4" t="s">
        <v>13</v>
      </c>
      <c r="T1453" s="4">
        <v>531</v>
      </c>
      <c r="U1453" s="4" t="s">
        <v>2760</v>
      </c>
      <c r="V1453" s="4" t="s">
        <v>2767</v>
      </c>
      <c r="W1453" s="5" t="s">
        <v>16</v>
      </c>
      <c r="X1453" s="22">
        <v>44514</v>
      </c>
      <c r="Y1453" s="25" t="str">
        <f t="shared" si="44"/>
        <v>November</v>
      </c>
      <c r="Z1453" s="25" t="str">
        <f t="shared" si="45"/>
        <v>2021</v>
      </c>
      <c r="AA1453" s="6">
        <v>44520</v>
      </c>
    </row>
    <row r="1454" spans="1:27">
      <c r="A1454" s="1">
        <v>1453</v>
      </c>
      <c r="B1454" s="1" t="s">
        <v>3494</v>
      </c>
      <c r="C1454" s="1" t="s">
        <v>1</v>
      </c>
      <c r="D1454" s="1" t="s">
        <v>3495</v>
      </c>
      <c r="E1454" s="1" t="s">
        <v>3496</v>
      </c>
      <c r="F1454" s="1" t="s">
        <v>4</v>
      </c>
      <c r="G1454" s="1" t="s">
        <v>145</v>
      </c>
      <c r="H1454" s="1" t="s">
        <v>76</v>
      </c>
      <c r="I1454" s="1" t="s">
        <v>7</v>
      </c>
      <c r="J1454" s="1" t="s">
        <v>77</v>
      </c>
      <c r="K1454" s="1" t="s">
        <v>1879</v>
      </c>
      <c r="L1454" s="1" t="s">
        <v>10</v>
      </c>
      <c r="M1454" s="1" t="s">
        <v>98</v>
      </c>
      <c r="N1454" s="1" t="s">
        <v>1880</v>
      </c>
      <c r="O1454" s="1">
        <v>66.84</v>
      </c>
      <c r="P1454" s="1">
        <v>4</v>
      </c>
      <c r="Q1454" s="1">
        <v>21.96</v>
      </c>
      <c r="R1454" s="1">
        <v>4.22</v>
      </c>
      <c r="S1454" s="1" t="s">
        <v>13</v>
      </c>
      <c r="T1454" s="1">
        <v>614</v>
      </c>
      <c r="U1454" s="1" t="s">
        <v>2760</v>
      </c>
      <c r="V1454" s="1" t="s">
        <v>2766</v>
      </c>
      <c r="W1454" s="2" t="s">
        <v>16</v>
      </c>
      <c r="X1454" s="21">
        <v>44691</v>
      </c>
      <c r="Y1454" s="25" t="str">
        <f t="shared" si="44"/>
        <v>May</v>
      </c>
      <c r="Z1454" s="25" t="str">
        <f t="shared" si="45"/>
        <v>2022</v>
      </c>
      <c r="AA1454" s="3">
        <v>44814</v>
      </c>
    </row>
    <row r="1455" spans="1:27">
      <c r="A1455" s="4">
        <v>1454</v>
      </c>
      <c r="B1455" s="4" t="s">
        <v>3940</v>
      </c>
      <c r="C1455" s="4" t="s">
        <v>1</v>
      </c>
      <c r="D1455" s="4" t="s">
        <v>3941</v>
      </c>
      <c r="E1455" s="4" t="s">
        <v>3942</v>
      </c>
      <c r="F1455" s="4" t="s">
        <v>4</v>
      </c>
      <c r="G1455" s="4" t="s">
        <v>726</v>
      </c>
      <c r="H1455" s="4" t="s">
        <v>76</v>
      </c>
      <c r="I1455" s="4" t="s">
        <v>7</v>
      </c>
      <c r="J1455" s="4" t="s">
        <v>77</v>
      </c>
      <c r="K1455" s="4" t="s">
        <v>3943</v>
      </c>
      <c r="L1455" s="4" t="s">
        <v>10</v>
      </c>
      <c r="M1455" s="4" t="s">
        <v>198</v>
      </c>
      <c r="N1455" s="4" t="s">
        <v>3944</v>
      </c>
      <c r="O1455" s="4">
        <v>88.2</v>
      </c>
      <c r="P1455" s="4">
        <v>4</v>
      </c>
      <c r="Q1455" s="4">
        <v>6.96</v>
      </c>
      <c r="R1455" s="4">
        <v>7.21</v>
      </c>
      <c r="S1455" s="4" t="s">
        <v>13</v>
      </c>
      <c r="T1455" s="4">
        <v>156</v>
      </c>
      <c r="U1455" s="4" t="s">
        <v>2760</v>
      </c>
      <c r="V1455" s="4" t="s">
        <v>2766</v>
      </c>
      <c r="W1455" s="5" t="s">
        <v>26</v>
      </c>
      <c r="X1455" s="22">
        <v>45407</v>
      </c>
      <c r="Y1455" s="25" t="str">
        <f t="shared" si="44"/>
        <v>April</v>
      </c>
      <c r="Z1455" s="25" t="str">
        <f t="shared" si="45"/>
        <v>2024</v>
      </c>
      <c r="AA1455" s="6">
        <v>45411</v>
      </c>
    </row>
    <row r="1456" spans="1:27">
      <c r="A1456" s="1">
        <v>1455</v>
      </c>
      <c r="B1456" s="1" t="s">
        <v>3945</v>
      </c>
      <c r="C1456" s="1" t="s">
        <v>1</v>
      </c>
      <c r="D1456" s="1" t="s">
        <v>1264</v>
      </c>
      <c r="E1456" s="1" t="s">
        <v>1265</v>
      </c>
      <c r="F1456" s="1" t="s">
        <v>4</v>
      </c>
      <c r="G1456" s="1" t="s">
        <v>805</v>
      </c>
      <c r="H1456" s="1" t="s">
        <v>806</v>
      </c>
      <c r="I1456" s="1" t="s">
        <v>7</v>
      </c>
      <c r="J1456" s="1" t="s">
        <v>22</v>
      </c>
      <c r="K1456" s="1" t="s">
        <v>320</v>
      </c>
      <c r="L1456" s="1" t="s">
        <v>10</v>
      </c>
      <c r="M1456" s="1" t="s">
        <v>49</v>
      </c>
      <c r="N1456" s="1" t="s">
        <v>321</v>
      </c>
      <c r="O1456" s="1">
        <v>787.92</v>
      </c>
      <c r="P1456" s="1">
        <v>4</v>
      </c>
      <c r="Q1456" s="1">
        <v>338.76</v>
      </c>
      <c r="R1456" s="1">
        <v>55.42</v>
      </c>
      <c r="S1456" s="1" t="s">
        <v>13</v>
      </c>
      <c r="T1456" s="1">
        <v>765</v>
      </c>
      <c r="U1456" s="1" t="s">
        <v>2760</v>
      </c>
      <c r="V1456" s="1" t="s">
        <v>2767</v>
      </c>
      <c r="W1456" s="2" t="s">
        <v>26</v>
      </c>
      <c r="X1456" s="21">
        <v>45442</v>
      </c>
      <c r="Y1456" s="25" t="str">
        <f t="shared" si="44"/>
        <v>May</v>
      </c>
      <c r="Z1456" s="25" t="str">
        <f t="shared" si="45"/>
        <v>2024</v>
      </c>
      <c r="AA1456" s="3">
        <v>45388</v>
      </c>
    </row>
    <row r="1457" spans="1:27">
      <c r="A1457" s="4">
        <v>1456</v>
      </c>
      <c r="B1457" s="4" t="s">
        <v>3501</v>
      </c>
      <c r="C1457" s="4" t="s">
        <v>1</v>
      </c>
      <c r="D1457" s="4" t="s">
        <v>3502</v>
      </c>
      <c r="E1457" s="4" t="s">
        <v>3503</v>
      </c>
      <c r="F1457" s="4" t="s">
        <v>4</v>
      </c>
      <c r="G1457" s="4" t="s">
        <v>913</v>
      </c>
      <c r="H1457" s="4" t="s">
        <v>55</v>
      </c>
      <c r="I1457" s="4" t="s">
        <v>7</v>
      </c>
      <c r="J1457" s="4" t="s">
        <v>8</v>
      </c>
      <c r="K1457" s="4" t="s">
        <v>3946</v>
      </c>
      <c r="L1457" s="4" t="s">
        <v>10</v>
      </c>
      <c r="M1457" s="4" t="s">
        <v>49</v>
      </c>
      <c r="N1457" s="4" t="s">
        <v>3947</v>
      </c>
      <c r="O1457" s="4">
        <v>549.24</v>
      </c>
      <c r="P1457" s="4">
        <v>4</v>
      </c>
      <c r="Q1457" s="4">
        <v>252.6</v>
      </c>
      <c r="R1457" s="4">
        <v>28.98</v>
      </c>
      <c r="S1457" s="4" t="s">
        <v>13</v>
      </c>
      <c r="T1457" s="4">
        <v>517</v>
      </c>
      <c r="U1457" s="4" t="s">
        <v>2760</v>
      </c>
      <c r="V1457" s="4" t="s">
        <v>2761</v>
      </c>
      <c r="W1457" s="5" t="s">
        <v>16</v>
      </c>
      <c r="X1457" s="22">
        <v>45145</v>
      </c>
      <c r="Y1457" s="25" t="str">
        <f t="shared" si="44"/>
        <v>August</v>
      </c>
      <c r="Z1457" s="25" t="str">
        <f t="shared" si="45"/>
        <v>2023</v>
      </c>
      <c r="AA1457" s="6">
        <v>45120</v>
      </c>
    </row>
    <row r="1458" spans="1:27">
      <c r="A1458" s="1">
        <v>1457</v>
      </c>
      <c r="B1458" s="1" t="s">
        <v>3948</v>
      </c>
      <c r="C1458" s="1" t="s">
        <v>1</v>
      </c>
      <c r="D1458" s="1" t="s">
        <v>3949</v>
      </c>
      <c r="E1458" s="1" t="s">
        <v>3950</v>
      </c>
      <c r="F1458" s="1" t="s">
        <v>4</v>
      </c>
      <c r="G1458" s="1" t="s">
        <v>858</v>
      </c>
      <c r="H1458" s="1" t="s">
        <v>806</v>
      </c>
      <c r="I1458" s="1" t="s">
        <v>7</v>
      </c>
      <c r="J1458" s="1" t="s">
        <v>22</v>
      </c>
      <c r="K1458" s="1" t="s">
        <v>3951</v>
      </c>
      <c r="L1458" s="1" t="s">
        <v>10</v>
      </c>
      <c r="M1458" s="1" t="s">
        <v>11</v>
      </c>
      <c r="N1458" s="1" t="s">
        <v>3952</v>
      </c>
      <c r="O1458" s="1">
        <v>109.32</v>
      </c>
      <c r="P1458" s="1">
        <v>4</v>
      </c>
      <c r="Q1458" s="1">
        <v>12</v>
      </c>
      <c r="R1458" s="1">
        <v>11.4</v>
      </c>
      <c r="S1458" s="1" t="s">
        <v>13</v>
      </c>
      <c r="T1458" s="1">
        <v>532</v>
      </c>
      <c r="U1458" s="1" t="s">
        <v>2760</v>
      </c>
      <c r="V1458" s="1" t="s">
        <v>2766</v>
      </c>
      <c r="W1458" s="2" t="s">
        <v>26</v>
      </c>
      <c r="X1458" s="21">
        <v>45626</v>
      </c>
      <c r="Y1458" s="25" t="str">
        <f t="shared" si="44"/>
        <v>November</v>
      </c>
      <c r="Z1458" s="25" t="str">
        <f t="shared" si="45"/>
        <v>2024</v>
      </c>
      <c r="AA1458" s="3">
        <v>45394</v>
      </c>
    </row>
    <row r="1459" spans="1:27">
      <c r="A1459" s="4">
        <v>1458</v>
      </c>
      <c r="B1459" s="4" t="s">
        <v>3953</v>
      </c>
      <c r="C1459" s="4" t="s">
        <v>1</v>
      </c>
      <c r="D1459" s="4" t="s">
        <v>850</v>
      </c>
      <c r="E1459" s="4" t="s">
        <v>851</v>
      </c>
      <c r="F1459" s="4" t="s">
        <v>4</v>
      </c>
      <c r="G1459" s="4" t="s">
        <v>483</v>
      </c>
      <c r="H1459" s="4" t="s">
        <v>484</v>
      </c>
      <c r="I1459" s="4" t="s">
        <v>7</v>
      </c>
      <c r="J1459" s="4" t="s">
        <v>22</v>
      </c>
      <c r="K1459" s="4" t="s">
        <v>1916</v>
      </c>
      <c r="L1459" s="4" t="s">
        <v>10</v>
      </c>
      <c r="M1459" s="4" t="s">
        <v>98</v>
      </c>
      <c r="N1459" s="4" t="s">
        <v>1917</v>
      </c>
      <c r="O1459" s="4">
        <v>70.349999999999994</v>
      </c>
      <c r="P1459" s="4">
        <v>5</v>
      </c>
      <c r="Q1459" s="4">
        <v>18.899999999999999</v>
      </c>
      <c r="R1459" s="4">
        <v>5.98</v>
      </c>
      <c r="S1459" s="4" t="s">
        <v>13</v>
      </c>
      <c r="T1459" s="4">
        <v>618</v>
      </c>
      <c r="U1459" s="4" t="s">
        <v>2760</v>
      </c>
      <c r="V1459" s="4" t="s">
        <v>2767</v>
      </c>
      <c r="W1459" s="5" t="s">
        <v>16</v>
      </c>
      <c r="X1459" s="22">
        <v>44951</v>
      </c>
      <c r="Y1459" s="25" t="str">
        <f t="shared" si="44"/>
        <v>January</v>
      </c>
      <c r="Z1459" s="25" t="str">
        <f t="shared" si="45"/>
        <v>2023</v>
      </c>
      <c r="AA1459" s="6">
        <v>44956</v>
      </c>
    </row>
    <row r="1460" spans="1:27">
      <c r="A1460" s="1">
        <v>1459</v>
      </c>
      <c r="B1460" s="1" t="s">
        <v>3930</v>
      </c>
      <c r="C1460" s="1" t="s">
        <v>1</v>
      </c>
      <c r="D1460" s="1" t="s">
        <v>3931</v>
      </c>
      <c r="E1460" s="1" t="s">
        <v>3932</v>
      </c>
      <c r="F1460" s="1" t="s">
        <v>4</v>
      </c>
      <c r="G1460" s="1" t="s">
        <v>151</v>
      </c>
      <c r="H1460" s="1" t="s">
        <v>113</v>
      </c>
      <c r="I1460" s="1" t="s">
        <v>7</v>
      </c>
      <c r="J1460" s="1" t="s">
        <v>32</v>
      </c>
      <c r="K1460" s="1" t="s">
        <v>3757</v>
      </c>
      <c r="L1460" s="1" t="s">
        <v>10</v>
      </c>
      <c r="M1460" s="1" t="s">
        <v>105</v>
      </c>
      <c r="N1460" s="1" t="s">
        <v>3758</v>
      </c>
      <c r="O1460" s="1">
        <v>67.05</v>
      </c>
      <c r="P1460" s="1">
        <v>5</v>
      </c>
      <c r="Q1460" s="1">
        <v>18</v>
      </c>
      <c r="R1460" s="1">
        <v>2.68</v>
      </c>
      <c r="S1460" s="1" t="s">
        <v>13</v>
      </c>
      <c r="T1460" s="1">
        <v>389</v>
      </c>
      <c r="U1460" s="1" t="s">
        <v>2760</v>
      </c>
      <c r="V1460" s="1" t="s">
        <v>2767</v>
      </c>
      <c r="W1460" s="2" t="s">
        <v>26</v>
      </c>
      <c r="X1460" s="21">
        <v>45583</v>
      </c>
      <c r="Y1460" s="25" t="str">
        <f t="shared" si="44"/>
        <v>October</v>
      </c>
      <c r="Z1460" s="25" t="str">
        <f t="shared" si="45"/>
        <v>2024</v>
      </c>
      <c r="AA1460" s="3">
        <v>45588</v>
      </c>
    </row>
    <row r="1461" spans="1:27">
      <c r="A1461" s="4">
        <v>1460</v>
      </c>
      <c r="B1461" s="4" t="s">
        <v>3954</v>
      </c>
      <c r="C1461" s="4" t="s">
        <v>1</v>
      </c>
      <c r="D1461" s="4" t="s">
        <v>1174</v>
      </c>
      <c r="E1461" s="4" t="s">
        <v>1175</v>
      </c>
      <c r="F1461" s="4" t="s">
        <v>4</v>
      </c>
      <c r="G1461" s="4" t="s">
        <v>593</v>
      </c>
      <c r="H1461" s="4" t="s">
        <v>484</v>
      </c>
      <c r="I1461" s="4" t="s">
        <v>7</v>
      </c>
      <c r="J1461" s="4" t="s">
        <v>22</v>
      </c>
      <c r="K1461" s="4" t="s">
        <v>1926</v>
      </c>
      <c r="L1461" s="4" t="s">
        <v>10</v>
      </c>
      <c r="M1461" s="4" t="s">
        <v>79</v>
      </c>
      <c r="N1461" s="4" t="s">
        <v>1927</v>
      </c>
      <c r="O1461" s="4">
        <v>61.02</v>
      </c>
      <c r="P1461" s="4">
        <v>6</v>
      </c>
      <c r="Q1461" s="4">
        <v>19.440000000000001</v>
      </c>
      <c r="R1461" s="4">
        <v>2.11</v>
      </c>
      <c r="S1461" s="4" t="s">
        <v>13</v>
      </c>
      <c r="T1461" s="4">
        <v>768</v>
      </c>
      <c r="U1461" s="4" t="s">
        <v>2760</v>
      </c>
      <c r="V1461" s="4" t="s">
        <v>2766</v>
      </c>
      <c r="W1461" s="5" t="s">
        <v>26</v>
      </c>
      <c r="X1461" s="22">
        <v>44802</v>
      </c>
      <c r="Y1461" s="25" t="str">
        <f t="shared" si="44"/>
        <v>August</v>
      </c>
      <c r="Z1461" s="25" t="str">
        <f t="shared" si="45"/>
        <v>2022</v>
      </c>
      <c r="AA1461" s="6">
        <v>44601</v>
      </c>
    </row>
    <row r="1462" spans="1:27">
      <c r="A1462" s="1">
        <v>1461</v>
      </c>
      <c r="B1462" s="1" t="s">
        <v>3955</v>
      </c>
      <c r="C1462" s="1" t="s">
        <v>1</v>
      </c>
      <c r="D1462" s="1" t="s">
        <v>3956</v>
      </c>
      <c r="E1462" s="1" t="s">
        <v>3957</v>
      </c>
      <c r="F1462" s="1" t="s">
        <v>285</v>
      </c>
      <c r="G1462" s="1" t="s">
        <v>132</v>
      </c>
      <c r="H1462" s="1" t="s">
        <v>31</v>
      </c>
      <c r="I1462" s="1" t="s">
        <v>7</v>
      </c>
      <c r="J1462" s="1" t="s">
        <v>32</v>
      </c>
      <c r="K1462" s="1" t="s">
        <v>898</v>
      </c>
      <c r="L1462" s="1" t="s">
        <v>10</v>
      </c>
      <c r="M1462" s="1" t="s">
        <v>11</v>
      </c>
      <c r="N1462" s="1" t="s">
        <v>899</v>
      </c>
      <c r="O1462" s="1">
        <v>181.8</v>
      </c>
      <c r="P1462" s="1">
        <v>6</v>
      </c>
      <c r="Q1462" s="1">
        <v>72.72</v>
      </c>
      <c r="R1462" s="1">
        <v>11.02</v>
      </c>
      <c r="S1462" s="1" t="s">
        <v>13</v>
      </c>
      <c r="T1462" s="1">
        <v>423</v>
      </c>
      <c r="U1462" s="1" t="s">
        <v>2760</v>
      </c>
      <c r="V1462" s="1" t="s">
        <v>2766</v>
      </c>
      <c r="W1462" s="2" t="s">
        <v>26</v>
      </c>
      <c r="X1462" s="21">
        <v>44424</v>
      </c>
      <c r="Y1462" s="25" t="str">
        <f t="shared" si="44"/>
        <v>August</v>
      </c>
      <c r="Z1462" s="25" t="str">
        <f t="shared" si="45"/>
        <v>2021</v>
      </c>
      <c r="AA1462" s="3">
        <v>44428</v>
      </c>
    </row>
    <row r="1463" spans="1:27">
      <c r="A1463" s="4">
        <v>1462</v>
      </c>
      <c r="B1463" s="4" t="s">
        <v>3768</v>
      </c>
      <c r="C1463" s="4" t="s">
        <v>1</v>
      </c>
      <c r="D1463" s="4" t="s">
        <v>367</v>
      </c>
      <c r="E1463" s="4" t="s">
        <v>368</v>
      </c>
      <c r="F1463" s="4" t="s">
        <v>285</v>
      </c>
      <c r="G1463" s="4" t="s">
        <v>313</v>
      </c>
      <c r="H1463" s="4" t="s">
        <v>314</v>
      </c>
      <c r="I1463" s="4" t="s">
        <v>7</v>
      </c>
      <c r="J1463" s="4" t="s">
        <v>32</v>
      </c>
      <c r="K1463" s="4" t="s">
        <v>1898</v>
      </c>
      <c r="L1463" s="4" t="s">
        <v>10</v>
      </c>
      <c r="M1463" s="4" t="s">
        <v>79</v>
      </c>
      <c r="N1463" s="4" t="s">
        <v>1899</v>
      </c>
      <c r="O1463" s="4">
        <v>41.25</v>
      </c>
      <c r="P1463" s="4">
        <v>5</v>
      </c>
      <c r="Q1463" s="4">
        <v>0.3</v>
      </c>
      <c r="R1463" s="4">
        <v>2.2999999999999998</v>
      </c>
      <c r="S1463" s="4" t="s">
        <v>13</v>
      </c>
      <c r="T1463" s="4">
        <v>54</v>
      </c>
      <c r="U1463" s="4" t="s">
        <v>2760</v>
      </c>
      <c r="V1463" s="4" t="s">
        <v>2767</v>
      </c>
      <c r="W1463" s="5" t="s">
        <v>16</v>
      </c>
      <c r="X1463" s="22">
        <v>44369</v>
      </c>
      <c r="Y1463" s="25" t="str">
        <f t="shared" si="44"/>
        <v>June</v>
      </c>
      <c r="Z1463" s="25" t="str">
        <f t="shared" si="45"/>
        <v>2021</v>
      </c>
      <c r="AA1463" s="6">
        <v>44373</v>
      </c>
    </row>
    <row r="1464" spans="1:27">
      <c r="A1464" s="1">
        <v>1463</v>
      </c>
      <c r="B1464" s="1" t="s">
        <v>3958</v>
      </c>
      <c r="C1464" s="1" t="s">
        <v>1</v>
      </c>
      <c r="D1464" s="1" t="s">
        <v>377</v>
      </c>
      <c r="E1464" s="1" t="s">
        <v>378</v>
      </c>
      <c r="F1464" s="1" t="s">
        <v>285</v>
      </c>
      <c r="G1464" s="1" t="s">
        <v>3508</v>
      </c>
      <c r="H1464" s="1" t="s">
        <v>484</v>
      </c>
      <c r="I1464" s="1" t="s">
        <v>7</v>
      </c>
      <c r="J1464" s="1" t="s">
        <v>22</v>
      </c>
      <c r="K1464" s="1" t="s">
        <v>839</v>
      </c>
      <c r="L1464" s="1" t="s">
        <v>10</v>
      </c>
      <c r="M1464" s="1" t="s">
        <v>49</v>
      </c>
      <c r="N1464" s="1" t="s">
        <v>840</v>
      </c>
      <c r="O1464" s="1">
        <v>642</v>
      </c>
      <c r="P1464" s="1">
        <v>5</v>
      </c>
      <c r="Q1464" s="1">
        <v>179.7</v>
      </c>
      <c r="R1464" s="1">
        <v>59.03</v>
      </c>
      <c r="S1464" s="1" t="s">
        <v>13</v>
      </c>
      <c r="T1464" s="1">
        <v>637</v>
      </c>
      <c r="U1464" s="1" t="s">
        <v>2760</v>
      </c>
      <c r="V1464" s="1" t="s">
        <v>2762</v>
      </c>
      <c r="W1464" s="2" t="s">
        <v>16</v>
      </c>
      <c r="X1464" s="21">
        <v>45281</v>
      </c>
      <c r="Y1464" s="25" t="str">
        <f t="shared" si="44"/>
        <v>December</v>
      </c>
      <c r="Z1464" s="25" t="str">
        <f t="shared" si="45"/>
        <v>2023</v>
      </c>
      <c r="AA1464" s="3">
        <v>45286</v>
      </c>
    </row>
    <row r="1465" spans="1:27">
      <c r="A1465" s="4">
        <v>1464</v>
      </c>
      <c r="B1465" s="4" t="s">
        <v>3695</v>
      </c>
      <c r="C1465" s="4" t="s">
        <v>1</v>
      </c>
      <c r="D1465" s="4" t="s">
        <v>3696</v>
      </c>
      <c r="E1465" s="4" t="s">
        <v>3697</v>
      </c>
      <c r="F1465" s="4" t="s">
        <v>285</v>
      </c>
      <c r="G1465" s="4" t="s">
        <v>778</v>
      </c>
      <c r="H1465" s="4" t="s">
        <v>712</v>
      </c>
      <c r="I1465" s="4" t="s">
        <v>7</v>
      </c>
      <c r="J1465" s="4" t="s">
        <v>77</v>
      </c>
      <c r="K1465" s="4" t="s">
        <v>3959</v>
      </c>
      <c r="L1465" s="4" t="s">
        <v>10</v>
      </c>
      <c r="M1465" s="4" t="s">
        <v>115</v>
      </c>
      <c r="N1465" s="4" t="s">
        <v>3960</v>
      </c>
      <c r="O1465" s="4">
        <v>83.28</v>
      </c>
      <c r="P1465" s="4">
        <v>4</v>
      </c>
      <c r="Q1465" s="4">
        <v>32.4</v>
      </c>
      <c r="R1465" s="4">
        <v>3.41</v>
      </c>
      <c r="S1465" s="4" t="s">
        <v>13</v>
      </c>
      <c r="T1465" s="4">
        <v>106</v>
      </c>
      <c r="U1465" s="4" t="s">
        <v>2760</v>
      </c>
      <c r="V1465" s="4" t="s">
        <v>2761</v>
      </c>
      <c r="W1465" s="5" t="s">
        <v>16</v>
      </c>
      <c r="X1465" s="22">
        <v>45145</v>
      </c>
      <c r="Y1465" s="25" t="str">
        <f t="shared" si="44"/>
        <v>August</v>
      </c>
      <c r="Z1465" s="25" t="str">
        <f t="shared" si="45"/>
        <v>2023</v>
      </c>
      <c r="AA1465" s="6">
        <v>45120</v>
      </c>
    </row>
    <row r="1466" spans="1:27">
      <c r="A1466" s="1">
        <v>1465</v>
      </c>
      <c r="B1466" s="1" t="s">
        <v>3686</v>
      </c>
      <c r="C1466" s="1" t="s">
        <v>1</v>
      </c>
      <c r="D1466" s="1" t="s">
        <v>3687</v>
      </c>
      <c r="E1466" s="1" t="s">
        <v>3688</v>
      </c>
      <c r="F1466" s="1" t="s">
        <v>285</v>
      </c>
      <c r="G1466" s="1" t="s">
        <v>254</v>
      </c>
      <c r="H1466" s="1" t="s">
        <v>254</v>
      </c>
      <c r="I1466" s="1" t="s">
        <v>7</v>
      </c>
      <c r="J1466" s="1" t="s">
        <v>77</v>
      </c>
      <c r="K1466" s="1" t="s">
        <v>3961</v>
      </c>
      <c r="L1466" s="1" t="s">
        <v>10</v>
      </c>
      <c r="M1466" s="1" t="s">
        <v>274</v>
      </c>
      <c r="N1466" s="1" t="s">
        <v>3962</v>
      </c>
      <c r="O1466" s="1">
        <v>289.8</v>
      </c>
      <c r="P1466" s="1">
        <v>3</v>
      </c>
      <c r="Q1466" s="1">
        <v>20.25</v>
      </c>
      <c r="R1466" s="1">
        <v>19.2</v>
      </c>
      <c r="S1466" s="1" t="s">
        <v>13</v>
      </c>
      <c r="T1466" s="1">
        <v>431</v>
      </c>
      <c r="U1466" s="1" t="s">
        <v>2760</v>
      </c>
      <c r="V1466" s="1" t="s">
        <v>2761</v>
      </c>
      <c r="W1466" s="2" t="s">
        <v>16</v>
      </c>
      <c r="X1466" s="21">
        <v>45108</v>
      </c>
      <c r="Y1466" s="25" t="str">
        <f t="shared" si="44"/>
        <v>July</v>
      </c>
      <c r="Z1466" s="25" t="str">
        <f t="shared" si="45"/>
        <v>2023</v>
      </c>
      <c r="AA1466" s="3">
        <v>44939</v>
      </c>
    </row>
    <row r="1467" spans="1:27">
      <c r="A1467" s="4">
        <v>1466</v>
      </c>
      <c r="B1467" s="4" t="s">
        <v>3680</v>
      </c>
      <c r="C1467" s="4" t="s">
        <v>1</v>
      </c>
      <c r="D1467" s="4" t="s">
        <v>2171</v>
      </c>
      <c r="E1467" s="4" t="s">
        <v>2172</v>
      </c>
      <c r="F1467" s="4" t="s">
        <v>285</v>
      </c>
      <c r="G1467" s="4" t="s">
        <v>2098</v>
      </c>
      <c r="H1467" s="4" t="s">
        <v>62</v>
      </c>
      <c r="I1467" s="4" t="s">
        <v>7</v>
      </c>
      <c r="J1467" s="4" t="s">
        <v>8</v>
      </c>
      <c r="K1467" s="4" t="s">
        <v>3963</v>
      </c>
      <c r="L1467" s="4" t="s">
        <v>10</v>
      </c>
      <c r="M1467" s="4" t="s">
        <v>198</v>
      </c>
      <c r="N1467" s="4" t="s">
        <v>3964</v>
      </c>
      <c r="O1467" s="4">
        <v>83.88</v>
      </c>
      <c r="P1467" s="4">
        <v>3</v>
      </c>
      <c r="Q1467" s="4">
        <v>17.55</v>
      </c>
      <c r="R1467" s="4">
        <v>3.54</v>
      </c>
      <c r="S1467" s="4" t="s">
        <v>13</v>
      </c>
      <c r="T1467" s="4">
        <v>497</v>
      </c>
      <c r="U1467" s="4" t="s">
        <v>2760</v>
      </c>
      <c r="V1467" s="4" t="s">
        <v>2761</v>
      </c>
      <c r="W1467" s="5" t="s">
        <v>26</v>
      </c>
      <c r="X1467" s="22">
        <v>45204</v>
      </c>
      <c r="Y1467" s="25" t="str">
        <f t="shared" si="44"/>
        <v>October</v>
      </c>
      <c r="Z1467" s="25" t="str">
        <f t="shared" si="45"/>
        <v>2023</v>
      </c>
      <c r="AA1467" s="6">
        <v>45062</v>
      </c>
    </row>
    <row r="1468" spans="1:27">
      <c r="A1468" s="1">
        <v>1467</v>
      </c>
      <c r="B1468" s="1" t="s">
        <v>3514</v>
      </c>
      <c r="C1468" s="1" t="s">
        <v>1</v>
      </c>
      <c r="D1468" s="1" t="s">
        <v>3515</v>
      </c>
      <c r="E1468" s="1" t="s">
        <v>3516</v>
      </c>
      <c r="F1468" s="1" t="s">
        <v>285</v>
      </c>
      <c r="G1468" s="1" t="s">
        <v>518</v>
      </c>
      <c r="H1468" s="1" t="s">
        <v>519</v>
      </c>
      <c r="I1468" s="1" t="s">
        <v>7</v>
      </c>
      <c r="J1468" s="1" t="s">
        <v>32</v>
      </c>
      <c r="K1468" s="1" t="s">
        <v>3732</v>
      </c>
      <c r="L1468" s="1" t="s">
        <v>10</v>
      </c>
      <c r="M1468" s="1" t="s">
        <v>115</v>
      </c>
      <c r="N1468" s="1" t="s">
        <v>3733</v>
      </c>
      <c r="O1468" s="1">
        <v>18.39</v>
      </c>
      <c r="P1468" s="1">
        <v>1</v>
      </c>
      <c r="Q1468" s="1">
        <v>2.19</v>
      </c>
      <c r="R1468" s="1">
        <v>0.76</v>
      </c>
      <c r="S1468" s="1" t="s">
        <v>13</v>
      </c>
      <c r="T1468" s="1">
        <v>167</v>
      </c>
      <c r="U1468" s="1" t="s">
        <v>2760</v>
      </c>
      <c r="V1468" s="1" t="s">
        <v>2766</v>
      </c>
      <c r="W1468" s="2" t="s">
        <v>26</v>
      </c>
      <c r="X1468" s="21">
        <v>44560</v>
      </c>
      <c r="Y1468" s="25" t="str">
        <f t="shared" si="44"/>
        <v>December</v>
      </c>
      <c r="Z1468" s="25" t="str">
        <f t="shared" si="45"/>
        <v>2021</v>
      </c>
      <c r="AA1468" s="3">
        <v>44713</v>
      </c>
    </row>
    <row r="1469" spans="1:27">
      <c r="A1469" s="4">
        <v>1468</v>
      </c>
      <c r="B1469" s="4" t="s">
        <v>3509</v>
      </c>
      <c r="C1469" s="4" t="s">
        <v>1</v>
      </c>
      <c r="D1469" s="4" t="s">
        <v>2905</v>
      </c>
      <c r="E1469" s="4" t="s">
        <v>2906</v>
      </c>
      <c r="F1469" s="4" t="s">
        <v>285</v>
      </c>
      <c r="G1469" s="4" t="s">
        <v>826</v>
      </c>
      <c r="H1469" s="4" t="s">
        <v>6</v>
      </c>
      <c r="I1469" s="4" t="s">
        <v>7</v>
      </c>
      <c r="J1469" s="4" t="s">
        <v>8</v>
      </c>
      <c r="K1469" s="4" t="s">
        <v>3965</v>
      </c>
      <c r="L1469" s="4" t="s">
        <v>10</v>
      </c>
      <c r="M1469" s="4" t="s">
        <v>49</v>
      </c>
      <c r="N1469" s="4" t="s">
        <v>3966</v>
      </c>
      <c r="O1469" s="4">
        <v>48.48</v>
      </c>
      <c r="P1469" s="4">
        <v>1</v>
      </c>
      <c r="Q1469" s="4">
        <v>23.73</v>
      </c>
      <c r="R1469" s="4">
        <v>1.8</v>
      </c>
      <c r="S1469" s="4" t="s">
        <v>13</v>
      </c>
      <c r="T1469" s="4">
        <v>762</v>
      </c>
      <c r="U1469" s="4" t="s">
        <v>2760</v>
      </c>
      <c r="V1469" s="4" t="s">
        <v>2767</v>
      </c>
      <c r="W1469" s="5" t="s">
        <v>26</v>
      </c>
      <c r="X1469" s="22">
        <v>45053</v>
      </c>
      <c r="Y1469" s="25" t="str">
        <f t="shared" si="44"/>
        <v>May</v>
      </c>
      <c r="Z1469" s="25" t="str">
        <f t="shared" si="45"/>
        <v>2023</v>
      </c>
      <c r="AA1469" s="6">
        <v>45237</v>
      </c>
    </row>
    <row r="1470" spans="1:27">
      <c r="A1470" s="1">
        <v>1469</v>
      </c>
      <c r="B1470" s="1" t="s">
        <v>3967</v>
      </c>
      <c r="C1470" s="1" t="s">
        <v>1</v>
      </c>
      <c r="D1470" s="1" t="s">
        <v>1533</v>
      </c>
      <c r="E1470" s="1" t="s">
        <v>1534</v>
      </c>
      <c r="F1470" s="1" t="s">
        <v>285</v>
      </c>
      <c r="G1470" s="1" t="s">
        <v>1357</v>
      </c>
      <c r="H1470" s="1" t="s">
        <v>31</v>
      </c>
      <c r="I1470" s="1" t="s">
        <v>7</v>
      </c>
      <c r="J1470" s="1" t="s">
        <v>32</v>
      </c>
      <c r="K1470" s="1" t="s">
        <v>3968</v>
      </c>
      <c r="L1470" s="1" t="s">
        <v>10</v>
      </c>
      <c r="M1470" s="1" t="s">
        <v>198</v>
      </c>
      <c r="N1470" s="1" t="s">
        <v>3969</v>
      </c>
      <c r="O1470" s="1">
        <v>53.28</v>
      </c>
      <c r="P1470" s="1">
        <v>2</v>
      </c>
      <c r="Q1470" s="1">
        <v>3.72</v>
      </c>
      <c r="R1470" s="1">
        <v>3.69</v>
      </c>
      <c r="S1470" s="1" t="s">
        <v>13</v>
      </c>
      <c r="T1470" s="1">
        <v>286</v>
      </c>
      <c r="U1470" s="1" t="s">
        <v>2760</v>
      </c>
      <c r="V1470" s="1" t="s">
        <v>2766</v>
      </c>
      <c r="W1470" s="2" t="s">
        <v>16</v>
      </c>
      <c r="X1470" s="21">
        <v>45397</v>
      </c>
      <c r="Y1470" s="25" t="str">
        <f t="shared" si="44"/>
        <v>April</v>
      </c>
      <c r="Z1470" s="25" t="str">
        <f t="shared" si="45"/>
        <v>2024</v>
      </c>
      <c r="AA1470" s="3">
        <v>45401</v>
      </c>
    </row>
    <row r="1471" spans="1:27">
      <c r="A1471" s="4">
        <v>1470</v>
      </c>
      <c r="B1471" s="4" t="s">
        <v>3782</v>
      </c>
      <c r="C1471" s="4" t="s">
        <v>1</v>
      </c>
      <c r="D1471" s="4" t="s">
        <v>3783</v>
      </c>
      <c r="E1471" s="4" t="s">
        <v>3784</v>
      </c>
      <c r="F1471" s="4" t="s">
        <v>395</v>
      </c>
      <c r="G1471" s="4" t="s">
        <v>75</v>
      </c>
      <c r="H1471" s="4" t="s">
        <v>76</v>
      </c>
      <c r="I1471" s="4" t="s">
        <v>7</v>
      </c>
      <c r="J1471" s="4" t="s">
        <v>77</v>
      </c>
      <c r="K1471" s="4" t="s">
        <v>3970</v>
      </c>
      <c r="L1471" s="4" t="s">
        <v>10</v>
      </c>
      <c r="M1471" s="4" t="s">
        <v>11</v>
      </c>
      <c r="N1471" s="4" t="s">
        <v>3971</v>
      </c>
      <c r="O1471" s="4">
        <v>20.43</v>
      </c>
      <c r="P1471" s="4">
        <v>3</v>
      </c>
      <c r="Q1471" s="4">
        <v>9.36</v>
      </c>
      <c r="R1471" s="4">
        <v>1.33</v>
      </c>
      <c r="S1471" s="4" t="s">
        <v>13</v>
      </c>
      <c r="T1471" s="4">
        <v>306</v>
      </c>
      <c r="U1471" s="4" t="s">
        <v>2760</v>
      </c>
      <c r="V1471" s="4" t="s">
        <v>2762</v>
      </c>
      <c r="W1471" s="5" t="s">
        <v>16</v>
      </c>
      <c r="X1471" s="22">
        <v>44266</v>
      </c>
      <c r="Y1471" s="25" t="str">
        <f t="shared" si="44"/>
        <v>March</v>
      </c>
      <c r="Z1471" s="25" t="str">
        <f t="shared" si="45"/>
        <v>2021</v>
      </c>
      <c r="AA1471" s="6">
        <v>44419</v>
      </c>
    </row>
    <row r="1472" spans="1:27">
      <c r="A1472" s="1">
        <v>1471</v>
      </c>
      <c r="B1472" s="1" t="s">
        <v>3972</v>
      </c>
      <c r="C1472" s="1" t="s">
        <v>1</v>
      </c>
      <c r="D1472" s="1" t="s">
        <v>2018</v>
      </c>
      <c r="E1472" s="1" t="s">
        <v>2019</v>
      </c>
      <c r="F1472" s="1" t="s">
        <v>395</v>
      </c>
      <c r="G1472" s="1" t="s">
        <v>605</v>
      </c>
      <c r="H1472" s="1" t="s">
        <v>76</v>
      </c>
      <c r="I1472" s="1" t="s">
        <v>7</v>
      </c>
      <c r="J1472" s="1" t="s">
        <v>77</v>
      </c>
      <c r="K1472" s="1" t="s">
        <v>3973</v>
      </c>
      <c r="L1472" s="1" t="s">
        <v>10</v>
      </c>
      <c r="M1472" s="1" t="s">
        <v>274</v>
      </c>
      <c r="N1472" s="1" t="s">
        <v>3974</v>
      </c>
      <c r="O1472" s="1">
        <v>899.55</v>
      </c>
      <c r="P1472" s="1">
        <v>3</v>
      </c>
      <c r="Q1472" s="1">
        <v>323.82</v>
      </c>
      <c r="R1472" s="1">
        <v>76.34</v>
      </c>
      <c r="S1472" s="1" t="s">
        <v>13</v>
      </c>
      <c r="T1472" s="1">
        <v>288</v>
      </c>
      <c r="U1472" s="1" t="s">
        <v>2760</v>
      </c>
      <c r="V1472" s="1" t="s">
        <v>2767</v>
      </c>
      <c r="W1472" s="2" t="s">
        <v>16</v>
      </c>
      <c r="X1472" s="21">
        <v>45108</v>
      </c>
      <c r="Y1472" s="25" t="str">
        <f t="shared" si="44"/>
        <v>July</v>
      </c>
      <c r="Z1472" s="25" t="str">
        <f t="shared" si="45"/>
        <v>2023</v>
      </c>
      <c r="AA1472" s="3">
        <v>44939</v>
      </c>
    </row>
    <row r="1473" spans="1:27">
      <c r="A1473" s="4">
        <v>1472</v>
      </c>
      <c r="B1473" s="4" t="s">
        <v>3536</v>
      </c>
      <c r="C1473" s="4" t="s">
        <v>1</v>
      </c>
      <c r="D1473" s="4" t="s">
        <v>3537</v>
      </c>
      <c r="E1473" s="4" t="s">
        <v>3538</v>
      </c>
      <c r="F1473" s="4" t="s">
        <v>395</v>
      </c>
      <c r="G1473" s="4" t="s">
        <v>20</v>
      </c>
      <c r="H1473" s="4" t="s">
        <v>21</v>
      </c>
      <c r="I1473" s="4" t="s">
        <v>7</v>
      </c>
      <c r="J1473" s="4" t="s">
        <v>22</v>
      </c>
      <c r="K1473" s="4" t="s">
        <v>3975</v>
      </c>
      <c r="L1473" s="4" t="s">
        <v>10</v>
      </c>
      <c r="M1473" s="4" t="s">
        <v>198</v>
      </c>
      <c r="N1473" s="4" t="s">
        <v>3976</v>
      </c>
      <c r="O1473" s="4">
        <v>155.34</v>
      </c>
      <c r="P1473" s="4">
        <v>3</v>
      </c>
      <c r="Q1473" s="4">
        <v>17.010000000000002</v>
      </c>
      <c r="R1473" s="4">
        <v>12.52</v>
      </c>
      <c r="S1473" s="4" t="s">
        <v>13</v>
      </c>
      <c r="T1473" s="4">
        <v>197</v>
      </c>
      <c r="U1473" s="4" t="s">
        <v>2760</v>
      </c>
      <c r="V1473" s="4" t="s">
        <v>2761</v>
      </c>
      <c r="W1473" s="5" t="s">
        <v>16</v>
      </c>
      <c r="X1473" s="22">
        <v>44951</v>
      </c>
      <c r="Y1473" s="25" t="str">
        <f t="shared" si="44"/>
        <v>January</v>
      </c>
      <c r="Z1473" s="25" t="str">
        <f t="shared" si="45"/>
        <v>2023</v>
      </c>
      <c r="AA1473" s="6">
        <v>44956</v>
      </c>
    </row>
    <row r="1474" spans="1:27">
      <c r="A1474" s="1">
        <v>1473</v>
      </c>
      <c r="B1474" s="1" t="s">
        <v>3977</v>
      </c>
      <c r="C1474" s="1" t="s">
        <v>1</v>
      </c>
      <c r="D1474" s="1" t="s">
        <v>3978</v>
      </c>
      <c r="E1474" s="1" t="s">
        <v>3979</v>
      </c>
      <c r="F1474" s="1" t="s">
        <v>395</v>
      </c>
      <c r="G1474" s="1" t="s">
        <v>496</v>
      </c>
      <c r="H1474" s="1" t="s">
        <v>6</v>
      </c>
      <c r="I1474" s="1" t="s">
        <v>7</v>
      </c>
      <c r="J1474" s="1" t="s">
        <v>8</v>
      </c>
      <c r="K1474" s="1" t="s">
        <v>670</v>
      </c>
      <c r="L1474" s="1" t="s">
        <v>10</v>
      </c>
      <c r="M1474" s="1" t="s">
        <v>105</v>
      </c>
      <c r="N1474" s="1" t="s">
        <v>671</v>
      </c>
      <c r="O1474" s="1">
        <v>149.13</v>
      </c>
      <c r="P1474" s="1">
        <v>3</v>
      </c>
      <c r="Q1474" s="1">
        <v>47.7</v>
      </c>
      <c r="R1474" s="1">
        <v>6.01</v>
      </c>
      <c r="S1474" s="1" t="s">
        <v>13</v>
      </c>
      <c r="T1474" s="1">
        <v>187</v>
      </c>
      <c r="U1474" s="1" t="s">
        <v>2760</v>
      </c>
      <c r="V1474" s="1" t="s">
        <v>2767</v>
      </c>
      <c r="W1474" s="2" t="s">
        <v>26</v>
      </c>
      <c r="X1474" s="21">
        <v>44342</v>
      </c>
      <c r="Y1474" s="25" t="str">
        <f t="shared" si="44"/>
        <v>May</v>
      </c>
      <c r="Z1474" s="25" t="str">
        <f t="shared" si="45"/>
        <v>2021</v>
      </c>
      <c r="AA1474" s="3">
        <v>44347</v>
      </c>
    </row>
    <row r="1475" spans="1:27">
      <c r="A1475" s="4">
        <v>1474</v>
      </c>
      <c r="B1475" s="4" t="s">
        <v>3782</v>
      </c>
      <c r="C1475" s="4" t="s">
        <v>1</v>
      </c>
      <c r="D1475" s="4" t="s">
        <v>3783</v>
      </c>
      <c r="E1475" s="4" t="s">
        <v>3784</v>
      </c>
      <c r="F1475" s="4" t="s">
        <v>395</v>
      </c>
      <c r="G1475" s="4" t="s">
        <v>75</v>
      </c>
      <c r="H1475" s="4" t="s">
        <v>76</v>
      </c>
      <c r="I1475" s="4" t="s">
        <v>7</v>
      </c>
      <c r="J1475" s="4" t="s">
        <v>77</v>
      </c>
      <c r="K1475" s="4" t="s">
        <v>3980</v>
      </c>
      <c r="L1475" s="4" t="s">
        <v>10</v>
      </c>
      <c r="M1475" s="4" t="s">
        <v>105</v>
      </c>
      <c r="N1475" s="4" t="s">
        <v>3981</v>
      </c>
      <c r="O1475" s="4">
        <v>114.39</v>
      </c>
      <c r="P1475" s="4">
        <v>3</v>
      </c>
      <c r="Q1475" s="4">
        <v>14.85</v>
      </c>
      <c r="R1475" s="4">
        <v>5.08</v>
      </c>
      <c r="S1475" s="4" t="s">
        <v>13</v>
      </c>
      <c r="T1475" s="4">
        <v>256</v>
      </c>
      <c r="U1475" s="4" t="s">
        <v>2760</v>
      </c>
      <c r="V1475" s="4" t="s">
        <v>2762</v>
      </c>
      <c r="W1475" s="5" t="s">
        <v>16</v>
      </c>
      <c r="X1475" s="22">
        <v>45605</v>
      </c>
      <c r="Y1475" s="25" t="str">
        <f t="shared" ref="Y1475:Y1538" si="46">TEXT(X1475,"MMMM")</f>
        <v>November</v>
      </c>
      <c r="Z1475" s="25" t="str">
        <f t="shared" ref="Z1475:Z1538" si="47">TEXT(X1475,"YYYY")</f>
        <v>2024</v>
      </c>
      <c r="AA1475" s="6">
        <v>45551</v>
      </c>
    </row>
    <row r="1476" spans="1:27">
      <c r="A1476" s="1">
        <v>1475</v>
      </c>
      <c r="B1476" s="1" t="s">
        <v>3972</v>
      </c>
      <c r="C1476" s="1" t="s">
        <v>1</v>
      </c>
      <c r="D1476" s="1" t="s">
        <v>2018</v>
      </c>
      <c r="E1476" s="1" t="s">
        <v>2019</v>
      </c>
      <c r="F1476" s="1" t="s">
        <v>395</v>
      </c>
      <c r="G1476" s="1" t="s">
        <v>605</v>
      </c>
      <c r="H1476" s="1" t="s">
        <v>76</v>
      </c>
      <c r="I1476" s="1" t="s">
        <v>7</v>
      </c>
      <c r="J1476" s="1" t="s">
        <v>77</v>
      </c>
      <c r="K1476" s="1" t="s">
        <v>2798</v>
      </c>
      <c r="L1476" s="1" t="s">
        <v>10</v>
      </c>
      <c r="M1476" s="1" t="s">
        <v>105</v>
      </c>
      <c r="N1476" s="1" t="s">
        <v>2799</v>
      </c>
      <c r="O1476" s="1">
        <v>170.91</v>
      </c>
      <c r="P1476" s="1">
        <v>9</v>
      </c>
      <c r="Q1476" s="1">
        <v>34.020000000000003</v>
      </c>
      <c r="R1476" s="1">
        <v>9.14</v>
      </c>
      <c r="S1476" s="1" t="s">
        <v>13</v>
      </c>
      <c r="T1476" s="1">
        <v>288</v>
      </c>
      <c r="U1476" s="1" t="s">
        <v>2760</v>
      </c>
      <c r="V1476" s="1" t="s">
        <v>2762</v>
      </c>
      <c r="W1476" s="2" t="s">
        <v>26</v>
      </c>
      <c r="X1476" s="21">
        <v>44802</v>
      </c>
      <c r="Y1476" s="25" t="str">
        <f t="shared" si="46"/>
        <v>August</v>
      </c>
      <c r="Z1476" s="25" t="str">
        <f t="shared" si="47"/>
        <v>2022</v>
      </c>
      <c r="AA1476" s="3">
        <v>44601</v>
      </c>
    </row>
    <row r="1477" spans="1:27">
      <c r="A1477" s="4">
        <v>1476</v>
      </c>
      <c r="B1477" s="4" t="s">
        <v>3662</v>
      </c>
      <c r="C1477" s="4" t="s">
        <v>1</v>
      </c>
      <c r="D1477" s="4" t="s">
        <v>3584</v>
      </c>
      <c r="E1477" s="4" t="s">
        <v>3585</v>
      </c>
      <c r="F1477" s="4" t="s">
        <v>285</v>
      </c>
      <c r="G1477" s="4" t="s">
        <v>1313</v>
      </c>
      <c r="H1477" s="4" t="s">
        <v>55</v>
      </c>
      <c r="I1477" s="4" t="s">
        <v>7</v>
      </c>
      <c r="J1477" s="4" t="s">
        <v>8</v>
      </c>
      <c r="K1477" s="4" t="s">
        <v>3982</v>
      </c>
      <c r="L1477" s="4" t="s">
        <v>10</v>
      </c>
      <c r="M1477" s="4" t="s">
        <v>98</v>
      </c>
      <c r="N1477" s="4" t="s">
        <v>3983</v>
      </c>
      <c r="O1477" s="4">
        <v>78</v>
      </c>
      <c r="P1477" s="4">
        <v>4</v>
      </c>
      <c r="Q1477" s="4">
        <v>24.12</v>
      </c>
      <c r="R1477" s="4">
        <v>8.2799999999999994</v>
      </c>
      <c r="S1477" s="4" t="s">
        <v>462</v>
      </c>
      <c r="T1477" s="4">
        <v>739</v>
      </c>
      <c r="U1477" s="4" t="s">
        <v>2760</v>
      </c>
      <c r="V1477" s="4" t="s">
        <v>2766</v>
      </c>
      <c r="W1477" s="5" t="s">
        <v>26</v>
      </c>
      <c r="X1477" s="22">
        <v>44951</v>
      </c>
      <c r="Y1477" s="25" t="str">
        <f t="shared" si="46"/>
        <v>January</v>
      </c>
      <c r="Z1477" s="25" t="str">
        <f t="shared" si="47"/>
        <v>2023</v>
      </c>
      <c r="AA1477" s="6">
        <v>44956</v>
      </c>
    </row>
    <row r="1478" spans="1:27">
      <c r="A1478" s="1">
        <v>1477</v>
      </c>
      <c r="B1478" s="1" t="s">
        <v>3984</v>
      </c>
      <c r="C1478" s="1" t="s">
        <v>1</v>
      </c>
      <c r="D1478" s="1" t="s">
        <v>3090</v>
      </c>
      <c r="E1478" s="1" t="s">
        <v>3091</v>
      </c>
      <c r="F1478" s="1" t="s">
        <v>285</v>
      </c>
      <c r="G1478" s="1" t="s">
        <v>518</v>
      </c>
      <c r="H1478" s="1" t="s">
        <v>519</v>
      </c>
      <c r="I1478" s="1" t="s">
        <v>7</v>
      </c>
      <c r="J1478" s="1" t="s">
        <v>32</v>
      </c>
      <c r="K1478" s="1" t="s">
        <v>3985</v>
      </c>
      <c r="L1478" s="1" t="s">
        <v>10</v>
      </c>
      <c r="M1478" s="1" t="s">
        <v>198</v>
      </c>
      <c r="N1478" s="1" t="s">
        <v>3986</v>
      </c>
      <c r="O1478" s="1">
        <v>145.97999999999999</v>
      </c>
      <c r="P1478" s="1">
        <v>3</v>
      </c>
      <c r="Q1478" s="1">
        <v>4.32</v>
      </c>
      <c r="R1478" s="1">
        <v>17.66</v>
      </c>
      <c r="S1478" s="1" t="s">
        <v>462</v>
      </c>
      <c r="T1478" s="1">
        <v>580</v>
      </c>
      <c r="U1478" s="1" t="s">
        <v>2760</v>
      </c>
      <c r="V1478" s="1" t="s">
        <v>2761</v>
      </c>
      <c r="W1478" s="2" t="s">
        <v>16</v>
      </c>
      <c r="X1478" s="21">
        <v>44266</v>
      </c>
      <c r="Y1478" s="25" t="str">
        <f t="shared" si="46"/>
        <v>March</v>
      </c>
      <c r="Z1478" s="25" t="str">
        <f t="shared" si="47"/>
        <v>2021</v>
      </c>
      <c r="AA1478" s="3">
        <v>44419</v>
      </c>
    </row>
    <row r="1479" spans="1:27">
      <c r="A1479" s="4">
        <v>1478</v>
      </c>
      <c r="B1479" s="4" t="s">
        <v>3542</v>
      </c>
      <c r="C1479" s="4" t="s">
        <v>1</v>
      </c>
      <c r="D1479" s="4" t="s">
        <v>3543</v>
      </c>
      <c r="E1479" s="4" t="s">
        <v>3544</v>
      </c>
      <c r="F1479" s="4" t="s">
        <v>285</v>
      </c>
      <c r="G1479" s="4" t="s">
        <v>170</v>
      </c>
      <c r="H1479" s="4" t="s">
        <v>258</v>
      </c>
      <c r="I1479" s="4" t="s">
        <v>7</v>
      </c>
      <c r="J1479" s="4" t="s">
        <v>22</v>
      </c>
      <c r="K1479" s="4" t="s">
        <v>2259</v>
      </c>
      <c r="L1479" s="4" t="s">
        <v>10</v>
      </c>
      <c r="M1479" s="4" t="s">
        <v>49</v>
      </c>
      <c r="N1479" s="4" t="s">
        <v>2260</v>
      </c>
      <c r="O1479" s="4">
        <v>115.68</v>
      </c>
      <c r="P1479" s="4">
        <v>2</v>
      </c>
      <c r="Q1479" s="4">
        <v>32.340000000000003</v>
      </c>
      <c r="R1479" s="4">
        <v>15.35</v>
      </c>
      <c r="S1479" s="4" t="s">
        <v>462</v>
      </c>
      <c r="T1479" s="4">
        <v>491</v>
      </c>
      <c r="U1479" s="4" t="s">
        <v>2760</v>
      </c>
      <c r="V1479" s="4" t="s">
        <v>2766</v>
      </c>
      <c r="W1479" s="5" t="s">
        <v>16</v>
      </c>
      <c r="X1479" s="22">
        <v>45020</v>
      </c>
      <c r="Y1479" s="25" t="str">
        <f t="shared" si="46"/>
        <v>April</v>
      </c>
      <c r="Z1479" s="25" t="str">
        <f t="shared" si="47"/>
        <v>2023</v>
      </c>
      <c r="AA1479" s="6">
        <v>45203</v>
      </c>
    </row>
    <row r="1480" spans="1:27">
      <c r="A1480" s="1">
        <v>1479</v>
      </c>
      <c r="B1480" s="1" t="s">
        <v>3876</v>
      </c>
      <c r="C1480" s="1" t="s">
        <v>1</v>
      </c>
      <c r="D1480" s="1" t="s">
        <v>3263</v>
      </c>
      <c r="E1480" s="1" t="s">
        <v>3264</v>
      </c>
      <c r="F1480" s="1" t="s">
        <v>285</v>
      </c>
      <c r="G1480" s="1" t="s">
        <v>151</v>
      </c>
      <c r="H1480" s="1" t="s">
        <v>113</v>
      </c>
      <c r="I1480" s="1" t="s">
        <v>7</v>
      </c>
      <c r="J1480" s="1" t="s">
        <v>32</v>
      </c>
      <c r="K1480" s="1" t="s">
        <v>3982</v>
      </c>
      <c r="L1480" s="1" t="s">
        <v>10</v>
      </c>
      <c r="M1480" s="1" t="s">
        <v>98</v>
      </c>
      <c r="N1480" s="1" t="s">
        <v>3983</v>
      </c>
      <c r="O1480" s="1">
        <v>39</v>
      </c>
      <c r="P1480" s="1">
        <v>2</v>
      </c>
      <c r="Q1480" s="1">
        <v>12.06</v>
      </c>
      <c r="R1480" s="1">
        <v>6.82</v>
      </c>
      <c r="S1480" s="1" t="s">
        <v>462</v>
      </c>
      <c r="T1480" s="1">
        <v>193</v>
      </c>
      <c r="U1480" s="1" t="s">
        <v>2760</v>
      </c>
      <c r="V1480" s="1" t="s">
        <v>2761</v>
      </c>
      <c r="W1480" s="2" t="s">
        <v>16</v>
      </c>
      <c r="X1480" s="21">
        <v>44746</v>
      </c>
      <c r="Y1480" s="25" t="str">
        <f t="shared" si="46"/>
        <v>July</v>
      </c>
      <c r="Z1480" s="25" t="str">
        <f t="shared" si="47"/>
        <v>2022</v>
      </c>
      <c r="AA1480" s="3">
        <v>44899</v>
      </c>
    </row>
    <row r="1481" spans="1:27">
      <c r="A1481" s="4">
        <v>1480</v>
      </c>
      <c r="B1481" s="4" t="s">
        <v>3876</v>
      </c>
      <c r="C1481" s="4" t="s">
        <v>1</v>
      </c>
      <c r="D1481" s="4" t="s">
        <v>3263</v>
      </c>
      <c r="E1481" s="4" t="s">
        <v>3264</v>
      </c>
      <c r="F1481" s="4" t="s">
        <v>285</v>
      </c>
      <c r="G1481" s="4" t="s">
        <v>151</v>
      </c>
      <c r="H1481" s="4" t="s">
        <v>113</v>
      </c>
      <c r="I1481" s="4" t="s">
        <v>7</v>
      </c>
      <c r="J1481" s="4" t="s">
        <v>32</v>
      </c>
      <c r="K1481" s="4" t="s">
        <v>3987</v>
      </c>
      <c r="L1481" s="4" t="s">
        <v>10</v>
      </c>
      <c r="M1481" s="4" t="s">
        <v>98</v>
      </c>
      <c r="N1481" s="4" t="s">
        <v>3988</v>
      </c>
      <c r="O1481" s="4">
        <v>33.36</v>
      </c>
      <c r="P1481" s="4">
        <v>2</v>
      </c>
      <c r="Q1481" s="4">
        <v>13.98</v>
      </c>
      <c r="R1481" s="4">
        <v>5.07</v>
      </c>
      <c r="S1481" s="4" t="s">
        <v>462</v>
      </c>
      <c r="T1481" s="4">
        <v>189</v>
      </c>
      <c r="U1481" s="4" t="s">
        <v>2760</v>
      </c>
      <c r="V1481" s="4" t="s">
        <v>2762</v>
      </c>
      <c r="W1481" s="5" t="s">
        <v>16</v>
      </c>
      <c r="X1481" s="22">
        <v>45290</v>
      </c>
      <c r="Y1481" s="25" t="str">
        <f t="shared" si="46"/>
        <v>December</v>
      </c>
      <c r="Z1481" s="25" t="str">
        <f t="shared" si="47"/>
        <v>2023</v>
      </c>
      <c r="AA1481" s="6">
        <v>45383</v>
      </c>
    </row>
    <row r="1482" spans="1:27">
      <c r="A1482" s="1">
        <v>1481</v>
      </c>
      <c r="B1482" s="1" t="s">
        <v>3556</v>
      </c>
      <c r="C1482" s="1" t="s">
        <v>1</v>
      </c>
      <c r="D1482" s="1" t="s">
        <v>3136</v>
      </c>
      <c r="E1482" s="1" t="s">
        <v>3137</v>
      </c>
      <c r="F1482" s="1" t="s">
        <v>4</v>
      </c>
      <c r="G1482" s="1" t="s">
        <v>313</v>
      </c>
      <c r="H1482" s="1" t="s">
        <v>314</v>
      </c>
      <c r="I1482" s="1" t="s">
        <v>7</v>
      </c>
      <c r="J1482" s="1" t="s">
        <v>32</v>
      </c>
      <c r="K1482" s="1" t="s">
        <v>3989</v>
      </c>
      <c r="L1482" s="1" t="s">
        <v>10</v>
      </c>
      <c r="M1482" s="1" t="s">
        <v>274</v>
      </c>
      <c r="N1482" s="1" t="s">
        <v>3990</v>
      </c>
      <c r="O1482" s="1">
        <v>126.27</v>
      </c>
      <c r="P1482" s="1">
        <v>3</v>
      </c>
      <c r="Q1482" s="1">
        <v>56.79</v>
      </c>
      <c r="R1482" s="1">
        <v>15.87</v>
      </c>
      <c r="S1482" s="1" t="s">
        <v>462</v>
      </c>
      <c r="T1482" s="1">
        <v>116</v>
      </c>
      <c r="U1482" s="1" t="s">
        <v>2760</v>
      </c>
      <c r="V1482" s="1" t="s">
        <v>2761</v>
      </c>
      <c r="W1482" s="2" t="s">
        <v>16</v>
      </c>
      <c r="X1482" s="21">
        <v>44814</v>
      </c>
      <c r="Y1482" s="25" t="str">
        <f t="shared" si="46"/>
        <v>September</v>
      </c>
      <c r="Z1482" s="25" t="str">
        <f t="shared" si="47"/>
        <v>2022</v>
      </c>
      <c r="AA1482" s="3">
        <v>44848</v>
      </c>
    </row>
    <row r="1483" spans="1:27">
      <c r="A1483" s="4">
        <v>1482</v>
      </c>
      <c r="B1483" s="4" t="s">
        <v>3667</v>
      </c>
      <c r="C1483" s="4" t="s">
        <v>1</v>
      </c>
      <c r="D1483" s="4" t="s">
        <v>3668</v>
      </c>
      <c r="E1483" s="4" t="s">
        <v>3669</v>
      </c>
      <c r="F1483" s="4" t="s">
        <v>4</v>
      </c>
      <c r="G1483" s="4" t="s">
        <v>30</v>
      </c>
      <c r="H1483" s="4" t="s">
        <v>31</v>
      </c>
      <c r="I1483" s="4" t="s">
        <v>7</v>
      </c>
      <c r="J1483" s="4" t="s">
        <v>32</v>
      </c>
      <c r="K1483" s="4" t="s">
        <v>663</v>
      </c>
      <c r="L1483" s="4" t="s">
        <v>10</v>
      </c>
      <c r="M1483" s="4" t="s">
        <v>115</v>
      </c>
      <c r="N1483" s="4" t="s">
        <v>664</v>
      </c>
      <c r="O1483" s="4">
        <v>26.94</v>
      </c>
      <c r="P1483" s="4">
        <v>2</v>
      </c>
      <c r="Q1483" s="4">
        <v>1.86</v>
      </c>
      <c r="R1483" s="4">
        <v>2.95</v>
      </c>
      <c r="S1483" s="4" t="s">
        <v>462</v>
      </c>
      <c r="T1483" s="4">
        <v>529</v>
      </c>
      <c r="U1483" s="4" t="s">
        <v>2760</v>
      </c>
      <c r="V1483" s="4" t="s">
        <v>2767</v>
      </c>
      <c r="W1483" s="5" t="s">
        <v>26</v>
      </c>
      <c r="X1483" s="22">
        <v>45527</v>
      </c>
      <c r="Y1483" s="25" t="str">
        <f t="shared" si="46"/>
        <v>August</v>
      </c>
      <c r="Z1483" s="25" t="str">
        <f t="shared" si="47"/>
        <v>2024</v>
      </c>
      <c r="AA1483" s="6">
        <v>45532</v>
      </c>
    </row>
    <row r="1484" spans="1:27">
      <c r="A1484" s="1">
        <v>1483</v>
      </c>
      <c r="B1484" s="1" t="s">
        <v>3665</v>
      </c>
      <c r="C1484" s="1" t="s">
        <v>1</v>
      </c>
      <c r="D1484" s="1" t="s">
        <v>2309</v>
      </c>
      <c r="E1484" s="1" t="s">
        <v>2310</v>
      </c>
      <c r="F1484" s="1" t="s">
        <v>4</v>
      </c>
      <c r="G1484" s="1" t="s">
        <v>490</v>
      </c>
      <c r="H1484" s="1" t="s">
        <v>62</v>
      </c>
      <c r="I1484" s="1" t="s">
        <v>7</v>
      </c>
      <c r="J1484" s="1" t="s">
        <v>8</v>
      </c>
      <c r="K1484" s="1" t="s">
        <v>2889</v>
      </c>
      <c r="L1484" s="1" t="s">
        <v>10</v>
      </c>
      <c r="M1484" s="1" t="s">
        <v>64</v>
      </c>
      <c r="N1484" s="1" t="s">
        <v>2890</v>
      </c>
      <c r="O1484" s="1">
        <v>50.46</v>
      </c>
      <c r="P1484" s="1">
        <v>2</v>
      </c>
      <c r="Q1484" s="1">
        <v>-15.18</v>
      </c>
      <c r="R1484" s="1">
        <v>5.15</v>
      </c>
      <c r="S1484" s="1" t="s">
        <v>462</v>
      </c>
      <c r="T1484" s="1">
        <v>126</v>
      </c>
      <c r="U1484" s="1" t="s">
        <v>2760</v>
      </c>
      <c r="V1484" s="1" t="s">
        <v>2762</v>
      </c>
      <c r="W1484" s="2" t="s">
        <v>26</v>
      </c>
      <c r="X1484" s="21">
        <v>44479</v>
      </c>
      <c r="Y1484" s="25" t="str">
        <f t="shared" si="46"/>
        <v>October</v>
      </c>
      <c r="Z1484" s="25" t="str">
        <f t="shared" si="47"/>
        <v>2021</v>
      </c>
      <c r="AA1484" s="3">
        <v>44485</v>
      </c>
    </row>
    <row r="1485" spans="1:27">
      <c r="A1485" s="4">
        <v>1484</v>
      </c>
      <c r="B1485" s="4" t="s">
        <v>3812</v>
      </c>
      <c r="C1485" s="4" t="s">
        <v>1</v>
      </c>
      <c r="D1485" s="4" t="s">
        <v>1606</v>
      </c>
      <c r="E1485" s="4" t="s">
        <v>1607</v>
      </c>
      <c r="F1485" s="4" t="s">
        <v>4</v>
      </c>
      <c r="G1485" s="4" t="s">
        <v>351</v>
      </c>
      <c r="H1485" s="4" t="s">
        <v>196</v>
      </c>
      <c r="I1485" s="4" t="s">
        <v>7</v>
      </c>
      <c r="J1485" s="4" t="s">
        <v>77</v>
      </c>
      <c r="K1485" s="4" t="s">
        <v>197</v>
      </c>
      <c r="L1485" s="4" t="s">
        <v>10</v>
      </c>
      <c r="M1485" s="4" t="s">
        <v>198</v>
      </c>
      <c r="N1485" s="4" t="s">
        <v>199</v>
      </c>
      <c r="O1485" s="4">
        <v>137.07</v>
      </c>
      <c r="P1485" s="4">
        <v>3</v>
      </c>
      <c r="Q1485" s="4">
        <v>56.16</v>
      </c>
      <c r="R1485" s="4">
        <v>14.04</v>
      </c>
      <c r="S1485" s="4" t="s">
        <v>462</v>
      </c>
      <c r="T1485" s="4">
        <v>457</v>
      </c>
      <c r="U1485" s="4" t="s">
        <v>2760</v>
      </c>
      <c r="V1485" s="4" t="s">
        <v>2762</v>
      </c>
      <c r="W1485" s="5" t="s">
        <v>26</v>
      </c>
      <c r="X1485" s="22">
        <v>44870</v>
      </c>
      <c r="Y1485" s="25" t="str">
        <f t="shared" si="46"/>
        <v>November</v>
      </c>
      <c r="Z1485" s="25" t="str">
        <f t="shared" si="47"/>
        <v>2022</v>
      </c>
      <c r="AA1485" s="6">
        <v>44696</v>
      </c>
    </row>
    <row r="1486" spans="1:27">
      <c r="A1486" s="1">
        <v>1485</v>
      </c>
      <c r="B1486" s="1" t="s">
        <v>3556</v>
      </c>
      <c r="C1486" s="1" t="s">
        <v>1</v>
      </c>
      <c r="D1486" s="1" t="s">
        <v>3136</v>
      </c>
      <c r="E1486" s="1" t="s">
        <v>3137</v>
      </c>
      <c r="F1486" s="1" t="s">
        <v>4</v>
      </c>
      <c r="G1486" s="1" t="s">
        <v>313</v>
      </c>
      <c r="H1486" s="1" t="s">
        <v>314</v>
      </c>
      <c r="I1486" s="1" t="s">
        <v>7</v>
      </c>
      <c r="J1486" s="1" t="s">
        <v>32</v>
      </c>
      <c r="K1486" s="1" t="s">
        <v>3991</v>
      </c>
      <c r="L1486" s="1" t="s">
        <v>10</v>
      </c>
      <c r="M1486" s="1" t="s">
        <v>198</v>
      </c>
      <c r="N1486" s="1" t="s">
        <v>3992</v>
      </c>
      <c r="O1486" s="1">
        <v>51.66</v>
      </c>
      <c r="P1486" s="1">
        <v>2</v>
      </c>
      <c r="Q1486" s="1">
        <v>17.52</v>
      </c>
      <c r="R1486" s="1">
        <v>8.5299999999999994</v>
      </c>
      <c r="S1486" s="1" t="s">
        <v>462</v>
      </c>
      <c r="T1486" s="1">
        <v>554</v>
      </c>
      <c r="U1486" s="1" t="s">
        <v>2760</v>
      </c>
      <c r="V1486" s="1" t="s">
        <v>2767</v>
      </c>
      <c r="W1486" s="2" t="s">
        <v>26</v>
      </c>
      <c r="X1486" s="21">
        <v>44430</v>
      </c>
      <c r="Y1486" s="25" t="str">
        <f t="shared" si="46"/>
        <v>August</v>
      </c>
      <c r="Z1486" s="25" t="str">
        <f t="shared" si="47"/>
        <v>2021</v>
      </c>
      <c r="AA1486" s="3">
        <v>44436</v>
      </c>
    </row>
    <row r="1487" spans="1:27">
      <c r="A1487" s="4">
        <v>1486</v>
      </c>
      <c r="B1487" s="4" t="s">
        <v>3556</v>
      </c>
      <c r="C1487" s="4" t="s">
        <v>1</v>
      </c>
      <c r="D1487" s="4" t="s">
        <v>3136</v>
      </c>
      <c r="E1487" s="4" t="s">
        <v>3137</v>
      </c>
      <c r="F1487" s="4" t="s">
        <v>4</v>
      </c>
      <c r="G1487" s="4" t="s">
        <v>313</v>
      </c>
      <c r="H1487" s="4" t="s">
        <v>314</v>
      </c>
      <c r="I1487" s="4" t="s">
        <v>7</v>
      </c>
      <c r="J1487" s="4" t="s">
        <v>32</v>
      </c>
      <c r="K1487" s="4" t="s">
        <v>304</v>
      </c>
      <c r="L1487" s="4" t="s">
        <v>10</v>
      </c>
      <c r="M1487" s="4" t="s">
        <v>198</v>
      </c>
      <c r="N1487" s="4" t="s">
        <v>305</v>
      </c>
      <c r="O1487" s="4">
        <v>28.95</v>
      </c>
      <c r="P1487" s="4">
        <v>1</v>
      </c>
      <c r="Q1487" s="4">
        <v>0.56999999999999995</v>
      </c>
      <c r="R1487" s="4">
        <v>4.2300000000000004</v>
      </c>
      <c r="S1487" s="4" t="s">
        <v>462</v>
      </c>
      <c r="T1487" s="4">
        <v>589</v>
      </c>
      <c r="U1487" s="4" t="s">
        <v>2760</v>
      </c>
      <c r="V1487" s="4" t="s">
        <v>2761</v>
      </c>
      <c r="W1487" s="5" t="s">
        <v>16</v>
      </c>
      <c r="X1487" s="22">
        <v>45062</v>
      </c>
      <c r="Y1487" s="25" t="str">
        <f t="shared" si="46"/>
        <v>May</v>
      </c>
      <c r="Z1487" s="25" t="str">
        <f t="shared" si="47"/>
        <v>2023</v>
      </c>
      <c r="AA1487" s="6">
        <v>45068</v>
      </c>
    </row>
    <row r="1488" spans="1:27">
      <c r="A1488" s="1">
        <v>1487</v>
      </c>
      <c r="B1488" s="1" t="s">
        <v>3813</v>
      </c>
      <c r="C1488" s="1" t="s">
        <v>1</v>
      </c>
      <c r="D1488" s="1" t="s">
        <v>3814</v>
      </c>
      <c r="E1488" s="1" t="s">
        <v>3815</v>
      </c>
      <c r="F1488" s="1" t="s">
        <v>4</v>
      </c>
      <c r="G1488" s="1" t="s">
        <v>577</v>
      </c>
      <c r="H1488" s="1" t="s">
        <v>113</v>
      </c>
      <c r="I1488" s="1" t="s">
        <v>7</v>
      </c>
      <c r="J1488" s="1" t="s">
        <v>32</v>
      </c>
      <c r="K1488" s="1" t="s">
        <v>1937</v>
      </c>
      <c r="L1488" s="1" t="s">
        <v>10</v>
      </c>
      <c r="M1488" s="1" t="s">
        <v>49</v>
      </c>
      <c r="N1488" s="1" t="s">
        <v>1938</v>
      </c>
      <c r="O1488" s="1">
        <v>383.76</v>
      </c>
      <c r="P1488" s="1">
        <v>3</v>
      </c>
      <c r="Q1488" s="1">
        <v>22.95</v>
      </c>
      <c r="R1488" s="1">
        <v>61.6</v>
      </c>
      <c r="S1488" s="1" t="s">
        <v>462</v>
      </c>
      <c r="T1488" s="1">
        <v>178</v>
      </c>
      <c r="U1488" s="1" t="s">
        <v>2760</v>
      </c>
      <c r="V1488" s="1" t="s">
        <v>2767</v>
      </c>
      <c r="W1488" s="2" t="s">
        <v>26</v>
      </c>
      <c r="X1488" s="21">
        <v>44459</v>
      </c>
      <c r="Y1488" s="25" t="str">
        <f t="shared" si="46"/>
        <v>September</v>
      </c>
      <c r="Z1488" s="25" t="str">
        <f t="shared" si="47"/>
        <v>2021</v>
      </c>
      <c r="AA1488" s="3">
        <v>44463</v>
      </c>
    </row>
    <row r="1489" spans="1:27">
      <c r="A1489" s="4">
        <v>1488</v>
      </c>
      <c r="B1489" s="4" t="s">
        <v>3568</v>
      </c>
      <c r="C1489" s="4" t="s">
        <v>1</v>
      </c>
      <c r="D1489" s="4" t="s">
        <v>873</v>
      </c>
      <c r="E1489" s="4" t="s">
        <v>874</v>
      </c>
      <c r="F1489" s="4" t="s">
        <v>4</v>
      </c>
      <c r="G1489" s="4" t="s">
        <v>1332</v>
      </c>
      <c r="H1489" s="4" t="s">
        <v>1333</v>
      </c>
      <c r="I1489" s="4" t="s">
        <v>7</v>
      </c>
      <c r="J1489" s="4" t="s">
        <v>22</v>
      </c>
      <c r="K1489" s="4" t="s">
        <v>3993</v>
      </c>
      <c r="L1489" s="4" t="s">
        <v>10</v>
      </c>
      <c r="M1489" s="4" t="s">
        <v>115</v>
      </c>
      <c r="N1489" s="4" t="s">
        <v>3994</v>
      </c>
      <c r="O1489" s="4">
        <v>111.84</v>
      </c>
      <c r="P1489" s="4">
        <v>4</v>
      </c>
      <c r="Q1489" s="4">
        <v>3.24</v>
      </c>
      <c r="R1489" s="4">
        <v>14.51</v>
      </c>
      <c r="S1489" s="4" t="s">
        <v>571</v>
      </c>
      <c r="T1489" s="4">
        <v>7</v>
      </c>
      <c r="U1489" s="4" t="s">
        <v>2760</v>
      </c>
      <c r="V1489" s="4" t="s">
        <v>2766</v>
      </c>
      <c r="W1489" s="5" t="s">
        <v>16</v>
      </c>
      <c r="X1489" s="22">
        <v>45635</v>
      </c>
      <c r="Y1489" s="25" t="str">
        <f t="shared" si="46"/>
        <v>December</v>
      </c>
      <c r="Z1489" s="25" t="str">
        <f t="shared" si="47"/>
        <v>2024</v>
      </c>
      <c r="AA1489" s="6">
        <v>45551</v>
      </c>
    </row>
    <row r="1490" spans="1:27">
      <c r="A1490" s="1">
        <v>1489</v>
      </c>
      <c r="B1490" s="1" t="s">
        <v>3569</v>
      </c>
      <c r="C1490" s="1" t="s">
        <v>1</v>
      </c>
      <c r="D1490" s="1" t="s">
        <v>3570</v>
      </c>
      <c r="E1490" s="1" t="s">
        <v>3571</v>
      </c>
      <c r="F1490" s="1" t="s">
        <v>4</v>
      </c>
      <c r="G1490" s="1" t="s">
        <v>805</v>
      </c>
      <c r="H1490" s="1" t="s">
        <v>806</v>
      </c>
      <c r="I1490" s="1" t="s">
        <v>7</v>
      </c>
      <c r="J1490" s="1" t="s">
        <v>22</v>
      </c>
      <c r="K1490" s="1" t="s">
        <v>467</v>
      </c>
      <c r="L1490" s="1" t="s">
        <v>10</v>
      </c>
      <c r="M1490" s="1" t="s">
        <v>79</v>
      </c>
      <c r="N1490" s="1" t="s">
        <v>468</v>
      </c>
      <c r="O1490" s="1">
        <v>56.85</v>
      </c>
      <c r="P1490" s="1">
        <v>5</v>
      </c>
      <c r="Q1490" s="1">
        <v>28.35</v>
      </c>
      <c r="R1490" s="1">
        <v>6.66</v>
      </c>
      <c r="S1490" s="1" t="s">
        <v>571</v>
      </c>
      <c r="T1490" s="1">
        <v>410</v>
      </c>
      <c r="U1490" s="1" t="s">
        <v>2760</v>
      </c>
      <c r="V1490" s="1" t="s">
        <v>2762</v>
      </c>
      <c r="W1490" s="2" t="s">
        <v>16</v>
      </c>
      <c r="X1490" s="21">
        <v>45532</v>
      </c>
      <c r="Y1490" s="25" t="str">
        <f t="shared" si="46"/>
        <v>August</v>
      </c>
      <c r="Z1490" s="25" t="str">
        <f t="shared" si="47"/>
        <v>2024</v>
      </c>
      <c r="AA1490" s="3">
        <v>45300</v>
      </c>
    </row>
    <row r="1491" spans="1:27">
      <c r="A1491" s="4">
        <v>1490</v>
      </c>
      <c r="B1491" s="4" t="s">
        <v>3995</v>
      </c>
      <c r="C1491" s="4" t="s">
        <v>1</v>
      </c>
      <c r="D1491" s="4" t="s">
        <v>1394</v>
      </c>
      <c r="E1491" s="4" t="s">
        <v>1395</v>
      </c>
      <c r="F1491" s="4" t="s">
        <v>4</v>
      </c>
      <c r="G1491" s="4" t="s">
        <v>518</v>
      </c>
      <c r="H1491" s="4" t="s">
        <v>519</v>
      </c>
      <c r="I1491" s="4" t="s">
        <v>7</v>
      </c>
      <c r="J1491" s="4" t="s">
        <v>32</v>
      </c>
      <c r="K1491" s="4" t="s">
        <v>3996</v>
      </c>
      <c r="L1491" s="4" t="s">
        <v>10</v>
      </c>
      <c r="M1491" s="4" t="s">
        <v>198</v>
      </c>
      <c r="N1491" s="4" t="s">
        <v>3997</v>
      </c>
      <c r="O1491" s="4">
        <v>342.51</v>
      </c>
      <c r="P1491" s="4">
        <v>7</v>
      </c>
      <c r="Q1491" s="4">
        <v>54.6</v>
      </c>
      <c r="R1491" s="4">
        <v>13.22</v>
      </c>
      <c r="S1491" s="4" t="s">
        <v>571</v>
      </c>
      <c r="T1491" s="4">
        <v>682</v>
      </c>
      <c r="U1491" s="4" t="s">
        <v>2760</v>
      </c>
      <c r="V1491" s="4" t="s">
        <v>2766</v>
      </c>
      <c r="W1491" s="5" t="s">
        <v>26</v>
      </c>
      <c r="X1491" s="22">
        <v>44830</v>
      </c>
      <c r="Y1491" s="25" t="str">
        <f t="shared" si="46"/>
        <v>September</v>
      </c>
      <c r="Z1491" s="25" t="str">
        <f t="shared" si="47"/>
        <v>2022</v>
      </c>
      <c r="AA1491" s="6">
        <v>44834</v>
      </c>
    </row>
    <row r="1492" spans="1:27">
      <c r="A1492" s="1">
        <v>1491</v>
      </c>
      <c r="B1492" s="1" t="s">
        <v>3998</v>
      </c>
      <c r="C1492" s="1" t="s">
        <v>1</v>
      </c>
      <c r="D1492" s="1" t="s">
        <v>3999</v>
      </c>
      <c r="E1492" s="1" t="s">
        <v>4000</v>
      </c>
      <c r="F1492" s="1" t="s">
        <v>4</v>
      </c>
      <c r="G1492" s="1" t="s">
        <v>254</v>
      </c>
      <c r="H1492" s="1" t="s">
        <v>254</v>
      </c>
      <c r="I1492" s="1" t="s">
        <v>7</v>
      </c>
      <c r="J1492" s="1" t="s">
        <v>77</v>
      </c>
      <c r="K1492" s="1" t="s">
        <v>1737</v>
      </c>
      <c r="L1492" s="1" t="s">
        <v>10</v>
      </c>
      <c r="M1492" s="1" t="s">
        <v>64</v>
      </c>
      <c r="N1492" s="1" t="s">
        <v>1738</v>
      </c>
      <c r="O1492" s="1">
        <v>77.099999999999994</v>
      </c>
      <c r="P1492" s="1">
        <v>2</v>
      </c>
      <c r="Q1492" s="1">
        <v>33.119999999999997</v>
      </c>
      <c r="R1492" s="1">
        <v>11.24</v>
      </c>
      <c r="S1492" s="1" t="s">
        <v>571</v>
      </c>
      <c r="T1492" s="1">
        <v>484</v>
      </c>
      <c r="U1492" s="1" t="s">
        <v>2760</v>
      </c>
      <c r="V1492" s="1" t="s">
        <v>2762</v>
      </c>
      <c r="W1492" s="2" t="s">
        <v>16</v>
      </c>
      <c r="X1492" s="21">
        <v>45277</v>
      </c>
      <c r="Y1492" s="25" t="str">
        <f t="shared" si="46"/>
        <v>December</v>
      </c>
      <c r="Z1492" s="25" t="str">
        <f t="shared" si="47"/>
        <v>2023</v>
      </c>
      <c r="AA1492" s="3">
        <v>45284</v>
      </c>
    </row>
    <row r="1493" spans="1:27">
      <c r="A1493" s="4">
        <v>1492</v>
      </c>
      <c r="B1493" s="4" t="s">
        <v>4001</v>
      </c>
      <c r="C1493" s="4" t="s">
        <v>602</v>
      </c>
      <c r="D1493" s="4" t="s">
        <v>2103</v>
      </c>
      <c r="E1493" s="4" t="s">
        <v>2104</v>
      </c>
      <c r="F1493" s="4" t="s">
        <v>395</v>
      </c>
      <c r="G1493" s="4" t="s">
        <v>2657</v>
      </c>
      <c r="H1493" s="4" t="s">
        <v>258</v>
      </c>
      <c r="I1493" s="4" t="s">
        <v>7</v>
      </c>
      <c r="J1493" s="4" t="s">
        <v>22</v>
      </c>
      <c r="K1493" s="4" t="s">
        <v>821</v>
      </c>
      <c r="L1493" s="4" t="s">
        <v>10</v>
      </c>
      <c r="M1493" s="4" t="s">
        <v>98</v>
      </c>
      <c r="N1493" s="4" t="s">
        <v>822</v>
      </c>
      <c r="O1493" s="4">
        <v>72.599999999999994</v>
      </c>
      <c r="P1493" s="4">
        <v>5</v>
      </c>
      <c r="Q1493" s="4">
        <v>23.85</v>
      </c>
      <c r="R1493" s="4">
        <v>2.4300000000000002</v>
      </c>
      <c r="S1493" s="4" t="s">
        <v>13</v>
      </c>
      <c r="T1493" s="4">
        <v>438</v>
      </c>
      <c r="U1493" s="4" t="s">
        <v>2760</v>
      </c>
      <c r="V1493" s="4" t="s">
        <v>2761</v>
      </c>
      <c r="W1493" s="5" t="s">
        <v>16</v>
      </c>
      <c r="X1493" s="22">
        <v>44825</v>
      </c>
      <c r="Y1493" s="25" t="str">
        <f t="shared" si="46"/>
        <v>September</v>
      </c>
      <c r="Z1493" s="25" t="str">
        <f t="shared" si="47"/>
        <v>2022</v>
      </c>
      <c r="AA1493" s="6">
        <v>44830</v>
      </c>
    </row>
    <row r="1494" spans="1:27">
      <c r="A1494" s="1">
        <v>1493</v>
      </c>
      <c r="B1494" s="1" t="s">
        <v>3632</v>
      </c>
      <c r="C1494" s="1" t="s">
        <v>592</v>
      </c>
      <c r="D1494" s="1" t="s">
        <v>1232</v>
      </c>
      <c r="E1494" s="1" t="s">
        <v>1233</v>
      </c>
      <c r="F1494" s="1" t="s">
        <v>395</v>
      </c>
      <c r="G1494" s="1" t="s">
        <v>518</v>
      </c>
      <c r="H1494" s="1" t="s">
        <v>519</v>
      </c>
      <c r="I1494" s="1" t="s">
        <v>7</v>
      </c>
      <c r="J1494" s="1" t="s">
        <v>32</v>
      </c>
      <c r="K1494" s="1" t="s">
        <v>4002</v>
      </c>
      <c r="L1494" s="1" t="s">
        <v>10</v>
      </c>
      <c r="M1494" s="1" t="s">
        <v>198</v>
      </c>
      <c r="N1494" s="1" t="s">
        <v>4003</v>
      </c>
      <c r="O1494" s="1">
        <v>29.01</v>
      </c>
      <c r="P1494" s="1">
        <v>1</v>
      </c>
      <c r="Q1494" s="1">
        <v>5.22</v>
      </c>
      <c r="R1494" s="1">
        <v>1.77</v>
      </c>
      <c r="S1494" s="1" t="s">
        <v>13</v>
      </c>
      <c r="T1494" s="1">
        <v>778</v>
      </c>
      <c r="U1494" s="1" t="s">
        <v>2760</v>
      </c>
      <c r="V1494" s="1" t="s">
        <v>2762</v>
      </c>
      <c r="W1494" s="2" t="s">
        <v>26</v>
      </c>
      <c r="X1494" s="21">
        <v>44369</v>
      </c>
      <c r="Y1494" s="25" t="str">
        <f t="shared" si="46"/>
        <v>June</v>
      </c>
      <c r="Z1494" s="25" t="str">
        <f t="shared" si="47"/>
        <v>2021</v>
      </c>
      <c r="AA1494" s="3">
        <v>44373</v>
      </c>
    </row>
    <row r="1495" spans="1:27">
      <c r="A1495" s="4">
        <v>1494</v>
      </c>
      <c r="B1495" s="4" t="s">
        <v>3575</v>
      </c>
      <c r="C1495" s="4" t="s">
        <v>592</v>
      </c>
      <c r="D1495" s="4" t="s">
        <v>2495</v>
      </c>
      <c r="E1495" s="4" t="s">
        <v>2496</v>
      </c>
      <c r="F1495" s="4" t="s">
        <v>395</v>
      </c>
      <c r="G1495" s="4" t="s">
        <v>767</v>
      </c>
      <c r="H1495" s="4" t="s">
        <v>76</v>
      </c>
      <c r="I1495" s="4" t="s">
        <v>7</v>
      </c>
      <c r="J1495" s="4" t="s">
        <v>77</v>
      </c>
      <c r="K1495" s="4" t="s">
        <v>3158</v>
      </c>
      <c r="L1495" s="4" t="s">
        <v>10</v>
      </c>
      <c r="M1495" s="4" t="s">
        <v>11</v>
      </c>
      <c r="N1495" s="4" t="s">
        <v>3159</v>
      </c>
      <c r="O1495" s="4">
        <v>105.84</v>
      </c>
      <c r="P1495" s="4">
        <v>2</v>
      </c>
      <c r="Q1495" s="4">
        <v>43.38</v>
      </c>
      <c r="R1495" s="4">
        <v>18.45</v>
      </c>
      <c r="S1495" s="4" t="s">
        <v>462</v>
      </c>
      <c r="T1495" s="4">
        <v>596</v>
      </c>
      <c r="U1495" s="4" t="s">
        <v>2760</v>
      </c>
      <c r="V1495" s="4" t="s">
        <v>2762</v>
      </c>
      <c r="W1495" s="5" t="s">
        <v>16</v>
      </c>
      <c r="X1495" s="22">
        <v>45108</v>
      </c>
      <c r="Y1495" s="25" t="str">
        <f t="shared" si="46"/>
        <v>July</v>
      </c>
      <c r="Z1495" s="25" t="str">
        <f t="shared" si="47"/>
        <v>2023</v>
      </c>
      <c r="AA1495" s="6">
        <v>44939</v>
      </c>
    </row>
    <row r="1496" spans="1:27">
      <c r="A1496" s="1">
        <v>1495</v>
      </c>
      <c r="B1496" s="1" t="s">
        <v>3575</v>
      </c>
      <c r="C1496" s="1" t="s">
        <v>592</v>
      </c>
      <c r="D1496" s="1" t="s">
        <v>2495</v>
      </c>
      <c r="E1496" s="1" t="s">
        <v>2496</v>
      </c>
      <c r="F1496" s="1" t="s">
        <v>395</v>
      </c>
      <c r="G1496" s="1" t="s">
        <v>767</v>
      </c>
      <c r="H1496" s="1" t="s">
        <v>76</v>
      </c>
      <c r="I1496" s="1" t="s">
        <v>7</v>
      </c>
      <c r="J1496" s="1" t="s">
        <v>77</v>
      </c>
      <c r="K1496" s="1" t="s">
        <v>2758</v>
      </c>
      <c r="L1496" s="1" t="s">
        <v>10</v>
      </c>
      <c r="M1496" s="1" t="s">
        <v>11</v>
      </c>
      <c r="N1496" s="1" t="s">
        <v>2759</v>
      </c>
      <c r="O1496" s="1">
        <v>27.36</v>
      </c>
      <c r="P1496" s="1">
        <v>2</v>
      </c>
      <c r="Q1496" s="1">
        <v>8.6999999999999993</v>
      </c>
      <c r="R1496" s="1">
        <v>2.85</v>
      </c>
      <c r="S1496" s="1" t="s">
        <v>462</v>
      </c>
      <c r="T1496" s="1">
        <v>162</v>
      </c>
      <c r="U1496" s="1" t="s">
        <v>2760</v>
      </c>
      <c r="V1496" s="1" t="s">
        <v>2761</v>
      </c>
      <c r="W1496" s="2" t="s">
        <v>26</v>
      </c>
      <c r="X1496" s="21">
        <v>45281</v>
      </c>
      <c r="Y1496" s="25" t="str">
        <f t="shared" si="46"/>
        <v>December</v>
      </c>
      <c r="Z1496" s="25" t="str">
        <f t="shared" si="47"/>
        <v>2023</v>
      </c>
      <c r="AA1496" s="3">
        <v>45286</v>
      </c>
    </row>
    <row r="1497" spans="1:27">
      <c r="A1497" s="4">
        <v>1496</v>
      </c>
      <c r="B1497" s="4" t="s">
        <v>4004</v>
      </c>
      <c r="C1497" s="4" t="s">
        <v>602</v>
      </c>
      <c r="D1497" s="4" t="s">
        <v>4005</v>
      </c>
      <c r="E1497" s="4" t="s">
        <v>4006</v>
      </c>
      <c r="F1497" s="4" t="s">
        <v>285</v>
      </c>
      <c r="G1497" s="4" t="s">
        <v>1428</v>
      </c>
      <c r="H1497" s="4" t="s">
        <v>62</v>
      </c>
      <c r="I1497" s="4" t="s">
        <v>7</v>
      </c>
      <c r="J1497" s="4" t="s">
        <v>8</v>
      </c>
      <c r="K1497" s="4" t="s">
        <v>4007</v>
      </c>
      <c r="L1497" s="4" t="s">
        <v>10</v>
      </c>
      <c r="M1497" s="4" t="s">
        <v>64</v>
      </c>
      <c r="N1497" s="4" t="s">
        <v>4008</v>
      </c>
      <c r="O1497" s="4">
        <v>44.46</v>
      </c>
      <c r="P1497" s="4">
        <v>2</v>
      </c>
      <c r="Q1497" s="4">
        <v>11.52</v>
      </c>
      <c r="R1497" s="4">
        <v>5.35</v>
      </c>
      <c r="S1497" s="4" t="s">
        <v>462</v>
      </c>
      <c r="T1497" s="4">
        <v>679</v>
      </c>
      <c r="U1497" s="4" t="s">
        <v>2760</v>
      </c>
      <c r="V1497" s="4" t="s">
        <v>2761</v>
      </c>
      <c r="W1497" s="5" t="s">
        <v>16</v>
      </c>
      <c r="X1497" s="22">
        <v>45622</v>
      </c>
      <c r="Y1497" s="25" t="str">
        <f t="shared" si="46"/>
        <v>November</v>
      </c>
      <c r="Z1497" s="25" t="str">
        <f t="shared" si="47"/>
        <v>2024</v>
      </c>
      <c r="AA1497" s="6">
        <v>45334</v>
      </c>
    </row>
    <row r="1498" spans="1:27">
      <c r="A1498" s="1">
        <v>1497</v>
      </c>
      <c r="B1498" s="1" t="s">
        <v>3588</v>
      </c>
      <c r="C1498" s="1" t="s">
        <v>592</v>
      </c>
      <c r="D1498" s="1" t="s">
        <v>1155</v>
      </c>
      <c r="E1498" s="1" t="s">
        <v>1156</v>
      </c>
      <c r="F1498" s="1" t="s">
        <v>285</v>
      </c>
      <c r="G1498" s="1" t="s">
        <v>103</v>
      </c>
      <c r="H1498" s="1" t="s">
        <v>55</v>
      </c>
      <c r="I1498" s="1" t="s">
        <v>7</v>
      </c>
      <c r="J1498" s="1" t="s">
        <v>8</v>
      </c>
      <c r="K1498" s="1" t="s">
        <v>4009</v>
      </c>
      <c r="L1498" s="1" t="s">
        <v>10</v>
      </c>
      <c r="M1498" s="1" t="s">
        <v>115</v>
      </c>
      <c r="N1498" s="1" t="s">
        <v>4010</v>
      </c>
      <c r="O1498" s="1">
        <v>91.53</v>
      </c>
      <c r="P1498" s="1">
        <v>3</v>
      </c>
      <c r="Q1498" s="1">
        <v>0</v>
      </c>
      <c r="R1498" s="1">
        <v>16.8</v>
      </c>
      <c r="S1498" s="1" t="s">
        <v>462</v>
      </c>
      <c r="T1498" s="1">
        <v>466</v>
      </c>
      <c r="U1498" s="1" t="s">
        <v>2760</v>
      </c>
      <c r="V1498" s="1" t="s">
        <v>2766</v>
      </c>
      <c r="W1498" s="2" t="s">
        <v>16</v>
      </c>
      <c r="X1498" s="21">
        <v>44832</v>
      </c>
      <c r="Y1498" s="25" t="str">
        <f t="shared" si="46"/>
        <v>September</v>
      </c>
      <c r="Z1498" s="25" t="str">
        <f t="shared" si="47"/>
        <v>2022</v>
      </c>
      <c r="AA1498" s="3">
        <v>44602</v>
      </c>
    </row>
    <row r="1499" spans="1:27">
      <c r="A1499" s="4">
        <v>1498</v>
      </c>
      <c r="B1499" s="4" t="s">
        <v>3838</v>
      </c>
      <c r="C1499" s="4" t="s">
        <v>592</v>
      </c>
      <c r="D1499" s="4" t="s">
        <v>3839</v>
      </c>
      <c r="E1499" s="4" t="s">
        <v>3840</v>
      </c>
      <c r="F1499" s="4" t="s">
        <v>285</v>
      </c>
      <c r="G1499" s="4" t="s">
        <v>427</v>
      </c>
      <c r="H1499" s="4" t="s">
        <v>62</v>
      </c>
      <c r="I1499" s="4" t="s">
        <v>7</v>
      </c>
      <c r="J1499" s="4" t="s">
        <v>8</v>
      </c>
      <c r="K1499" s="4" t="s">
        <v>4011</v>
      </c>
      <c r="L1499" s="4" t="s">
        <v>10</v>
      </c>
      <c r="M1499" s="4" t="s">
        <v>64</v>
      </c>
      <c r="N1499" s="4" t="s">
        <v>4012</v>
      </c>
      <c r="O1499" s="4">
        <v>29.7</v>
      </c>
      <c r="P1499" s="4">
        <v>3</v>
      </c>
      <c r="Q1499" s="4">
        <v>0</v>
      </c>
      <c r="R1499" s="4">
        <v>2.87</v>
      </c>
      <c r="S1499" s="4" t="s">
        <v>13</v>
      </c>
      <c r="T1499" s="4">
        <v>9</v>
      </c>
      <c r="U1499" s="4" t="s">
        <v>2760</v>
      </c>
      <c r="V1499" s="4" t="s">
        <v>2766</v>
      </c>
      <c r="W1499" s="5" t="s">
        <v>16</v>
      </c>
      <c r="X1499" s="22">
        <v>45375</v>
      </c>
      <c r="Y1499" s="25" t="str">
        <f t="shared" si="46"/>
        <v>March</v>
      </c>
      <c r="Z1499" s="25" t="str">
        <f t="shared" si="47"/>
        <v>2024</v>
      </c>
      <c r="AA1499" s="6">
        <v>45381</v>
      </c>
    </row>
    <row r="1500" spans="1:27">
      <c r="A1500" s="1">
        <v>1499</v>
      </c>
      <c r="B1500" s="1" t="s">
        <v>4013</v>
      </c>
      <c r="C1500" s="1" t="s">
        <v>592</v>
      </c>
      <c r="D1500" s="1" t="s">
        <v>4014</v>
      </c>
      <c r="E1500" s="1" t="s">
        <v>4015</v>
      </c>
      <c r="F1500" s="1" t="s">
        <v>285</v>
      </c>
      <c r="G1500" s="1" t="s">
        <v>2435</v>
      </c>
      <c r="H1500" s="1" t="s">
        <v>76</v>
      </c>
      <c r="I1500" s="1" t="s">
        <v>7</v>
      </c>
      <c r="J1500" s="1" t="s">
        <v>77</v>
      </c>
      <c r="K1500" s="1" t="s">
        <v>1937</v>
      </c>
      <c r="L1500" s="1" t="s">
        <v>10</v>
      </c>
      <c r="M1500" s="1" t="s">
        <v>49</v>
      </c>
      <c r="N1500" s="1" t="s">
        <v>1938</v>
      </c>
      <c r="O1500" s="1">
        <v>767.52</v>
      </c>
      <c r="P1500" s="1">
        <v>6</v>
      </c>
      <c r="Q1500" s="1">
        <v>45.9</v>
      </c>
      <c r="R1500" s="1">
        <v>132.72999999999999</v>
      </c>
      <c r="S1500" s="1" t="s">
        <v>462</v>
      </c>
      <c r="T1500" s="1">
        <v>438</v>
      </c>
      <c r="U1500" s="1" t="s">
        <v>2760</v>
      </c>
      <c r="V1500" s="1" t="s">
        <v>2767</v>
      </c>
      <c r="W1500" s="2" t="s">
        <v>26</v>
      </c>
      <c r="X1500" s="21">
        <v>45079</v>
      </c>
      <c r="Y1500" s="25" t="str">
        <f t="shared" si="46"/>
        <v>June</v>
      </c>
      <c r="Z1500" s="25" t="str">
        <f t="shared" si="47"/>
        <v>2023</v>
      </c>
      <c r="AA1500" s="3">
        <v>45232</v>
      </c>
    </row>
    <row r="1501" spans="1:27">
      <c r="A1501" s="4">
        <v>1500</v>
      </c>
      <c r="B1501" s="4" t="s">
        <v>3838</v>
      </c>
      <c r="C1501" s="4" t="s">
        <v>592</v>
      </c>
      <c r="D1501" s="4" t="s">
        <v>3839</v>
      </c>
      <c r="E1501" s="4" t="s">
        <v>3840</v>
      </c>
      <c r="F1501" s="4" t="s">
        <v>285</v>
      </c>
      <c r="G1501" s="4" t="s">
        <v>427</v>
      </c>
      <c r="H1501" s="4" t="s">
        <v>62</v>
      </c>
      <c r="I1501" s="4" t="s">
        <v>7</v>
      </c>
      <c r="J1501" s="4" t="s">
        <v>8</v>
      </c>
      <c r="K1501" s="4" t="s">
        <v>555</v>
      </c>
      <c r="L1501" s="4" t="s">
        <v>10</v>
      </c>
      <c r="M1501" s="4" t="s">
        <v>11</v>
      </c>
      <c r="N1501" s="4" t="s">
        <v>556</v>
      </c>
      <c r="O1501" s="4">
        <v>84.06</v>
      </c>
      <c r="P1501" s="4">
        <v>6</v>
      </c>
      <c r="Q1501" s="4">
        <v>3.24</v>
      </c>
      <c r="R1501" s="4">
        <v>9.85</v>
      </c>
      <c r="S1501" s="4" t="s">
        <v>13</v>
      </c>
      <c r="T1501" s="4">
        <v>81</v>
      </c>
      <c r="U1501" s="4" t="s">
        <v>2760</v>
      </c>
      <c r="V1501" s="4" t="s">
        <v>2761</v>
      </c>
      <c r="W1501" s="5" t="s">
        <v>26</v>
      </c>
      <c r="X1501" s="22">
        <v>45543</v>
      </c>
      <c r="Y1501" s="25" t="str">
        <f t="shared" si="46"/>
        <v>September</v>
      </c>
      <c r="Z1501" s="25" t="str">
        <f t="shared" si="47"/>
        <v>2024</v>
      </c>
      <c r="AA1501" s="6">
        <v>45517</v>
      </c>
    </row>
    <row r="1502" spans="1:27">
      <c r="A1502" s="1">
        <v>1501</v>
      </c>
      <c r="B1502" s="1" t="s">
        <v>3589</v>
      </c>
      <c r="C1502" s="1" t="s">
        <v>592</v>
      </c>
      <c r="D1502" s="1" t="s">
        <v>1955</v>
      </c>
      <c r="E1502" s="1" t="s">
        <v>1956</v>
      </c>
      <c r="F1502" s="1" t="s">
        <v>285</v>
      </c>
      <c r="G1502" s="1" t="s">
        <v>490</v>
      </c>
      <c r="H1502" s="1" t="s">
        <v>62</v>
      </c>
      <c r="I1502" s="1" t="s">
        <v>7</v>
      </c>
      <c r="J1502" s="1" t="s">
        <v>8</v>
      </c>
      <c r="K1502" s="1" t="s">
        <v>2075</v>
      </c>
      <c r="L1502" s="1" t="s">
        <v>10</v>
      </c>
      <c r="M1502" s="1" t="s">
        <v>49</v>
      </c>
      <c r="N1502" s="1" t="s">
        <v>2076</v>
      </c>
      <c r="O1502" s="1">
        <v>15.585000000000001</v>
      </c>
      <c r="P1502" s="1">
        <v>1</v>
      </c>
      <c r="Q1502" s="1">
        <v>-14.654999999999999</v>
      </c>
      <c r="R1502" s="1">
        <v>2.2599999999999998</v>
      </c>
      <c r="S1502" s="1" t="s">
        <v>462</v>
      </c>
      <c r="T1502" s="1">
        <v>48</v>
      </c>
      <c r="U1502" s="1" t="s">
        <v>2760</v>
      </c>
      <c r="V1502" s="1" t="s">
        <v>2767</v>
      </c>
      <c r="W1502" s="2" t="s">
        <v>16</v>
      </c>
      <c r="X1502" s="21">
        <v>44245</v>
      </c>
      <c r="Y1502" s="25" t="str">
        <f t="shared" si="46"/>
        <v>February</v>
      </c>
      <c r="Z1502" s="25" t="str">
        <f t="shared" si="47"/>
        <v>2021</v>
      </c>
      <c r="AA1502" s="3">
        <v>44250</v>
      </c>
    </row>
    <row r="1503" spans="1:27">
      <c r="A1503" s="4">
        <v>1502</v>
      </c>
      <c r="B1503" s="4" t="s">
        <v>4016</v>
      </c>
      <c r="C1503" s="4" t="s">
        <v>592</v>
      </c>
      <c r="D1503" s="4" t="s">
        <v>4017</v>
      </c>
      <c r="E1503" s="4" t="s">
        <v>4018</v>
      </c>
      <c r="F1503" s="4" t="s">
        <v>4</v>
      </c>
      <c r="G1503" s="4" t="s">
        <v>736</v>
      </c>
      <c r="H1503" s="4" t="s">
        <v>113</v>
      </c>
      <c r="I1503" s="4" t="s">
        <v>7</v>
      </c>
      <c r="J1503" s="4" t="s">
        <v>32</v>
      </c>
      <c r="K1503" s="4" t="s">
        <v>3933</v>
      </c>
      <c r="L1503" s="4" t="s">
        <v>10</v>
      </c>
      <c r="M1503" s="4" t="s">
        <v>79</v>
      </c>
      <c r="N1503" s="4" t="s">
        <v>3934</v>
      </c>
      <c r="O1503" s="4">
        <v>43.2</v>
      </c>
      <c r="P1503" s="4">
        <v>5</v>
      </c>
      <c r="Q1503" s="4">
        <v>1.2</v>
      </c>
      <c r="R1503" s="4">
        <v>12.88</v>
      </c>
      <c r="S1503" s="4" t="s">
        <v>636</v>
      </c>
      <c r="T1503" s="4">
        <v>82</v>
      </c>
      <c r="U1503" s="4" t="s">
        <v>2760</v>
      </c>
      <c r="V1503" s="4" t="s">
        <v>2766</v>
      </c>
      <c r="W1503" s="5" t="s">
        <v>26</v>
      </c>
      <c r="X1503" s="22">
        <v>45109</v>
      </c>
      <c r="Y1503" s="25" t="str">
        <f t="shared" si="46"/>
        <v>July</v>
      </c>
      <c r="Z1503" s="25" t="str">
        <f t="shared" si="47"/>
        <v>2023</v>
      </c>
      <c r="AA1503" s="6">
        <v>45232</v>
      </c>
    </row>
    <row r="1504" spans="1:27">
      <c r="A1504" s="1">
        <v>1503</v>
      </c>
      <c r="B1504" s="1" t="s">
        <v>3847</v>
      </c>
      <c r="C1504" s="1" t="s">
        <v>592</v>
      </c>
      <c r="D1504" s="1" t="s">
        <v>3848</v>
      </c>
      <c r="E1504" s="1" t="s">
        <v>3849</v>
      </c>
      <c r="F1504" s="1" t="s">
        <v>4</v>
      </c>
      <c r="G1504" s="1" t="s">
        <v>151</v>
      </c>
      <c r="H1504" s="1" t="s">
        <v>113</v>
      </c>
      <c r="I1504" s="1" t="s">
        <v>7</v>
      </c>
      <c r="J1504" s="1" t="s">
        <v>32</v>
      </c>
      <c r="K1504" s="1" t="s">
        <v>634</v>
      </c>
      <c r="L1504" s="1" t="s">
        <v>10</v>
      </c>
      <c r="M1504" s="1" t="s">
        <v>11</v>
      </c>
      <c r="N1504" s="1" t="s">
        <v>635</v>
      </c>
      <c r="O1504" s="1">
        <v>76.680000000000007</v>
      </c>
      <c r="P1504" s="1">
        <v>6</v>
      </c>
      <c r="Q1504" s="1">
        <v>0</v>
      </c>
      <c r="R1504" s="1">
        <v>12.59</v>
      </c>
      <c r="S1504" s="1" t="s">
        <v>462</v>
      </c>
      <c r="T1504" s="1">
        <v>642</v>
      </c>
      <c r="U1504" s="1" t="s">
        <v>2760</v>
      </c>
      <c r="V1504" s="1" t="s">
        <v>2767</v>
      </c>
      <c r="W1504" s="2" t="s">
        <v>16</v>
      </c>
      <c r="X1504" s="21">
        <v>44891</v>
      </c>
      <c r="Y1504" s="25" t="str">
        <f t="shared" si="46"/>
        <v>November</v>
      </c>
      <c r="Z1504" s="25" t="str">
        <f t="shared" si="47"/>
        <v>2022</v>
      </c>
      <c r="AA1504" s="3">
        <v>44632</v>
      </c>
    </row>
    <row r="1505" spans="1:27">
      <c r="A1505" s="4">
        <v>1504</v>
      </c>
      <c r="B1505" s="4" t="s">
        <v>3612</v>
      </c>
      <c r="C1505" s="4" t="s">
        <v>592</v>
      </c>
      <c r="D1505" s="4" t="s">
        <v>3613</v>
      </c>
      <c r="E1505" s="4" t="s">
        <v>3614</v>
      </c>
      <c r="F1505" s="4" t="s">
        <v>4</v>
      </c>
      <c r="G1505" s="4" t="s">
        <v>805</v>
      </c>
      <c r="H1505" s="4" t="s">
        <v>806</v>
      </c>
      <c r="I1505" s="4" t="s">
        <v>7</v>
      </c>
      <c r="J1505" s="4" t="s">
        <v>22</v>
      </c>
      <c r="K1505" s="4" t="s">
        <v>4019</v>
      </c>
      <c r="L1505" s="4" t="s">
        <v>10</v>
      </c>
      <c r="M1505" s="4" t="s">
        <v>79</v>
      </c>
      <c r="N1505" s="4" t="s">
        <v>4020</v>
      </c>
      <c r="O1505" s="4">
        <v>18.27</v>
      </c>
      <c r="P1505" s="4">
        <v>3</v>
      </c>
      <c r="Q1505" s="4">
        <v>2.7</v>
      </c>
      <c r="R1505" s="4">
        <v>2.23</v>
      </c>
      <c r="S1505" s="4" t="s">
        <v>462</v>
      </c>
      <c r="T1505" s="4">
        <v>49</v>
      </c>
      <c r="U1505" s="4" t="s">
        <v>2760</v>
      </c>
      <c r="V1505" s="4" t="s">
        <v>2762</v>
      </c>
      <c r="W1505" s="5" t="s">
        <v>16</v>
      </c>
      <c r="X1505" s="22">
        <v>45181</v>
      </c>
      <c r="Y1505" s="25" t="str">
        <f t="shared" si="46"/>
        <v>September</v>
      </c>
      <c r="Z1505" s="25" t="str">
        <f t="shared" si="47"/>
        <v>2023</v>
      </c>
      <c r="AA1505" s="6">
        <v>45274</v>
      </c>
    </row>
    <row r="1506" spans="1:27">
      <c r="A1506" s="1">
        <v>1505</v>
      </c>
      <c r="B1506" s="1" t="s">
        <v>3850</v>
      </c>
      <c r="C1506" s="1" t="s">
        <v>592</v>
      </c>
      <c r="D1506" s="1" t="s">
        <v>3851</v>
      </c>
      <c r="E1506" s="1" t="s">
        <v>3852</v>
      </c>
      <c r="F1506" s="1" t="s">
        <v>4</v>
      </c>
      <c r="G1506" s="1" t="s">
        <v>313</v>
      </c>
      <c r="H1506" s="1" t="s">
        <v>314</v>
      </c>
      <c r="I1506" s="1" t="s">
        <v>7</v>
      </c>
      <c r="J1506" s="1" t="s">
        <v>32</v>
      </c>
      <c r="K1506" s="1" t="s">
        <v>4021</v>
      </c>
      <c r="L1506" s="1" t="s">
        <v>10</v>
      </c>
      <c r="M1506" s="1" t="s">
        <v>49</v>
      </c>
      <c r="N1506" s="1" t="s">
        <v>4022</v>
      </c>
      <c r="O1506" s="1">
        <v>146.88</v>
      </c>
      <c r="P1506" s="1">
        <v>3</v>
      </c>
      <c r="Q1506" s="1">
        <v>23.49</v>
      </c>
      <c r="R1506" s="1">
        <v>18.600000000000001</v>
      </c>
      <c r="S1506" s="1" t="s">
        <v>13</v>
      </c>
      <c r="T1506" s="1">
        <v>353</v>
      </c>
      <c r="U1506" s="1" t="s">
        <v>2760</v>
      </c>
      <c r="V1506" s="1" t="s">
        <v>2766</v>
      </c>
      <c r="W1506" s="2" t="s">
        <v>26</v>
      </c>
      <c r="X1506" s="21">
        <v>45582</v>
      </c>
      <c r="Y1506" s="25" t="str">
        <f t="shared" si="46"/>
        <v>October</v>
      </c>
      <c r="Z1506" s="25" t="str">
        <f t="shared" si="47"/>
        <v>2024</v>
      </c>
      <c r="AA1506" s="3">
        <v>45588</v>
      </c>
    </row>
    <row r="1507" spans="1:27">
      <c r="A1507" s="4">
        <v>1506</v>
      </c>
      <c r="B1507" s="4" t="s">
        <v>3594</v>
      </c>
      <c r="C1507" s="4" t="s">
        <v>592</v>
      </c>
      <c r="D1507" s="4" t="s">
        <v>3595</v>
      </c>
      <c r="E1507" s="4" t="s">
        <v>3596</v>
      </c>
      <c r="F1507" s="4" t="s">
        <v>4</v>
      </c>
      <c r="G1507" s="4" t="s">
        <v>525</v>
      </c>
      <c r="H1507" s="4" t="s">
        <v>55</v>
      </c>
      <c r="I1507" s="4" t="s">
        <v>7</v>
      </c>
      <c r="J1507" s="4" t="s">
        <v>8</v>
      </c>
      <c r="K1507" s="4" t="s">
        <v>3534</v>
      </c>
      <c r="L1507" s="4" t="s">
        <v>10</v>
      </c>
      <c r="M1507" s="4" t="s">
        <v>11</v>
      </c>
      <c r="N1507" s="4" t="s">
        <v>3535</v>
      </c>
      <c r="O1507" s="4">
        <v>27.66</v>
      </c>
      <c r="P1507" s="4">
        <v>2</v>
      </c>
      <c r="Q1507" s="4">
        <v>6.6</v>
      </c>
      <c r="R1507" s="4">
        <v>0.37</v>
      </c>
      <c r="S1507" s="4" t="s">
        <v>462</v>
      </c>
      <c r="T1507" s="4">
        <v>78</v>
      </c>
      <c r="U1507" s="4" t="s">
        <v>2760</v>
      </c>
      <c r="V1507" s="4" t="s">
        <v>2766</v>
      </c>
      <c r="W1507" s="5" t="s">
        <v>16</v>
      </c>
      <c r="X1507" s="22">
        <v>44787</v>
      </c>
      <c r="Y1507" s="25" t="str">
        <f t="shared" si="46"/>
        <v>August</v>
      </c>
      <c r="Z1507" s="25" t="str">
        <f t="shared" si="47"/>
        <v>2022</v>
      </c>
      <c r="AA1507" s="6">
        <v>44792</v>
      </c>
    </row>
    <row r="1508" spans="1:27">
      <c r="A1508" s="1">
        <v>1507</v>
      </c>
      <c r="B1508" s="1" t="s">
        <v>4023</v>
      </c>
      <c r="C1508" s="1" t="s">
        <v>592</v>
      </c>
      <c r="D1508" s="1" t="s">
        <v>2190</v>
      </c>
      <c r="E1508" s="1" t="s">
        <v>2191</v>
      </c>
      <c r="F1508" s="1" t="s">
        <v>285</v>
      </c>
      <c r="G1508" s="1" t="s">
        <v>2004</v>
      </c>
      <c r="H1508" s="1" t="s">
        <v>76</v>
      </c>
      <c r="I1508" s="1" t="s">
        <v>7</v>
      </c>
      <c r="J1508" s="1" t="s">
        <v>77</v>
      </c>
      <c r="K1508" s="1" t="s">
        <v>4024</v>
      </c>
      <c r="L1508" s="1" t="s">
        <v>976</v>
      </c>
      <c r="M1508" s="1" t="s">
        <v>993</v>
      </c>
      <c r="N1508" s="1" t="s">
        <v>4025</v>
      </c>
      <c r="O1508" s="1">
        <v>2098.3200000000002</v>
      </c>
      <c r="P1508" s="1">
        <v>8</v>
      </c>
      <c r="Q1508" s="1">
        <v>860.16</v>
      </c>
      <c r="R1508" s="1">
        <v>224.28</v>
      </c>
      <c r="S1508" s="1" t="s">
        <v>13</v>
      </c>
      <c r="T1508" s="1">
        <v>676</v>
      </c>
      <c r="U1508" s="1" t="s">
        <v>2760</v>
      </c>
      <c r="V1508" s="1" t="s">
        <v>2767</v>
      </c>
      <c r="W1508" s="2" t="s">
        <v>26</v>
      </c>
      <c r="X1508" s="21">
        <v>45531</v>
      </c>
      <c r="Y1508" s="25" t="str">
        <f t="shared" si="46"/>
        <v>August</v>
      </c>
      <c r="Z1508" s="25" t="str">
        <f t="shared" si="47"/>
        <v>2024</v>
      </c>
      <c r="AA1508" s="3">
        <v>45300</v>
      </c>
    </row>
    <row r="1509" spans="1:27">
      <c r="A1509" s="4">
        <v>1508</v>
      </c>
      <c r="B1509" s="4" t="s">
        <v>4026</v>
      </c>
      <c r="C1509" s="4" t="s">
        <v>602</v>
      </c>
      <c r="D1509" s="4" t="s">
        <v>4027</v>
      </c>
      <c r="E1509" s="4" t="s">
        <v>4028</v>
      </c>
      <c r="F1509" s="4" t="s">
        <v>285</v>
      </c>
      <c r="G1509" s="4" t="s">
        <v>490</v>
      </c>
      <c r="H1509" s="4" t="s">
        <v>62</v>
      </c>
      <c r="I1509" s="4" t="s">
        <v>7</v>
      </c>
      <c r="J1509" s="4" t="s">
        <v>8</v>
      </c>
      <c r="K1509" s="4" t="s">
        <v>1626</v>
      </c>
      <c r="L1509" s="4" t="s">
        <v>976</v>
      </c>
      <c r="M1509" s="4" t="s">
        <v>1031</v>
      </c>
      <c r="N1509" s="4" t="s">
        <v>1627</v>
      </c>
      <c r="O1509" s="4">
        <v>117.99</v>
      </c>
      <c r="P1509" s="4">
        <v>6</v>
      </c>
      <c r="Q1509" s="4">
        <v>-18.989999999999998</v>
      </c>
      <c r="R1509" s="4">
        <v>33.93</v>
      </c>
      <c r="S1509" s="4" t="s">
        <v>462</v>
      </c>
      <c r="T1509" s="4">
        <v>364</v>
      </c>
      <c r="U1509" s="4" t="s">
        <v>2760</v>
      </c>
      <c r="V1509" s="4" t="s">
        <v>2767</v>
      </c>
      <c r="W1509" s="5" t="s">
        <v>16</v>
      </c>
      <c r="X1509" s="22">
        <v>45316</v>
      </c>
      <c r="Y1509" s="25" t="str">
        <f t="shared" si="46"/>
        <v>January</v>
      </c>
      <c r="Z1509" s="25" t="str">
        <f t="shared" si="47"/>
        <v>2024</v>
      </c>
      <c r="AA1509" s="6">
        <v>45320</v>
      </c>
    </row>
    <row r="1510" spans="1:27">
      <c r="A1510" s="1">
        <v>1509</v>
      </c>
      <c r="B1510" s="1" t="s">
        <v>3636</v>
      </c>
      <c r="C1510" s="1" t="s">
        <v>592</v>
      </c>
      <c r="D1510" s="1" t="s">
        <v>3624</v>
      </c>
      <c r="E1510" s="1" t="s">
        <v>3625</v>
      </c>
      <c r="F1510" s="1" t="s">
        <v>4</v>
      </c>
      <c r="G1510" s="1" t="s">
        <v>246</v>
      </c>
      <c r="H1510" s="1" t="s">
        <v>31</v>
      </c>
      <c r="I1510" s="1" t="s">
        <v>7</v>
      </c>
      <c r="J1510" s="1" t="s">
        <v>32</v>
      </c>
      <c r="K1510" s="1" t="s">
        <v>4029</v>
      </c>
      <c r="L1510" s="1" t="s">
        <v>976</v>
      </c>
      <c r="M1510" s="1" t="s">
        <v>1031</v>
      </c>
      <c r="N1510" s="1" t="s">
        <v>4030</v>
      </c>
      <c r="O1510" s="1">
        <v>414.9</v>
      </c>
      <c r="P1510" s="1">
        <v>5</v>
      </c>
      <c r="Q1510" s="1">
        <v>124.35</v>
      </c>
      <c r="R1510" s="1">
        <v>24</v>
      </c>
      <c r="S1510" s="1" t="s">
        <v>13</v>
      </c>
      <c r="T1510" s="1">
        <v>745</v>
      </c>
      <c r="U1510" s="1" t="s">
        <v>2760</v>
      </c>
      <c r="V1510" s="1" t="s">
        <v>2761</v>
      </c>
      <c r="W1510" s="2" t="s">
        <v>26</v>
      </c>
      <c r="X1510" s="21">
        <v>45452</v>
      </c>
      <c r="Y1510" s="25" t="str">
        <f t="shared" si="46"/>
        <v>June</v>
      </c>
      <c r="Z1510" s="25" t="str">
        <f t="shared" si="47"/>
        <v>2024</v>
      </c>
      <c r="AA1510" s="3">
        <v>45548</v>
      </c>
    </row>
    <row r="1511" spans="1:27">
      <c r="A1511" s="4">
        <v>1510</v>
      </c>
      <c r="B1511" s="4" t="s">
        <v>3606</v>
      </c>
      <c r="C1511" s="4" t="s">
        <v>592</v>
      </c>
      <c r="D1511" s="4" t="s">
        <v>118</v>
      </c>
      <c r="E1511" s="4" t="s">
        <v>119</v>
      </c>
      <c r="F1511" s="4" t="s">
        <v>4</v>
      </c>
      <c r="G1511" s="4" t="s">
        <v>518</v>
      </c>
      <c r="H1511" s="4" t="s">
        <v>519</v>
      </c>
      <c r="I1511" s="4" t="s">
        <v>7</v>
      </c>
      <c r="J1511" s="4" t="s">
        <v>32</v>
      </c>
      <c r="K1511" s="4" t="s">
        <v>1047</v>
      </c>
      <c r="L1511" s="4" t="s">
        <v>976</v>
      </c>
      <c r="M1511" s="4" t="s">
        <v>1031</v>
      </c>
      <c r="N1511" s="4" t="s">
        <v>1048</v>
      </c>
      <c r="O1511" s="4">
        <v>191.28</v>
      </c>
      <c r="P1511" s="4">
        <v>4</v>
      </c>
      <c r="Q1511" s="4">
        <v>34.32</v>
      </c>
      <c r="R1511" s="4">
        <v>18.47</v>
      </c>
      <c r="S1511" s="4" t="s">
        <v>13</v>
      </c>
      <c r="T1511" s="4">
        <v>86</v>
      </c>
      <c r="U1511" s="4" t="s">
        <v>2760</v>
      </c>
      <c r="V1511" s="4" t="s">
        <v>2766</v>
      </c>
      <c r="W1511" s="5" t="s">
        <v>16</v>
      </c>
      <c r="X1511" s="22">
        <v>45010</v>
      </c>
      <c r="Y1511" s="25" t="str">
        <f t="shared" si="46"/>
        <v>March</v>
      </c>
      <c r="Z1511" s="25" t="str">
        <f t="shared" si="47"/>
        <v>2023</v>
      </c>
      <c r="AA1511" s="6">
        <v>45016</v>
      </c>
    </row>
    <row r="1512" spans="1:27">
      <c r="A1512" s="1">
        <v>1511</v>
      </c>
      <c r="B1512" s="1" t="s">
        <v>4031</v>
      </c>
      <c r="C1512" s="1" t="s">
        <v>592</v>
      </c>
      <c r="D1512" s="1" t="s">
        <v>1640</v>
      </c>
      <c r="E1512" s="1" t="s">
        <v>1641</v>
      </c>
      <c r="F1512" s="1" t="s">
        <v>4</v>
      </c>
      <c r="G1512" s="1" t="s">
        <v>170</v>
      </c>
      <c r="H1512" s="1" t="s">
        <v>258</v>
      </c>
      <c r="I1512" s="1" t="s">
        <v>7</v>
      </c>
      <c r="J1512" s="1" t="s">
        <v>22</v>
      </c>
      <c r="K1512" s="1" t="s">
        <v>4032</v>
      </c>
      <c r="L1512" s="1" t="s">
        <v>976</v>
      </c>
      <c r="M1512" s="1" t="s">
        <v>1031</v>
      </c>
      <c r="N1512" s="1" t="s">
        <v>4033</v>
      </c>
      <c r="O1512" s="1">
        <v>126.63</v>
      </c>
      <c r="P1512" s="1">
        <v>3</v>
      </c>
      <c r="Q1512" s="1">
        <v>17.64</v>
      </c>
      <c r="R1512" s="1">
        <v>12.98</v>
      </c>
      <c r="S1512" s="1" t="s">
        <v>13</v>
      </c>
      <c r="T1512" s="1">
        <v>438</v>
      </c>
      <c r="U1512" s="1" t="s">
        <v>2760</v>
      </c>
      <c r="V1512" s="1" t="s">
        <v>2767</v>
      </c>
      <c r="W1512" s="2" t="s">
        <v>26</v>
      </c>
      <c r="X1512" s="21">
        <v>44787</v>
      </c>
      <c r="Y1512" s="25" t="str">
        <f t="shared" si="46"/>
        <v>August</v>
      </c>
      <c r="Z1512" s="25" t="str">
        <f t="shared" si="47"/>
        <v>2022</v>
      </c>
      <c r="AA1512" s="3">
        <v>44792</v>
      </c>
    </row>
    <row r="1513" spans="1:27">
      <c r="A1513" s="4">
        <v>1512</v>
      </c>
      <c r="B1513" s="4" t="s">
        <v>4034</v>
      </c>
      <c r="C1513" s="4" t="s">
        <v>602</v>
      </c>
      <c r="D1513" s="4" t="s">
        <v>3462</v>
      </c>
      <c r="E1513" s="4" t="s">
        <v>3463</v>
      </c>
      <c r="F1513" s="4" t="s">
        <v>4</v>
      </c>
      <c r="G1513" s="4" t="s">
        <v>633</v>
      </c>
      <c r="H1513" s="4" t="s">
        <v>314</v>
      </c>
      <c r="I1513" s="4" t="s">
        <v>7</v>
      </c>
      <c r="J1513" s="4" t="s">
        <v>32</v>
      </c>
      <c r="K1513" s="4" t="s">
        <v>1469</v>
      </c>
      <c r="L1513" s="4" t="s">
        <v>976</v>
      </c>
      <c r="M1513" s="4" t="s">
        <v>1078</v>
      </c>
      <c r="N1513" s="4" t="s">
        <v>1470</v>
      </c>
      <c r="O1513" s="4">
        <v>139.5</v>
      </c>
      <c r="P1513" s="4">
        <v>1</v>
      </c>
      <c r="Q1513" s="4">
        <v>11.16</v>
      </c>
      <c r="R1513" s="4">
        <v>29.62</v>
      </c>
      <c r="S1513" s="4" t="s">
        <v>462</v>
      </c>
      <c r="T1513" s="4">
        <v>521</v>
      </c>
      <c r="U1513" s="4" t="s">
        <v>2760</v>
      </c>
      <c r="V1513" s="4" t="s">
        <v>2761</v>
      </c>
      <c r="W1513" s="5" t="s">
        <v>26</v>
      </c>
      <c r="X1513" s="22">
        <v>45599</v>
      </c>
      <c r="Y1513" s="25" t="str">
        <f t="shared" si="46"/>
        <v>November</v>
      </c>
      <c r="Z1513" s="25" t="str">
        <f t="shared" si="47"/>
        <v>2024</v>
      </c>
      <c r="AA1513" s="6">
        <v>45367</v>
      </c>
    </row>
    <row r="1514" spans="1:27">
      <c r="A1514" s="1">
        <v>1513</v>
      </c>
      <c r="B1514" s="1" t="s">
        <v>3594</v>
      </c>
      <c r="C1514" s="1" t="s">
        <v>592</v>
      </c>
      <c r="D1514" s="1" t="s">
        <v>3595</v>
      </c>
      <c r="E1514" s="1" t="s">
        <v>3596</v>
      </c>
      <c r="F1514" s="1" t="s">
        <v>4</v>
      </c>
      <c r="G1514" s="1" t="s">
        <v>525</v>
      </c>
      <c r="H1514" s="1" t="s">
        <v>55</v>
      </c>
      <c r="I1514" s="1" t="s">
        <v>7</v>
      </c>
      <c r="J1514" s="1" t="s">
        <v>8</v>
      </c>
      <c r="K1514" s="1" t="s">
        <v>4035</v>
      </c>
      <c r="L1514" s="1" t="s">
        <v>1141</v>
      </c>
      <c r="M1514" s="1" t="s">
        <v>1142</v>
      </c>
      <c r="N1514" s="1" t="s">
        <v>4036</v>
      </c>
      <c r="O1514" s="1">
        <v>401.04</v>
      </c>
      <c r="P1514" s="1">
        <v>3</v>
      </c>
      <c r="Q1514" s="1">
        <v>176.4</v>
      </c>
      <c r="R1514" s="1">
        <v>50.39</v>
      </c>
      <c r="S1514" s="1" t="s">
        <v>462</v>
      </c>
      <c r="T1514" s="1">
        <v>388</v>
      </c>
      <c r="U1514" s="1" t="s">
        <v>2760</v>
      </c>
      <c r="V1514" s="1" t="s">
        <v>2767</v>
      </c>
      <c r="W1514" s="2" t="s">
        <v>26</v>
      </c>
      <c r="X1514" s="21">
        <v>44886</v>
      </c>
      <c r="Y1514" s="25" t="str">
        <f t="shared" si="46"/>
        <v>November</v>
      </c>
      <c r="Z1514" s="25" t="str">
        <f t="shared" si="47"/>
        <v>2022</v>
      </c>
      <c r="AA1514" s="3">
        <v>44890</v>
      </c>
    </row>
    <row r="1515" spans="1:27">
      <c r="A1515" s="4">
        <v>1514</v>
      </c>
      <c r="B1515" s="4" t="s">
        <v>3835</v>
      </c>
      <c r="C1515" s="4" t="s">
        <v>592</v>
      </c>
      <c r="D1515" s="4" t="s">
        <v>3836</v>
      </c>
      <c r="E1515" s="4" t="s">
        <v>3837</v>
      </c>
      <c r="F1515" s="4" t="s">
        <v>285</v>
      </c>
      <c r="G1515" s="4" t="s">
        <v>427</v>
      </c>
      <c r="H1515" s="4" t="s">
        <v>62</v>
      </c>
      <c r="I1515" s="4" t="s">
        <v>7</v>
      </c>
      <c r="J1515" s="4" t="s">
        <v>8</v>
      </c>
      <c r="K1515" s="4" t="s">
        <v>2641</v>
      </c>
      <c r="L1515" s="4" t="s">
        <v>1141</v>
      </c>
      <c r="M1515" s="4" t="s">
        <v>1142</v>
      </c>
      <c r="N1515" s="4" t="s">
        <v>2642</v>
      </c>
      <c r="O1515" s="4">
        <v>96.9</v>
      </c>
      <c r="P1515" s="4">
        <v>2</v>
      </c>
      <c r="Q1515" s="4">
        <v>41.64</v>
      </c>
      <c r="R1515" s="4">
        <v>12.74</v>
      </c>
      <c r="S1515" s="4" t="s">
        <v>462</v>
      </c>
      <c r="T1515" s="4">
        <v>620</v>
      </c>
      <c r="U1515" s="4" t="s">
        <v>2760</v>
      </c>
      <c r="V1515" s="4" t="s">
        <v>2761</v>
      </c>
      <c r="W1515" s="5" t="s">
        <v>26</v>
      </c>
      <c r="X1515" s="22">
        <v>45211</v>
      </c>
      <c r="Y1515" s="25" t="str">
        <f t="shared" si="46"/>
        <v>October</v>
      </c>
      <c r="Z1515" s="25" t="str">
        <f t="shared" si="47"/>
        <v>2023</v>
      </c>
      <c r="AA1515" s="6">
        <v>45275</v>
      </c>
    </row>
    <row r="1516" spans="1:27">
      <c r="A1516" s="1">
        <v>1515</v>
      </c>
      <c r="B1516" s="1" t="s">
        <v>3838</v>
      </c>
      <c r="C1516" s="1" t="s">
        <v>592</v>
      </c>
      <c r="D1516" s="1" t="s">
        <v>3839</v>
      </c>
      <c r="E1516" s="1" t="s">
        <v>3840</v>
      </c>
      <c r="F1516" s="1" t="s">
        <v>285</v>
      </c>
      <c r="G1516" s="1" t="s">
        <v>427</v>
      </c>
      <c r="H1516" s="1" t="s">
        <v>62</v>
      </c>
      <c r="I1516" s="1" t="s">
        <v>7</v>
      </c>
      <c r="J1516" s="1" t="s">
        <v>8</v>
      </c>
      <c r="K1516" s="1" t="s">
        <v>2510</v>
      </c>
      <c r="L1516" s="1" t="s">
        <v>1141</v>
      </c>
      <c r="M1516" s="1" t="s">
        <v>1272</v>
      </c>
      <c r="N1516" s="1" t="s">
        <v>2511</v>
      </c>
      <c r="O1516" s="1">
        <v>325.8</v>
      </c>
      <c r="P1516" s="1">
        <v>3</v>
      </c>
      <c r="Q1516" s="1">
        <v>48.87</v>
      </c>
      <c r="R1516" s="1">
        <v>16.25</v>
      </c>
      <c r="S1516" s="1" t="s">
        <v>13</v>
      </c>
      <c r="T1516" s="1">
        <v>434</v>
      </c>
      <c r="U1516" s="1" t="s">
        <v>2760</v>
      </c>
      <c r="V1516" s="1" t="s">
        <v>2767</v>
      </c>
      <c r="W1516" s="2" t="s">
        <v>16</v>
      </c>
      <c r="X1516" s="21">
        <v>45582</v>
      </c>
      <c r="Y1516" s="25" t="str">
        <f t="shared" si="46"/>
        <v>October</v>
      </c>
      <c r="Z1516" s="25" t="str">
        <f t="shared" si="47"/>
        <v>2024</v>
      </c>
      <c r="AA1516" s="3">
        <v>45588</v>
      </c>
    </row>
    <row r="1517" spans="1:27">
      <c r="A1517" s="4">
        <v>1516</v>
      </c>
      <c r="B1517" s="4" t="s">
        <v>4037</v>
      </c>
      <c r="C1517" s="4" t="s">
        <v>1</v>
      </c>
      <c r="D1517" s="4" t="s">
        <v>4038</v>
      </c>
      <c r="E1517" s="4" t="s">
        <v>4039</v>
      </c>
      <c r="F1517" s="4" t="s">
        <v>4</v>
      </c>
      <c r="G1517" s="4" t="s">
        <v>427</v>
      </c>
      <c r="H1517" s="4" t="s">
        <v>62</v>
      </c>
      <c r="I1517" s="4" t="s">
        <v>7</v>
      </c>
      <c r="J1517" s="4" t="s">
        <v>8</v>
      </c>
      <c r="K1517" s="4" t="s">
        <v>4040</v>
      </c>
      <c r="L1517" s="4" t="s">
        <v>976</v>
      </c>
      <c r="M1517" s="4" t="s">
        <v>1031</v>
      </c>
      <c r="N1517" s="4" t="s">
        <v>4041</v>
      </c>
      <c r="O1517" s="4">
        <v>1792.98</v>
      </c>
      <c r="P1517" s="4">
        <v>7</v>
      </c>
      <c r="Q1517" s="4">
        <v>394.38</v>
      </c>
      <c r="R1517" s="4">
        <v>145.13</v>
      </c>
      <c r="S1517" s="4" t="s">
        <v>571</v>
      </c>
      <c r="T1517" s="4">
        <v>230</v>
      </c>
      <c r="U1517" s="4" t="s">
        <v>2760</v>
      </c>
      <c r="V1517" s="4" t="s">
        <v>2766</v>
      </c>
      <c r="W1517" s="5" t="s">
        <v>16</v>
      </c>
      <c r="X1517" s="22">
        <v>44744</v>
      </c>
      <c r="Y1517" s="25" t="str">
        <f t="shared" si="46"/>
        <v>July</v>
      </c>
      <c r="Z1517" s="25" t="str">
        <f t="shared" si="47"/>
        <v>2022</v>
      </c>
      <c r="AA1517" s="6">
        <v>44897</v>
      </c>
    </row>
    <row r="1518" spans="1:27">
      <c r="A1518" s="1">
        <v>1517</v>
      </c>
      <c r="B1518" s="1" t="s">
        <v>4042</v>
      </c>
      <c r="C1518" s="1" t="s">
        <v>1</v>
      </c>
      <c r="D1518" s="1" t="s">
        <v>4043</v>
      </c>
      <c r="E1518" s="1" t="s">
        <v>4044</v>
      </c>
      <c r="F1518" s="1" t="s">
        <v>285</v>
      </c>
      <c r="G1518" s="1" t="s">
        <v>1636</v>
      </c>
      <c r="H1518" s="1" t="s">
        <v>314</v>
      </c>
      <c r="I1518" s="1" t="s">
        <v>7</v>
      </c>
      <c r="J1518" s="1" t="s">
        <v>32</v>
      </c>
      <c r="K1518" s="1" t="s">
        <v>3254</v>
      </c>
      <c r="L1518" s="1" t="s">
        <v>1141</v>
      </c>
      <c r="M1518" s="1" t="s">
        <v>1229</v>
      </c>
      <c r="N1518" s="1" t="s">
        <v>3255</v>
      </c>
      <c r="O1518" s="1">
        <v>871.98</v>
      </c>
      <c r="P1518" s="1">
        <v>2</v>
      </c>
      <c r="Q1518" s="1">
        <v>322.62</v>
      </c>
      <c r="R1518" s="1">
        <v>126.02</v>
      </c>
      <c r="S1518" s="1" t="s">
        <v>571</v>
      </c>
      <c r="T1518" s="1">
        <v>229</v>
      </c>
      <c r="U1518" s="1" t="s">
        <v>2760</v>
      </c>
      <c r="V1518" s="1" t="s">
        <v>2761</v>
      </c>
      <c r="W1518" s="2" t="s">
        <v>26</v>
      </c>
      <c r="X1518" s="21">
        <v>44931</v>
      </c>
      <c r="Y1518" s="25" t="str">
        <f t="shared" si="46"/>
        <v>January</v>
      </c>
      <c r="Z1518" s="25" t="str">
        <f t="shared" si="47"/>
        <v>2023</v>
      </c>
      <c r="AA1518" s="3">
        <v>45051</v>
      </c>
    </row>
    <row r="1519" spans="1:27">
      <c r="A1519" s="4">
        <v>1518</v>
      </c>
      <c r="B1519" s="4" t="s">
        <v>3644</v>
      </c>
      <c r="C1519" s="4" t="s">
        <v>1</v>
      </c>
      <c r="D1519" s="4" t="s">
        <v>3645</v>
      </c>
      <c r="E1519" s="4" t="s">
        <v>3646</v>
      </c>
      <c r="F1519" s="4" t="s">
        <v>4</v>
      </c>
      <c r="G1519" s="4" t="s">
        <v>1658</v>
      </c>
      <c r="H1519" s="4" t="s">
        <v>21</v>
      </c>
      <c r="I1519" s="4" t="s">
        <v>7</v>
      </c>
      <c r="J1519" s="4" t="s">
        <v>22</v>
      </c>
      <c r="K1519" s="4" t="s">
        <v>1030</v>
      </c>
      <c r="L1519" s="4" t="s">
        <v>976</v>
      </c>
      <c r="M1519" s="4" t="s">
        <v>1031</v>
      </c>
      <c r="N1519" s="4" t="s">
        <v>1032</v>
      </c>
      <c r="O1519" s="4">
        <v>77.040000000000006</v>
      </c>
      <c r="P1519" s="4">
        <v>2</v>
      </c>
      <c r="Q1519" s="4">
        <v>0</v>
      </c>
      <c r="R1519" s="4">
        <v>7.18</v>
      </c>
      <c r="S1519" s="4" t="s">
        <v>571</v>
      </c>
      <c r="T1519" s="4">
        <v>267</v>
      </c>
      <c r="U1519" s="4" t="s">
        <v>2760</v>
      </c>
      <c r="V1519" s="4" t="s">
        <v>2766</v>
      </c>
      <c r="W1519" s="5" t="s">
        <v>16</v>
      </c>
      <c r="X1519" s="22">
        <v>44854</v>
      </c>
      <c r="Y1519" s="25" t="str">
        <f t="shared" si="46"/>
        <v>October</v>
      </c>
      <c r="Z1519" s="25" t="str">
        <f t="shared" si="47"/>
        <v>2022</v>
      </c>
      <c r="AA1519" s="6">
        <v>44858</v>
      </c>
    </row>
    <row r="1520" spans="1:27">
      <c r="A1520" s="1">
        <v>1519</v>
      </c>
      <c r="B1520" s="1" t="s">
        <v>3804</v>
      </c>
      <c r="C1520" s="1" t="s">
        <v>1</v>
      </c>
      <c r="D1520" s="1" t="s">
        <v>3805</v>
      </c>
      <c r="E1520" s="1" t="s">
        <v>3806</v>
      </c>
      <c r="F1520" s="1" t="s">
        <v>395</v>
      </c>
      <c r="G1520" s="1" t="s">
        <v>279</v>
      </c>
      <c r="H1520" s="1" t="s">
        <v>62</v>
      </c>
      <c r="I1520" s="1" t="s">
        <v>7</v>
      </c>
      <c r="J1520" s="1" t="s">
        <v>8</v>
      </c>
      <c r="K1520" s="1" t="s">
        <v>4045</v>
      </c>
      <c r="L1520" s="1" t="s">
        <v>1141</v>
      </c>
      <c r="M1520" s="1" t="s">
        <v>1229</v>
      </c>
      <c r="N1520" s="1" t="s">
        <v>4046</v>
      </c>
      <c r="O1520" s="1">
        <v>2194.5300000000002</v>
      </c>
      <c r="P1520" s="1">
        <v>13</v>
      </c>
      <c r="Q1520" s="1">
        <v>438.75</v>
      </c>
      <c r="R1520" s="1">
        <v>210.22</v>
      </c>
      <c r="S1520" s="1" t="s">
        <v>462</v>
      </c>
      <c r="T1520" s="1">
        <v>454</v>
      </c>
      <c r="U1520" s="1" t="s">
        <v>2760</v>
      </c>
      <c r="V1520" s="1" t="s">
        <v>2767</v>
      </c>
      <c r="W1520" s="2" t="s">
        <v>26</v>
      </c>
      <c r="X1520" s="21">
        <v>45362</v>
      </c>
      <c r="Y1520" s="25" t="str">
        <f t="shared" si="46"/>
        <v>March</v>
      </c>
      <c r="Z1520" s="25" t="str">
        <f t="shared" si="47"/>
        <v>2024</v>
      </c>
      <c r="AA1520" s="3">
        <v>45484</v>
      </c>
    </row>
    <row r="1521" spans="1:27">
      <c r="A1521" s="4">
        <v>1520</v>
      </c>
      <c r="B1521" s="4" t="s">
        <v>3804</v>
      </c>
      <c r="C1521" s="4" t="s">
        <v>1</v>
      </c>
      <c r="D1521" s="4" t="s">
        <v>3805</v>
      </c>
      <c r="E1521" s="4" t="s">
        <v>3806</v>
      </c>
      <c r="F1521" s="4" t="s">
        <v>395</v>
      </c>
      <c r="G1521" s="4" t="s">
        <v>279</v>
      </c>
      <c r="H1521" s="4" t="s">
        <v>62</v>
      </c>
      <c r="I1521" s="4" t="s">
        <v>7</v>
      </c>
      <c r="J1521" s="4" t="s">
        <v>8</v>
      </c>
      <c r="K1521" s="4" t="s">
        <v>4047</v>
      </c>
      <c r="L1521" s="4" t="s">
        <v>976</v>
      </c>
      <c r="M1521" s="4" t="s">
        <v>1078</v>
      </c>
      <c r="N1521" s="4" t="s">
        <v>4048</v>
      </c>
      <c r="O1521" s="4">
        <v>413.64</v>
      </c>
      <c r="P1521" s="4">
        <v>3</v>
      </c>
      <c r="Q1521" s="4">
        <v>8.19</v>
      </c>
      <c r="R1521" s="4">
        <v>56.92</v>
      </c>
      <c r="S1521" s="4" t="s">
        <v>462</v>
      </c>
      <c r="T1521" s="4">
        <v>290</v>
      </c>
      <c r="U1521" s="4" t="s">
        <v>2760</v>
      </c>
      <c r="V1521" s="4" t="s">
        <v>2762</v>
      </c>
      <c r="W1521" s="5" t="s">
        <v>16</v>
      </c>
      <c r="X1521" s="22">
        <v>44933</v>
      </c>
      <c r="Y1521" s="25" t="str">
        <f t="shared" si="46"/>
        <v>January</v>
      </c>
      <c r="Z1521" s="25" t="str">
        <f t="shared" si="47"/>
        <v>2023</v>
      </c>
      <c r="AA1521" s="6">
        <v>45084</v>
      </c>
    </row>
    <row r="1522" spans="1:27">
      <c r="A1522" s="1">
        <v>1521</v>
      </c>
      <c r="B1522" s="1" t="s">
        <v>3667</v>
      </c>
      <c r="C1522" s="1" t="s">
        <v>1</v>
      </c>
      <c r="D1522" s="1" t="s">
        <v>3668</v>
      </c>
      <c r="E1522" s="1" t="s">
        <v>3669</v>
      </c>
      <c r="F1522" s="1" t="s">
        <v>4</v>
      </c>
      <c r="G1522" s="1" t="s">
        <v>30</v>
      </c>
      <c r="H1522" s="1" t="s">
        <v>31</v>
      </c>
      <c r="I1522" s="1" t="s">
        <v>7</v>
      </c>
      <c r="J1522" s="1" t="s">
        <v>32</v>
      </c>
      <c r="K1522" s="1" t="s">
        <v>1583</v>
      </c>
      <c r="L1522" s="1" t="s">
        <v>1141</v>
      </c>
      <c r="M1522" s="1" t="s">
        <v>1229</v>
      </c>
      <c r="N1522" s="1" t="s">
        <v>1584</v>
      </c>
      <c r="O1522" s="1">
        <v>1091.3399999999999</v>
      </c>
      <c r="P1522" s="1">
        <v>3</v>
      </c>
      <c r="Q1522" s="1">
        <v>87.3</v>
      </c>
      <c r="R1522" s="1">
        <v>110.88</v>
      </c>
      <c r="S1522" s="1" t="s">
        <v>462</v>
      </c>
      <c r="T1522" s="1">
        <v>752</v>
      </c>
      <c r="U1522" s="1" t="s">
        <v>2760</v>
      </c>
      <c r="V1522" s="1" t="s">
        <v>2767</v>
      </c>
      <c r="W1522" s="2" t="s">
        <v>26</v>
      </c>
      <c r="X1522" s="21">
        <v>44790</v>
      </c>
      <c r="Y1522" s="25" t="str">
        <f t="shared" si="46"/>
        <v>August</v>
      </c>
      <c r="Z1522" s="25" t="str">
        <f t="shared" si="47"/>
        <v>2022</v>
      </c>
      <c r="AA1522" s="3">
        <v>44795</v>
      </c>
    </row>
    <row r="1523" spans="1:27">
      <c r="A1523" s="4">
        <v>1522</v>
      </c>
      <c r="B1523" s="4" t="s">
        <v>3674</v>
      </c>
      <c r="C1523" s="4" t="s">
        <v>1</v>
      </c>
      <c r="D1523" s="4" t="s">
        <v>3675</v>
      </c>
      <c r="E1523" s="4" t="s">
        <v>3676</v>
      </c>
      <c r="F1523" s="4" t="s">
        <v>4</v>
      </c>
      <c r="G1523" s="4" t="s">
        <v>170</v>
      </c>
      <c r="H1523" s="4" t="s">
        <v>62</v>
      </c>
      <c r="I1523" s="4" t="s">
        <v>7</v>
      </c>
      <c r="J1523" s="4" t="s">
        <v>8</v>
      </c>
      <c r="K1523" s="4" t="s">
        <v>4049</v>
      </c>
      <c r="L1523" s="4" t="s">
        <v>1141</v>
      </c>
      <c r="M1523" s="4" t="s">
        <v>1142</v>
      </c>
      <c r="N1523" s="4" t="s">
        <v>4050</v>
      </c>
      <c r="O1523" s="4">
        <v>414.33</v>
      </c>
      <c r="P1523" s="4">
        <v>7</v>
      </c>
      <c r="Q1523" s="4">
        <v>202.86</v>
      </c>
      <c r="R1523" s="4">
        <v>39.82</v>
      </c>
      <c r="S1523" s="4" t="s">
        <v>462</v>
      </c>
      <c r="T1523" s="4">
        <v>489</v>
      </c>
      <c r="U1523" s="4" t="s">
        <v>2760</v>
      </c>
      <c r="V1523" s="4" t="s">
        <v>2762</v>
      </c>
      <c r="W1523" s="5" t="s">
        <v>26</v>
      </c>
      <c r="X1523" s="22">
        <v>45560</v>
      </c>
      <c r="Y1523" s="25" t="str">
        <f t="shared" si="46"/>
        <v>September</v>
      </c>
      <c r="Z1523" s="25" t="str">
        <f t="shared" si="47"/>
        <v>2024</v>
      </c>
      <c r="AA1523" s="6">
        <v>45564</v>
      </c>
    </row>
    <row r="1524" spans="1:27">
      <c r="A1524" s="1">
        <v>1523</v>
      </c>
      <c r="B1524" s="1" t="s">
        <v>3556</v>
      </c>
      <c r="C1524" s="1" t="s">
        <v>1</v>
      </c>
      <c r="D1524" s="1" t="s">
        <v>3136</v>
      </c>
      <c r="E1524" s="1" t="s">
        <v>3137</v>
      </c>
      <c r="F1524" s="1" t="s">
        <v>4</v>
      </c>
      <c r="G1524" s="1" t="s">
        <v>313</v>
      </c>
      <c r="H1524" s="1" t="s">
        <v>314</v>
      </c>
      <c r="I1524" s="1" t="s">
        <v>7</v>
      </c>
      <c r="J1524" s="1" t="s">
        <v>32</v>
      </c>
      <c r="K1524" s="1" t="s">
        <v>1194</v>
      </c>
      <c r="L1524" s="1" t="s">
        <v>1141</v>
      </c>
      <c r="M1524" s="1" t="s">
        <v>1142</v>
      </c>
      <c r="N1524" s="1" t="s">
        <v>1195</v>
      </c>
      <c r="O1524" s="1">
        <v>124.14</v>
      </c>
      <c r="P1524" s="1">
        <v>2</v>
      </c>
      <c r="Q1524" s="1">
        <v>43.44</v>
      </c>
      <c r="R1524" s="1">
        <v>17.93</v>
      </c>
      <c r="S1524" s="1" t="s">
        <v>462</v>
      </c>
      <c r="T1524" s="1">
        <v>366</v>
      </c>
      <c r="U1524" s="1" t="s">
        <v>2760</v>
      </c>
      <c r="V1524" s="1" t="s">
        <v>2767</v>
      </c>
      <c r="W1524" s="2" t="s">
        <v>16</v>
      </c>
      <c r="X1524" s="21">
        <v>44496</v>
      </c>
      <c r="Y1524" s="25" t="str">
        <f t="shared" si="46"/>
        <v>October</v>
      </c>
      <c r="Z1524" s="25" t="str">
        <f t="shared" si="47"/>
        <v>2021</v>
      </c>
      <c r="AA1524" s="3">
        <v>44500</v>
      </c>
    </row>
    <row r="1525" spans="1:27">
      <c r="A1525" s="4">
        <v>1524</v>
      </c>
      <c r="B1525" s="4" t="s">
        <v>3556</v>
      </c>
      <c r="C1525" s="4" t="s">
        <v>1</v>
      </c>
      <c r="D1525" s="4" t="s">
        <v>3136</v>
      </c>
      <c r="E1525" s="4" t="s">
        <v>3137</v>
      </c>
      <c r="F1525" s="4" t="s">
        <v>4</v>
      </c>
      <c r="G1525" s="4" t="s">
        <v>313</v>
      </c>
      <c r="H1525" s="4" t="s">
        <v>314</v>
      </c>
      <c r="I1525" s="4" t="s">
        <v>7</v>
      </c>
      <c r="J1525" s="4" t="s">
        <v>32</v>
      </c>
      <c r="K1525" s="4" t="s">
        <v>2677</v>
      </c>
      <c r="L1525" s="4" t="s">
        <v>1141</v>
      </c>
      <c r="M1525" s="4" t="s">
        <v>1272</v>
      </c>
      <c r="N1525" s="4" t="s">
        <v>2678</v>
      </c>
      <c r="O1525" s="4">
        <v>621</v>
      </c>
      <c r="P1525" s="4">
        <v>12</v>
      </c>
      <c r="Q1525" s="4">
        <v>99.36</v>
      </c>
      <c r="R1525" s="4">
        <v>74.63</v>
      </c>
      <c r="S1525" s="4" t="s">
        <v>462</v>
      </c>
      <c r="T1525" s="4">
        <v>557</v>
      </c>
      <c r="U1525" s="4" t="s">
        <v>2760</v>
      </c>
      <c r="V1525" s="4" t="s">
        <v>2761</v>
      </c>
      <c r="W1525" s="5" t="s">
        <v>16</v>
      </c>
      <c r="X1525" s="22">
        <v>45578</v>
      </c>
      <c r="Y1525" s="25" t="str">
        <f t="shared" si="46"/>
        <v>October</v>
      </c>
      <c r="Z1525" s="25" t="str">
        <f t="shared" si="47"/>
        <v>2024</v>
      </c>
      <c r="AA1525" s="6">
        <v>45582</v>
      </c>
    </row>
    <row r="1526" spans="1:27">
      <c r="A1526" s="1">
        <v>1525</v>
      </c>
      <c r="B1526" s="1" t="s">
        <v>3665</v>
      </c>
      <c r="C1526" s="1" t="s">
        <v>1</v>
      </c>
      <c r="D1526" s="1" t="s">
        <v>2309</v>
      </c>
      <c r="E1526" s="1" t="s">
        <v>2310</v>
      </c>
      <c r="F1526" s="1" t="s">
        <v>4</v>
      </c>
      <c r="G1526" s="1" t="s">
        <v>490</v>
      </c>
      <c r="H1526" s="1" t="s">
        <v>62</v>
      </c>
      <c r="I1526" s="1" t="s">
        <v>7</v>
      </c>
      <c r="J1526" s="1" t="s">
        <v>8</v>
      </c>
      <c r="K1526" s="1" t="s">
        <v>2346</v>
      </c>
      <c r="L1526" s="1" t="s">
        <v>976</v>
      </c>
      <c r="M1526" s="1" t="s">
        <v>993</v>
      </c>
      <c r="N1526" s="1" t="s">
        <v>2347</v>
      </c>
      <c r="O1526" s="1">
        <v>639.84</v>
      </c>
      <c r="P1526" s="1">
        <v>4</v>
      </c>
      <c r="Q1526" s="1">
        <v>-25.68</v>
      </c>
      <c r="R1526" s="1">
        <v>100.34</v>
      </c>
      <c r="S1526" s="1" t="s">
        <v>462</v>
      </c>
      <c r="T1526" s="1">
        <v>56</v>
      </c>
      <c r="U1526" s="1" t="s">
        <v>2760</v>
      </c>
      <c r="V1526" s="1" t="s">
        <v>2766</v>
      </c>
      <c r="W1526" s="2" t="s">
        <v>16</v>
      </c>
      <c r="X1526" s="21">
        <v>45605</v>
      </c>
      <c r="Y1526" s="25" t="str">
        <f t="shared" si="46"/>
        <v>November</v>
      </c>
      <c r="Z1526" s="25" t="str">
        <f t="shared" si="47"/>
        <v>2024</v>
      </c>
      <c r="AA1526" s="3">
        <v>45550</v>
      </c>
    </row>
    <row r="1527" spans="1:27">
      <c r="A1527" s="4">
        <v>1526</v>
      </c>
      <c r="B1527" s="4" t="s">
        <v>3665</v>
      </c>
      <c r="C1527" s="4" t="s">
        <v>1</v>
      </c>
      <c r="D1527" s="4" t="s">
        <v>2309</v>
      </c>
      <c r="E1527" s="4" t="s">
        <v>2310</v>
      </c>
      <c r="F1527" s="4" t="s">
        <v>4</v>
      </c>
      <c r="G1527" s="4" t="s">
        <v>490</v>
      </c>
      <c r="H1527" s="4" t="s">
        <v>62</v>
      </c>
      <c r="I1527" s="4" t="s">
        <v>7</v>
      </c>
      <c r="J1527" s="4" t="s">
        <v>8</v>
      </c>
      <c r="K1527" s="4" t="s">
        <v>4051</v>
      </c>
      <c r="L1527" s="4" t="s">
        <v>976</v>
      </c>
      <c r="M1527" s="4" t="s">
        <v>993</v>
      </c>
      <c r="N1527" s="4" t="s">
        <v>4052</v>
      </c>
      <c r="O1527" s="4">
        <v>73.47</v>
      </c>
      <c r="P1527" s="4">
        <v>1</v>
      </c>
      <c r="Q1527" s="4">
        <v>-1.47</v>
      </c>
      <c r="R1527" s="4">
        <v>6.5</v>
      </c>
      <c r="S1527" s="4" t="s">
        <v>462</v>
      </c>
      <c r="T1527" s="4">
        <v>653</v>
      </c>
      <c r="U1527" s="4" t="s">
        <v>2760</v>
      </c>
      <c r="V1527" s="4" t="s">
        <v>2767</v>
      </c>
      <c r="W1527" s="5" t="s">
        <v>26</v>
      </c>
      <c r="X1527" s="22">
        <v>45316</v>
      </c>
      <c r="Y1527" s="25" t="str">
        <f t="shared" si="46"/>
        <v>January</v>
      </c>
      <c r="Z1527" s="25" t="str">
        <f t="shared" si="47"/>
        <v>2024</v>
      </c>
      <c r="AA1527" s="6">
        <v>45320</v>
      </c>
    </row>
    <row r="1528" spans="1:27">
      <c r="A1528" s="1">
        <v>1527</v>
      </c>
      <c r="B1528" s="1" t="s">
        <v>3667</v>
      </c>
      <c r="C1528" s="1" t="s">
        <v>1</v>
      </c>
      <c r="D1528" s="1" t="s">
        <v>3668</v>
      </c>
      <c r="E1528" s="1" t="s">
        <v>3669</v>
      </c>
      <c r="F1528" s="1" t="s">
        <v>4</v>
      </c>
      <c r="G1528" s="1" t="s">
        <v>30</v>
      </c>
      <c r="H1528" s="1" t="s">
        <v>31</v>
      </c>
      <c r="I1528" s="1" t="s">
        <v>7</v>
      </c>
      <c r="J1528" s="1" t="s">
        <v>32</v>
      </c>
      <c r="K1528" s="1" t="s">
        <v>4053</v>
      </c>
      <c r="L1528" s="1" t="s">
        <v>976</v>
      </c>
      <c r="M1528" s="1" t="s">
        <v>977</v>
      </c>
      <c r="N1528" s="1" t="s">
        <v>4054</v>
      </c>
      <c r="O1528" s="1">
        <v>163.5</v>
      </c>
      <c r="P1528" s="1">
        <v>1</v>
      </c>
      <c r="Q1528" s="1">
        <v>37.590000000000003</v>
      </c>
      <c r="R1528" s="1">
        <v>21.12</v>
      </c>
      <c r="S1528" s="1" t="s">
        <v>462</v>
      </c>
      <c r="T1528" s="1">
        <v>103</v>
      </c>
      <c r="U1528" s="1" t="s">
        <v>2760</v>
      </c>
      <c r="V1528" s="1" t="s">
        <v>2761</v>
      </c>
      <c r="W1528" s="2" t="s">
        <v>26</v>
      </c>
      <c r="X1528" s="21">
        <v>44907</v>
      </c>
      <c r="Y1528" s="25" t="str">
        <f t="shared" si="46"/>
        <v>December</v>
      </c>
      <c r="Z1528" s="25" t="str">
        <f t="shared" si="47"/>
        <v>2022</v>
      </c>
      <c r="AA1528" s="3">
        <v>44913</v>
      </c>
    </row>
    <row r="1529" spans="1:27">
      <c r="A1529" s="4">
        <v>1528</v>
      </c>
      <c r="B1529" s="4" t="s">
        <v>3888</v>
      </c>
      <c r="C1529" s="4" t="s">
        <v>1</v>
      </c>
      <c r="D1529" s="4" t="s">
        <v>1968</v>
      </c>
      <c r="E1529" s="4" t="s">
        <v>1969</v>
      </c>
      <c r="F1529" s="4" t="s">
        <v>395</v>
      </c>
      <c r="G1529" s="4" t="s">
        <v>3889</v>
      </c>
      <c r="H1529" s="4" t="s">
        <v>113</v>
      </c>
      <c r="I1529" s="4" t="s">
        <v>7</v>
      </c>
      <c r="J1529" s="4" t="s">
        <v>32</v>
      </c>
      <c r="K1529" s="4" t="s">
        <v>4055</v>
      </c>
      <c r="L1529" s="4" t="s">
        <v>1141</v>
      </c>
      <c r="M1529" s="4" t="s">
        <v>1272</v>
      </c>
      <c r="N1529" s="4" t="s">
        <v>4056</v>
      </c>
      <c r="O1529" s="4">
        <v>770.7</v>
      </c>
      <c r="P1529" s="4">
        <v>7</v>
      </c>
      <c r="Q1529" s="4">
        <v>7.56</v>
      </c>
      <c r="R1529" s="4">
        <v>50.59</v>
      </c>
      <c r="S1529" s="4" t="s">
        <v>13</v>
      </c>
      <c r="T1529" s="4">
        <v>415</v>
      </c>
      <c r="U1529" s="4" t="s">
        <v>2760</v>
      </c>
      <c r="V1529" s="4" t="s">
        <v>2767</v>
      </c>
      <c r="W1529" s="5" t="s">
        <v>16</v>
      </c>
      <c r="X1529" s="22">
        <v>44466</v>
      </c>
      <c r="Y1529" s="25" t="str">
        <f t="shared" si="46"/>
        <v>September</v>
      </c>
      <c r="Z1529" s="25" t="str">
        <f t="shared" si="47"/>
        <v>2021</v>
      </c>
      <c r="AA1529" s="6">
        <v>44265</v>
      </c>
    </row>
    <row r="1530" spans="1:27">
      <c r="A1530" s="1">
        <v>1529</v>
      </c>
      <c r="B1530" s="1" t="s">
        <v>4057</v>
      </c>
      <c r="C1530" s="1" t="s">
        <v>1</v>
      </c>
      <c r="D1530" s="1" t="s">
        <v>438</v>
      </c>
      <c r="E1530" s="1" t="s">
        <v>439</v>
      </c>
      <c r="F1530" s="1" t="s">
        <v>395</v>
      </c>
      <c r="G1530" s="1" t="s">
        <v>2004</v>
      </c>
      <c r="H1530" s="1" t="s">
        <v>76</v>
      </c>
      <c r="I1530" s="1" t="s">
        <v>7</v>
      </c>
      <c r="J1530" s="1" t="s">
        <v>77</v>
      </c>
      <c r="K1530" s="1" t="s">
        <v>3871</v>
      </c>
      <c r="L1530" s="1" t="s">
        <v>1141</v>
      </c>
      <c r="M1530" s="1" t="s">
        <v>1272</v>
      </c>
      <c r="N1530" s="1" t="s">
        <v>3872</v>
      </c>
      <c r="O1530" s="1">
        <v>127.71</v>
      </c>
      <c r="P1530" s="1">
        <v>3</v>
      </c>
      <c r="Q1530" s="1">
        <v>59.94</v>
      </c>
      <c r="R1530" s="1">
        <v>8.83</v>
      </c>
      <c r="S1530" s="1" t="s">
        <v>13</v>
      </c>
      <c r="T1530" s="1">
        <v>427</v>
      </c>
      <c r="U1530" s="1" t="s">
        <v>2760</v>
      </c>
      <c r="V1530" s="1" t="s">
        <v>2761</v>
      </c>
      <c r="W1530" s="2" t="s">
        <v>16</v>
      </c>
      <c r="X1530" s="21">
        <v>45085</v>
      </c>
      <c r="Y1530" s="25" t="str">
        <f t="shared" si="46"/>
        <v>June</v>
      </c>
      <c r="Z1530" s="25" t="str">
        <f t="shared" si="47"/>
        <v>2023</v>
      </c>
      <c r="AA1530" s="3">
        <v>45207</v>
      </c>
    </row>
    <row r="1531" spans="1:27">
      <c r="A1531" s="4">
        <v>1530</v>
      </c>
      <c r="B1531" s="4" t="s">
        <v>3888</v>
      </c>
      <c r="C1531" s="4" t="s">
        <v>1</v>
      </c>
      <c r="D1531" s="4" t="s">
        <v>1968</v>
      </c>
      <c r="E1531" s="4" t="s">
        <v>1969</v>
      </c>
      <c r="F1531" s="4" t="s">
        <v>395</v>
      </c>
      <c r="G1531" s="4" t="s">
        <v>3889</v>
      </c>
      <c r="H1531" s="4" t="s">
        <v>113</v>
      </c>
      <c r="I1531" s="4" t="s">
        <v>7</v>
      </c>
      <c r="J1531" s="4" t="s">
        <v>32</v>
      </c>
      <c r="K1531" s="4" t="s">
        <v>4058</v>
      </c>
      <c r="L1531" s="4" t="s">
        <v>976</v>
      </c>
      <c r="M1531" s="4" t="s">
        <v>993</v>
      </c>
      <c r="N1531" s="4" t="s">
        <v>4059</v>
      </c>
      <c r="O1531" s="4">
        <v>3407.94</v>
      </c>
      <c r="P1531" s="4">
        <v>9</v>
      </c>
      <c r="Q1531" s="4">
        <v>613.16999999999996</v>
      </c>
      <c r="R1531" s="4">
        <v>193.81</v>
      </c>
      <c r="S1531" s="4" t="s">
        <v>13</v>
      </c>
      <c r="T1531" s="4">
        <v>307</v>
      </c>
      <c r="U1531" s="4" t="s">
        <v>2760</v>
      </c>
      <c r="V1531" s="4" t="s">
        <v>2762</v>
      </c>
      <c r="W1531" s="5" t="s">
        <v>26</v>
      </c>
      <c r="X1531" s="22">
        <v>44454</v>
      </c>
      <c r="Y1531" s="25" t="str">
        <f t="shared" si="46"/>
        <v>September</v>
      </c>
      <c r="Z1531" s="25" t="str">
        <f t="shared" si="47"/>
        <v>2021</v>
      </c>
      <c r="AA1531" s="6">
        <v>44459</v>
      </c>
    </row>
    <row r="1532" spans="1:27">
      <c r="A1532" s="1">
        <v>1531</v>
      </c>
      <c r="B1532" s="1" t="s">
        <v>4060</v>
      </c>
      <c r="C1532" s="1" t="s">
        <v>1</v>
      </c>
      <c r="D1532" s="1" t="s">
        <v>4061</v>
      </c>
      <c r="E1532" s="1" t="s">
        <v>4062</v>
      </c>
      <c r="F1532" s="1" t="s">
        <v>395</v>
      </c>
      <c r="G1532" s="1" t="s">
        <v>5</v>
      </c>
      <c r="H1532" s="1" t="s">
        <v>6</v>
      </c>
      <c r="I1532" s="1" t="s">
        <v>7</v>
      </c>
      <c r="J1532" s="1" t="s">
        <v>8</v>
      </c>
      <c r="K1532" s="1" t="s">
        <v>1002</v>
      </c>
      <c r="L1532" s="1" t="s">
        <v>976</v>
      </c>
      <c r="M1532" s="1" t="s">
        <v>993</v>
      </c>
      <c r="N1532" s="1" t="s">
        <v>1003</v>
      </c>
      <c r="O1532" s="1">
        <v>1272.48</v>
      </c>
      <c r="P1532" s="1">
        <v>4</v>
      </c>
      <c r="Q1532" s="1">
        <v>458.04</v>
      </c>
      <c r="R1532" s="1">
        <v>75.06</v>
      </c>
      <c r="S1532" s="1" t="s">
        <v>13</v>
      </c>
      <c r="T1532" s="1">
        <v>28</v>
      </c>
      <c r="U1532" s="1" t="s">
        <v>2760</v>
      </c>
      <c r="V1532" s="1" t="s">
        <v>2766</v>
      </c>
      <c r="W1532" s="2" t="s">
        <v>16</v>
      </c>
      <c r="X1532" s="21">
        <v>44346</v>
      </c>
      <c r="Y1532" s="25" t="str">
        <f t="shared" si="46"/>
        <v>May</v>
      </c>
      <c r="Z1532" s="25" t="str">
        <f t="shared" si="47"/>
        <v>2021</v>
      </c>
      <c r="AA1532" s="3">
        <v>44292</v>
      </c>
    </row>
    <row r="1533" spans="1:27">
      <c r="A1533" s="4">
        <v>1532</v>
      </c>
      <c r="B1533" s="4" t="s">
        <v>3536</v>
      </c>
      <c r="C1533" s="4" t="s">
        <v>1</v>
      </c>
      <c r="D1533" s="4" t="s">
        <v>3537</v>
      </c>
      <c r="E1533" s="4" t="s">
        <v>3538</v>
      </c>
      <c r="F1533" s="4" t="s">
        <v>395</v>
      </c>
      <c r="G1533" s="4" t="s">
        <v>20</v>
      </c>
      <c r="H1533" s="4" t="s">
        <v>21</v>
      </c>
      <c r="I1533" s="4" t="s">
        <v>7</v>
      </c>
      <c r="J1533" s="4" t="s">
        <v>22</v>
      </c>
      <c r="K1533" s="4" t="s">
        <v>3868</v>
      </c>
      <c r="L1533" s="4" t="s">
        <v>976</v>
      </c>
      <c r="M1533" s="4" t="s">
        <v>1078</v>
      </c>
      <c r="N1533" s="4" t="s">
        <v>3869</v>
      </c>
      <c r="O1533" s="4">
        <v>204.39</v>
      </c>
      <c r="P1533" s="4">
        <v>3</v>
      </c>
      <c r="Q1533" s="4">
        <v>96.03</v>
      </c>
      <c r="R1533" s="4">
        <v>13.73</v>
      </c>
      <c r="S1533" s="4" t="s">
        <v>13</v>
      </c>
      <c r="T1533" s="4">
        <v>731</v>
      </c>
      <c r="U1533" s="4" t="s">
        <v>2760</v>
      </c>
      <c r="V1533" s="4" t="s">
        <v>2762</v>
      </c>
      <c r="W1533" s="5" t="s">
        <v>26</v>
      </c>
      <c r="X1533" s="22">
        <v>45182</v>
      </c>
      <c r="Y1533" s="25" t="str">
        <f t="shared" si="46"/>
        <v>September</v>
      </c>
      <c r="Z1533" s="25" t="str">
        <f t="shared" si="47"/>
        <v>2023</v>
      </c>
      <c r="AA1533" s="6">
        <v>45188</v>
      </c>
    </row>
    <row r="1534" spans="1:27">
      <c r="A1534" s="1">
        <v>1533</v>
      </c>
      <c r="B1534" s="1" t="s">
        <v>3507</v>
      </c>
      <c r="C1534" s="1" t="s">
        <v>1</v>
      </c>
      <c r="D1534" s="1" t="s">
        <v>661</v>
      </c>
      <c r="E1534" s="1" t="s">
        <v>662</v>
      </c>
      <c r="F1534" s="1" t="s">
        <v>285</v>
      </c>
      <c r="G1534" s="1" t="s">
        <v>3508</v>
      </c>
      <c r="H1534" s="1" t="s">
        <v>484</v>
      </c>
      <c r="I1534" s="1" t="s">
        <v>7</v>
      </c>
      <c r="J1534" s="1" t="s">
        <v>22</v>
      </c>
      <c r="K1534" s="1" t="s">
        <v>4063</v>
      </c>
      <c r="L1534" s="1" t="s">
        <v>1141</v>
      </c>
      <c r="M1534" s="1" t="s">
        <v>1272</v>
      </c>
      <c r="N1534" s="1" t="s">
        <v>4064</v>
      </c>
      <c r="O1534" s="1">
        <v>697.86</v>
      </c>
      <c r="P1534" s="1">
        <v>6</v>
      </c>
      <c r="Q1534" s="1">
        <v>209.34</v>
      </c>
      <c r="R1534" s="1">
        <v>54.13</v>
      </c>
      <c r="S1534" s="1" t="s">
        <v>13</v>
      </c>
      <c r="T1534" s="1">
        <v>436</v>
      </c>
      <c r="U1534" s="1" t="s">
        <v>2760</v>
      </c>
      <c r="V1534" s="1" t="s">
        <v>2766</v>
      </c>
      <c r="W1534" s="2" t="s">
        <v>26</v>
      </c>
      <c r="X1534" s="21">
        <v>44630</v>
      </c>
      <c r="Y1534" s="25" t="str">
        <f t="shared" si="46"/>
        <v>March</v>
      </c>
      <c r="Z1534" s="25" t="str">
        <f t="shared" si="47"/>
        <v>2022</v>
      </c>
      <c r="AA1534" s="3">
        <v>44752</v>
      </c>
    </row>
    <row r="1535" spans="1:27">
      <c r="A1535" s="4">
        <v>1534</v>
      </c>
      <c r="B1535" s="4" t="s">
        <v>3958</v>
      </c>
      <c r="C1535" s="4" t="s">
        <v>1</v>
      </c>
      <c r="D1535" s="4" t="s">
        <v>377</v>
      </c>
      <c r="E1535" s="4" t="s">
        <v>378</v>
      </c>
      <c r="F1535" s="4" t="s">
        <v>285</v>
      </c>
      <c r="G1535" s="4" t="s">
        <v>3508</v>
      </c>
      <c r="H1535" s="4" t="s">
        <v>484</v>
      </c>
      <c r="I1535" s="4" t="s">
        <v>7</v>
      </c>
      <c r="J1535" s="4" t="s">
        <v>22</v>
      </c>
      <c r="K1535" s="4" t="s">
        <v>2537</v>
      </c>
      <c r="L1535" s="4" t="s">
        <v>1141</v>
      </c>
      <c r="M1535" s="4" t="s">
        <v>1272</v>
      </c>
      <c r="N1535" s="4" t="s">
        <v>2538</v>
      </c>
      <c r="O1535" s="4">
        <v>227.61</v>
      </c>
      <c r="P1535" s="4">
        <v>9</v>
      </c>
      <c r="Q1535" s="4">
        <v>56.7</v>
      </c>
      <c r="R1535" s="4">
        <v>18.84</v>
      </c>
      <c r="S1535" s="4" t="s">
        <v>13</v>
      </c>
      <c r="T1535" s="4">
        <v>128</v>
      </c>
      <c r="U1535" s="4" t="s">
        <v>2760</v>
      </c>
      <c r="V1535" s="4" t="s">
        <v>2767</v>
      </c>
      <c r="W1535" s="5" t="s">
        <v>16</v>
      </c>
      <c r="X1535" s="22">
        <v>44571</v>
      </c>
      <c r="Y1535" s="25" t="str">
        <f t="shared" si="46"/>
        <v>January</v>
      </c>
      <c r="Z1535" s="25" t="str">
        <f t="shared" si="47"/>
        <v>2022</v>
      </c>
      <c r="AA1535" s="6">
        <v>44752</v>
      </c>
    </row>
    <row r="1536" spans="1:27">
      <c r="A1536" s="1">
        <v>1535</v>
      </c>
      <c r="B1536" s="1" t="s">
        <v>3509</v>
      </c>
      <c r="C1536" s="1" t="s">
        <v>1</v>
      </c>
      <c r="D1536" s="1" t="s">
        <v>2905</v>
      </c>
      <c r="E1536" s="1" t="s">
        <v>2906</v>
      </c>
      <c r="F1536" s="1" t="s">
        <v>285</v>
      </c>
      <c r="G1536" s="1" t="s">
        <v>826</v>
      </c>
      <c r="H1536" s="1" t="s">
        <v>6</v>
      </c>
      <c r="I1536" s="1" t="s">
        <v>7</v>
      </c>
      <c r="J1536" s="1" t="s">
        <v>8</v>
      </c>
      <c r="K1536" s="1" t="s">
        <v>4065</v>
      </c>
      <c r="L1536" s="1" t="s">
        <v>1141</v>
      </c>
      <c r="M1536" s="1" t="s">
        <v>1272</v>
      </c>
      <c r="N1536" s="1" t="s">
        <v>4066</v>
      </c>
      <c r="O1536" s="1">
        <v>43.8</v>
      </c>
      <c r="P1536" s="1">
        <v>1</v>
      </c>
      <c r="Q1536" s="1">
        <v>6.99</v>
      </c>
      <c r="R1536" s="1">
        <v>4.53</v>
      </c>
      <c r="S1536" s="1" t="s">
        <v>13</v>
      </c>
      <c r="T1536" s="1">
        <v>434</v>
      </c>
      <c r="U1536" s="1" t="s">
        <v>2760</v>
      </c>
      <c r="V1536" s="1" t="s">
        <v>2766</v>
      </c>
      <c r="W1536" s="2" t="s">
        <v>26</v>
      </c>
      <c r="X1536" s="21">
        <v>44630</v>
      </c>
      <c r="Y1536" s="25" t="str">
        <f t="shared" si="46"/>
        <v>March</v>
      </c>
      <c r="Z1536" s="25" t="str">
        <f t="shared" si="47"/>
        <v>2022</v>
      </c>
      <c r="AA1536" s="3">
        <v>44814</v>
      </c>
    </row>
    <row r="1537" spans="1:27">
      <c r="A1537" s="4">
        <v>1536</v>
      </c>
      <c r="B1537" s="4" t="s">
        <v>3507</v>
      </c>
      <c r="C1537" s="4" t="s">
        <v>1</v>
      </c>
      <c r="D1537" s="4" t="s">
        <v>661</v>
      </c>
      <c r="E1537" s="4" t="s">
        <v>662</v>
      </c>
      <c r="F1537" s="4" t="s">
        <v>285</v>
      </c>
      <c r="G1537" s="4" t="s">
        <v>3508</v>
      </c>
      <c r="H1537" s="4" t="s">
        <v>484</v>
      </c>
      <c r="I1537" s="4" t="s">
        <v>7</v>
      </c>
      <c r="J1537" s="4" t="s">
        <v>22</v>
      </c>
      <c r="K1537" s="4" t="s">
        <v>1650</v>
      </c>
      <c r="L1537" s="4" t="s">
        <v>1141</v>
      </c>
      <c r="M1537" s="4" t="s">
        <v>1229</v>
      </c>
      <c r="N1537" s="4" t="s">
        <v>1651</v>
      </c>
      <c r="O1537" s="4">
        <v>972.24</v>
      </c>
      <c r="P1537" s="4">
        <v>8</v>
      </c>
      <c r="Q1537" s="4">
        <v>408.24</v>
      </c>
      <c r="R1537" s="4">
        <v>76.84</v>
      </c>
      <c r="S1537" s="4" t="s">
        <v>13</v>
      </c>
      <c r="T1537" s="4">
        <v>744</v>
      </c>
      <c r="U1537" s="4" t="s">
        <v>2760</v>
      </c>
      <c r="V1537" s="4" t="s">
        <v>2766</v>
      </c>
      <c r="W1537" s="5" t="s">
        <v>26</v>
      </c>
      <c r="X1537" s="22">
        <v>45008</v>
      </c>
      <c r="Y1537" s="25" t="str">
        <f t="shared" si="46"/>
        <v>March</v>
      </c>
      <c r="Z1537" s="25" t="str">
        <f t="shared" si="47"/>
        <v>2023</v>
      </c>
      <c r="AA1537" s="6">
        <v>45012</v>
      </c>
    </row>
    <row r="1538" spans="1:27">
      <c r="A1538" s="1">
        <v>1537</v>
      </c>
      <c r="B1538" s="1" t="s">
        <v>3513</v>
      </c>
      <c r="C1538" s="1" t="s">
        <v>1</v>
      </c>
      <c r="D1538" s="1" t="s">
        <v>1560</v>
      </c>
      <c r="E1538" s="1" t="s">
        <v>1561</v>
      </c>
      <c r="F1538" s="1" t="s">
        <v>285</v>
      </c>
      <c r="G1538" s="1" t="s">
        <v>1658</v>
      </c>
      <c r="H1538" s="1" t="s">
        <v>21</v>
      </c>
      <c r="I1538" s="1" t="s">
        <v>7</v>
      </c>
      <c r="J1538" s="1" t="s">
        <v>22</v>
      </c>
      <c r="K1538" s="1" t="s">
        <v>4067</v>
      </c>
      <c r="L1538" s="1" t="s">
        <v>1141</v>
      </c>
      <c r="M1538" s="1" t="s">
        <v>1229</v>
      </c>
      <c r="N1538" s="1" t="s">
        <v>4068</v>
      </c>
      <c r="O1538" s="1">
        <v>1091.25</v>
      </c>
      <c r="P1538" s="1">
        <v>3</v>
      </c>
      <c r="Q1538" s="1">
        <v>196.38</v>
      </c>
      <c r="R1538" s="1">
        <v>72.55</v>
      </c>
      <c r="S1538" s="1" t="s">
        <v>13</v>
      </c>
      <c r="T1538" s="1">
        <v>95</v>
      </c>
      <c r="U1538" s="1" t="s">
        <v>2760</v>
      </c>
      <c r="V1538" s="1" t="s">
        <v>2767</v>
      </c>
      <c r="W1538" s="2" t="s">
        <v>16</v>
      </c>
      <c r="X1538" s="21">
        <v>44790</v>
      </c>
      <c r="Y1538" s="25" t="str">
        <f t="shared" si="46"/>
        <v>August</v>
      </c>
      <c r="Z1538" s="25" t="str">
        <f t="shared" si="47"/>
        <v>2022</v>
      </c>
      <c r="AA1538" s="3">
        <v>44795</v>
      </c>
    </row>
    <row r="1539" spans="1:27">
      <c r="A1539" s="4">
        <v>1538</v>
      </c>
      <c r="B1539" s="4" t="s">
        <v>3514</v>
      </c>
      <c r="C1539" s="4" t="s">
        <v>1</v>
      </c>
      <c r="D1539" s="4" t="s">
        <v>3515</v>
      </c>
      <c r="E1539" s="4" t="s">
        <v>3516</v>
      </c>
      <c r="F1539" s="4" t="s">
        <v>285</v>
      </c>
      <c r="G1539" s="4" t="s">
        <v>518</v>
      </c>
      <c r="H1539" s="4" t="s">
        <v>519</v>
      </c>
      <c r="I1539" s="4" t="s">
        <v>7</v>
      </c>
      <c r="J1539" s="4" t="s">
        <v>32</v>
      </c>
      <c r="K1539" s="4" t="s">
        <v>4069</v>
      </c>
      <c r="L1539" s="4" t="s">
        <v>1141</v>
      </c>
      <c r="M1539" s="4" t="s">
        <v>1229</v>
      </c>
      <c r="N1539" s="4" t="s">
        <v>4070</v>
      </c>
      <c r="O1539" s="4">
        <v>612.6</v>
      </c>
      <c r="P1539" s="4">
        <v>5</v>
      </c>
      <c r="Q1539" s="4">
        <v>55.05</v>
      </c>
      <c r="R1539" s="4">
        <v>53.01</v>
      </c>
      <c r="S1539" s="4" t="s">
        <v>13</v>
      </c>
      <c r="T1539" s="4">
        <v>531</v>
      </c>
      <c r="U1539" s="4" t="s">
        <v>2760</v>
      </c>
      <c r="V1539" s="4" t="s">
        <v>2761</v>
      </c>
      <c r="W1539" s="5" t="s">
        <v>16</v>
      </c>
      <c r="X1539" s="22">
        <v>45019</v>
      </c>
      <c r="Y1539" s="25" t="str">
        <f t="shared" ref="Y1539:Y1556" si="48">TEXT(X1539,"MMMM")</f>
        <v>April</v>
      </c>
      <c r="Z1539" s="25" t="str">
        <f t="shared" ref="Z1539:Z1556" si="49">TEXT(X1539,"YYYY")</f>
        <v>2023</v>
      </c>
      <c r="AA1539" s="6">
        <v>45202</v>
      </c>
    </row>
    <row r="1540" spans="1:27">
      <c r="A1540" s="1">
        <v>1539</v>
      </c>
      <c r="B1540" s="1" t="s">
        <v>3513</v>
      </c>
      <c r="C1540" s="1" t="s">
        <v>1</v>
      </c>
      <c r="D1540" s="1" t="s">
        <v>1560</v>
      </c>
      <c r="E1540" s="1" t="s">
        <v>1561</v>
      </c>
      <c r="F1540" s="1" t="s">
        <v>285</v>
      </c>
      <c r="G1540" s="1" t="s">
        <v>1658</v>
      </c>
      <c r="H1540" s="1" t="s">
        <v>21</v>
      </c>
      <c r="I1540" s="1" t="s">
        <v>7</v>
      </c>
      <c r="J1540" s="1" t="s">
        <v>22</v>
      </c>
      <c r="K1540" s="1" t="s">
        <v>1523</v>
      </c>
      <c r="L1540" s="1" t="s">
        <v>1141</v>
      </c>
      <c r="M1540" s="1" t="s">
        <v>1142</v>
      </c>
      <c r="N1540" s="1" t="s">
        <v>1524</v>
      </c>
      <c r="O1540" s="1">
        <v>174.06</v>
      </c>
      <c r="P1540" s="1">
        <v>3</v>
      </c>
      <c r="Q1540" s="1">
        <v>87.03</v>
      </c>
      <c r="R1540" s="1">
        <v>14.92</v>
      </c>
      <c r="S1540" s="1" t="s">
        <v>13</v>
      </c>
      <c r="T1540" s="1">
        <v>354</v>
      </c>
      <c r="U1540" s="1" t="s">
        <v>2760</v>
      </c>
      <c r="V1540" s="1" t="s">
        <v>2762</v>
      </c>
      <c r="W1540" s="2" t="s">
        <v>16</v>
      </c>
      <c r="X1540" s="21">
        <v>44888</v>
      </c>
      <c r="Y1540" s="25" t="str">
        <f t="shared" si="48"/>
        <v>November</v>
      </c>
      <c r="Z1540" s="25" t="str">
        <f t="shared" si="49"/>
        <v>2022</v>
      </c>
      <c r="AA1540" s="3">
        <v>44894</v>
      </c>
    </row>
    <row r="1541" spans="1:27">
      <c r="A1541" s="4">
        <v>1540</v>
      </c>
      <c r="B1541" s="4" t="s">
        <v>3683</v>
      </c>
      <c r="C1541" s="4" t="s">
        <v>1</v>
      </c>
      <c r="D1541" s="4" t="s">
        <v>3684</v>
      </c>
      <c r="E1541" s="4" t="s">
        <v>3685</v>
      </c>
      <c r="F1541" s="4" t="s">
        <v>285</v>
      </c>
      <c r="G1541" s="4" t="s">
        <v>518</v>
      </c>
      <c r="H1541" s="4" t="s">
        <v>519</v>
      </c>
      <c r="I1541" s="4" t="s">
        <v>7</v>
      </c>
      <c r="J1541" s="4" t="s">
        <v>32</v>
      </c>
      <c r="K1541" s="4" t="s">
        <v>4071</v>
      </c>
      <c r="L1541" s="4" t="s">
        <v>976</v>
      </c>
      <c r="M1541" s="4" t="s">
        <v>1031</v>
      </c>
      <c r="N1541" s="4" t="s">
        <v>4072</v>
      </c>
      <c r="O1541" s="4">
        <v>172.08</v>
      </c>
      <c r="P1541" s="4">
        <v>4</v>
      </c>
      <c r="Q1541" s="4">
        <v>27.48</v>
      </c>
      <c r="R1541" s="4">
        <v>18.420000000000002</v>
      </c>
      <c r="S1541" s="4" t="s">
        <v>13</v>
      </c>
      <c r="T1541" s="4">
        <v>547</v>
      </c>
      <c r="U1541" s="4" t="s">
        <v>2760</v>
      </c>
      <c r="V1541" s="4" t="s">
        <v>2761</v>
      </c>
      <c r="W1541" s="5" t="s">
        <v>16</v>
      </c>
      <c r="X1541" s="22">
        <v>45085</v>
      </c>
      <c r="Y1541" s="25" t="str">
        <f t="shared" si="48"/>
        <v>June</v>
      </c>
      <c r="Z1541" s="25" t="str">
        <f t="shared" si="49"/>
        <v>2023</v>
      </c>
      <c r="AA1541" s="6">
        <v>45207</v>
      </c>
    </row>
    <row r="1542" spans="1:27">
      <c r="A1542" s="1">
        <v>1541</v>
      </c>
      <c r="B1542" s="1" t="s">
        <v>3509</v>
      </c>
      <c r="C1542" s="1" t="s">
        <v>1</v>
      </c>
      <c r="D1542" s="1" t="s">
        <v>2905</v>
      </c>
      <c r="E1542" s="1" t="s">
        <v>2906</v>
      </c>
      <c r="F1542" s="1" t="s">
        <v>285</v>
      </c>
      <c r="G1542" s="1" t="s">
        <v>826</v>
      </c>
      <c r="H1542" s="1" t="s">
        <v>6</v>
      </c>
      <c r="I1542" s="1" t="s">
        <v>7</v>
      </c>
      <c r="J1542" s="1" t="s">
        <v>8</v>
      </c>
      <c r="K1542" s="1" t="s">
        <v>2400</v>
      </c>
      <c r="L1542" s="1" t="s">
        <v>976</v>
      </c>
      <c r="M1542" s="1" t="s">
        <v>1031</v>
      </c>
      <c r="N1542" s="1" t="s">
        <v>2401</v>
      </c>
      <c r="O1542" s="1">
        <v>337.23</v>
      </c>
      <c r="P1542" s="1">
        <v>3</v>
      </c>
      <c r="Q1542" s="1">
        <v>10.08</v>
      </c>
      <c r="R1542" s="1">
        <v>10.3</v>
      </c>
      <c r="S1542" s="1" t="s">
        <v>13</v>
      </c>
      <c r="T1542" s="1">
        <v>418</v>
      </c>
      <c r="U1542" s="1" t="s">
        <v>2760</v>
      </c>
      <c r="V1542" s="1" t="s">
        <v>2762</v>
      </c>
      <c r="W1542" s="2" t="s">
        <v>16</v>
      </c>
      <c r="X1542" s="21">
        <v>44238</v>
      </c>
      <c r="Y1542" s="25" t="str">
        <f t="shared" si="48"/>
        <v>February</v>
      </c>
      <c r="Z1542" s="25" t="str">
        <f t="shared" si="49"/>
        <v>2021</v>
      </c>
      <c r="AA1542" s="3">
        <v>44388</v>
      </c>
    </row>
    <row r="1543" spans="1:27">
      <c r="A1543" s="4">
        <v>1542</v>
      </c>
      <c r="B1543" s="4" t="s">
        <v>3686</v>
      </c>
      <c r="C1543" s="4" t="s">
        <v>1</v>
      </c>
      <c r="D1543" s="4" t="s">
        <v>3687</v>
      </c>
      <c r="E1543" s="4" t="s">
        <v>3688</v>
      </c>
      <c r="F1543" s="4" t="s">
        <v>285</v>
      </c>
      <c r="G1543" s="4" t="s">
        <v>254</v>
      </c>
      <c r="H1543" s="4" t="s">
        <v>254</v>
      </c>
      <c r="I1543" s="4" t="s">
        <v>7</v>
      </c>
      <c r="J1543" s="4" t="s">
        <v>77</v>
      </c>
      <c r="K1543" s="4" t="s">
        <v>986</v>
      </c>
      <c r="L1543" s="4" t="s">
        <v>976</v>
      </c>
      <c r="M1543" s="4" t="s">
        <v>977</v>
      </c>
      <c r="N1543" s="4" t="s">
        <v>987</v>
      </c>
      <c r="O1543" s="4">
        <v>1295.28</v>
      </c>
      <c r="P1543" s="4">
        <v>8</v>
      </c>
      <c r="Q1543" s="4">
        <v>504.96</v>
      </c>
      <c r="R1543" s="4">
        <v>25.41</v>
      </c>
      <c r="S1543" s="4" t="s">
        <v>13</v>
      </c>
      <c r="T1543" s="4">
        <v>267</v>
      </c>
      <c r="U1543" s="4" t="s">
        <v>2760</v>
      </c>
      <c r="V1543" s="4" t="s">
        <v>2766</v>
      </c>
      <c r="W1543" s="5" t="s">
        <v>16</v>
      </c>
      <c r="X1543" s="22">
        <v>45607</v>
      </c>
      <c r="Y1543" s="25" t="str">
        <f t="shared" si="48"/>
        <v>November</v>
      </c>
      <c r="Z1543" s="25" t="str">
        <f t="shared" si="49"/>
        <v>2024</v>
      </c>
      <c r="AA1543" s="6">
        <v>45611</v>
      </c>
    </row>
    <row r="1544" spans="1:27">
      <c r="A1544" s="1">
        <v>1543</v>
      </c>
      <c r="B1544" s="1" t="s">
        <v>3522</v>
      </c>
      <c r="C1544" s="1" t="s">
        <v>1</v>
      </c>
      <c r="D1544" s="1" t="s">
        <v>3523</v>
      </c>
      <c r="E1544" s="1" t="s">
        <v>3524</v>
      </c>
      <c r="F1544" s="1" t="s">
        <v>285</v>
      </c>
      <c r="G1544" s="1" t="s">
        <v>1108</v>
      </c>
      <c r="H1544" s="1" t="s">
        <v>96</v>
      </c>
      <c r="I1544" s="1" t="s">
        <v>7</v>
      </c>
      <c r="J1544" s="1" t="s">
        <v>8</v>
      </c>
      <c r="K1544" s="1" t="s">
        <v>1598</v>
      </c>
      <c r="L1544" s="1" t="s">
        <v>976</v>
      </c>
      <c r="M1544" s="1" t="s">
        <v>1078</v>
      </c>
      <c r="N1544" s="1" t="s">
        <v>1599</v>
      </c>
      <c r="O1544" s="1">
        <v>249.93</v>
      </c>
      <c r="P1544" s="1">
        <v>3</v>
      </c>
      <c r="Q1544" s="1">
        <v>59.94</v>
      </c>
      <c r="R1544" s="1">
        <v>29.38</v>
      </c>
      <c r="S1544" s="1" t="s">
        <v>13</v>
      </c>
      <c r="T1544" s="1">
        <v>570</v>
      </c>
      <c r="U1544" s="1" t="s">
        <v>2760</v>
      </c>
      <c r="V1544" s="1" t="s">
        <v>2766</v>
      </c>
      <c r="W1544" s="2" t="s">
        <v>16</v>
      </c>
      <c r="X1544" s="21">
        <v>45284</v>
      </c>
      <c r="Y1544" s="25" t="str">
        <f t="shared" si="48"/>
        <v>December</v>
      </c>
      <c r="Z1544" s="25" t="str">
        <f t="shared" si="49"/>
        <v>2023</v>
      </c>
      <c r="AA1544" s="3">
        <v>45289</v>
      </c>
    </row>
    <row r="1545" spans="1:27">
      <c r="A1545" s="4">
        <v>1544</v>
      </c>
      <c r="B1545" s="4" t="s">
        <v>3768</v>
      </c>
      <c r="C1545" s="4" t="s">
        <v>1</v>
      </c>
      <c r="D1545" s="4" t="s">
        <v>367</v>
      </c>
      <c r="E1545" s="4" t="s">
        <v>368</v>
      </c>
      <c r="F1545" s="4" t="s">
        <v>285</v>
      </c>
      <c r="G1545" s="4" t="s">
        <v>313</v>
      </c>
      <c r="H1545" s="4" t="s">
        <v>314</v>
      </c>
      <c r="I1545" s="4" t="s">
        <v>7</v>
      </c>
      <c r="J1545" s="4" t="s">
        <v>32</v>
      </c>
      <c r="K1545" s="4" t="s">
        <v>4073</v>
      </c>
      <c r="L1545" s="4" t="s">
        <v>976</v>
      </c>
      <c r="M1545" s="4" t="s">
        <v>1078</v>
      </c>
      <c r="N1545" s="4" t="s">
        <v>4074</v>
      </c>
      <c r="O1545" s="4">
        <v>409.95</v>
      </c>
      <c r="P1545" s="4">
        <v>3</v>
      </c>
      <c r="Q1545" s="4">
        <v>102.42</v>
      </c>
      <c r="R1545" s="4">
        <v>20.6</v>
      </c>
      <c r="S1545" s="4" t="s">
        <v>13</v>
      </c>
      <c r="T1545" s="4">
        <v>270</v>
      </c>
      <c r="U1545" s="4" t="s">
        <v>2760</v>
      </c>
      <c r="V1545" s="4" t="s">
        <v>2767</v>
      </c>
      <c r="W1545" s="5" t="s">
        <v>16</v>
      </c>
      <c r="X1545" s="22">
        <v>45580</v>
      </c>
      <c r="Y1545" s="25" t="str">
        <f t="shared" si="48"/>
        <v>October</v>
      </c>
      <c r="Z1545" s="25" t="str">
        <f t="shared" si="49"/>
        <v>2024</v>
      </c>
      <c r="AA1545" s="6">
        <v>45586</v>
      </c>
    </row>
    <row r="1546" spans="1:27">
      <c r="A1546" s="1">
        <v>1545</v>
      </c>
      <c r="B1546" s="1" t="s">
        <v>3513</v>
      </c>
      <c r="C1546" s="1" t="s">
        <v>1</v>
      </c>
      <c r="D1546" s="1" t="s">
        <v>1560</v>
      </c>
      <c r="E1546" s="1" t="s">
        <v>1561</v>
      </c>
      <c r="F1546" s="1" t="s">
        <v>285</v>
      </c>
      <c r="G1546" s="1" t="s">
        <v>1658</v>
      </c>
      <c r="H1546" s="1" t="s">
        <v>21</v>
      </c>
      <c r="I1546" s="1" t="s">
        <v>7</v>
      </c>
      <c r="J1546" s="1" t="s">
        <v>22</v>
      </c>
      <c r="K1546" s="1" t="s">
        <v>3471</v>
      </c>
      <c r="L1546" s="1" t="s">
        <v>976</v>
      </c>
      <c r="M1546" s="1" t="s">
        <v>1078</v>
      </c>
      <c r="N1546" s="1" t="s">
        <v>3472</v>
      </c>
      <c r="O1546" s="1">
        <v>339.48</v>
      </c>
      <c r="P1546" s="1">
        <v>2</v>
      </c>
      <c r="Q1546" s="1">
        <v>27.12</v>
      </c>
      <c r="R1546" s="1">
        <v>10.64</v>
      </c>
      <c r="S1546" s="1" t="s">
        <v>13</v>
      </c>
      <c r="T1546" s="1">
        <v>700</v>
      </c>
      <c r="U1546" s="1" t="s">
        <v>2760</v>
      </c>
      <c r="V1546" s="1" t="s">
        <v>2761</v>
      </c>
      <c r="W1546" s="2" t="s">
        <v>16</v>
      </c>
      <c r="X1546" s="21">
        <v>44787</v>
      </c>
      <c r="Y1546" s="25" t="str">
        <f t="shared" si="48"/>
        <v>August</v>
      </c>
      <c r="Z1546" s="25" t="str">
        <f t="shared" si="49"/>
        <v>2022</v>
      </c>
      <c r="AA1546" s="3">
        <v>44792</v>
      </c>
    </row>
    <row r="1547" spans="1:27">
      <c r="A1547" s="4">
        <v>1546</v>
      </c>
      <c r="B1547" s="4" t="s">
        <v>3771</v>
      </c>
      <c r="C1547" s="4" t="s">
        <v>1</v>
      </c>
      <c r="D1547" s="4" t="s">
        <v>3772</v>
      </c>
      <c r="E1547" s="4" t="s">
        <v>3773</v>
      </c>
      <c r="F1547" s="4" t="s">
        <v>285</v>
      </c>
      <c r="G1547" s="4" t="s">
        <v>1758</v>
      </c>
      <c r="H1547" s="4" t="s">
        <v>1759</v>
      </c>
      <c r="I1547" s="4" t="s">
        <v>7</v>
      </c>
      <c r="J1547" s="4" t="s">
        <v>22</v>
      </c>
      <c r="K1547" s="4" t="s">
        <v>3453</v>
      </c>
      <c r="L1547" s="4" t="s">
        <v>1141</v>
      </c>
      <c r="M1547" s="4" t="s">
        <v>1272</v>
      </c>
      <c r="N1547" s="4" t="s">
        <v>3454</v>
      </c>
      <c r="O1547" s="4">
        <v>113.04</v>
      </c>
      <c r="P1547" s="4">
        <v>2</v>
      </c>
      <c r="Q1547" s="4">
        <v>38.4</v>
      </c>
      <c r="R1547" s="4">
        <v>10.52</v>
      </c>
      <c r="S1547" s="4" t="s">
        <v>13</v>
      </c>
      <c r="T1547" s="4">
        <v>467</v>
      </c>
      <c r="U1547" s="4" t="s">
        <v>2760</v>
      </c>
      <c r="V1547" s="4" t="s">
        <v>2766</v>
      </c>
      <c r="W1547" s="5" t="s">
        <v>26</v>
      </c>
      <c r="X1547" s="22">
        <v>44616</v>
      </c>
      <c r="Y1547" s="25" t="str">
        <f t="shared" si="48"/>
        <v>February</v>
      </c>
      <c r="Z1547" s="25" t="str">
        <f t="shared" si="49"/>
        <v>2022</v>
      </c>
      <c r="AA1547" s="6">
        <v>44620</v>
      </c>
    </row>
    <row r="1548" spans="1:27">
      <c r="A1548" s="1">
        <v>1547</v>
      </c>
      <c r="B1548" s="1" t="s">
        <v>4075</v>
      </c>
      <c r="C1548" s="1" t="s">
        <v>1</v>
      </c>
      <c r="D1548" s="1" t="s">
        <v>4076</v>
      </c>
      <c r="E1548" s="1" t="s">
        <v>4077</v>
      </c>
      <c r="F1548" s="1" t="s">
        <v>285</v>
      </c>
      <c r="G1548" s="1" t="s">
        <v>778</v>
      </c>
      <c r="H1548" s="1" t="s">
        <v>712</v>
      </c>
      <c r="I1548" s="1" t="s">
        <v>7</v>
      </c>
      <c r="J1548" s="1" t="s">
        <v>77</v>
      </c>
      <c r="K1548" s="1" t="s">
        <v>2447</v>
      </c>
      <c r="L1548" s="1" t="s">
        <v>1141</v>
      </c>
      <c r="M1548" s="1" t="s">
        <v>1142</v>
      </c>
      <c r="N1548" s="1" t="s">
        <v>2448</v>
      </c>
      <c r="O1548" s="1">
        <v>289.32</v>
      </c>
      <c r="P1548" s="1">
        <v>2</v>
      </c>
      <c r="Q1548" s="1">
        <v>49.14</v>
      </c>
      <c r="R1548" s="1">
        <v>13.13</v>
      </c>
      <c r="S1548" s="1" t="s">
        <v>13</v>
      </c>
      <c r="T1548" s="1">
        <v>763</v>
      </c>
      <c r="U1548" s="1" t="s">
        <v>2760</v>
      </c>
      <c r="V1548" s="1" t="s">
        <v>2767</v>
      </c>
      <c r="W1548" s="2" t="s">
        <v>16</v>
      </c>
      <c r="X1548" s="21">
        <v>45644</v>
      </c>
      <c r="Y1548" s="25" t="str">
        <f t="shared" si="48"/>
        <v>December</v>
      </c>
      <c r="Z1548" s="25" t="str">
        <f t="shared" si="49"/>
        <v>2024</v>
      </c>
      <c r="AA1548" s="3">
        <v>45649</v>
      </c>
    </row>
    <row r="1549" spans="1:27">
      <c r="A1549" s="4">
        <v>1548</v>
      </c>
      <c r="B1549" s="4" t="s">
        <v>3488</v>
      </c>
      <c r="C1549" s="4" t="s">
        <v>1</v>
      </c>
      <c r="D1549" s="4" t="s">
        <v>1746</v>
      </c>
      <c r="E1549" s="4" t="s">
        <v>1747</v>
      </c>
      <c r="F1549" s="4" t="s">
        <v>4</v>
      </c>
      <c r="G1549" s="4" t="s">
        <v>95</v>
      </c>
      <c r="H1549" s="4" t="s">
        <v>21</v>
      </c>
      <c r="I1549" s="4" t="s">
        <v>7</v>
      </c>
      <c r="J1549" s="4" t="s">
        <v>22</v>
      </c>
      <c r="K1549" s="4" t="s">
        <v>1192</v>
      </c>
      <c r="L1549" s="4" t="s">
        <v>1141</v>
      </c>
      <c r="M1549" s="4" t="s">
        <v>1142</v>
      </c>
      <c r="N1549" s="4" t="s">
        <v>1193</v>
      </c>
      <c r="O1549" s="4">
        <v>397.44</v>
      </c>
      <c r="P1549" s="4">
        <v>3</v>
      </c>
      <c r="Q1549" s="4">
        <v>15.84</v>
      </c>
      <c r="R1549" s="4">
        <v>26.96</v>
      </c>
      <c r="S1549" s="4" t="s">
        <v>13</v>
      </c>
      <c r="T1549" s="4">
        <v>63</v>
      </c>
      <c r="U1549" s="4" t="s">
        <v>2760</v>
      </c>
      <c r="V1549" s="4" t="s">
        <v>2766</v>
      </c>
      <c r="W1549" s="5" t="s">
        <v>16</v>
      </c>
      <c r="X1549" s="22">
        <v>45477</v>
      </c>
      <c r="Y1549" s="25" t="str">
        <f t="shared" si="48"/>
        <v>July</v>
      </c>
      <c r="Z1549" s="25" t="str">
        <f t="shared" si="49"/>
        <v>2024</v>
      </c>
      <c r="AA1549" s="6">
        <v>45600</v>
      </c>
    </row>
    <row r="1550" spans="1:27">
      <c r="A1550" s="1">
        <v>1549</v>
      </c>
      <c r="B1550" s="1" t="s">
        <v>3903</v>
      </c>
      <c r="C1550" s="1" t="s">
        <v>1</v>
      </c>
      <c r="D1550" s="1" t="s">
        <v>3904</v>
      </c>
      <c r="E1550" s="1" t="s">
        <v>3905</v>
      </c>
      <c r="F1550" s="1" t="s">
        <v>4</v>
      </c>
      <c r="G1550" s="1" t="s">
        <v>402</v>
      </c>
      <c r="H1550" s="1" t="s">
        <v>55</v>
      </c>
      <c r="I1550" s="1" t="s">
        <v>7</v>
      </c>
      <c r="J1550" s="1" t="s">
        <v>8</v>
      </c>
      <c r="K1550" s="1" t="s">
        <v>4078</v>
      </c>
      <c r="L1550" s="1" t="s">
        <v>1141</v>
      </c>
      <c r="M1550" s="1" t="s">
        <v>1272</v>
      </c>
      <c r="N1550" s="1" t="s">
        <v>4079</v>
      </c>
      <c r="O1550" s="1">
        <v>122.94</v>
      </c>
      <c r="P1550" s="1">
        <v>3</v>
      </c>
      <c r="Q1550" s="1">
        <v>50.4</v>
      </c>
      <c r="R1550" s="1">
        <v>10.029999999999999</v>
      </c>
      <c r="S1550" s="1" t="s">
        <v>13</v>
      </c>
      <c r="T1550" s="1">
        <v>430</v>
      </c>
      <c r="U1550" s="1" t="s">
        <v>2760</v>
      </c>
      <c r="V1550" s="1" t="s">
        <v>2762</v>
      </c>
      <c r="W1550" s="2" t="s">
        <v>26</v>
      </c>
      <c r="X1550" s="21">
        <v>45614</v>
      </c>
      <c r="Y1550" s="25" t="str">
        <f t="shared" si="48"/>
        <v>November</v>
      </c>
      <c r="Z1550" s="25" t="str">
        <f t="shared" si="49"/>
        <v>2024</v>
      </c>
      <c r="AA1550" s="3">
        <v>45618</v>
      </c>
    </row>
    <row r="1551" spans="1:27">
      <c r="A1551" s="4">
        <v>1550</v>
      </c>
      <c r="B1551" s="4" t="s">
        <v>4080</v>
      </c>
      <c r="C1551" s="4" t="s">
        <v>1</v>
      </c>
      <c r="D1551" s="4" t="s">
        <v>2309</v>
      </c>
      <c r="E1551" s="4" t="s">
        <v>2310</v>
      </c>
      <c r="F1551" s="4" t="s">
        <v>4</v>
      </c>
      <c r="G1551" s="4" t="s">
        <v>254</v>
      </c>
      <c r="H1551" s="4" t="s">
        <v>254</v>
      </c>
      <c r="I1551" s="4" t="s">
        <v>7</v>
      </c>
      <c r="J1551" s="4" t="s">
        <v>77</v>
      </c>
      <c r="K1551" s="4" t="s">
        <v>4081</v>
      </c>
      <c r="L1551" s="4" t="s">
        <v>976</v>
      </c>
      <c r="M1551" s="4" t="s">
        <v>1078</v>
      </c>
      <c r="N1551" s="4" t="s">
        <v>4082</v>
      </c>
      <c r="O1551" s="4">
        <v>455.49</v>
      </c>
      <c r="P1551" s="4">
        <v>3</v>
      </c>
      <c r="Q1551" s="4">
        <v>86.49</v>
      </c>
      <c r="R1551" s="4">
        <v>9.24</v>
      </c>
      <c r="S1551" s="4" t="s">
        <v>13</v>
      </c>
      <c r="T1551" s="4">
        <v>711</v>
      </c>
      <c r="U1551" s="4" t="s">
        <v>2760</v>
      </c>
      <c r="V1551" s="4" t="s">
        <v>2762</v>
      </c>
      <c r="W1551" s="5" t="s">
        <v>26</v>
      </c>
      <c r="X1551" s="22">
        <v>45316</v>
      </c>
      <c r="Y1551" s="25" t="str">
        <f t="shared" si="48"/>
        <v>January</v>
      </c>
      <c r="Z1551" s="25" t="str">
        <f t="shared" si="49"/>
        <v>2024</v>
      </c>
      <c r="AA1551" s="6">
        <v>45320</v>
      </c>
    </row>
    <row r="1552" spans="1:27">
      <c r="A1552" s="1">
        <v>1551</v>
      </c>
      <c r="B1552" s="1" t="s">
        <v>4083</v>
      </c>
      <c r="C1552" s="1" t="s">
        <v>1</v>
      </c>
      <c r="D1552" s="1" t="s">
        <v>3478</v>
      </c>
      <c r="E1552" s="1" t="s">
        <v>3479</v>
      </c>
      <c r="F1552" s="1" t="s">
        <v>4</v>
      </c>
      <c r="G1552" s="1" t="s">
        <v>254</v>
      </c>
      <c r="H1552" s="1" t="s">
        <v>254</v>
      </c>
      <c r="I1552" s="1" t="s">
        <v>7</v>
      </c>
      <c r="J1552" s="1" t="s">
        <v>77</v>
      </c>
      <c r="K1552" s="1" t="s">
        <v>4084</v>
      </c>
      <c r="L1552" s="1" t="s">
        <v>976</v>
      </c>
      <c r="M1552" s="1" t="s">
        <v>1031</v>
      </c>
      <c r="N1552" s="1" t="s">
        <v>4085</v>
      </c>
      <c r="O1552" s="1">
        <v>139.59</v>
      </c>
      <c r="P1552" s="1">
        <v>3</v>
      </c>
      <c r="Q1552" s="1">
        <v>69.75</v>
      </c>
      <c r="R1552" s="1">
        <v>13.99</v>
      </c>
      <c r="S1552" s="1" t="s">
        <v>13</v>
      </c>
      <c r="T1552" s="1">
        <v>499</v>
      </c>
      <c r="U1552" s="1" t="s">
        <v>2760</v>
      </c>
      <c r="V1552" s="1" t="s">
        <v>2766</v>
      </c>
      <c r="W1552" s="2" t="s">
        <v>16</v>
      </c>
      <c r="X1552" s="21">
        <v>44728</v>
      </c>
      <c r="Y1552" s="25" t="str">
        <f t="shared" si="48"/>
        <v>June</v>
      </c>
      <c r="Z1552" s="25" t="str">
        <f t="shared" si="49"/>
        <v>2022</v>
      </c>
      <c r="AA1552" s="3">
        <v>44734</v>
      </c>
    </row>
    <row r="1553" spans="1:27">
      <c r="A1553" s="4">
        <v>1552</v>
      </c>
      <c r="B1553" s="4" t="s">
        <v>4086</v>
      </c>
      <c r="C1553" s="4" t="s">
        <v>1</v>
      </c>
      <c r="D1553" s="4" t="s">
        <v>1690</v>
      </c>
      <c r="E1553" s="4" t="s">
        <v>1691</v>
      </c>
      <c r="F1553" s="4" t="s">
        <v>4</v>
      </c>
      <c r="G1553" s="4" t="s">
        <v>103</v>
      </c>
      <c r="H1553" s="4" t="s">
        <v>55</v>
      </c>
      <c r="I1553" s="4" t="s">
        <v>7</v>
      </c>
      <c r="J1553" s="4" t="s">
        <v>8</v>
      </c>
      <c r="K1553" s="4" t="s">
        <v>4087</v>
      </c>
      <c r="L1553" s="4" t="s">
        <v>976</v>
      </c>
      <c r="M1553" s="4" t="s">
        <v>1031</v>
      </c>
      <c r="N1553" s="4" t="s">
        <v>4088</v>
      </c>
      <c r="O1553" s="4">
        <v>141.9</v>
      </c>
      <c r="P1553" s="4">
        <v>5</v>
      </c>
      <c r="Q1553" s="4">
        <v>4.2</v>
      </c>
      <c r="R1553" s="4">
        <v>11.11</v>
      </c>
      <c r="S1553" s="4" t="s">
        <v>13</v>
      </c>
      <c r="T1553" s="4">
        <v>201</v>
      </c>
      <c r="U1553" s="4" t="s">
        <v>2760</v>
      </c>
      <c r="V1553" s="4" t="s">
        <v>2767</v>
      </c>
      <c r="W1553" s="5" t="s">
        <v>26</v>
      </c>
      <c r="X1553" s="22">
        <v>44687</v>
      </c>
      <c r="Y1553" s="25" t="str">
        <f t="shared" si="48"/>
        <v>May</v>
      </c>
      <c r="Z1553" s="25" t="str">
        <f t="shared" si="49"/>
        <v>2022</v>
      </c>
      <c r="AA1553" s="6">
        <v>44840</v>
      </c>
    </row>
    <row r="1554" spans="1:27">
      <c r="A1554" s="1">
        <v>1553</v>
      </c>
      <c r="B1554" s="1" t="s">
        <v>3498</v>
      </c>
      <c r="C1554" s="1" t="s">
        <v>1</v>
      </c>
      <c r="D1554" s="1" t="s">
        <v>2393</v>
      </c>
      <c r="E1554" s="1" t="s">
        <v>2394</v>
      </c>
      <c r="F1554" s="1" t="s">
        <v>4</v>
      </c>
      <c r="G1554" s="1" t="s">
        <v>657</v>
      </c>
      <c r="H1554" s="1" t="s">
        <v>62</v>
      </c>
      <c r="I1554" s="1" t="s">
        <v>7</v>
      </c>
      <c r="J1554" s="1" t="s">
        <v>8</v>
      </c>
      <c r="K1554" s="1" t="s">
        <v>1673</v>
      </c>
      <c r="L1554" s="1" t="s">
        <v>1141</v>
      </c>
      <c r="M1554" s="1" t="s">
        <v>1229</v>
      </c>
      <c r="N1554" s="1" t="s">
        <v>1674</v>
      </c>
      <c r="O1554" s="1">
        <v>1022.04</v>
      </c>
      <c r="P1554" s="1">
        <v>6</v>
      </c>
      <c r="Q1554" s="1">
        <v>40.86</v>
      </c>
      <c r="R1554" s="1">
        <v>60.19</v>
      </c>
      <c r="S1554" s="1" t="s">
        <v>13</v>
      </c>
      <c r="T1554" s="1">
        <v>442</v>
      </c>
      <c r="U1554" s="1" t="s">
        <v>2760</v>
      </c>
      <c r="V1554" s="1" t="s">
        <v>2766</v>
      </c>
      <c r="W1554" s="2" t="s">
        <v>26</v>
      </c>
      <c r="X1554" s="21">
        <v>44547</v>
      </c>
      <c r="Y1554" s="25" t="str">
        <f t="shared" si="48"/>
        <v>December</v>
      </c>
      <c r="Z1554" s="25" t="str">
        <f t="shared" si="49"/>
        <v>2021</v>
      </c>
      <c r="AA1554" s="3">
        <v>44551</v>
      </c>
    </row>
    <row r="1555" spans="1:27">
      <c r="A1555" s="4">
        <v>1554</v>
      </c>
      <c r="B1555" s="4" t="s">
        <v>3908</v>
      </c>
      <c r="C1555" s="4" t="s">
        <v>1</v>
      </c>
      <c r="D1555" s="4" t="s">
        <v>3909</v>
      </c>
      <c r="E1555" s="4" t="s">
        <v>3910</v>
      </c>
      <c r="F1555" s="4" t="s">
        <v>4</v>
      </c>
      <c r="G1555" s="4" t="s">
        <v>496</v>
      </c>
      <c r="H1555" s="4" t="s">
        <v>6</v>
      </c>
      <c r="I1555" s="4" t="s">
        <v>7</v>
      </c>
      <c r="J1555" s="4" t="s">
        <v>8</v>
      </c>
      <c r="K1555" s="4" t="s">
        <v>2442</v>
      </c>
      <c r="L1555" s="4" t="s">
        <v>976</v>
      </c>
      <c r="M1555" s="4" t="s">
        <v>1078</v>
      </c>
      <c r="N1555" s="4" t="s">
        <v>2443</v>
      </c>
      <c r="O1555" s="4">
        <v>956.13</v>
      </c>
      <c r="P1555" s="4">
        <v>7</v>
      </c>
      <c r="Q1555" s="4">
        <v>162.54</v>
      </c>
      <c r="R1555" s="4">
        <v>89.01</v>
      </c>
      <c r="S1555" s="4" t="s">
        <v>13</v>
      </c>
      <c r="T1555" s="4">
        <v>95</v>
      </c>
      <c r="U1555" s="4" t="s">
        <v>2760</v>
      </c>
      <c r="V1555" s="4" t="s">
        <v>2762</v>
      </c>
      <c r="W1555" s="5" t="s">
        <v>16</v>
      </c>
      <c r="X1555" s="22">
        <v>45103</v>
      </c>
      <c r="Y1555" s="25" t="str">
        <f t="shared" si="48"/>
        <v>June</v>
      </c>
      <c r="Z1555" s="25" t="str">
        <f t="shared" si="49"/>
        <v>2023</v>
      </c>
      <c r="AA1555" s="6">
        <v>44933</v>
      </c>
    </row>
    <row r="1556" spans="1:27">
      <c r="A1556" s="1">
        <v>1555</v>
      </c>
      <c r="B1556" s="1" t="s">
        <v>4089</v>
      </c>
      <c r="C1556" s="1" t="s">
        <v>1</v>
      </c>
      <c r="D1556" s="1" t="s">
        <v>4090</v>
      </c>
      <c r="E1556" s="1" t="s">
        <v>4091</v>
      </c>
      <c r="F1556" s="1" t="s">
        <v>4</v>
      </c>
      <c r="G1556" s="1" t="s">
        <v>145</v>
      </c>
      <c r="H1556" s="1" t="s">
        <v>76</v>
      </c>
      <c r="I1556" s="1" t="s">
        <v>7</v>
      </c>
      <c r="J1556" s="1" t="s">
        <v>77</v>
      </c>
      <c r="K1556" s="1" t="s">
        <v>4092</v>
      </c>
      <c r="L1556" s="1" t="s">
        <v>976</v>
      </c>
      <c r="M1556" s="1" t="s">
        <v>993</v>
      </c>
      <c r="N1556" s="1" t="s">
        <v>4093</v>
      </c>
      <c r="O1556" s="1">
        <v>753.72</v>
      </c>
      <c r="P1556" s="1">
        <v>2</v>
      </c>
      <c r="Q1556" s="1">
        <v>60.24</v>
      </c>
      <c r="R1556" s="1">
        <v>74.650000000000006</v>
      </c>
      <c r="S1556" s="1" t="s">
        <v>13</v>
      </c>
      <c r="T1556" s="1">
        <v>542</v>
      </c>
      <c r="U1556" s="1" t="s">
        <v>2760</v>
      </c>
      <c r="V1556" s="1" t="s">
        <v>2761</v>
      </c>
      <c r="W1556" s="2" t="s">
        <v>26</v>
      </c>
      <c r="X1556" s="23">
        <v>44587</v>
      </c>
      <c r="Y1556" s="25" t="str">
        <f t="shared" si="48"/>
        <v>January</v>
      </c>
      <c r="Z1556" s="25" t="str">
        <f t="shared" si="49"/>
        <v>2022</v>
      </c>
      <c r="AA1556" s="7">
        <v>44591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6BE30-0F64-418C-83A6-831CAE64F0D0}">
  <dimension ref="A1:AE499"/>
  <sheetViews>
    <sheetView topLeftCell="A32" zoomScale="144" workbookViewId="0">
      <selection activeCell="H52" sqref="H52"/>
    </sheetView>
  </sheetViews>
  <sheetFormatPr defaultRowHeight="14.4"/>
  <cols>
    <col min="10" max="11" width="11" bestFit="1" customWidth="1"/>
    <col min="12" max="12" width="12.5546875" bestFit="1" customWidth="1"/>
    <col min="14" max="14" width="10.44140625" bestFit="1" customWidth="1"/>
    <col min="15" max="15" width="14.109375" bestFit="1" customWidth="1"/>
    <col min="31" max="31" width="19" bestFit="1" customWidth="1"/>
  </cols>
  <sheetData>
    <row r="1" spans="1:31" ht="18">
      <c r="A1" s="8" t="s">
        <v>4094</v>
      </c>
      <c r="J1" t="s">
        <v>4188</v>
      </c>
      <c r="K1" s="14" t="s">
        <v>4216</v>
      </c>
    </row>
    <row r="2" spans="1:31">
      <c r="A2" s="9"/>
      <c r="J2" t="s">
        <v>4191</v>
      </c>
      <c r="K2" t="s">
        <v>4189</v>
      </c>
      <c r="L2" t="s">
        <v>4190</v>
      </c>
      <c r="N2" t="s">
        <v>4243</v>
      </c>
      <c r="O2" t="s">
        <v>4242</v>
      </c>
      <c r="AD2" t="s">
        <v>4245</v>
      </c>
    </row>
    <row r="3" spans="1:31">
      <c r="A3" s="10" t="s">
        <v>4095</v>
      </c>
      <c r="J3">
        <f>SUM(Dataset!O2:O1556)</f>
        <v>589650.10499999952</v>
      </c>
      <c r="K3">
        <f>SUM(Dataset!Q2:Q1556)</f>
        <v>129071.83500000006</v>
      </c>
      <c r="L3">
        <f>SUM(Dataset!P2:P1556)</f>
        <v>5758</v>
      </c>
      <c r="N3">
        <f>COUNTA(Dataset!B2:B1556)</f>
        <v>1555</v>
      </c>
      <c r="O3">
        <f>COUNTA(_xlfn.UNIQUE(Dataset!E2:E1556))</f>
        <v>494</v>
      </c>
    </row>
    <row r="4" spans="1:31">
      <c r="A4" s="9"/>
      <c r="AE4" s="16" t="s">
        <v>4244</v>
      </c>
    </row>
    <row r="5" spans="1:31">
      <c r="A5" s="10" t="s">
        <v>4096</v>
      </c>
      <c r="AE5" s="17" t="s">
        <v>846</v>
      </c>
    </row>
    <row r="6" spans="1:31">
      <c r="A6" s="9"/>
      <c r="J6" t="s">
        <v>4191</v>
      </c>
      <c r="K6" t="s">
        <v>4189</v>
      </c>
      <c r="L6" t="s">
        <v>4199</v>
      </c>
      <c r="AE6" s="17" t="s">
        <v>1200</v>
      </c>
    </row>
    <row r="7" spans="1:31">
      <c r="A7" s="10" t="s">
        <v>4097</v>
      </c>
      <c r="J7">
        <v>589650.10499999952</v>
      </c>
      <c r="K7">
        <v>129071.83500000006</v>
      </c>
      <c r="L7">
        <v>5758</v>
      </c>
      <c r="AE7" s="17" t="s">
        <v>378</v>
      </c>
    </row>
    <row r="8" spans="1:31">
      <c r="A8" s="9"/>
      <c r="AE8" s="17" t="s">
        <v>2736</v>
      </c>
    </row>
    <row r="9" spans="1:31">
      <c r="A9" s="10" t="s">
        <v>4098</v>
      </c>
      <c r="AE9" s="17" t="s">
        <v>1051</v>
      </c>
    </row>
    <row r="10" spans="1:31">
      <c r="A10" s="9"/>
      <c r="AE10" s="17" t="s">
        <v>2012</v>
      </c>
    </row>
    <row r="11" spans="1:31">
      <c r="A11" s="10" t="s">
        <v>4099</v>
      </c>
      <c r="AE11" s="17" t="s">
        <v>588</v>
      </c>
    </row>
    <row r="12" spans="1:31">
      <c r="AE12" s="17" t="s">
        <v>2038</v>
      </c>
    </row>
    <row r="13" spans="1:31">
      <c r="AE13" s="17" t="s">
        <v>1029</v>
      </c>
    </row>
    <row r="14" spans="1:31">
      <c r="AE14" s="17" t="s">
        <v>3516</v>
      </c>
    </row>
    <row r="15" spans="1:31" ht="18">
      <c r="A15" s="8" t="s">
        <v>4161</v>
      </c>
      <c r="AE15" s="17" t="s">
        <v>766</v>
      </c>
    </row>
    <row r="16" spans="1:31">
      <c r="A16" s="9"/>
      <c r="AE16" s="17" t="s">
        <v>2928</v>
      </c>
    </row>
    <row r="17" spans="1:31">
      <c r="A17" s="33" t="s">
        <v>4100</v>
      </c>
      <c r="B17" s="34"/>
      <c r="C17" s="34"/>
      <c r="D17" s="34"/>
      <c r="E17" s="34"/>
      <c r="AE17" s="17" t="s">
        <v>3811</v>
      </c>
    </row>
    <row r="18" spans="1:31">
      <c r="A18" s="9"/>
      <c r="AE18" s="17" t="s">
        <v>710</v>
      </c>
    </row>
    <row r="19" spans="1:31">
      <c r="A19" s="10" t="s">
        <v>4101</v>
      </c>
      <c r="AE19" s="17" t="s">
        <v>150</v>
      </c>
    </row>
    <row r="20" spans="1:31">
      <c r="A20" s="9"/>
      <c r="AE20" s="17" t="s">
        <v>1550</v>
      </c>
    </row>
    <row r="21" spans="1:31" s="34" customFormat="1">
      <c r="A21" s="33" t="s">
        <v>4102</v>
      </c>
      <c r="AE21" s="35" t="s">
        <v>3346</v>
      </c>
    </row>
    <row r="22" spans="1:31">
      <c r="A22" s="9"/>
      <c r="AE22" s="17" t="s">
        <v>3913</v>
      </c>
    </row>
    <row r="23" spans="1:31" s="34" customFormat="1">
      <c r="A23" s="33" t="s">
        <v>4103</v>
      </c>
      <c r="AE23" s="35" t="s">
        <v>4015</v>
      </c>
    </row>
    <row r="24" spans="1:31">
      <c r="A24" s="9"/>
      <c r="AE24" s="17" t="s">
        <v>620</v>
      </c>
    </row>
    <row r="25" spans="1:31" s="34" customFormat="1">
      <c r="A25" s="33" t="s">
        <v>4104</v>
      </c>
      <c r="AE25" s="35" t="s">
        <v>857</v>
      </c>
    </row>
    <row r="26" spans="1:31">
      <c r="AE26" s="17" t="s">
        <v>1045</v>
      </c>
    </row>
    <row r="27" spans="1:31">
      <c r="AE27" s="17" t="s">
        <v>2870</v>
      </c>
    </row>
    <row r="28" spans="1:31">
      <c r="AE28" s="17" t="s">
        <v>19</v>
      </c>
    </row>
    <row r="29" spans="1:31" ht="18">
      <c r="A29" s="8" t="s">
        <v>4160</v>
      </c>
      <c r="AE29" s="17" t="s">
        <v>699</v>
      </c>
    </row>
    <row r="30" spans="1:31">
      <c r="A30" s="9"/>
      <c r="E30" t="s">
        <v>4270</v>
      </c>
      <c r="AE30" s="17" t="s">
        <v>1062</v>
      </c>
    </row>
    <row r="31" spans="1:31" s="34" customFormat="1">
      <c r="A31" s="33" t="s">
        <v>4105</v>
      </c>
      <c r="AE31" s="35" t="s">
        <v>471</v>
      </c>
    </row>
    <row r="32" spans="1:31">
      <c r="A32" s="9"/>
      <c r="AE32" s="17" t="s">
        <v>1630</v>
      </c>
    </row>
    <row r="33" spans="1:31">
      <c r="A33" s="10" t="s">
        <v>4106</v>
      </c>
      <c r="AE33" s="17" t="s">
        <v>1322</v>
      </c>
    </row>
    <row r="34" spans="1:31">
      <c r="A34" s="9"/>
      <c r="AE34" s="17" t="s">
        <v>300</v>
      </c>
    </row>
    <row r="35" spans="1:31">
      <c r="A35" s="10" t="s">
        <v>4107</v>
      </c>
      <c r="AE35" s="17" t="s">
        <v>3794</v>
      </c>
    </row>
    <row r="36" spans="1:31">
      <c r="A36" s="9"/>
      <c r="AE36" s="17" t="s">
        <v>1395</v>
      </c>
    </row>
    <row r="37" spans="1:31">
      <c r="A37" s="10" t="s">
        <v>4108</v>
      </c>
      <c r="AE37" s="17" t="s">
        <v>1873</v>
      </c>
    </row>
    <row r="38" spans="1:31">
      <c r="AE38" s="17" t="s">
        <v>1341</v>
      </c>
    </row>
    <row r="39" spans="1:31">
      <c r="AE39" s="17" t="s">
        <v>2533</v>
      </c>
    </row>
    <row r="40" spans="1:31">
      <c r="AE40" s="17" t="s">
        <v>4044</v>
      </c>
    </row>
    <row r="41" spans="1:31" ht="18">
      <c r="A41" s="8" t="s">
        <v>4159</v>
      </c>
      <c r="AE41" s="17" t="s">
        <v>465</v>
      </c>
    </row>
    <row r="42" spans="1:31">
      <c r="A42" s="9"/>
      <c r="AE42" s="17" t="s">
        <v>985</v>
      </c>
    </row>
    <row r="43" spans="1:31">
      <c r="A43" s="33" t="s">
        <v>4109</v>
      </c>
      <c r="B43" s="34"/>
      <c r="C43" s="34"/>
      <c r="D43" s="34"/>
      <c r="E43" s="34"/>
      <c r="AE43" s="17" t="s">
        <v>3837</v>
      </c>
    </row>
    <row r="44" spans="1:31">
      <c r="A44" s="9"/>
      <c r="AE44" s="17" t="s">
        <v>1073</v>
      </c>
    </row>
    <row r="45" spans="1:31">
      <c r="A45" s="33" t="s">
        <v>4110</v>
      </c>
      <c r="B45" s="34"/>
      <c r="C45" s="34"/>
      <c r="D45" s="34"/>
      <c r="E45" s="34"/>
      <c r="F45" s="34"/>
      <c r="AE45" s="17" t="s">
        <v>1068</v>
      </c>
    </row>
    <row r="46" spans="1:31">
      <c r="A46" s="9"/>
      <c r="AE46" s="17" t="s">
        <v>506</v>
      </c>
    </row>
    <row r="47" spans="1:31">
      <c r="A47" s="33" t="s">
        <v>4111</v>
      </c>
      <c r="B47" s="34"/>
      <c r="C47" s="34"/>
      <c r="D47" s="34"/>
      <c r="E47" s="34"/>
      <c r="AE47" s="17" t="s">
        <v>950</v>
      </c>
    </row>
    <row r="48" spans="1:31">
      <c r="A48" s="9"/>
      <c r="AE48" s="17" t="s">
        <v>1191</v>
      </c>
    </row>
    <row r="49" spans="1:31">
      <c r="A49" s="10" t="s">
        <v>4112</v>
      </c>
      <c r="AE49" s="17" t="s">
        <v>644</v>
      </c>
    </row>
    <row r="50" spans="1:31">
      <c r="AE50" s="17" t="s">
        <v>2483</v>
      </c>
    </row>
    <row r="51" spans="1:31">
      <c r="AE51" s="17" t="s">
        <v>1825</v>
      </c>
    </row>
    <row r="52" spans="1:31">
      <c r="AE52" s="17" t="s">
        <v>2374</v>
      </c>
    </row>
    <row r="53" spans="1:31" ht="18">
      <c r="A53" s="8" t="s">
        <v>4158</v>
      </c>
      <c r="AE53" s="17" t="s">
        <v>2043</v>
      </c>
    </row>
    <row r="54" spans="1:31">
      <c r="A54" s="9"/>
      <c r="AE54" s="17" t="s">
        <v>3367</v>
      </c>
    </row>
    <row r="55" spans="1:31">
      <c r="A55" s="33" t="s">
        <v>4113</v>
      </c>
      <c r="B55" s="34"/>
      <c r="C55" s="34"/>
      <c r="D55" s="34"/>
      <c r="E55" s="34"/>
      <c r="F55" s="34"/>
      <c r="AE55" s="17" t="s">
        <v>1610</v>
      </c>
    </row>
    <row r="56" spans="1:31">
      <c r="A56" s="9"/>
      <c r="AE56" s="17" t="s">
        <v>3731</v>
      </c>
    </row>
    <row r="57" spans="1:31">
      <c r="A57" s="10" t="s">
        <v>4114</v>
      </c>
      <c r="AE57" s="17" t="s">
        <v>704</v>
      </c>
    </row>
    <row r="58" spans="1:31">
      <c r="A58" s="9"/>
      <c r="AE58" s="17" t="s">
        <v>3487</v>
      </c>
    </row>
    <row r="59" spans="1:31">
      <c r="A59" s="33" t="s">
        <v>4115</v>
      </c>
      <c r="B59" s="34"/>
      <c r="C59" s="34"/>
      <c r="D59" s="34"/>
      <c r="E59" s="34"/>
      <c r="F59" s="34"/>
      <c r="G59" s="34"/>
      <c r="AE59" s="17" t="s">
        <v>421</v>
      </c>
    </row>
    <row r="60" spans="1:31">
      <c r="AE60" s="17" t="s">
        <v>1139</v>
      </c>
    </row>
    <row r="61" spans="1:31">
      <c r="AE61" s="17" t="s">
        <v>3845</v>
      </c>
    </row>
    <row r="62" spans="1:31">
      <c r="AE62" s="17" t="s">
        <v>444</v>
      </c>
    </row>
    <row r="63" spans="1:31" ht="18">
      <c r="A63" s="8" t="s">
        <v>4157</v>
      </c>
      <c r="AE63" s="17" t="s">
        <v>1907</v>
      </c>
    </row>
    <row r="64" spans="1:31">
      <c r="A64" s="9"/>
      <c r="AE64" s="17" t="s">
        <v>717</v>
      </c>
    </row>
    <row r="65" spans="1:31">
      <c r="A65" s="10" t="s">
        <v>4116</v>
      </c>
      <c r="AE65" s="17" t="s">
        <v>918</v>
      </c>
    </row>
    <row r="66" spans="1:31">
      <c r="A66" s="9"/>
      <c r="AE66" s="17" t="s">
        <v>2219</v>
      </c>
    </row>
    <row r="67" spans="1:31">
      <c r="A67" s="33" t="s">
        <v>4117</v>
      </c>
      <c r="B67" s="34"/>
      <c r="C67" s="34"/>
      <c r="D67" s="34"/>
      <c r="AE67" s="17" t="s">
        <v>1178</v>
      </c>
    </row>
    <row r="68" spans="1:31">
      <c r="A68" s="9"/>
      <c r="AE68" s="17" t="s">
        <v>1255</v>
      </c>
    </row>
    <row r="69" spans="1:31">
      <c r="A69" s="33" t="s">
        <v>4118</v>
      </c>
      <c r="B69" s="34"/>
      <c r="C69" s="34"/>
      <c r="D69" s="34"/>
      <c r="E69" s="34"/>
      <c r="F69" s="34"/>
      <c r="AE69" s="17" t="s">
        <v>598</v>
      </c>
    </row>
    <row r="70" spans="1:31">
      <c r="AE70" s="17" t="s">
        <v>3736</v>
      </c>
    </row>
    <row r="71" spans="1:31">
      <c r="AE71" s="17" t="s">
        <v>2728</v>
      </c>
    </row>
    <row r="72" spans="1:31">
      <c r="AE72" s="17" t="s">
        <v>426</v>
      </c>
    </row>
    <row r="73" spans="1:31" ht="18">
      <c r="A73" s="8" t="s">
        <v>4156</v>
      </c>
      <c r="AE73" s="17" t="s">
        <v>394</v>
      </c>
    </row>
    <row r="74" spans="1:31">
      <c r="A74" s="9"/>
      <c r="AE74" s="17" t="s">
        <v>3216</v>
      </c>
    </row>
    <row r="75" spans="1:31">
      <c r="A75" s="10" t="s">
        <v>4119</v>
      </c>
      <c r="AE75" s="17" t="s">
        <v>278</v>
      </c>
    </row>
    <row r="76" spans="1:31">
      <c r="A76" s="9"/>
      <c r="AE76" s="17" t="s">
        <v>1382</v>
      </c>
    </row>
    <row r="77" spans="1:31">
      <c r="A77" s="10" t="s">
        <v>4120</v>
      </c>
      <c r="AE77" s="17" t="s">
        <v>825</v>
      </c>
    </row>
    <row r="78" spans="1:31">
      <c r="A78" s="9"/>
      <c r="AE78" s="17" t="s">
        <v>3840</v>
      </c>
    </row>
    <row r="79" spans="1:31">
      <c r="A79" s="10" t="s">
        <v>4121</v>
      </c>
      <c r="AE79" s="17" t="s">
        <v>3932</v>
      </c>
    </row>
    <row r="80" spans="1:31">
      <c r="A80" s="9"/>
      <c r="AE80" s="17" t="s">
        <v>1725</v>
      </c>
    </row>
    <row r="81" spans="1:31">
      <c r="A81" s="10" t="s">
        <v>4122</v>
      </c>
      <c r="AE81" s="17" t="s">
        <v>2711</v>
      </c>
    </row>
    <row r="82" spans="1:31">
      <c r="AE82" s="17" t="s">
        <v>2855</v>
      </c>
    </row>
    <row r="83" spans="1:31">
      <c r="AE83" s="17" t="s">
        <v>1581</v>
      </c>
    </row>
    <row r="84" spans="1:31">
      <c r="AE84" s="17" t="s">
        <v>1248</v>
      </c>
    </row>
    <row r="85" spans="1:31" ht="18">
      <c r="A85" s="8" t="s">
        <v>4155</v>
      </c>
      <c r="AE85" s="17" t="s">
        <v>649</v>
      </c>
    </row>
    <row r="86" spans="1:31">
      <c r="A86" s="9"/>
      <c r="AE86" s="17" t="s">
        <v>2315</v>
      </c>
    </row>
    <row r="87" spans="1:31">
      <c r="A87" s="33" t="s">
        <v>4123</v>
      </c>
      <c r="B87" s="34"/>
      <c r="C87" s="34"/>
      <c r="D87" s="34"/>
      <c r="E87" s="34"/>
      <c r="F87" s="34"/>
      <c r="G87" s="34"/>
      <c r="AE87" s="17" t="s">
        <v>188</v>
      </c>
    </row>
    <row r="88" spans="1:31">
      <c r="A88" s="9"/>
      <c r="AE88" s="17" t="s">
        <v>2699</v>
      </c>
    </row>
    <row r="89" spans="1:31">
      <c r="A89" s="10" t="s">
        <v>4124</v>
      </c>
      <c r="AE89" s="17" t="s">
        <v>3706</v>
      </c>
    </row>
    <row r="90" spans="1:31">
      <c r="AE90" s="17" t="s">
        <v>401</v>
      </c>
    </row>
    <row r="91" spans="1:31">
      <c r="AE91" s="17" t="s">
        <v>1346</v>
      </c>
    </row>
    <row r="92" spans="1:31">
      <c r="AE92" s="17" t="s">
        <v>1118</v>
      </c>
    </row>
    <row r="93" spans="1:31" ht="18">
      <c r="A93" s="8" t="s">
        <v>4125</v>
      </c>
      <c r="AE93" s="17" t="s">
        <v>1851</v>
      </c>
    </row>
    <row r="94" spans="1:31">
      <c r="A94" s="9"/>
      <c r="AE94" s="17" t="s">
        <v>4091</v>
      </c>
    </row>
    <row r="95" spans="1:31">
      <c r="A95" s="10" t="s">
        <v>4126</v>
      </c>
      <c r="AE95" s="17" t="s">
        <v>891</v>
      </c>
    </row>
    <row r="96" spans="1:31">
      <c r="A96" s="9"/>
      <c r="AE96" s="17" t="s">
        <v>1161</v>
      </c>
    </row>
    <row r="97" spans="1:31">
      <c r="A97" s="10" t="s">
        <v>4127</v>
      </c>
      <c r="AE97" s="17" t="s">
        <v>2806</v>
      </c>
    </row>
    <row r="98" spans="1:31">
      <c r="A98" s="9"/>
      <c r="AE98" s="17" t="s">
        <v>295</v>
      </c>
    </row>
    <row r="99" spans="1:31">
      <c r="A99" s="10" t="s">
        <v>4128</v>
      </c>
      <c r="AE99" s="17" t="s">
        <v>3942</v>
      </c>
    </row>
    <row r="100" spans="1:31">
      <c r="A100" s="9"/>
      <c r="AE100" s="17" t="s">
        <v>2832</v>
      </c>
    </row>
    <row r="101" spans="1:31">
      <c r="A101" s="10" t="s">
        <v>4129</v>
      </c>
      <c r="AE101" s="17" t="s">
        <v>3080</v>
      </c>
    </row>
    <row r="102" spans="1:31">
      <c r="A102" s="9"/>
      <c r="AE102" s="17" t="s">
        <v>696</v>
      </c>
    </row>
    <row r="103" spans="1:31">
      <c r="A103" s="10" t="s">
        <v>4130</v>
      </c>
      <c r="AE103" s="17" t="s">
        <v>217</v>
      </c>
    </row>
    <row r="104" spans="1:31">
      <c r="AE104" s="17" t="s">
        <v>945</v>
      </c>
    </row>
    <row r="105" spans="1:31">
      <c r="AE105" s="17" t="s">
        <v>2970</v>
      </c>
    </row>
    <row r="106" spans="1:31">
      <c r="AE106" s="17" t="s">
        <v>1858</v>
      </c>
    </row>
    <row r="107" spans="1:31" ht="18">
      <c r="A107" s="8" t="s">
        <v>4154</v>
      </c>
      <c r="AE107" s="17" t="s">
        <v>1012</v>
      </c>
    </row>
    <row r="108" spans="1:31">
      <c r="A108" s="9"/>
      <c r="AE108" s="17" t="s">
        <v>350</v>
      </c>
    </row>
    <row r="109" spans="1:31">
      <c r="A109" s="10" t="s">
        <v>4131</v>
      </c>
      <c r="AE109" s="17" t="s">
        <v>1020</v>
      </c>
    </row>
    <row r="110" spans="1:31">
      <c r="A110" s="9"/>
      <c r="AE110" s="17" t="s">
        <v>2258</v>
      </c>
    </row>
    <row r="111" spans="1:31">
      <c r="A111" s="10" t="s">
        <v>4132</v>
      </c>
      <c r="AE111" s="17" t="s">
        <v>439</v>
      </c>
    </row>
    <row r="112" spans="1:31">
      <c r="A112" s="9"/>
      <c r="AE112" s="17" t="s">
        <v>1923</v>
      </c>
    </row>
    <row r="113" spans="1:31">
      <c r="A113" s="10" t="s">
        <v>4133</v>
      </c>
      <c r="AE113" s="17" t="s">
        <v>2985</v>
      </c>
    </row>
    <row r="114" spans="1:31">
      <c r="A114" s="9"/>
      <c r="AE114" s="17" t="s">
        <v>245</v>
      </c>
    </row>
    <row r="115" spans="1:31">
      <c r="A115" s="10" t="s">
        <v>4134</v>
      </c>
      <c r="AE115" s="17" t="s">
        <v>2341</v>
      </c>
    </row>
    <row r="116" spans="1:31">
      <c r="A116" s="9"/>
      <c r="AE116" s="17" t="s">
        <v>534</v>
      </c>
    </row>
    <row r="117" spans="1:31">
      <c r="A117" s="10" t="s">
        <v>4135</v>
      </c>
      <c r="AE117" s="17" t="s">
        <v>415</v>
      </c>
    </row>
    <row r="118" spans="1:31">
      <c r="AE118" s="17" t="s">
        <v>3077</v>
      </c>
    </row>
    <row r="119" spans="1:31">
      <c r="AE119" s="17" t="s">
        <v>2310</v>
      </c>
    </row>
    <row r="120" spans="1:31">
      <c r="AE120" s="17" t="s">
        <v>2345</v>
      </c>
    </row>
    <row r="121" spans="1:31" ht="18">
      <c r="A121" s="8" t="s">
        <v>4153</v>
      </c>
      <c r="AE121" s="17" t="s">
        <v>239</v>
      </c>
    </row>
    <row r="122" spans="1:31">
      <c r="A122" s="9"/>
      <c r="AE122" s="17" t="s">
        <v>682</v>
      </c>
    </row>
    <row r="123" spans="1:31">
      <c r="A123" s="10" t="s">
        <v>4136</v>
      </c>
      <c r="AE123" s="17" t="s">
        <v>482</v>
      </c>
    </row>
    <row r="124" spans="1:31">
      <c r="A124" s="9"/>
      <c r="AE124" s="17" t="s">
        <v>183</v>
      </c>
    </row>
    <row r="125" spans="1:31">
      <c r="A125" s="10" t="s">
        <v>4137</v>
      </c>
      <c r="AE125" s="17" t="s">
        <v>3126</v>
      </c>
    </row>
    <row r="126" spans="1:31">
      <c r="A126" s="9"/>
      <c r="AE126" s="17" t="s">
        <v>1498</v>
      </c>
    </row>
    <row r="127" spans="1:31">
      <c r="A127" s="10" t="s">
        <v>4138</v>
      </c>
      <c r="AE127" s="17" t="s">
        <v>3493</v>
      </c>
    </row>
    <row r="128" spans="1:31">
      <c r="A128" s="9"/>
      <c r="AE128" s="17" t="s">
        <v>639</v>
      </c>
    </row>
    <row r="129" spans="1:31">
      <c r="A129" s="10" t="s">
        <v>4139</v>
      </c>
      <c r="AE129" s="17" t="s">
        <v>2893</v>
      </c>
    </row>
    <row r="130" spans="1:31">
      <c r="A130" s="9"/>
      <c r="AE130" s="17" t="s">
        <v>83</v>
      </c>
    </row>
    <row r="131" spans="1:31">
      <c r="A131" s="10" t="s">
        <v>4140</v>
      </c>
      <c r="AE131" s="17" t="s">
        <v>1331</v>
      </c>
    </row>
    <row r="132" spans="1:31">
      <c r="AE132" s="17" t="s">
        <v>735</v>
      </c>
    </row>
    <row r="133" spans="1:31">
      <c r="AE133" s="17" t="s">
        <v>1517</v>
      </c>
    </row>
    <row r="134" spans="1:31">
      <c r="AE134" s="17" t="s">
        <v>530</v>
      </c>
    </row>
    <row r="135" spans="1:31" ht="18">
      <c r="A135" s="8" t="s">
        <v>4152</v>
      </c>
      <c r="AE135" s="17" t="s">
        <v>3957</v>
      </c>
    </row>
    <row r="136" spans="1:31">
      <c r="A136" s="9"/>
      <c r="AE136" s="17" t="s">
        <v>3001</v>
      </c>
    </row>
    <row r="137" spans="1:31">
      <c r="A137" s="10" t="s">
        <v>4141</v>
      </c>
      <c r="AE137" s="17" t="s">
        <v>960</v>
      </c>
    </row>
    <row r="138" spans="1:31">
      <c r="A138" s="9"/>
      <c r="AE138" s="17" t="s">
        <v>356</v>
      </c>
    </row>
    <row r="139" spans="1:31">
      <c r="A139" s="10" t="s">
        <v>4142</v>
      </c>
      <c r="AE139" s="17" t="s">
        <v>880</v>
      </c>
    </row>
    <row r="140" spans="1:31">
      <c r="A140" s="9"/>
      <c r="AE140" s="17" t="s">
        <v>1288</v>
      </c>
    </row>
    <row r="141" spans="1:31">
      <c r="A141" s="10" t="s">
        <v>4143</v>
      </c>
      <c r="AE141" s="17" t="s">
        <v>1433</v>
      </c>
    </row>
    <row r="142" spans="1:31">
      <c r="A142" s="9"/>
      <c r="AE142" s="17" t="s">
        <v>747</v>
      </c>
    </row>
    <row r="143" spans="1:31">
      <c r="A143" s="10" t="s">
        <v>4144</v>
      </c>
      <c r="AE143" s="17" t="s">
        <v>1607</v>
      </c>
    </row>
    <row r="144" spans="1:31">
      <c r="A144" s="9"/>
      <c r="AE144" s="17" t="s">
        <v>2191</v>
      </c>
    </row>
    <row r="145" spans="1:31">
      <c r="A145" s="10" t="s">
        <v>4145</v>
      </c>
      <c r="AE145" s="17" t="s">
        <v>3784</v>
      </c>
    </row>
    <row r="146" spans="1:31">
      <c r="AE146" s="17" t="s">
        <v>1392</v>
      </c>
    </row>
    <row r="147" spans="1:31">
      <c r="AE147" s="17" t="s">
        <v>1561</v>
      </c>
    </row>
    <row r="148" spans="1:31">
      <c r="AE148" s="17" t="s">
        <v>863</v>
      </c>
    </row>
    <row r="149" spans="1:31" ht="18">
      <c r="A149" s="8" t="s">
        <v>4151</v>
      </c>
      <c r="AE149" s="17" t="s">
        <v>434</v>
      </c>
    </row>
    <row r="150" spans="1:31">
      <c r="A150" s="9"/>
      <c r="AE150" s="17" t="s">
        <v>3291</v>
      </c>
    </row>
    <row r="151" spans="1:31">
      <c r="A151" s="10" t="s">
        <v>4146</v>
      </c>
      <c r="AE151" s="17" t="s">
        <v>1205</v>
      </c>
    </row>
    <row r="152" spans="1:31">
      <c r="A152" s="9"/>
      <c r="AE152" s="17" t="s">
        <v>3356</v>
      </c>
    </row>
    <row r="153" spans="1:31">
      <c r="A153" s="10" t="s">
        <v>4147</v>
      </c>
      <c r="AE153" s="17" t="s">
        <v>691</v>
      </c>
    </row>
    <row r="154" spans="1:31">
      <c r="A154" s="9"/>
      <c r="AE154" s="17" t="s">
        <v>1506</v>
      </c>
    </row>
    <row r="155" spans="1:31">
      <c r="A155" s="10" t="s">
        <v>4148</v>
      </c>
      <c r="AE155" s="17" t="s">
        <v>340</v>
      </c>
    </row>
    <row r="156" spans="1:31">
      <c r="A156" s="9"/>
      <c r="AE156" s="17" t="s">
        <v>1362</v>
      </c>
    </row>
    <row r="157" spans="1:31">
      <c r="A157" s="10" t="s">
        <v>4149</v>
      </c>
      <c r="AE157" s="17" t="s">
        <v>667</v>
      </c>
    </row>
    <row r="158" spans="1:31">
      <c r="A158" s="9"/>
      <c r="AE158" s="17" t="s">
        <v>1168</v>
      </c>
    </row>
    <row r="159" spans="1:31">
      <c r="A159" s="10" t="s">
        <v>4150</v>
      </c>
      <c r="AE159" s="17" t="s">
        <v>3601</v>
      </c>
    </row>
    <row r="160" spans="1:31">
      <c r="AE160" s="17" t="s">
        <v>2382</v>
      </c>
    </row>
    <row r="161" spans="31:31">
      <c r="AE161" s="17" t="s">
        <v>2434</v>
      </c>
    </row>
    <row r="162" spans="31:31">
      <c r="AE162" s="17" t="s">
        <v>820</v>
      </c>
    </row>
    <row r="163" spans="31:31">
      <c r="AE163" s="17" t="s">
        <v>2917</v>
      </c>
    </row>
    <row r="164" spans="31:31">
      <c r="AE164" s="17" t="s">
        <v>752</v>
      </c>
    </row>
    <row r="165" spans="31:31">
      <c r="AE165" s="17" t="s">
        <v>2068</v>
      </c>
    </row>
    <row r="166" spans="31:31">
      <c r="AE166" s="17" t="s">
        <v>2131</v>
      </c>
    </row>
    <row r="167" spans="31:31">
      <c r="AE167" s="17" t="s">
        <v>1686</v>
      </c>
    </row>
    <row r="168" spans="31:31">
      <c r="AE168" s="17" t="s">
        <v>3950</v>
      </c>
    </row>
    <row r="169" spans="31:31">
      <c r="AE169" s="17" t="s">
        <v>1400</v>
      </c>
    </row>
    <row r="170" spans="31:31">
      <c r="AE170" s="17" t="s">
        <v>2886</v>
      </c>
    </row>
    <row r="171" spans="31:31">
      <c r="AE171" s="17" t="s">
        <v>1184</v>
      </c>
    </row>
    <row r="172" spans="31:31">
      <c r="AE172" s="17" t="s">
        <v>1981</v>
      </c>
    </row>
    <row r="173" spans="31:31">
      <c r="AE173" s="17" t="s">
        <v>4039</v>
      </c>
    </row>
    <row r="174" spans="31:31">
      <c r="AE174" s="17" t="s">
        <v>495</v>
      </c>
    </row>
    <row r="175" spans="31:31">
      <c r="AE175" s="17" t="s">
        <v>997</v>
      </c>
    </row>
    <row r="176" spans="31:31">
      <c r="AE176" s="17" t="s">
        <v>3806</v>
      </c>
    </row>
    <row r="177" spans="31:31">
      <c r="AE177" s="17" t="s">
        <v>789</v>
      </c>
    </row>
    <row r="178" spans="31:31">
      <c r="AE178" s="17" t="s">
        <v>1522</v>
      </c>
    </row>
    <row r="179" spans="31:31">
      <c r="AE179" s="17" t="s">
        <v>582</v>
      </c>
    </row>
    <row r="180" spans="31:31">
      <c r="AE180" s="17" t="s">
        <v>1128</v>
      </c>
    </row>
    <row r="181" spans="31:31">
      <c r="AE181" s="17" t="s">
        <v>3197</v>
      </c>
    </row>
    <row r="182" spans="31:31">
      <c r="AE182" s="17" t="s">
        <v>912</v>
      </c>
    </row>
    <row r="183" spans="31:31">
      <c r="AE183" s="17" t="s">
        <v>2087</v>
      </c>
    </row>
    <row r="184" spans="31:31">
      <c r="AE184" s="17" t="s">
        <v>1233</v>
      </c>
    </row>
    <row r="185" spans="31:31">
      <c r="AE185" s="17" t="s">
        <v>202</v>
      </c>
    </row>
    <row r="186" spans="31:31">
      <c r="AE186" s="17" t="s">
        <v>335</v>
      </c>
    </row>
    <row r="187" spans="31:31">
      <c r="AE187" s="17" t="s">
        <v>324</v>
      </c>
    </row>
    <row r="188" spans="31:31">
      <c r="AE188" s="17" t="s">
        <v>741</v>
      </c>
    </row>
    <row r="189" spans="31:31">
      <c r="AE189" s="17" t="s">
        <v>3521</v>
      </c>
    </row>
    <row r="190" spans="31:31">
      <c r="AE190" s="17" t="s">
        <v>3496</v>
      </c>
    </row>
    <row r="191" spans="31:31">
      <c r="AE191" s="17" t="s">
        <v>1057</v>
      </c>
    </row>
    <row r="192" spans="31:31">
      <c r="AE192" s="17" t="s">
        <v>3544</v>
      </c>
    </row>
    <row r="193" spans="31:31">
      <c r="AE193" s="17" t="s">
        <v>3248</v>
      </c>
    </row>
    <row r="194" spans="31:31">
      <c r="AE194" s="17" t="s">
        <v>3020</v>
      </c>
    </row>
    <row r="195" spans="31:31">
      <c r="AE195" s="17" t="s">
        <v>3524</v>
      </c>
    </row>
    <row r="196" spans="31:31">
      <c r="AE196" s="17" t="s">
        <v>1082</v>
      </c>
    </row>
    <row r="197" spans="31:31">
      <c r="AE197" s="17" t="s">
        <v>1123</v>
      </c>
    </row>
    <row r="198" spans="31:31">
      <c r="AE198" s="17" t="s">
        <v>144</v>
      </c>
    </row>
    <row r="199" spans="31:31">
      <c r="AE199" s="17" t="s">
        <v>1994</v>
      </c>
    </row>
    <row r="200" spans="31:31">
      <c r="AE200" s="17" t="s">
        <v>1449</v>
      </c>
    </row>
    <row r="201" spans="31:31">
      <c r="AE201" s="17" t="s">
        <v>610</v>
      </c>
    </row>
    <row r="202" spans="31:31">
      <c r="AE202" s="17" t="s">
        <v>3379</v>
      </c>
    </row>
    <row r="203" spans="31:31">
      <c r="AE203" s="17" t="s">
        <v>3</v>
      </c>
    </row>
    <row r="204" spans="31:31">
      <c r="AE204" s="17" t="s">
        <v>2000</v>
      </c>
    </row>
    <row r="205" spans="31:31">
      <c r="AE205" s="17" t="s">
        <v>477</v>
      </c>
    </row>
    <row r="206" spans="31:31">
      <c r="AE206" s="17" t="s">
        <v>3457</v>
      </c>
    </row>
    <row r="207" spans="31:31">
      <c r="AE207" s="17" t="s">
        <v>3349</v>
      </c>
    </row>
    <row r="208" spans="31:31">
      <c r="AE208" s="17" t="s">
        <v>1156</v>
      </c>
    </row>
    <row r="209" spans="31:31">
      <c r="AE209" s="17" t="s">
        <v>2274</v>
      </c>
    </row>
    <row r="210" spans="31:31">
      <c r="AE210" s="17" t="s">
        <v>2733</v>
      </c>
    </row>
    <row r="211" spans="31:31">
      <c r="AE211" s="17" t="s">
        <v>209</v>
      </c>
    </row>
    <row r="212" spans="31:31">
      <c r="AE212" s="17" t="s">
        <v>524</v>
      </c>
    </row>
    <row r="213" spans="31:31">
      <c r="AE213" s="17" t="s">
        <v>362</v>
      </c>
    </row>
    <row r="214" spans="31:31">
      <c r="AE214" s="17" t="s">
        <v>574</v>
      </c>
    </row>
    <row r="215" spans="31:31">
      <c r="AE215" s="17" t="s">
        <v>102</v>
      </c>
    </row>
    <row r="216" spans="31:31">
      <c r="AE216" s="17" t="s">
        <v>1883</v>
      </c>
    </row>
    <row r="217" spans="31:31">
      <c r="AE217" s="17" t="s">
        <v>783</v>
      </c>
    </row>
    <row r="218" spans="31:31">
      <c r="AE218" s="17" t="s">
        <v>3571</v>
      </c>
    </row>
    <row r="219" spans="31:31">
      <c r="AE219" s="17" t="s">
        <v>1243</v>
      </c>
    </row>
    <row r="220" spans="31:31">
      <c r="AE220" s="17" t="s">
        <v>2180</v>
      </c>
    </row>
    <row r="221" spans="31:31">
      <c r="AE221" s="17" t="s">
        <v>2141</v>
      </c>
    </row>
    <row r="222" spans="31:31">
      <c r="AE222" s="17" t="s">
        <v>2291</v>
      </c>
    </row>
    <row r="223" spans="31:31">
      <c r="AE223" s="17" t="s">
        <v>804</v>
      </c>
    </row>
    <row r="224" spans="31:31">
      <c r="AE224" s="17" t="s">
        <v>3852</v>
      </c>
    </row>
    <row r="225" spans="31:31">
      <c r="AE225" s="17" t="s">
        <v>175</v>
      </c>
    </row>
    <row r="226" spans="31:31">
      <c r="AE226" s="17" t="s">
        <v>3685</v>
      </c>
    </row>
    <row r="227" spans="31:31">
      <c r="AE227" s="17" t="s">
        <v>1094</v>
      </c>
    </row>
    <row r="228" spans="31:31">
      <c r="AE228" s="17" t="s">
        <v>60</v>
      </c>
    </row>
    <row r="229" spans="31:31">
      <c r="AE229" s="17" t="s">
        <v>1752</v>
      </c>
    </row>
    <row r="230" spans="31:31">
      <c r="AE230" s="17" t="s">
        <v>3927</v>
      </c>
    </row>
    <row r="231" spans="31:31">
      <c r="AE231" s="17" t="s">
        <v>656</v>
      </c>
    </row>
    <row r="232" spans="31:31">
      <c r="AE232" s="17" t="s">
        <v>3164</v>
      </c>
    </row>
    <row r="233" spans="31:31">
      <c r="AE233" s="17" t="s">
        <v>290</v>
      </c>
    </row>
    <row r="234" spans="31:31">
      <c r="AE234" s="17" t="s">
        <v>45</v>
      </c>
    </row>
    <row r="235" spans="31:31">
      <c r="AE235" s="17" t="s">
        <v>907</v>
      </c>
    </row>
    <row r="236" spans="31:31">
      <c r="AE236" s="17" t="s">
        <v>3614</v>
      </c>
    </row>
    <row r="237" spans="31:31">
      <c r="AE237" s="17" t="s">
        <v>3979</v>
      </c>
    </row>
    <row r="238" spans="31:31">
      <c r="AE238" s="17" t="s">
        <v>2239</v>
      </c>
    </row>
    <row r="239" spans="31:31">
      <c r="AE239" s="17" t="s">
        <v>1540</v>
      </c>
    </row>
    <row r="240" spans="31:31">
      <c r="AE240" s="17" t="s">
        <v>2297</v>
      </c>
    </row>
    <row r="241" spans="31:31">
      <c r="AE241" s="17" t="s">
        <v>1407</v>
      </c>
    </row>
    <row r="242" spans="31:31">
      <c r="AE242" s="17" t="s">
        <v>3910</v>
      </c>
    </row>
    <row r="243" spans="31:31">
      <c r="AE243" s="17" t="s">
        <v>1959</v>
      </c>
    </row>
    <row r="244" spans="31:31">
      <c r="AE244" s="17" t="s">
        <v>1573</v>
      </c>
    </row>
    <row r="245" spans="31:31">
      <c r="AE245" s="17" t="s">
        <v>4000</v>
      </c>
    </row>
    <row r="246" spans="31:31">
      <c r="AE246" s="17" t="s">
        <v>2126</v>
      </c>
    </row>
    <row r="247" spans="31:31">
      <c r="AE247" s="17" t="s">
        <v>2097</v>
      </c>
    </row>
    <row r="248" spans="31:31">
      <c r="AE248" s="17" t="s">
        <v>2208</v>
      </c>
    </row>
    <row r="249" spans="31:31">
      <c r="AE249" s="17" t="s">
        <v>831</v>
      </c>
    </row>
    <row r="250" spans="31:31">
      <c r="AE250" s="17" t="s">
        <v>2565</v>
      </c>
    </row>
    <row r="251" spans="31:31">
      <c r="AE251" s="17" t="s">
        <v>934</v>
      </c>
    </row>
    <row r="252" spans="31:31">
      <c r="AE252" s="17" t="s">
        <v>1691</v>
      </c>
    </row>
    <row r="253" spans="31:31">
      <c r="AE253" s="17" t="s">
        <v>685</v>
      </c>
    </row>
    <row r="254" spans="31:31">
      <c r="AE254" s="17" t="s">
        <v>2461</v>
      </c>
    </row>
    <row r="255" spans="31:31">
      <c r="AE255" s="17" t="s">
        <v>3324</v>
      </c>
    </row>
    <row r="256" spans="31:31">
      <c r="AE256" s="17" t="s">
        <v>1039</v>
      </c>
    </row>
    <row r="257" spans="31:31">
      <c r="AE257" s="17" t="s">
        <v>902</v>
      </c>
    </row>
    <row r="258" spans="31:31">
      <c r="AE258" s="17" t="s">
        <v>3697</v>
      </c>
    </row>
    <row r="259" spans="31:31">
      <c r="AE259" s="17" t="s">
        <v>1149</v>
      </c>
    </row>
    <row r="260" spans="31:31">
      <c r="AE260" s="17" t="s">
        <v>3585</v>
      </c>
    </row>
    <row r="261" spans="31:31">
      <c r="AE261" s="17" t="s">
        <v>662</v>
      </c>
    </row>
    <row r="262" spans="31:31">
      <c r="AE262" s="17" t="s">
        <v>137</v>
      </c>
    </row>
    <row r="263" spans="31:31">
      <c r="AE263" s="17" t="s">
        <v>164</v>
      </c>
    </row>
    <row r="264" spans="31:31">
      <c r="AE264" s="17" t="s">
        <v>2198</v>
      </c>
    </row>
    <row r="265" spans="31:31">
      <c r="AE265" s="17" t="s">
        <v>1419</v>
      </c>
    </row>
    <row r="266" spans="31:31">
      <c r="AE266" s="17" t="s">
        <v>674</v>
      </c>
    </row>
    <row r="267" spans="31:31">
      <c r="AE267" s="17" t="s">
        <v>330</v>
      </c>
    </row>
    <row r="268" spans="31:31">
      <c r="AE268" s="17" t="s">
        <v>1293</v>
      </c>
    </row>
    <row r="269" spans="31:31">
      <c r="AE269" s="17" t="s">
        <v>1211</v>
      </c>
    </row>
    <row r="270" spans="31:31">
      <c r="AE270" s="17" t="s">
        <v>1910</v>
      </c>
    </row>
    <row r="271" spans="31:31">
      <c r="AE271" s="17" t="s">
        <v>815</v>
      </c>
    </row>
    <row r="272" spans="31:31">
      <c r="AE272" s="17" t="s">
        <v>2788</v>
      </c>
    </row>
    <row r="273" spans="31:31">
      <c r="AE273" s="17" t="s">
        <v>234</v>
      </c>
    </row>
    <row r="274" spans="31:31">
      <c r="AE274" s="17" t="s">
        <v>2863</v>
      </c>
    </row>
    <row r="275" spans="31:31">
      <c r="AE275" s="17" t="s">
        <v>1006</v>
      </c>
    </row>
    <row r="276" spans="31:31">
      <c r="AE276" s="17" t="s">
        <v>3103</v>
      </c>
    </row>
    <row r="277" spans="31:31">
      <c r="AE277" s="17" t="s">
        <v>923</v>
      </c>
    </row>
    <row r="278" spans="31:31">
      <c r="AE278" s="17" t="s">
        <v>1902</v>
      </c>
    </row>
    <row r="279" spans="31:31">
      <c r="AE279" s="17" t="s">
        <v>3905</v>
      </c>
    </row>
    <row r="280" spans="31:31">
      <c r="AE280" s="17" t="s">
        <v>874</v>
      </c>
    </row>
    <row r="281" spans="31:31">
      <c r="AE281" s="17" t="s">
        <v>2371</v>
      </c>
    </row>
    <row r="282" spans="31:31">
      <c r="AE282" s="17" t="s">
        <v>1969</v>
      </c>
    </row>
    <row r="283" spans="31:31">
      <c r="AE283" s="17" t="s">
        <v>3153</v>
      </c>
    </row>
    <row r="284" spans="31:31">
      <c r="AE284" s="17" t="s">
        <v>373</v>
      </c>
    </row>
    <row r="285" spans="31:31">
      <c r="AE285" s="17" t="s">
        <v>2063</v>
      </c>
    </row>
    <row r="286" spans="31:31">
      <c r="AE286" s="17" t="s">
        <v>1589</v>
      </c>
    </row>
    <row r="287" spans="31:31">
      <c r="AE287" s="17" t="s">
        <v>223</v>
      </c>
    </row>
    <row r="288" spans="31:31">
      <c r="AE288" s="17" t="s">
        <v>2821</v>
      </c>
    </row>
    <row r="289" spans="31:31">
      <c r="AE289" s="17" t="s">
        <v>194</v>
      </c>
    </row>
    <row r="290" spans="31:31">
      <c r="AE290" s="17" t="s">
        <v>4062</v>
      </c>
    </row>
    <row r="291" spans="31:31">
      <c r="AE291" s="17" t="s">
        <v>1336</v>
      </c>
    </row>
    <row r="292" spans="31:31">
      <c r="AE292" s="17" t="s">
        <v>761</v>
      </c>
    </row>
    <row r="293" spans="31:31">
      <c r="AE293" s="17" t="s">
        <v>1265</v>
      </c>
    </row>
    <row r="294" spans="31:31">
      <c r="AE294" s="17" t="s">
        <v>725</v>
      </c>
    </row>
    <row r="295" spans="31:31">
      <c r="AE295" s="17" t="s">
        <v>1648</v>
      </c>
    </row>
    <row r="296" spans="31:31">
      <c r="AE296" s="17" t="s">
        <v>2708</v>
      </c>
    </row>
    <row r="297" spans="31:31">
      <c r="AE297" s="17" t="s">
        <v>3463</v>
      </c>
    </row>
    <row r="298" spans="31:31">
      <c r="AE298" s="17" t="s">
        <v>2234</v>
      </c>
    </row>
    <row r="299" spans="31:31">
      <c r="AE299" s="17" t="s">
        <v>2136</v>
      </c>
    </row>
    <row r="300" spans="31:31">
      <c r="AE300" s="17" t="s">
        <v>3137</v>
      </c>
    </row>
    <row r="301" spans="31:31">
      <c r="AE301" s="17" t="s">
        <v>2150</v>
      </c>
    </row>
    <row r="302" spans="31:31">
      <c r="AE302" s="17" t="s">
        <v>68</v>
      </c>
    </row>
    <row r="303" spans="31:31">
      <c r="AE303" s="17" t="s">
        <v>1615</v>
      </c>
    </row>
    <row r="304" spans="31:31">
      <c r="AE304" s="17" t="s">
        <v>1298</v>
      </c>
    </row>
    <row r="305" spans="31:31">
      <c r="AE305" s="17" t="s">
        <v>517</v>
      </c>
    </row>
    <row r="306" spans="31:31">
      <c r="AE306" s="17" t="s">
        <v>4077</v>
      </c>
    </row>
    <row r="307" spans="31:31">
      <c r="AE307" s="17" t="s">
        <v>3761</v>
      </c>
    </row>
    <row r="308" spans="31:31">
      <c r="AE308" s="17" t="s">
        <v>2685</v>
      </c>
    </row>
    <row r="309" spans="31:31">
      <c r="AE309" s="17" t="s">
        <v>1887</v>
      </c>
    </row>
    <row r="310" spans="31:31">
      <c r="AE310" s="17" t="s">
        <v>458</v>
      </c>
    </row>
    <row r="311" spans="31:31">
      <c r="AE311" s="17" t="s">
        <v>3625</v>
      </c>
    </row>
    <row r="312" spans="31:31">
      <c r="AE312" s="17" t="s">
        <v>1956</v>
      </c>
    </row>
    <row r="313" spans="31:31">
      <c r="AE313" s="17" t="s">
        <v>2836</v>
      </c>
    </row>
    <row r="314" spans="31:31">
      <c r="AE314" s="17" t="s">
        <v>2429</v>
      </c>
    </row>
    <row r="315" spans="31:31">
      <c r="AE315" s="17" t="s">
        <v>1356</v>
      </c>
    </row>
    <row r="316" spans="31:31">
      <c r="AE316" s="17" t="s">
        <v>2389</v>
      </c>
    </row>
    <row r="317" spans="31:31">
      <c r="AE317" s="17" t="s">
        <v>3773</v>
      </c>
    </row>
    <row r="318" spans="31:31">
      <c r="AE318" s="17" t="s">
        <v>2108</v>
      </c>
    </row>
    <row r="319" spans="31:31">
      <c r="AE319" s="17" t="s">
        <v>1786</v>
      </c>
    </row>
    <row r="320" spans="31:31">
      <c r="AE320" s="17" t="s">
        <v>1773</v>
      </c>
    </row>
    <row r="321" spans="31:31">
      <c r="AE321" s="17" t="s">
        <v>94</v>
      </c>
    </row>
    <row r="322" spans="31:31">
      <c r="AE322" s="17" t="s">
        <v>2588</v>
      </c>
    </row>
    <row r="323" spans="31:31">
      <c r="AE323" s="17" t="s">
        <v>1270</v>
      </c>
    </row>
    <row r="324" spans="31:31">
      <c r="AE324" s="17" t="s">
        <v>2752</v>
      </c>
    </row>
    <row r="325" spans="31:31">
      <c r="AE325" s="17" t="s">
        <v>4006</v>
      </c>
    </row>
    <row r="326" spans="31:31">
      <c r="AE326" s="17" t="s">
        <v>1312</v>
      </c>
    </row>
    <row r="327" spans="31:31">
      <c r="AE327" s="17" t="s">
        <v>3694</v>
      </c>
    </row>
    <row r="328" spans="31:31">
      <c r="AE328" s="17" t="s">
        <v>3776</v>
      </c>
    </row>
    <row r="329" spans="31:31">
      <c r="AE329" s="17" t="s">
        <v>3533</v>
      </c>
    </row>
    <row r="330" spans="31:31">
      <c r="AE330" s="17" t="s">
        <v>4028</v>
      </c>
    </row>
    <row r="331" spans="31:31">
      <c r="AE331" s="17" t="s">
        <v>38</v>
      </c>
    </row>
    <row r="332" spans="31:31">
      <c r="AE332" s="17" t="s">
        <v>2213</v>
      </c>
    </row>
    <row r="333" spans="31:31">
      <c r="AE333" s="17" t="s">
        <v>2167</v>
      </c>
    </row>
    <row r="334" spans="31:31">
      <c r="AE334" s="17" t="s">
        <v>1444</v>
      </c>
    </row>
    <row r="335" spans="31:31">
      <c r="AE335" s="17" t="s">
        <v>1986</v>
      </c>
    </row>
    <row r="336" spans="31:31">
      <c r="AE336" s="17" t="s">
        <v>545</v>
      </c>
    </row>
    <row r="337" spans="31:31">
      <c r="AE337" s="17" t="s">
        <v>2496</v>
      </c>
    </row>
    <row r="338" spans="31:31">
      <c r="AE338" s="17" t="s">
        <v>1895</v>
      </c>
    </row>
    <row r="339" spans="31:31">
      <c r="AE339" s="17" t="s">
        <v>3392</v>
      </c>
    </row>
    <row r="340" spans="31:31">
      <c r="AE340" s="17" t="s">
        <v>89</v>
      </c>
    </row>
    <row r="341" spans="31:31">
      <c r="AE341" s="17" t="s">
        <v>539</v>
      </c>
    </row>
    <row r="342" spans="31:31">
      <c r="AE342" s="17" t="s">
        <v>1238</v>
      </c>
    </row>
    <row r="343" spans="31:31">
      <c r="AE343" s="17" t="s">
        <v>3091</v>
      </c>
    </row>
    <row r="344" spans="31:31">
      <c r="AE344" s="17" t="s">
        <v>1934</v>
      </c>
    </row>
    <row r="345" spans="31:31">
      <c r="AE345" s="17" t="s">
        <v>1372</v>
      </c>
    </row>
    <row r="346" spans="31:31">
      <c r="AE346" s="17" t="s">
        <v>2503</v>
      </c>
    </row>
    <row r="347" spans="31:31">
      <c r="AE347" s="17" t="s">
        <v>1113</v>
      </c>
    </row>
    <row r="348" spans="31:31">
      <c r="AE348" s="17" t="s">
        <v>3825</v>
      </c>
    </row>
    <row r="349" spans="31:31">
      <c r="AE349" s="17" t="s">
        <v>1087</v>
      </c>
    </row>
    <row r="350" spans="31:31">
      <c r="AE350" s="17" t="s">
        <v>869</v>
      </c>
    </row>
    <row r="351" spans="31:31">
      <c r="AE351" s="17" t="s">
        <v>939</v>
      </c>
    </row>
    <row r="352" spans="31:31">
      <c r="AE352" s="17" t="s">
        <v>1620</v>
      </c>
    </row>
    <row r="353" spans="31:31">
      <c r="AE353" s="17" t="s">
        <v>615</v>
      </c>
    </row>
    <row r="354" spans="31:31">
      <c r="AE354" s="17" t="s">
        <v>303</v>
      </c>
    </row>
    <row r="355" spans="31:31">
      <c r="AE355" s="17" t="s">
        <v>2050</v>
      </c>
    </row>
    <row r="356" spans="31:31">
      <c r="AE356" s="17" t="s">
        <v>3538</v>
      </c>
    </row>
    <row r="357" spans="31:31">
      <c r="AE357" s="17" t="s">
        <v>3651</v>
      </c>
    </row>
    <row r="358" spans="31:31">
      <c r="AE358" s="17" t="s">
        <v>627</v>
      </c>
    </row>
    <row r="359" spans="31:31">
      <c r="AE359" s="17" t="s">
        <v>2172</v>
      </c>
    </row>
    <row r="360" spans="31:31">
      <c r="AE360" s="17" t="s">
        <v>2633</v>
      </c>
    </row>
    <row r="361" spans="31:31">
      <c r="AE361" s="17" t="s">
        <v>3053</v>
      </c>
    </row>
    <row r="362" spans="31:31">
      <c r="AE362" s="17" t="s">
        <v>851</v>
      </c>
    </row>
    <row r="363" spans="31:31">
      <c r="AE363" s="17" t="s">
        <v>368</v>
      </c>
    </row>
    <row r="364" spans="31:31">
      <c r="AE364" s="17" t="s">
        <v>263</v>
      </c>
    </row>
    <row r="365" spans="31:31">
      <c r="AE365" s="17" t="s">
        <v>3097</v>
      </c>
    </row>
    <row r="366" spans="31:31">
      <c r="AE366" s="17" t="s">
        <v>777</v>
      </c>
    </row>
    <row r="367" spans="31:31">
      <c r="AE367" s="17" t="s">
        <v>2594</v>
      </c>
    </row>
    <row r="368" spans="31:31">
      <c r="AE368" s="17" t="s">
        <v>2933</v>
      </c>
    </row>
    <row r="369" spans="31:31">
      <c r="AE369" s="17" t="s">
        <v>1424</v>
      </c>
    </row>
    <row r="370" spans="31:31">
      <c r="AE370" s="17" t="s">
        <v>550</v>
      </c>
    </row>
    <row r="371" spans="31:31">
      <c r="AE371" s="17" t="s">
        <v>2475</v>
      </c>
    </row>
    <row r="372" spans="31:31">
      <c r="AE372" s="17" t="s">
        <v>2246</v>
      </c>
    </row>
    <row r="373" spans="31:31">
      <c r="AE373" s="17" t="s">
        <v>3302</v>
      </c>
    </row>
    <row r="374" spans="31:31">
      <c r="AE374" s="17" t="s">
        <v>2104</v>
      </c>
    </row>
    <row r="375" spans="31:31">
      <c r="AE375" s="17" t="s">
        <v>3261</v>
      </c>
    </row>
    <row r="376" spans="31:31">
      <c r="AE376" s="17" t="s">
        <v>3017</v>
      </c>
    </row>
    <row r="377" spans="31:31">
      <c r="AE377" s="17" t="s">
        <v>1730</v>
      </c>
    </row>
    <row r="378" spans="31:31">
      <c r="AE378" s="17" t="s">
        <v>1534</v>
      </c>
    </row>
    <row r="379" spans="31:31">
      <c r="AE379" s="17" t="s">
        <v>632</v>
      </c>
    </row>
    <row r="380" spans="31:31">
      <c r="AE380" s="17" t="s">
        <v>2673</v>
      </c>
    </row>
    <row r="381" spans="31:31">
      <c r="AE381" s="17" t="s">
        <v>1099</v>
      </c>
    </row>
    <row r="382" spans="31:31">
      <c r="AE382" s="17" t="s">
        <v>3025</v>
      </c>
    </row>
    <row r="383" spans="31:31">
      <c r="AE383" s="17" t="s">
        <v>3849</v>
      </c>
    </row>
    <row r="384" spans="31:31">
      <c r="AE384" s="17" t="s">
        <v>1949</v>
      </c>
    </row>
    <row r="385" spans="31:31">
      <c r="AE385" s="17" t="s">
        <v>3669</v>
      </c>
    </row>
    <row r="386" spans="31:31">
      <c r="AE386" s="17" t="s">
        <v>2283</v>
      </c>
    </row>
    <row r="387" spans="31:31">
      <c r="AE387" s="17" t="s">
        <v>1747</v>
      </c>
    </row>
    <row r="388" spans="31:31">
      <c r="AE388" s="17" t="s">
        <v>3646</v>
      </c>
    </row>
    <row r="389" spans="31:31">
      <c r="AE389" s="17" t="s">
        <v>1876</v>
      </c>
    </row>
    <row r="390" spans="31:31">
      <c r="AE390" s="17" t="s">
        <v>3596</v>
      </c>
    </row>
    <row r="391" spans="31:31">
      <c r="AE391" s="17" t="s">
        <v>501</v>
      </c>
    </row>
    <row r="392" spans="31:31">
      <c r="AE392" s="17" t="s">
        <v>838</v>
      </c>
    </row>
    <row r="393" spans="31:31">
      <c r="AE393" s="17" t="s">
        <v>1715</v>
      </c>
    </row>
    <row r="394" spans="31:31">
      <c r="AE394" s="17" t="s">
        <v>568</v>
      </c>
    </row>
    <row r="395" spans="31:31">
      <c r="AE395" s="17" t="s">
        <v>1468</v>
      </c>
    </row>
    <row r="396" spans="31:31">
      <c r="AE396" s="17" t="s">
        <v>1461</v>
      </c>
    </row>
    <row r="397" spans="31:31">
      <c r="AE397" s="17" t="s">
        <v>3822</v>
      </c>
    </row>
    <row r="398" spans="31:31">
      <c r="AE398" s="17" t="s">
        <v>2073</v>
      </c>
    </row>
    <row r="399" spans="31:31">
      <c r="AE399" s="17" t="s">
        <v>511</v>
      </c>
    </row>
    <row r="400" spans="31:31">
      <c r="AE400" s="17" t="s">
        <v>1679</v>
      </c>
    </row>
    <row r="401" spans="31:31">
      <c r="AE401" s="17" t="s">
        <v>3688</v>
      </c>
    </row>
    <row r="402" spans="31:31">
      <c r="AE402" s="17" t="s">
        <v>1814</v>
      </c>
    </row>
    <row r="403" spans="31:31">
      <c r="AE403" s="17" t="s">
        <v>955</v>
      </c>
    </row>
    <row r="404" spans="31:31">
      <c r="AE404" s="17" t="s">
        <v>772</v>
      </c>
    </row>
    <row r="405" spans="31:31">
      <c r="AE405" s="17" t="s">
        <v>2961</v>
      </c>
    </row>
    <row r="406" spans="31:31">
      <c r="AE406" s="17" t="s">
        <v>798</v>
      </c>
    </row>
    <row r="407" spans="31:31">
      <c r="AE407" s="17" t="s">
        <v>3385</v>
      </c>
    </row>
    <row r="408" spans="31:31">
      <c r="AE408" s="17" t="s">
        <v>407</v>
      </c>
    </row>
    <row r="409" spans="31:31">
      <c r="AE409" s="17" t="s">
        <v>1493</v>
      </c>
    </row>
    <row r="410" spans="31:31">
      <c r="AE410" s="17" t="s">
        <v>3400</v>
      </c>
    </row>
    <row r="411" spans="31:31">
      <c r="AE411" s="17" t="s">
        <v>3818</v>
      </c>
    </row>
    <row r="412" spans="31:31">
      <c r="AE412" s="17" t="s">
        <v>973</v>
      </c>
    </row>
    <row r="413" spans="31:31">
      <c r="AE413" s="17" t="s">
        <v>2514</v>
      </c>
    </row>
    <row r="414" spans="31:31">
      <c r="AE414" s="17" t="s">
        <v>990</v>
      </c>
    </row>
    <row r="415" spans="31:31">
      <c r="AE415" s="17" t="s">
        <v>53</v>
      </c>
    </row>
    <row r="416" spans="31:31">
      <c r="AE416" s="17" t="s">
        <v>1654</v>
      </c>
    </row>
    <row r="417" spans="31:31">
      <c r="AE417" s="17" t="s">
        <v>562</v>
      </c>
    </row>
    <row r="418" spans="31:31">
      <c r="AE418" s="17" t="s">
        <v>489</v>
      </c>
    </row>
    <row r="419" spans="31:31">
      <c r="AE419" s="17" t="s">
        <v>1222</v>
      </c>
    </row>
    <row r="420" spans="31:31">
      <c r="AE420" s="17" t="s">
        <v>1757</v>
      </c>
    </row>
    <row r="421" spans="31:31">
      <c r="AE421" s="17" t="s">
        <v>2906</v>
      </c>
    </row>
    <row r="422" spans="31:31">
      <c r="AE422" s="17" t="s">
        <v>1107</v>
      </c>
    </row>
    <row r="423" spans="31:31">
      <c r="AE423" s="17" t="s">
        <v>2305</v>
      </c>
    </row>
    <row r="424" spans="31:31">
      <c r="AE424" s="17" t="s">
        <v>2548</v>
      </c>
    </row>
    <row r="425" spans="31:31">
      <c r="AE425" s="17" t="s">
        <v>125</v>
      </c>
    </row>
    <row r="426" spans="31:31">
      <c r="AE426" s="17" t="s">
        <v>2470</v>
      </c>
    </row>
    <row r="427" spans="31:31">
      <c r="AE427" s="17" t="s">
        <v>3503</v>
      </c>
    </row>
    <row r="428" spans="31:31">
      <c r="AE428" s="17" t="s">
        <v>2009</v>
      </c>
    </row>
    <row r="429" spans="31:31">
      <c r="AE429" s="17" t="s">
        <v>3479</v>
      </c>
    </row>
    <row r="430" spans="31:31">
      <c r="AE430" s="17" t="s">
        <v>811</v>
      </c>
    </row>
    <row r="431" spans="31:31">
      <c r="AE431" s="17" t="s">
        <v>1602</v>
      </c>
    </row>
    <row r="432" spans="31:31">
      <c r="AE432" s="17" t="s">
        <v>928</v>
      </c>
    </row>
    <row r="433" spans="31:31">
      <c r="AE433" s="17" t="s">
        <v>3857</v>
      </c>
    </row>
    <row r="434" spans="31:31">
      <c r="AE434" s="17" t="s">
        <v>1501</v>
      </c>
    </row>
    <row r="435" spans="31:31">
      <c r="AE435" s="17" t="s">
        <v>1964</v>
      </c>
    </row>
    <row r="436" spans="31:31">
      <c r="AE436" s="17" t="s">
        <v>1667</v>
      </c>
    </row>
    <row r="437" spans="31:31">
      <c r="AE437" s="17" t="s">
        <v>2031</v>
      </c>
    </row>
    <row r="438" spans="31:31">
      <c r="AE438" s="17" t="s">
        <v>3580</v>
      </c>
    </row>
    <row r="439" spans="31:31">
      <c r="AE439" s="17" t="s">
        <v>2955</v>
      </c>
    </row>
    <row r="440" spans="31:31">
      <c r="AE440" s="17" t="s">
        <v>2026</v>
      </c>
    </row>
    <row r="441" spans="31:31">
      <c r="AE441" s="17" t="s">
        <v>284</v>
      </c>
    </row>
    <row r="442" spans="31:31">
      <c r="AE442" s="17" t="s">
        <v>3484</v>
      </c>
    </row>
    <row r="443" spans="31:31">
      <c r="AE443" s="17" t="s">
        <v>3030</v>
      </c>
    </row>
    <row r="444" spans="31:31">
      <c r="AE444" s="17" t="s">
        <v>1512</v>
      </c>
    </row>
    <row r="445" spans="31:31">
      <c r="AE445" s="17" t="s">
        <v>384</v>
      </c>
    </row>
    <row r="446" spans="31:31">
      <c r="AE446" s="17" t="s">
        <v>1367</v>
      </c>
    </row>
    <row r="447" spans="31:31">
      <c r="AE447" s="17" t="s">
        <v>679</v>
      </c>
    </row>
    <row r="448" spans="31:31">
      <c r="AE448" s="17" t="s">
        <v>3559</v>
      </c>
    </row>
    <row r="449" spans="31:31">
      <c r="AE449" s="17" t="s">
        <v>1801</v>
      </c>
    </row>
    <row r="450" spans="31:31">
      <c r="AE450" s="17" t="s">
        <v>3800</v>
      </c>
    </row>
    <row r="451" spans="31:31">
      <c r="AE451" s="17" t="s">
        <v>1225</v>
      </c>
    </row>
    <row r="452" spans="31:31">
      <c r="AE452" s="17" t="s">
        <v>1175</v>
      </c>
    </row>
    <row r="453" spans="31:31">
      <c r="AE453" s="17" t="s">
        <v>3187</v>
      </c>
    </row>
    <row r="454" spans="31:31">
      <c r="AE454" s="17" t="s">
        <v>2079</v>
      </c>
    </row>
    <row r="455" spans="31:31">
      <c r="AE455" s="17" t="s">
        <v>3264</v>
      </c>
    </row>
    <row r="456" spans="31:31">
      <c r="AE456" s="17" t="s">
        <v>2267</v>
      </c>
    </row>
    <row r="457" spans="31:31">
      <c r="AE457" s="17" t="s">
        <v>1276</v>
      </c>
    </row>
    <row r="458" spans="31:31">
      <c r="AE458" s="17" t="s">
        <v>3555</v>
      </c>
    </row>
    <row r="459" spans="31:31">
      <c r="AE459" s="17" t="s">
        <v>897</v>
      </c>
    </row>
    <row r="460" spans="31:31">
      <c r="AE460" s="17" t="s">
        <v>1377</v>
      </c>
    </row>
    <row r="461" spans="31:31">
      <c r="AE461" s="17" t="s">
        <v>4018</v>
      </c>
    </row>
    <row r="462" spans="31:31">
      <c r="AE462" s="17" t="s">
        <v>1488</v>
      </c>
    </row>
    <row r="463" spans="31:31">
      <c r="AE463" s="17" t="s">
        <v>29</v>
      </c>
    </row>
    <row r="464" spans="31:31">
      <c r="AE464" s="17" t="s">
        <v>2638</v>
      </c>
    </row>
    <row r="465" spans="31:31">
      <c r="AE465" s="17" t="s">
        <v>2019</v>
      </c>
    </row>
    <row r="466" spans="31:31">
      <c r="AE466" s="17" t="s">
        <v>1820</v>
      </c>
    </row>
    <row r="467" spans="31:31">
      <c r="AE467" s="17" t="s">
        <v>131</v>
      </c>
    </row>
    <row r="468" spans="31:31">
      <c r="AE468" s="17" t="s">
        <v>1843</v>
      </c>
    </row>
    <row r="469" spans="31:31">
      <c r="AE469" s="17" t="s">
        <v>74</v>
      </c>
    </row>
    <row r="470" spans="31:31">
      <c r="AE470" s="17" t="s">
        <v>3676</v>
      </c>
    </row>
    <row r="471" spans="31:31">
      <c r="AE471" s="17" t="s">
        <v>312</v>
      </c>
    </row>
    <row r="472" spans="31:31">
      <c r="AE472" s="17" t="s">
        <v>3574</v>
      </c>
    </row>
    <row r="473" spans="31:31">
      <c r="AE473" s="17" t="s">
        <v>3744</v>
      </c>
    </row>
    <row r="474" spans="31:31">
      <c r="AE474" s="17" t="s">
        <v>2414</v>
      </c>
    </row>
    <row r="475" spans="31:31">
      <c r="AE475" s="17" t="s">
        <v>1479</v>
      </c>
    </row>
    <row r="476" spans="31:31">
      <c r="AE476" s="17" t="s">
        <v>2541</v>
      </c>
    </row>
    <row r="477" spans="31:31">
      <c r="AE477" s="17" t="s">
        <v>3237</v>
      </c>
    </row>
    <row r="478" spans="31:31">
      <c r="AE478" s="17" t="s">
        <v>169</v>
      </c>
    </row>
    <row r="479" spans="31:31">
      <c r="AE479" s="17" t="s">
        <v>1838</v>
      </c>
    </row>
    <row r="480" spans="31:31">
      <c r="AE480" s="17" t="s">
        <v>3470</v>
      </c>
    </row>
    <row r="481" spans="31:31">
      <c r="AE481" s="17" t="s">
        <v>2811</v>
      </c>
    </row>
    <row r="482" spans="31:31">
      <c r="AE482" s="17" t="s">
        <v>970</v>
      </c>
    </row>
    <row r="483" spans="31:31">
      <c r="AE483" s="17" t="s">
        <v>3815</v>
      </c>
    </row>
    <row r="484" spans="31:31">
      <c r="AE484" s="17" t="s">
        <v>1635</v>
      </c>
    </row>
    <row r="485" spans="31:31">
      <c r="AE485" s="17" t="s">
        <v>2060</v>
      </c>
    </row>
    <row r="486" spans="31:31">
      <c r="AE486" s="17" t="s">
        <v>2765</v>
      </c>
    </row>
    <row r="487" spans="31:31">
      <c r="AE487" s="17" t="s">
        <v>2941</v>
      </c>
    </row>
    <row r="488" spans="31:31">
      <c r="AE488" s="17" t="s">
        <v>449</v>
      </c>
    </row>
    <row r="489" spans="31:31">
      <c r="AE489" s="17" t="s">
        <v>1454</v>
      </c>
    </row>
    <row r="490" spans="31:31">
      <c r="AE490" s="17" t="s">
        <v>604</v>
      </c>
    </row>
    <row r="491" spans="31:31">
      <c r="AE491" s="17" t="s">
        <v>2573</v>
      </c>
    </row>
    <row r="492" spans="31:31">
      <c r="AE492" s="17" t="s">
        <v>1641</v>
      </c>
    </row>
    <row r="493" spans="31:31">
      <c r="AE493" s="17" t="s">
        <v>345</v>
      </c>
    </row>
    <row r="494" spans="31:31">
      <c r="AE494" s="17" t="s">
        <v>119</v>
      </c>
    </row>
    <row r="495" spans="31:31">
      <c r="AE495" s="17" t="s">
        <v>2394</v>
      </c>
    </row>
    <row r="496" spans="31:31">
      <c r="AE496" s="17" t="s">
        <v>1890</v>
      </c>
    </row>
    <row r="497" spans="31:31">
      <c r="AE497" s="17" t="s">
        <v>319</v>
      </c>
    </row>
    <row r="498" spans="31:31">
      <c r="AE498" s="17" t="s">
        <v>111</v>
      </c>
    </row>
    <row r="499" spans="31:31">
      <c r="AE499" s="17" t="s">
        <v>4218</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15B47-F6A1-4AFF-A71F-F50456949BC0}">
  <sheetPr>
    <tabColor rgb="FFFF0000"/>
  </sheetPr>
  <dimension ref="A1:G909"/>
  <sheetViews>
    <sheetView topLeftCell="A742" zoomScale="128" zoomScaleNormal="93" workbookViewId="0">
      <selection activeCell="D716" sqref="D716"/>
    </sheetView>
  </sheetViews>
  <sheetFormatPr defaultRowHeight="14.4"/>
  <cols>
    <col min="1" max="2" width="12.44140625" bestFit="1" customWidth="1"/>
    <col min="3" max="4" width="11.77734375" bestFit="1" customWidth="1"/>
    <col min="5" max="5" width="11" bestFit="1" customWidth="1"/>
    <col min="6" max="6" width="14.77734375" bestFit="1" customWidth="1"/>
    <col min="7" max="7" width="17.44140625" bestFit="1" customWidth="1"/>
    <col min="8" max="9" width="11.88671875" bestFit="1" customWidth="1"/>
  </cols>
  <sheetData>
    <row r="1" spans="1:6" ht="25.8">
      <c r="A1" s="18" t="s">
        <v>4226</v>
      </c>
      <c r="B1" s="19"/>
      <c r="C1" s="19"/>
    </row>
    <row r="2" spans="1:6" ht="18">
      <c r="A2" s="8"/>
    </row>
    <row r="3" spans="1:6">
      <c r="A3" s="10" t="s">
        <v>4095</v>
      </c>
    </row>
    <row r="4" spans="1:6">
      <c r="A4" s="15" t="s">
        <v>4215</v>
      </c>
    </row>
    <row r="6" spans="1:6">
      <c r="A6" s="14" t="s">
        <v>4216</v>
      </c>
    </row>
    <row r="7" spans="1:6">
      <c r="A7" t="s">
        <v>4191</v>
      </c>
      <c r="B7" t="s">
        <v>4189</v>
      </c>
      <c r="C7" t="s">
        <v>4190</v>
      </c>
      <c r="E7" t="s">
        <v>4243</v>
      </c>
      <c r="F7" t="s">
        <v>4242</v>
      </c>
    </row>
    <row r="8" spans="1:6">
      <c r="A8" s="29">
        <f>SUM(Dataset!O2:O1556)</f>
        <v>589650.10499999952</v>
      </c>
      <c r="B8" s="29">
        <f>SUM(Dataset!Q2:Q1556)</f>
        <v>129071.83500000006</v>
      </c>
      <c r="C8">
        <f>SUM(Dataset!P2:P1556)</f>
        <v>5758</v>
      </c>
      <c r="E8">
        <f>COUNTA(Dataset!B2:B1556)</f>
        <v>1555</v>
      </c>
      <c r="F8">
        <f>COUNTA(_xlfn.UNIQUE(Dataset!E2:E1556))</f>
        <v>494</v>
      </c>
    </row>
    <row r="11" spans="1:6">
      <c r="A11" t="s">
        <v>4191</v>
      </c>
      <c r="B11" t="s">
        <v>4189</v>
      </c>
      <c r="C11" t="s">
        <v>4199</v>
      </c>
    </row>
    <row r="12" spans="1:6">
      <c r="A12">
        <v>589650.10499999952</v>
      </c>
      <c r="B12">
        <v>129071.83500000006</v>
      </c>
      <c r="C12">
        <v>5758</v>
      </c>
    </row>
    <row r="14" spans="1:6">
      <c r="A14" t="s">
        <v>4191</v>
      </c>
      <c r="B14" t="s">
        <v>4189</v>
      </c>
      <c r="C14" t="s">
        <v>4199</v>
      </c>
    </row>
    <row r="15" spans="1:6">
      <c r="A15">
        <v>589650.10499999952</v>
      </c>
      <c r="B15">
        <v>129071.83500000006</v>
      </c>
      <c r="C15">
        <v>5758</v>
      </c>
    </row>
    <row r="17" spans="1:2">
      <c r="A17" s="15"/>
    </row>
    <row r="18" spans="1:2">
      <c r="A18" s="15" t="s">
        <v>4217</v>
      </c>
    </row>
    <row r="20" spans="1:2">
      <c r="A20" s="16" t="s">
        <v>4175</v>
      </c>
      <c r="B20" t="s">
        <v>4219</v>
      </c>
    </row>
    <row r="21" spans="1:2">
      <c r="A21" s="17" t="s">
        <v>1351</v>
      </c>
      <c r="B21">
        <v>9683.0999999999985</v>
      </c>
    </row>
    <row r="22" spans="1:2">
      <c r="A22" s="17" t="s">
        <v>3255</v>
      </c>
      <c r="B22">
        <v>7847.82</v>
      </c>
    </row>
    <row r="23" spans="1:2">
      <c r="A23" s="17" t="s">
        <v>3243</v>
      </c>
      <c r="B23">
        <v>7650</v>
      </c>
    </row>
    <row r="24" spans="1:2">
      <c r="A24" s="17" t="s">
        <v>1091</v>
      </c>
      <c r="B24">
        <v>5870.25</v>
      </c>
    </row>
    <row r="25" spans="1:2">
      <c r="A25" s="17" t="s">
        <v>1584</v>
      </c>
      <c r="B25">
        <v>5820.48</v>
      </c>
    </row>
    <row r="26" spans="1:2">
      <c r="A26" s="17" t="s">
        <v>4218</v>
      </c>
      <c r="B26">
        <v>36871.649999999994</v>
      </c>
    </row>
    <row r="36" spans="1:2">
      <c r="A36" s="15" t="s">
        <v>4220</v>
      </c>
    </row>
    <row r="39" spans="1:2">
      <c r="A39" s="16" t="s">
        <v>4166</v>
      </c>
      <c r="B39" t="s">
        <v>4221</v>
      </c>
    </row>
    <row r="40" spans="1:2">
      <c r="A40" s="17" t="s">
        <v>950</v>
      </c>
      <c r="B40">
        <v>17</v>
      </c>
    </row>
    <row r="41" spans="1:2">
      <c r="A41" s="17" t="s">
        <v>137</v>
      </c>
      <c r="B41">
        <v>12</v>
      </c>
    </row>
    <row r="42" spans="1:2">
      <c r="A42" s="17" t="s">
        <v>3137</v>
      </c>
      <c r="B42">
        <v>11</v>
      </c>
    </row>
    <row r="43" spans="1:2">
      <c r="A43" s="17" t="s">
        <v>194</v>
      </c>
      <c r="B43">
        <v>10</v>
      </c>
    </row>
    <row r="44" spans="1:2">
      <c r="A44" s="17" t="s">
        <v>1265</v>
      </c>
      <c r="B44">
        <v>10</v>
      </c>
    </row>
    <row r="45" spans="1:2">
      <c r="A45" s="17" t="s">
        <v>3</v>
      </c>
      <c r="B45">
        <v>10</v>
      </c>
    </row>
    <row r="46" spans="1:2">
      <c r="A46" s="17" t="s">
        <v>60</v>
      </c>
      <c r="B46">
        <v>10</v>
      </c>
    </row>
    <row r="47" spans="1:2">
      <c r="A47" s="17" t="s">
        <v>1715</v>
      </c>
      <c r="B47">
        <v>9</v>
      </c>
    </row>
    <row r="48" spans="1:2">
      <c r="A48" s="17" t="s">
        <v>245</v>
      </c>
      <c r="B48">
        <v>9</v>
      </c>
    </row>
    <row r="49" spans="1:3">
      <c r="A49" s="17" t="s">
        <v>384</v>
      </c>
      <c r="B49">
        <v>9</v>
      </c>
    </row>
    <row r="50" spans="1:3">
      <c r="A50" s="17" t="s">
        <v>710</v>
      </c>
      <c r="B50">
        <v>9</v>
      </c>
    </row>
    <row r="51" spans="1:3">
      <c r="A51" s="17" t="s">
        <v>582</v>
      </c>
      <c r="B51">
        <v>9</v>
      </c>
    </row>
    <row r="52" spans="1:3">
      <c r="A52" s="17" t="s">
        <v>4218</v>
      </c>
      <c r="B52">
        <v>125</v>
      </c>
    </row>
    <row r="59" spans="1:3">
      <c r="A59" s="16" t="s">
        <v>4224</v>
      </c>
      <c r="B59" t="s">
        <v>4222</v>
      </c>
      <c r="C59" t="s">
        <v>4223</v>
      </c>
    </row>
    <row r="60" spans="1:3">
      <c r="A60" s="17" t="s">
        <v>2597</v>
      </c>
      <c r="B60">
        <v>2761.29</v>
      </c>
      <c r="C60">
        <v>180.99</v>
      </c>
    </row>
    <row r="61" spans="1:3">
      <c r="A61" s="17" t="s">
        <v>3692</v>
      </c>
      <c r="B61">
        <v>3187.5</v>
      </c>
      <c r="C61">
        <v>350.55</v>
      </c>
    </row>
    <row r="62" spans="1:3">
      <c r="A62" s="17" t="s">
        <v>2489</v>
      </c>
      <c r="B62">
        <v>3076.5</v>
      </c>
      <c r="C62">
        <v>215.25</v>
      </c>
    </row>
    <row r="63" spans="1:3">
      <c r="A63" s="17" t="s">
        <v>3711</v>
      </c>
      <c r="B63">
        <v>3180.3</v>
      </c>
      <c r="C63">
        <v>381.6</v>
      </c>
    </row>
    <row r="64" spans="1:3">
      <c r="A64" s="17" t="s">
        <v>3920</v>
      </c>
      <c r="B64">
        <v>5751.54</v>
      </c>
      <c r="C64">
        <v>2817.99</v>
      </c>
    </row>
    <row r="65" spans="1:3">
      <c r="A65" s="17" t="s">
        <v>4218</v>
      </c>
      <c r="B65">
        <v>3453.07</v>
      </c>
      <c r="C65">
        <v>687.89499999999998</v>
      </c>
    </row>
    <row r="75" spans="1:3">
      <c r="A75" s="15" t="s">
        <v>4225</v>
      </c>
    </row>
    <row r="77" spans="1:3">
      <c r="A77" s="16" t="s">
        <v>4171</v>
      </c>
      <c r="B77" t="s">
        <v>4219</v>
      </c>
    </row>
    <row r="78" spans="1:3">
      <c r="A78" s="17" t="s">
        <v>22</v>
      </c>
      <c r="B78">
        <v>96322.020000000019</v>
      </c>
    </row>
    <row r="79" spans="1:3">
      <c r="A79" s="17" t="s">
        <v>77</v>
      </c>
      <c r="B79">
        <v>162199.67999999993</v>
      </c>
    </row>
    <row r="80" spans="1:3">
      <c r="A80" s="17" t="s">
        <v>32</v>
      </c>
      <c r="B80">
        <v>142453.08000000007</v>
      </c>
    </row>
    <row r="81" spans="1:6">
      <c r="A81" s="17" t="s">
        <v>8</v>
      </c>
      <c r="B81">
        <v>188675.32499999995</v>
      </c>
    </row>
    <row r="82" spans="1:6">
      <c r="A82" s="17" t="s">
        <v>4218</v>
      </c>
      <c r="B82">
        <v>589650.10499999998</v>
      </c>
    </row>
    <row r="90" spans="1:6" ht="25.8">
      <c r="A90" s="18" t="s">
        <v>4161</v>
      </c>
      <c r="B90" s="19"/>
      <c r="C90" s="19"/>
      <c r="D90" s="19"/>
    </row>
    <row r="94" spans="1:6">
      <c r="A94" t="s">
        <v>4260</v>
      </c>
      <c r="F94" t="s">
        <v>4265</v>
      </c>
    </row>
    <row r="97" spans="2:7">
      <c r="B97" s="16" t="s">
        <v>4244</v>
      </c>
      <c r="C97" t="s">
        <v>4221</v>
      </c>
      <c r="F97" t="s">
        <v>4247</v>
      </c>
      <c r="G97" t="s">
        <v>4266</v>
      </c>
    </row>
    <row r="98" spans="2:7">
      <c r="B98" s="17" t="s">
        <v>4248</v>
      </c>
      <c r="C98">
        <v>117</v>
      </c>
      <c r="F98" s="17" t="s">
        <v>4248</v>
      </c>
      <c r="G98">
        <f>C98</f>
        <v>117</v>
      </c>
    </row>
    <row r="99" spans="2:7">
      <c r="B99" s="17" t="s">
        <v>4249</v>
      </c>
      <c r="C99">
        <v>84</v>
      </c>
      <c r="F99" s="17" t="s">
        <v>4249</v>
      </c>
      <c r="G99">
        <f t="shared" ref="G99:G109" si="0">C99</f>
        <v>84</v>
      </c>
    </row>
    <row r="100" spans="2:7">
      <c r="B100" s="17" t="s">
        <v>4250</v>
      </c>
      <c r="C100">
        <v>88</v>
      </c>
      <c r="F100" s="17" t="s">
        <v>4250</v>
      </c>
      <c r="G100">
        <f t="shared" si="0"/>
        <v>88</v>
      </c>
    </row>
    <row r="101" spans="2:7">
      <c r="B101" s="17" t="s">
        <v>4251</v>
      </c>
      <c r="C101">
        <v>83</v>
      </c>
      <c r="F101" s="17" t="s">
        <v>4251</v>
      </c>
      <c r="G101">
        <f t="shared" si="0"/>
        <v>83</v>
      </c>
    </row>
    <row r="102" spans="2:7">
      <c r="B102" s="17" t="s">
        <v>4252</v>
      </c>
      <c r="C102">
        <v>126</v>
      </c>
      <c r="F102" s="17" t="s">
        <v>4252</v>
      </c>
      <c r="G102">
        <f t="shared" si="0"/>
        <v>126</v>
      </c>
    </row>
    <row r="103" spans="2:7">
      <c r="B103" s="17" t="s">
        <v>4253</v>
      </c>
      <c r="C103">
        <v>159</v>
      </c>
      <c r="F103" s="17" t="s">
        <v>4253</v>
      </c>
      <c r="G103">
        <f t="shared" si="0"/>
        <v>159</v>
      </c>
    </row>
    <row r="104" spans="2:7">
      <c r="B104" s="17" t="s">
        <v>4254</v>
      </c>
      <c r="C104">
        <v>113</v>
      </c>
      <c r="F104" s="17" t="s">
        <v>4254</v>
      </c>
      <c r="G104">
        <f t="shared" si="0"/>
        <v>113</v>
      </c>
    </row>
    <row r="105" spans="2:7">
      <c r="B105" s="17" t="s">
        <v>4255</v>
      </c>
      <c r="C105">
        <v>149</v>
      </c>
      <c r="F105" s="17" t="s">
        <v>4255</v>
      </c>
      <c r="G105">
        <f t="shared" si="0"/>
        <v>149</v>
      </c>
    </row>
    <row r="106" spans="2:7">
      <c r="B106" s="17" t="s">
        <v>4256</v>
      </c>
      <c r="C106">
        <v>152</v>
      </c>
      <c r="F106" s="17" t="s">
        <v>4256</v>
      </c>
      <c r="G106">
        <f t="shared" si="0"/>
        <v>152</v>
      </c>
    </row>
    <row r="107" spans="2:7">
      <c r="B107" s="17" t="s">
        <v>4257</v>
      </c>
      <c r="C107">
        <v>153</v>
      </c>
      <c r="F107" s="17" t="s">
        <v>4257</v>
      </c>
      <c r="G107">
        <f t="shared" si="0"/>
        <v>153</v>
      </c>
    </row>
    <row r="108" spans="2:7">
      <c r="B108" s="17" t="s">
        <v>4258</v>
      </c>
      <c r="C108">
        <v>163</v>
      </c>
      <c r="F108" s="17" t="s">
        <v>4258</v>
      </c>
      <c r="G108">
        <f t="shared" si="0"/>
        <v>163</v>
      </c>
    </row>
    <row r="109" spans="2:7">
      <c r="B109" s="17" t="s">
        <v>4259</v>
      </c>
      <c r="C109">
        <v>168</v>
      </c>
      <c r="F109" s="17" t="s">
        <v>4259</v>
      </c>
      <c r="G109">
        <f t="shared" si="0"/>
        <v>168</v>
      </c>
    </row>
    <row r="110" spans="2:7">
      <c r="B110" s="17" t="s">
        <v>4218</v>
      </c>
      <c r="C110">
        <v>1555</v>
      </c>
    </row>
    <row r="118" spans="1:5">
      <c r="A118" t="s">
        <v>4261</v>
      </c>
    </row>
    <row r="120" spans="1:5">
      <c r="A120" s="16" t="s">
        <v>4244</v>
      </c>
      <c r="B120" t="s">
        <v>4219</v>
      </c>
      <c r="D120" t="s">
        <v>4262</v>
      </c>
      <c r="E120" t="s">
        <v>4219</v>
      </c>
    </row>
    <row r="121" spans="1:5">
      <c r="A121" s="17" t="s">
        <v>35</v>
      </c>
      <c r="B121">
        <v>55627.785000000011</v>
      </c>
      <c r="D121" s="17" t="s">
        <v>35</v>
      </c>
      <c r="E121">
        <f>B121</f>
        <v>55627.785000000011</v>
      </c>
    </row>
    <row r="122" spans="1:5">
      <c r="A122" s="17" t="s">
        <v>42</v>
      </c>
      <c r="B122">
        <v>51572.009999999973</v>
      </c>
      <c r="D122" s="17" t="s">
        <v>42</v>
      </c>
      <c r="E122">
        <f t="shared" ref="E122:E125" si="1">B122</f>
        <v>51572.009999999973</v>
      </c>
    </row>
    <row r="123" spans="1:5">
      <c r="A123" s="17" t="s">
        <v>15</v>
      </c>
      <c r="B123">
        <v>58751.970000000016</v>
      </c>
      <c r="D123" s="17" t="s">
        <v>15</v>
      </c>
      <c r="E123">
        <f t="shared" si="1"/>
        <v>58751.970000000016</v>
      </c>
    </row>
    <row r="124" spans="1:5">
      <c r="A124" s="17" t="s">
        <v>2766</v>
      </c>
      <c r="B124">
        <v>52008.029999999984</v>
      </c>
      <c r="D124" s="17" t="s">
        <v>2766</v>
      </c>
      <c r="E124">
        <f t="shared" si="1"/>
        <v>52008.029999999984</v>
      </c>
    </row>
    <row r="125" spans="1:5">
      <c r="A125" s="17" t="s">
        <v>2767</v>
      </c>
      <c r="B125">
        <v>56404.214999999982</v>
      </c>
      <c r="D125" s="17" t="s">
        <v>2767</v>
      </c>
      <c r="E125">
        <f t="shared" si="1"/>
        <v>56404.214999999982</v>
      </c>
    </row>
    <row r="126" spans="1:5">
      <c r="A126" s="17" t="s">
        <v>4218</v>
      </c>
      <c r="B126">
        <v>274364.00999999995</v>
      </c>
    </row>
    <row r="132" spans="1:2">
      <c r="A132" t="s">
        <v>4263</v>
      </c>
    </row>
    <row r="135" spans="1:2">
      <c r="A135" s="16" t="s">
        <v>4244</v>
      </c>
      <c r="B135" t="s">
        <v>4219</v>
      </c>
    </row>
    <row r="136" spans="1:2">
      <c r="A136" s="30">
        <v>44357</v>
      </c>
      <c r="B136">
        <v>7674.15</v>
      </c>
    </row>
    <row r="137" spans="1:2">
      <c r="A137" s="30">
        <v>44437</v>
      </c>
      <c r="B137">
        <v>4419.3</v>
      </c>
    </row>
    <row r="138" spans="1:2">
      <c r="A138" s="30">
        <v>44454</v>
      </c>
      <c r="B138">
        <v>4526.58</v>
      </c>
    </row>
    <row r="139" spans="1:2">
      <c r="A139" s="30">
        <v>44551</v>
      </c>
      <c r="B139">
        <v>4393.29</v>
      </c>
    </row>
    <row r="140" spans="1:2">
      <c r="A140" s="30">
        <v>44657</v>
      </c>
      <c r="B140">
        <v>7812.09</v>
      </c>
    </row>
    <row r="141" spans="1:2">
      <c r="A141" s="30">
        <v>44739</v>
      </c>
      <c r="B141">
        <v>7576.68</v>
      </c>
    </row>
    <row r="142" spans="1:2">
      <c r="A142" s="30">
        <v>44804</v>
      </c>
      <c r="B142">
        <v>4756.2000000000007</v>
      </c>
    </row>
    <row r="143" spans="1:2">
      <c r="A143" s="30">
        <v>44819</v>
      </c>
      <c r="B143">
        <v>5470.7699999999995</v>
      </c>
    </row>
    <row r="144" spans="1:2">
      <c r="A144" s="30">
        <v>44863</v>
      </c>
      <c r="B144">
        <v>5014.71</v>
      </c>
    </row>
    <row r="145" spans="1:2">
      <c r="A145" s="30">
        <v>45258</v>
      </c>
      <c r="B145">
        <v>4561.26</v>
      </c>
    </row>
    <row r="146" spans="1:2">
      <c r="A146" s="30">
        <v>45327</v>
      </c>
      <c r="B146">
        <v>5968.38</v>
      </c>
    </row>
    <row r="147" spans="1:2">
      <c r="A147" s="30">
        <v>45425</v>
      </c>
      <c r="B147">
        <v>4608.3</v>
      </c>
    </row>
    <row r="148" spans="1:2">
      <c r="A148" s="30">
        <v>45460</v>
      </c>
      <c r="B148">
        <v>6881.9700000000012</v>
      </c>
    </row>
    <row r="149" spans="1:2">
      <c r="A149" s="30">
        <v>45560</v>
      </c>
      <c r="B149">
        <v>10082.129999999999</v>
      </c>
    </row>
    <row r="150" spans="1:2">
      <c r="A150" s="30">
        <v>45561</v>
      </c>
      <c r="B150">
        <v>5336.2349999999997</v>
      </c>
    </row>
    <row r="151" spans="1:2">
      <c r="A151" s="30">
        <v>45578</v>
      </c>
      <c r="B151">
        <v>7439.25</v>
      </c>
    </row>
    <row r="152" spans="1:2">
      <c r="A152" s="30">
        <v>45582</v>
      </c>
      <c r="B152">
        <v>5642.3550000000005</v>
      </c>
    </row>
    <row r="153" spans="1:2">
      <c r="A153" s="30">
        <v>45607</v>
      </c>
      <c r="B153">
        <v>4403.46</v>
      </c>
    </row>
    <row r="154" spans="1:2">
      <c r="A154" s="30">
        <v>45614</v>
      </c>
      <c r="B154">
        <v>6106.9199999999992</v>
      </c>
    </row>
    <row r="155" spans="1:2">
      <c r="A155" s="30">
        <v>45637</v>
      </c>
      <c r="B155">
        <v>5536.32</v>
      </c>
    </row>
    <row r="156" spans="1:2">
      <c r="A156" s="30" t="s">
        <v>4218</v>
      </c>
      <c r="B156">
        <v>118210.35</v>
      </c>
    </row>
    <row r="170" spans="1:5">
      <c r="A170" s="16" t="s">
        <v>4244</v>
      </c>
      <c r="B170" t="s">
        <v>4264</v>
      </c>
      <c r="D170" t="s">
        <v>4168</v>
      </c>
      <c r="E170" t="s">
        <v>4264</v>
      </c>
    </row>
    <row r="171" spans="1:5">
      <c r="A171" s="17" t="s">
        <v>427</v>
      </c>
      <c r="B171">
        <v>5067.63</v>
      </c>
      <c r="D171" s="17" t="s">
        <v>427</v>
      </c>
      <c r="E171">
        <f>B171</f>
        <v>5067.63</v>
      </c>
    </row>
    <row r="172" spans="1:5">
      <c r="A172" s="17" t="s">
        <v>459</v>
      </c>
      <c r="B172">
        <v>2427.8100000000004</v>
      </c>
      <c r="D172" s="17" t="s">
        <v>459</v>
      </c>
      <c r="E172">
        <f t="shared" ref="E172:E235" si="2">B172</f>
        <v>2427.8100000000004</v>
      </c>
    </row>
    <row r="173" spans="1:5">
      <c r="A173" s="17" t="s">
        <v>657</v>
      </c>
      <c r="B173">
        <v>1160.3699999999999</v>
      </c>
      <c r="D173" s="17" t="s">
        <v>657</v>
      </c>
      <c r="E173">
        <f t="shared" si="2"/>
        <v>1160.3699999999999</v>
      </c>
    </row>
    <row r="174" spans="1:5">
      <c r="A174" s="17" t="s">
        <v>490</v>
      </c>
      <c r="B174">
        <v>-4917.8850000000002</v>
      </c>
      <c r="D174" s="17" t="s">
        <v>490</v>
      </c>
      <c r="E174">
        <f t="shared" si="2"/>
        <v>-4917.8850000000002</v>
      </c>
    </row>
    <row r="175" spans="1:5">
      <c r="A175" s="17" t="s">
        <v>61</v>
      </c>
      <c r="B175">
        <v>1289.52</v>
      </c>
      <c r="D175" s="17" t="s">
        <v>61</v>
      </c>
      <c r="E175">
        <f t="shared" si="2"/>
        <v>1289.52</v>
      </c>
    </row>
    <row r="176" spans="1:5">
      <c r="A176" s="17" t="s">
        <v>726</v>
      </c>
      <c r="B176">
        <v>2568.2400000000002</v>
      </c>
      <c r="D176" s="17" t="s">
        <v>726</v>
      </c>
      <c r="E176">
        <f t="shared" si="2"/>
        <v>2568.2400000000002</v>
      </c>
    </row>
    <row r="177" spans="1:5">
      <c r="A177" s="17" t="s">
        <v>155</v>
      </c>
      <c r="B177">
        <v>1503.96</v>
      </c>
      <c r="D177" s="17" t="s">
        <v>155</v>
      </c>
      <c r="E177">
        <f t="shared" si="2"/>
        <v>1503.96</v>
      </c>
    </row>
    <row r="178" spans="1:5">
      <c r="A178" s="17" t="s">
        <v>2098</v>
      </c>
      <c r="B178">
        <v>543.48</v>
      </c>
      <c r="D178" s="17" t="s">
        <v>2098</v>
      </c>
      <c r="E178">
        <f t="shared" si="2"/>
        <v>543.48</v>
      </c>
    </row>
    <row r="179" spans="1:5">
      <c r="A179" s="17" t="s">
        <v>767</v>
      </c>
      <c r="B179">
        <v>492.84</v>
      </c>
      <c r="D179" s="17" t="s">
        <v>767</v>
      </c>
      <c r="E179">
        <f t="shared" si="2"/>
        <v>492.84</v>
      </c>
    </row>
    <row r="180" spans="1:5">
      <c r="A180" s="17" t="s">
        <v>790</v>
      </c>
      <c r="B180">
        <v>2130.36</v>
      </c>
      <c r="D180" s="17" t="s">
        <v>790</v>
      </c>
      <c r="E180">
        <f t="shared" si="2"/>
        <v>2130.36</v>
      </c>
    </row>
    <row r="181" spans="1:5">
      <c r="A181" s="17" t="s">
        <v>325</v>
      </c>
      <c r="B181">
        <v>35.1</v>
      </c>
      <c r="D181" s="17" t="s">
        <v>325</v>
      </c>
      <c r="E181">
        <f t="shared" si="2"/>
        <v>35.1</v>
      </c>
    </row>
    <row r="182" spans="1:5">
      <c r="A182" s="17" t="s">
        <v>466</v>
      </c>
      <c r="B182">
        <v>213.57</v>
      </c>
      <c r="D182" s="17" t="s">
        <v>466</v>
      </c>
      <c r="E182">
        <f t="shared" si="2"/>
        <v>213.57</v>
      </c>
    </row>
    <row r="183" spans="1:5">
      <c r="A183" s="17" t="s">
        <v>633</v>
      </c>
      <c r="B183">
        <v>94.679999999999993</v>
      </c>
      <c r="D183" s="17" t="s">
        <v>633</v>
      </c>
      <c r="E183">
        <f t="shared" si="2"/>
        <v>94.679999999999993</v>
      </c>
    </row>
    <row r="184" spans="1:5">
      <c r="A184" s="17" t="s">
        <v>991</v>
      </c>
      <c r="B184">
        <v>253.47</v>
      </c>
      <c r="D184" s="17" t="s">
        <v>991</v>
      </c>
      <c r="E184">
        <f t="shared" si="2"/>
        <v>253.47</v>
      </c>
    </row>
    <row r="185" spans="1:5">
      <c r="A185" s="17" t="s">
        <v>593</v>
      </c>
      <c r="B185">
        <v>2011.47</v>
      </c>
      <c r="D185" s="17" t="s">
        <v>593</v>
      </c>
      <c r="E185">
        <f t="shared" si="2"/>
        <v>2011.47</v>
      </c>
    </row>
    <row r="186" spans="1:5">
      <c r="A186" s="17" t="s">
        <v>357</v>
      </c>
      <c r="B186">
        <v>605.42999999999995</v>
      </c>
      <c r="D186" s="17" t="s">
        <v>357</v>
      </c>
      <c r="E186">
        <f t="shared" si="2"/>
        <v>605.42999999999995</v>
      </c>
    </row>
    <row r="187" spans="1:5">
      <c r="A187" s="17" t="s">
        <v>246</v>
      </c>
      <c r="B187">
        <v>3366.3300000000008</v>
      </c>
      <c r="D187" s="17" t="s">
        <v>246</v>
      </c>
      <c r="E187">
        <f t="shared" si="2"/>
        <v>3366.3300000000008</v>
      </c>
    </row>
    <row r="188" spans="1:5">
      <c r="A188" s="17" t="s">
        <v>1063</v>
      </c>
      <c r="B188">
        <v>113.43</v>
      </c>
      <c r="D188" s="17" t="s">
        <v>1063</v>
      </c>
      <c r="E188">
        <f t="shared" si="2"/>
        <v>113.43</v>
      </c>
    </row>
    <row r="189" spans="1:5">
      <c r="A189" s="17" t="s">
        <v>3752</v>
      </c>
      <c r="B189">
        <v>85.8</v>
      </c>
      <c r="D189" s="17" t="s">
        <v>3752</v>
      </c>
      <c r="E189">
        <f t="shared" si="2"/>
        <v>85.8</v>
      </c>
    </row>
    <row r="190" spans="1:5">
      <c r="A190" s="17" t="s">
        <v>1884</v>
      </c>
      <c r="B190">
        <v>64.5</v>
      </c>
      <c r="D190" s="17" t="s">
        <v>1884</v>
      </c>
      <c r="E190">
        <f t="shared" si="2"/>
        <v>64.5</v>
      </c>
    </row>
    <row r="191" spans="1:5">
      <c r="A191" s="17" t="s">
        <v>472</v>
      </c>
      <c r="B191">
        <v>599.85</v>
      </c>
      <c r="D191" s="17" t="s">
        <v>472</v>
      </c>
      <c r="E191">
        <f t="shared" si="2"/>
        <v>599.85</v>
      </c>
    </row>
    <row r="192" spans="1:5">
      <c r="A192" s="17" t="s">
        <v>1046</v>
      </c>
      <c r="B192">
        <v>755.49</v>
      </c>
      <c r="D192" s="17" t="s">
        <v>1046</v>
      </c>
      <c r="E192">
        <f t="shared" si="2"/>
        <v>755.49</v>
      </c>
    </row>
    <row r="193" spans="1:5">
      <c r="A193" s="17" t="s">
        <v>1357</v>
      </c>
      <c r="B193">
        <v>79.83</v>
      </c>
      <c r="D193" s="17" t="s">
        <v>1357</v>
      </c>
      <c r="E193">
        <f t="shared" si="2"/>
        <v>79.83</v>
      </c>
    </row>
    <row r="194" spans="1:5">
      <c r="A194" s="17" t="s">
        <v>189</v>
      </c>
      <c r="B194">
        <v>16.5</v>
      </c>
      <c r="D194" s="17" t="s">
        <v>189</v>
      </c>
      <c r="E194">
        <f t="shared" si="2"/>
        <v>16.5</v>
      </c>
    </row>
    <row r="195" spans="1:5">
      <c r="A195" s="17" t="s">
        <v>1815</v>
      </c>
      <c r="B195">
        <v>324.71999999999997</v>
      </c>
      <c r="D195" s="17" t="s">
        <v>1815</v>
      </c>
      <c r="E195">
        <f t="shared" si="2"/>
        <v>324.71999999999997</v>
      </c>
    </row>
    <row r="196" spans="1:5">
      <c r="A196" s="17" t="s">
        <v>940</v>
      </c>
      <c r="B196">
        <v>160.41</v>
      </c>
      <c r="D196" s="17" t="s">
        <v>940</v>
      </c>
      <c r="E196">
        <f t="shared" si="2"/>
        <v>160.41</v>
      </c>
    </row>
    <row r="197" spans="1:5">
      <c r="A197" s="17" t="s">
        <v>826</v>
      </c>
      <c r="B197">
        <v>1430.94</v>
      </c>
      <c r="D197" s="17" t="s">
        <v>826</v>
      </c>
      <c r="E197">
        <f t="shared" si="2"/>
        <v>1430.94</v>
      </c>
    </row>
    <row r="198" spans="1:5">
      <c r="A198" s="17" t="s">
        <v>210</v>
      </c>
      <c r="B198">
        <v>1328.25</v>
      </c>
      <c r="D198" s="17" t="s">
        <v>210</v>
      </c>
      <c r="E198">
        <f t="shared" si="2"/>
        <v>1328.25</v>
      </c>
    </row>
    <row r="199" spans="1:5">
      <c r="A199" s="17" t="s">
        <v>3393</v>
      </c>
      <c r="B199">
        <v>1306.3799999999999</v>
      </c>
      <c r="D199" s="17" t="s">
        <v>3393</v>
      </c>
      <c r="E199">
        <f t="shared" si="2"/>
        <v>1306.3799999999999</v>
      </c>
    </row>
    <row r="200" spans="1:5">
      <c r="A200" s="17" t="s">
        <v>1483</v>
      </c>
      <c r="B200">
        <v>866.81999999999994</v>
      </c>
      <c r="D200" s="17" t="s">
        <v>1483</v>
      </c>
      <c r="E200">
        <f t="shared" si="2"/>
        <v>866.81999999999994</v>
      </c>
    </row>
    <row r="201" spans="1:5">
      <c r="A201" s="17" t="s">
        <v>525</v>
      </c>
      <c r="B201">
        <v>1361.19</v>
      </c>
      <c r="D201" s="17" t="s">
        <v>525</v>
      </c>
      <c r="E201">
        <f t="shared" si="2"/>
        <v>1361.19</v>
      </c>
    </row>
    <row r="202" spans="1:5">
      <c r="A202" s="17" t="s">
        <v>753</v>
      </c>
      <c r="B202">
        <v>464.46000000000004</v>
      </c>
      <c r="D202" s="17" t="s">
        <v>753</v>
      </c>
      <c r="E202">
        <f t="shared" si="2"/>
        <v>464.46000000000004</v>
      </c>
    </row>
    <row r="203" spans="1:5">
      <c r="A203" s="17" t="s">
        <v>1574</v>
      </c>
      <c r="B203">
        <v>679.17000000000007</v>
      </c>
      <c r="D203" s="17" t="s">
        <v>1574</v>
      </c>
      <c r="E203">
        <f t="shared" si="2"/>
        <v>679.17000000000007</v>
      </c>
    </row>
    <row r="204" spans="1:5">
      <c r="A204" s="17" t="s">
        <v>39</v>
      </c>
      <c r="B204">
        <v>314.96999999999997</v>
      </c>
      <c r="D204" s="17" t="s">
        <v>39</v>
      </c>
      <c r="E204">
        <f t="shared" si="2"/>
        <v>314.96999999999997</v>
      </c>
    </row>
    <row r="205" spans="1:5">
      <c r="A205" s="17" t="s">
        <v>884</v>
      </c>
      <c r="B205">
        <v>230.34</v>
      </c>
      <c r="D205" s="17" t="s">
        <v>884</v>
      </c>
      <c r="E205">
        <f t="shared" si="2"/>
        <v>230.34</v>
      </c>
    </row>
    <row r="206" spans="1:5">
      <c r="A206" s="17" t="s">
        <v>145</v>
      </c>
      <c r="B206">
        <v>613.83000000000004</v>
      </c>
      <c r="D206" s="17" t="s">
        <v>145</v>
      </c>
      <c r="E206">
        <f t="shared" si="2"/>
        <v>613.83000000000004</v>
      </c>
    </row>
    <row r="207" spans="1:5">
      <c r="A207" s="17" t="s">
        <v>2192</v>
      </c>
      <c r="B207">
        <v>1041.2399999999998</v>
      </c>
      <c r="D207" s="17" t="s">
        <v>2192</v>
      </c>
      <c r="E207">
        <f t="shared" si="2"/>
        <v>1041.2399999999998</v>
      </c>
    </row>
    <row r="208" spans="1:5">
      <c r="A208" s="17" t="s">
        <v>1326</v>
      </c>
      <c r="B208">
        <v>403.86</v>
      </c>
      <c r="D208" s="17" t="s">
        <v>1326</v>
      </c>
      <c r="E208">
        <f t="shared" si="2"/>
        <v>403.86</v>
      </c>
    </row>
    <row r="209" spans="1:5">
      <c r="A209" s="17" t="s">
        <v>1995</v>
      </c>
      <c r="B209">
        <v>193.95</v>
      </c>
      <c r="D209" s="17" t="s">
        <v>1995</v>
      </c>
      <c r="E209">
        <f t="shared" si="2"/>
        <v>193.95</v>
      </c>
    </row>
    <row r="210" spans="1:5">
      <c r="A210" s="17" t="s">
        <v>151</v>
      </c>
      <c r="B210">
        <v>2701.6800000000003</v>
      </c>
      <c r="D210" s="17" t="s">
        <v>151</v>
      </c>
      <c r="E210">
        <f t="shared" si="2"/>
        <v>2701.6800000000003</v>
      </c>
    </row>
    <row r="211" spans="1:5">
      <c r="A211" s="17" t="s">
        <v>577</v>
      </c>
      <c r="B211">
        <v>1034.1300000000001</v>
      </c>
      <c r="D211" s="17" t="s">
        <v>577</v>
      </c>
      <c r="E211">
        <f t="shared" si="2"/>
        <v>1034.1300000000001</v>
      </c>
    </row>
    <row r="212" spans="1:5">
      <c r="A212" s="17" t="s">
        <v>799</v>
      </c>
      <c r="B212">
        <v>527.64</v>
      </c>
      <c r="D212" s="17" t="s">
        <v>799</v>
      </c>
      <c r="E212">
        <f t="shared" si="2"/>
        <v>527.64</v>
      </c>
    </row>
    <row r="213" spans="1:5">
      <c r="A213" s="17" t="s">
        <v>3508</v>
      </c>
      <c r="B213">
        <v>1184.8499999999999</v>
      </c>
      <c r="D213" s="17" t="s">
        <v>3508</v>
      </c>
      <c r="E213">
        <f t="shared" si="2"/>
        <v>1184.8499999999999</v>
      </c>
    </row>
    <row r="214" spans="1:5">
      <c r="A214" s="17" t="s">
        <v>974</v>
      </c>
      <c r="B214">
        <v>254.4</v>
      </c>
      <c r="D214" s="17" t="s">
        <v>974</v>
      </c>
      <c r="E214">
        <f t="shared" si="2"/>
        <v>254.4</v>
      </c>
    </row>
    <row r="215" spans="1:5">
      <c r="A215" s="17" t="s">
        <v>254</v>
      </c>
      <c r="B215">
        <v>5565.9000000000015</v>
      </c>
      <c r="D215" s="17" t="s">
        <v>254</v>
      </c>
      <c r="E215">
        <f t="shared" si="2"/>
        <v>5565.9000000000015</v>
      </c>
    </row>
    <row r="216" spans="1:5">
      <c r="A216" s="17" t="s">
        <v>913</v>
      </c>
      <c r="B216">
        <v>525.9</v>
      </c>
      <c r="D216" s="17" t="s">
        <v>913</v>
      </c>
      <c r="E216">
        <f t="shared" si="2"/>
        <v>525.9</v>
      </c>
    </row>
    <row r="217" spans="1:5">
      <c r="A217" s="17" t="s">
        <v>126</v>
      </c>
      <c r="B217">
        <v>138.15</v>
      </c>
      <c r="D217" s="17" t="s">
        <v>126</v>
      </c>
      <c r="E217">
        <f t="shared" si="2"/>
        <v>138.15</v>
      </c>
    </row>
    <row r="218" spans="1:5">
      <c r="A218" s="17" t="s">
        <v>20</v>
      </c>
      <c r="B218">
        <v>227.1</v>
      </c>
      <c r="D218" s="17" t="s">
        <v>20</v>
      </c>
      <c r="E218">
        <f t="shared" si="2"/>
        <v>227.1</v>
      </c>
    </row>
    <row r="219" spans="1:5">
      <c r="A219" s="17" t="s">
        <v>170</v>
      </c>
      <c r="B219">
        <v>1403.2199999999998</v>
      </c>
      <c r="D219" s="17" t="s">
        <v>170</v>
      </c>
      <c r="E219">
        <f t="shared" si="2"/>
        <v>1403.2199999999998</v>
      </c>
    </row>
    <row r="220" spans="1:5">
      <c r="A220" s="17" t="s">
        <v>908</v>
      </c>
      <c r="B220">
        <v>8.64</v>
      </c>
      <c r="D220" s="17" t="s">
        <v>908</v>
      </c>
      <c r="E220">
        <f t="shared" si="2"/>
        <v>8.64</v>
      </c>
    </row>
    <row r="221" spans="1:5">
      <c r="A221" s="17" t="s">
        <v>379</v>
      </c>
      <c r="B221">
        <v>1594.1399999999999</v>
      </c>
      <c r="D221" s="17" t="s">
        <v>379</v>
      </c>
      <c r="E221">
        <f t="shared" si="2"/>
        <v>1594.1399999999999</v>
      </c>
    </row>
    <row r="222" spans="1:5">
      <c r="A222" s="17" t="s">
        <v>1108</v>
      </c>
      <c r="B222">
        <v>769.95</v>
      </c>
      <c r="D222" s="17" t="s">
        <v>1108</v>
      </c>
      <c r="E222">
        <f t="shared" si="2"/>
        <v>769.95</v>
      </c>
    </row>
    <row r="223" spans="1:5">
      <c r="A223" s="17" t="s">
        <v>1621</v>
      </c>
      <c r="B223">
        <v>438.66</v>
      </c>
      <c r="D223" s="17" t="s">
        <v>1621</v>
      </c>
      <c r="E223">
        <f t="shared" si="2"/>
        <v>438.66</v>
      </c>
    </row>
    <row r="224" spans="1:5">
      <c r="A224" s="17" t="s">
        <v>1074</v>
      </c>
      <c r="B224">
        <v>193.34999999999997</v>
      </c>
      <c r="D224" s="17" t="s">
        <v>1074</v>
      </c>
      <c r="E224">
        <f t="shared" si="2"/>
        <v>193.34999999999997</v>
      </c>
    </row>
    <row r="225" spans="1:5">
      <c r="A225" s="17" t="s">
        <v>3305</v>
      </c>
      <c r="B225">
        <v>161.67000000000002</v>
      </c>
      <c r="D225" s="17" t="s">
        <v>3305</v>
      </c>
      <c r="E225">
        <f t="shared" si="2"/>
        <v>161.67000000000002</v>
      </c>
    </row>
    <row r="226" spans="1:5">
      <c r="A226" s="17" t="s">
        <v>2700</v>
      </c>
      <c r="B226">
        <v>123.75</v>
      </c>
      <c r="D226" s="17" t="s">
        <v>2700</v>
      </c>
      <c r="E226">
        <f t="shared" si="2"/>
        <v>123.75</v>
      </c>
    </row>
    <row r="227" spans="1:5">
      <c r="A227" s="17" t="s">
        <v>195</v>
      </c>
      <c r="B227">
        <v>5575.11</v>
      </c>
      <c r="D227" s="17" t="s">
        <v>195</v>
      </c>
      <c r="E227">
        <f t="shared" si="2"/>
        <v>5575.11</v>
      </c>
    </row>
    <row r="228" spans="1:5">
      <c r="A228" s="17" t="s">
        <v>1868</v>
      </c>
      <c r="B228">
        <v>225.63</v>
      </c>
      <c r="D228" s="17" t="s">
        <v>1868</v>
      </c>
      <c r="E228">
        <f t="shared" si="2"/>
        <v>225.63</v>
      </c>
    </row>
    <row r="229" spans="1:5">
      <c r="A229" s="17" t="s">
        <v>1302</v>
      </c>
      <c r="B229">
        <v>410.46</v>
      </c>
      <c r="D229" s="17" t="s">
        <v>1302</v>
      </c>
      <c r="E229">
        <f t="shared" si="2"/>
        <v>410.46</v>
      </c>
    </row>
    <row r="230" spans="1:5">
      <c r="A230" s="17" t="s">
        <v>224</v>
      </c>
      <c r="B230">
        <v>887.10000000000014</v>
      </c>
      <c r="D230" s="17" t="s">
        <v>224</v>
      </c>
      <c r="E230">
        <f t="shared" si="2"/>
        <v>887.10000000000014</v>
      </c>
    </row>
    <row r="231" spans="1:5">
      <c r="A231" s="17" t="s">
        <v>1313</v>
      </c>
      <c r="B231">
        <v>306.14999999999998</v>
      </c>
      <c r="D231" s="17" t="s">
        <v>1313</v>
      </c>
      <c r="E231">
        <f t="shared" si="2"/>
        <v>306.14999999999998</v>
      </c>
    </row>
    <row r="232" spans="1:5">
      <c r="A232" s="17" t="s">
        <v>624</v>
      </c>
      <c r="B232">
        <v>7.2</v>
      </c>
      <c r="D232" s="17" t="s">
        <v>624</v>
      </c>
      <c r="E232">
        <f t="shared" si="2"/>
        <v>7.2</v>
      </c>
    </row>
    <row r="233" spans="1:5">
      <c r="A233" s="17" t="s">
        <v>3408</v>
      </c>
      <c r="B233">
        <v>180.09</v>
      </c>
      <c r="D233" s="17" t="s">
        <v>3408</v>
      </c>
      <c r="E233">
        <f t="shared" si="2"/>
        <v>180.09</v>
      </c>
    </row>
    <row r="234" spans="1:5">
      <c r="A234" s="17" t="s">
        <v>132</v>
      </c>
      <c r="B234">
        <v>634.04999999999995</v>
      </c>
      <c r="D234" s="17" t="s">
        <v>132</v>
      </c>
      <c r="E234">
        <f t="shared" si="2"/>
        <v>634.04999999999995</v>
      </c>
    </row>
    <row r="235" spans="1:5">
      <c r="A235" s="17" t="s">
        <v>518</v>
      </c>
      <c r="B235">
        <v>2756.55</v>
      </c>
      <c r="D235" s="17" t="s">
        <v>518</v>
      </c>
      <c r="E235">
        <f t="shared" si="2"/>
        <v>2756.55</v>
      </c>
    </row>
    <row r="236" spans="1:5">
      <c r="A236" s="17" t="s">
        <v>1007</v>
      </c>
      <c r="B236">
        <v>171.81</v>
      </c>
      <c r="D236" s="17" t="s">
        <v>1007</v>
      </c>
      <c r="E236">
        <f t="shared" ref="E236:E299" si="3">B236</f>
        <v>171.81</v>
      </c>
    </row>
    <row r="237" spans="1:5">
      <c r="A237" s="17" t="s">
        <v>1332</v>
      </c>
      <c r="B237">
        <v>354.42</v>
      </c>
      <c r="D237" s="17" t="s">
        <v>1332</v>
      </c>
      <c r="E237">
        <f t="shared" si="3"/>
        <v>354.42</v>
      </c>
    </row>
    <row r="238" spans="1:5">
      <c r="A238" s="17" t="s">
        <v>103</v>
      </c>
      <c r="B238">
        <v>576.18000000000006</v>
      </c>
      <c r="D238" s="17" t="s">
        <v>103</v>
      </c>
      <c r="E238">
        <f t="shared" si="3"/>
        <v>576.18000000000006</v>
      </c>
    </row>
    <row r="239" spans="1:5">
      <c r="A239" s="17" t="s">
        <v>583</v>
      </c>
      <c r="B239">
        <v>853.53</v>
      </c>
      <c r="D239" s="17" t="s">
        <v>583</v>
      </c>
      <c r="E239">
        <f t="shared" si="3"/>
        <v>853.53</v>
      </c>
    </row>
    <row r="240" spans="1:5">
      <c r="A240" s="17" t="s">
        <v>575</v>
      </c>
      <c r="B240">
        <v>1103.4000000000001</v>
      </c>
      <c r="D240" s="17" t="s">
        <v>575</v>
      </c>
      <c r="E240">
        <f t="shared" si="3"/>
        <v>1103.4000000000001</v>
      </c>
    </row>
    <row r="241" spans="1:5">
      <c r="A241" s="17" t="s">
        <v>650</v>
      </c>
      <c r="B241">
        <v>62.82</v>
      </c>
      <c r="D241" s="17" t="s">
        <v>650</v>
      </c>
      <c r="E241">
        <f t="shared" si="3"/>
        <v>62.82</v>
      </c>
    </row>
    <row r="242" spans="1:5">
      <c r="A242" s="17" t="s">
        <v>711</v>
      </c>
      <c r="B242">
        <v>127.32</v>
      </c>
      <c r="D242" s="17" t="s">
        <v>711</v>
      </c>
      <c r="E242">
        <f t="shared" si="3"/>
        <v>127.32</v>
      </c>
    </row>
    <row r="243" spans="1:5">
      <c r="A243" s="17" t="s">
        <v>2674</v>
      </c>
      <c r="B243">
        <v>450.99</v>
      </c>
      <c r="D243" s="17" t="s">
        <v>2674</v>
      </c>
      <c r="E243">
        <f t="shared" si="3"/>
        <v>450.99</v>
      </c>
    </row>
    <row r="244" spans="1:5">
      <c r="A244" s="17" t="s">
        <v>858</v>
      </c>
      <c r="B244">
        <v>1911.06</v>
      </c>
      <c r="D244" s="17" t="s">
        <v>858</v>
      </c>
      <c r="E244">
        <f t="shared" si="3"/>
        <v>1911.06</v>
      </c>
    </row>
    <row r="245" spans="1:5">
      <c r="A245" s="17" t="s">
        <v>705</v>
      </c>
      <c r="B245">
        <v>1478.19</v>
      </c>
      <c r="D245" s="17" t="s">
        <v>705</v>
      </c>
      <c r="E245">
        <f t="shared" si="3"/>
        <v>1478.19</v>
      </c>
    </row>
    <row r="246" spans="1:5">
      <c r="A246" s="17" t="s">
        <v>408</v>
      </c>
      <c r="B246">
        <v>1459.26</v>
      </c>
      <c r="D246" s="17" t="s">
        <v>408</v>
      </c>
      <c r="E246">
        <f t="shared" si="3"/>
        <v>1459.26</v>
      </c>
    </row>
    <row r="247" spans="1:5">
      <c r="A247" s="17" t="s">
        <v>2967</v>
      </c>
      <c r="B247">
        <v>9.15</v>
      </c>
      <c r="D247" s="17" t="s">
        <v>2967</v>
      </c>
      <c r="E247">
        <f t="shared" si="3"/>
        <v>9.15</v>
      </c>
    </row>
    <row r="248" spans="1:5">
      <c r="A248" s="17" t="s">
        <v>784</v>
      </c>
      <c r="B248">
        <v>672.51</v>
      </c>
      <c r="D248" s="17" t="s">
        <v>784</v>
      </c>
      <c r="E248">
        <f t="shared" si="3"/>
        <v>672.51</v>
      </c>
    </row>
    <row r="249" spans="1:5">
      <c r="A249" s="17" t="s">
        <v>385</v>
      </c>
      <c r="B249">
        <v>50.16</v>
      </c>
      <c r="D249" s="17" t="s">
        <v>385</v>
      </c>
      <c r="E249">
        <f t="shared" si="3"/>
        <v>50.16</v>
      </c>
    </row>
    <row r="250" spans="1:5">
      <c r="A250" s="17" t="s">
        <v>75</v>
      </c>
      <c r="B250">
        <v>2611.14</v>
      </c>
      <c r="D250" s="17" t="s">
        <v>75</v>
      </c>
      <c r="E250">
        <f t="shared" si="3"/>
        <v>2611.14</v>
      </c>
    </row>
    <row r="251" spans="1:5">
      <c r="A251" s="17" t="s">
        <v>812</v>
      </c>
      <c r="B251">
        <v>100.62</v>
      </c>
      <c r="D251" s="17" t="s">
        <v>812</v>
      </c>
      <c r="E251">
        <f t="shared" si="3"/>
        <v>100.62</v>
      </c>
    </row>
    <row r="252" spans="1:5">
      <c r="A252" s="17" t="s">
        <v>3756</v>
      </c>
      <c r="B252">
        <v>47.7</v>
      </c>
      <c r="D252" s="17" t="s">
        <v>3756</v>
      </c>
      <c r="E252">
        <f t="shared" si="3"/>
        <v>47.7</v>
      </c>
    </row>
    <row r="253" spans="1:5">
      <c r="A253" s="17" t="s">
        <v>1052</v>
      </c>
      <c r="B253">
        <v>510.78</v>
      </c>
      <c r="D253" s="17" t="s">
        <v>1052</v>
      </c>
      <c r="E253">
        <f t="shared" si="3"/>
        <v>510.78</v>
      </c>
    </row>
    <row r="254" spans="1:5">
      <c r="A254" s="17" t="s">
        <v>176</v>
      </c>
      <c r="B254">
        <v>773.33999999999992</v>
      </c>
      <c r="D254" s="17" t="s">
        <v>176</v>
      </c>
      <c r="E254">
        <f t="shared" si="3"/>
        <v>773.33999999999992</v>
      </c>
    </row>
    <row r="255" spans="1:5">
      <c r="A255" s="17" t="s">
        <v>46</v>
      </c>
      <c r="B255">
        <v>1494.6299999999999</v>
      </c>
      <c r="D255" s="17" t="s">
        <v>46</v>
      </c>
      <c r="E255">
        <f t="shared" si="3"/>
        <v>1494.6299999999999</v>
      </c>
    </row>
    <row r="256" spans="1:5">
      <c r="A256" s="17" t="s">
        <v>1658</v>
      </c>
      <c r="B256">
        <v>923.76</v>
      </c>
      <c r="D256" s="17" t="s">
        <v>1658</v>
      </c>
      <c r="E256">
        <f t="shared" si="3"/>
        <v>923.76</v>
      </c>
    </row>
    <row r="257" spans="1:5">
      <c r="A257" s="17" t="s">
        <v>120</v>
      </c>
      <c r="B257">
        <v>3598.35</v>
      </c>
      <c r="D257" s="17" t="s">
        <v>120</v>
      </c>
      <c r="E257">
        <f t="shared" si="3"/>
        <v>3598.35</v>
      </c>
    </row>
    <row r="258" spans="1:5">
      <c r="A258" s="17" t="s">
        <v>363</v>
      </c>
      <c r="B258">
        <v>461.22</v>
      </c>
      <c r="D258" s="17" t="s">
        <v>363</v>
      </c>
      <c r="E258">
        <f t="shared" si="3"/>
        <v>461.22</v>
      </c>
    </row>
    <row r="259" spans="1:5">
      <c r="A259" s="17" t="s">
        <v>1597</v>
      </c>
      <c r="B259">
        <v>197.97</v>
      </c>
      <c r="D259" s="17" t="s">
        <v>1597</v>
      </c>
      <c r="E259">
        <f t="shared" si="3"/>
        <v>197.97</v>
      </c>
    </row>
    <row r="260" spans="1:5">
      <c r="A260" s="17" t="s">
        <v>416</v>
      </c>
      <c r="B260">
        <v>1443.3</v>
      </c>
      <c r="D260" s="17" t="s">
        <v>416</v>
      </c>
      <c r="E260">
        <f t="shared" si="3"/>
        <v>1443.3</v>
      </c>
    </row>
    <row r="261" spans="1:5">
      <c r="A261" s="17" t="s">
        <v>563</v>
      </c>
      <c r="B261">
        <v>2.82</v>
      </c>
      <c r="D261" s="17" t="s">
        <v>563</v>
      </c>
      <c r="E261">
        <f t="shared" si="3"/>
        <v>2.82</v>
      </c>
    </row>
    <row r="262" spans="1:5">
      <c r="A262" s="17" t="s">
        <v>605</v>
      </c>
      <c r="B262">
        <v>1756.2899999999997</v>
      </c>
      <c r="D262" s="17" t="s">
        <v>605</v>
      </c>
      <c r="E262">
        <f t="shared" si="3"/>
        <v>1756.2899999999997</v>
      </c>
    </row>
    <row r="263" spans="1:5">
      <c r="A263" s="17" t="s">
        <v>203</v>
      </c>
      <c r="B263">
        <v>2151.2399999999998</v>
      </c>
      <c r="D263" s="17" t="s">
        <v>203</v>
      </c>
      <c r="E263">
        <f t="shared" si="3"/>
        <v>2151.2399999999998</v>
      </c>
    </row>
    <row r="264" spans="1:5">
      <c r="A264" s="17" t="s">
        <v>736</v>
      </c>
      <c r="B264">
        <v>596.82000000000005</v>
      </c>
      <c r="D264" s="17" t="s">
        <v>736</v>
      </c>
      <c r="E264">
        <f t="shared" si="3"/>
        <v>596.82000000000005</v>
      </c>
    </row>
    <row r="265" spans="1:5">
      <c r="A265" s="17" t="s">
        <v>279</v>
      </c>
      <c r="B265">
        <v>883.32</v>
      </c>
      <c r="D265" s="17" t="s">
        <v>279</v>
      </c>
      <c r="E265">
        <f t="shared" si="3"/>
        <v>883.32</v>
      </c>
    </row>
    <row r="266" spans="1:5">
      <c r="A266" s="17" t="s">
        <v>30</v>
      </c>
      <c r="B266">
        <v>3338.7300000000005</v>
      </c>
      <c r="D266" s="17" t="s">
        <v>30</v>
      </c>
      <c r="E266">
        <f t="shared" si="3"/>
        <v>3338.7300000000005</v>
      </c>
    </row>
    <row r="267" spans="1:5">
      <c r="A267" s="17" t="s">
        <v>2435</v>
      </c>
      <c r="B267">
        <v>190.86</v>
      </c>
      <c r="D267" s="17" t="s">
        <v>2435</v>
      </c>
      <c r="E267">
        <f t="shared" si="3"/>
        <v>190.86</v>
      </c>
    </row>
    <row r="268" spans="1:5">
      <c r="A268" s="17" t="s">
        <v>2199</v>
      </c>
      <c r="B268">
        <v>610.8900000000001</v>
      </c>
      <c r="D268" s="17" t="s">
        <v>2199</v>
      </c>
      <c r="E268">
        <f t="shared" si="3"/>
        <v>610.8900000000001</v>
      </c>
    </row>
    <row r="269" spans="1:5">
      <c r="A269" s="17" t="s">
        <v>84</v>
      </c>
      <c r="B269">
        <v>646.08000000000004</v>
      </c>
      <c r="D269" s="17" t="s">
        <v>84</v>
      </c>
      <c r="E269">
        <f t="shared" si="3"/>
        <v>646.08000000000004</v>
      </c>
    </row>
    <row r="270" spans="1:5">
      <c r="A270" s="17" t="s">
        <v>1206</v>
      </c>
      <c r="B270">
        <v>207.42000000000002</v>
      </c>
      <c r="D270" s="17" t="s">
        <v>1206</v>
      </c>
      <c r="E270">
        <f t="shared" si="3"/>
        <v>207.42000000000002</v>
      </c>
    </row>
    <row r="271" spans="1:5">
      <c r="A271" s="17" t="s">
        <v>1179</v>
      </c>
      <c r="B271">
        <v>319.77</v>
      </c>
      <c r="D271" s="17" t="s">
        <v>1179</v>
      </c>
      <c r="E271">
        <f t="shared" si="3"/>
        <v>319.77</v>
      </c>
    </row>
    <row r="272" spans="1:5">
      <c r="A272" s="17" t="s">
        <v>2439</v>
      </c>
      <c r="B272">
        <v>699.60000000000014</v>
      </c>
      <c r="D272" s="17" t="s">
        <v>2439</v>
      </c>
      <c r="E272">
        <f t="shared" si="3"/>
        <v>699.60000000000014</v>
      </c>
    </row>
    <row r="273" spans="1:5">
      <c r="A273" s="17" t="s">
        <v>307</v>
      </c>
      <c r="B273">
        <v>208.35</v>
      </c>
      <c r="D273" s="17" t="s">
        <v>307</v>
      </c>
      <c r="E273">
        <f t="shared" si="3"/>
        <v>208.35</v>
      </c>
    </row>
    <row r="274" spans="1:5">
      <c r="A274" s="17" t="s">
        <v>396</v>
      </c>
      <c r="B274">
        <v>487.32</v>
      </c>
      <c r="D274" s="17" t="s">
        <v>396</v>
      </c>
      <c r="E274">
        <f t="shared" si="3"/>
        <v>487.32</v>
      </c>
    </row>
    <row r="275" spans="1:5">
      <c r="A275" s="17" t="s">
        <v>1844</v>
      </c>
      <c r="B275">
        <v>196.10999999999999</v>
      </c>
      <c r="D275" s="17" t="s">
        <v>1844</v>
      </c>
      <c r="E275">
        <f t="shared" si="3"/>
        <v>196.10999999999999</v>
      </c>
    </row>
    <row r="276" spans="1:5">
      <c r="A276" s="17" t="s">
        <v>1911</v>
      </c>
      <c r="B276">
        <v>619.7399999999999</v>
      </c>
      <c r="D276" s="17" t="s">
        <v>1911</v>
      </c>
      <c r="E276">
        <f t="shared" si="3"/>
        <v>619.7399999999999</v>
      </c>
    </row>
    <row r="277" spans="1:5">
      <c r="A277" s="17" t="s">
        <v>540</v>
      </c>
      <c r="B277">
        <v>370.61999999999995</v>
      </c>
      <c r="D277" s="17" t="s">
        <v>540</v>
      </c>
      <c r="E277">
        <f t="shared" si="3"/>
        <v>370.61999999999995</v>
      </c>
    </row>
    <row r="278" spans="1:5">
      <c r="A278" s="17" t="s">
        <v>3858</v>
      </c>
      <c r="B278">
        <v>2.82</v>
      </c>
      <c r="D278" s="17" t="s">
        <v>3858</v>
      </c>
      <c r="E278">
        <f t="shared" si="3"/>
        <v>2.82</v>
      </c>
    </row>
    <row r="279" spans="1:5">
      <c r="A279" s="17" t="s">
        <v>1040</v>
      </c>
      <c r="B279">
        <v>330.53999999999996</v>
      </c>
      <c r="D279" s="17" t="s">
        <v>1040</v>
      </c>
      <c r="E279">
        <f t="shared" si="3"/>
        <v>330.53999999999996</v>
      </c>
    </row>
    <row r="280" spans="1:5">
      <c r="A280" s="17" t="s">
        <v>2657</v>
      </c>
      <c r="B280">
        <v>37.32</v>
      </c>
      <c r="D280" s="17" t="s">
        <v>2657</v>
      </c>
      <c r="E280">
        <f t="shared" si="3"/>
        <v>37.32</v>
      </c>
    </row>
    <row r="281" spans="1:5">
      <c r="A281" s="17" t="s">
        <v>351</v>
      </c>
      <c r="B281">
        <v>107.63999999999999</v>
      </c>
      <c r="D281" s="17" t="s">
        <v>351</v>
      </c>
      <c r="E281">
        <f t="shared" si="3"/>
        <v>107.63999999999999</v>
      </c>
    </row>
    <row r="282" spans="1:5">
      <c r="A282" s="17" t="s">
        <v>2105</v>
      </c>
      <c r="B282">
        <v>492.9</v>
      </c>
      <c r="D282" s="17" t="s">
        <v>2105</v>
      </c>
      <c r="E282">
        <f t="shared" si="3"/>
        <v>492.9</v>
      </c>
    </row>
    <row r="283" spans="1:5">
      <c r="A283" s="17" t="s">
        <v>512</v>
      </c>
      <c r="B283">
        <v>346.02</v>
      </c>
      <c r="D283" s="17" t="s">
        <v>512</v>
      </c>
      <c r="E283">
        <f t="shared" si="3"/>
        <v>346.02</v>
      </c>
    </row>
    <row r="284" spans="1:5">
      <c r="A284" s="17" t="s">
        <v>483</v>
      </c>
      <c r="B284">
        <v>1651.62</v>
      </c>
      <c r="D284" s="17" t="s">
        <v>483</v>
      </c>
      <c r="E284">
        <f t="shared" si="3"/>
        <v>1651.62</v>
      </c>
    </row>
    <row r="285" spans="1:5">
      <c r="A285" s="17" t="s">
        <v>892</v>
      </c>
      <c r="B285">
        <v>874.20000000000016</v>
      </c>
      <c r="D285" s="17" t="s">
        <v>892</v>
      </c>
      <c r="E285">
        <f t="shared" si="3"/>
        <v>874.20000000000016</v>
      </c>
    </row>
    <row r="286" spans="1:5">
      <c r="A286" s="17" t="s">
        <v>69</v>
      </c>
      <c r="B286">
        <v>455.94</v>
      </c>
      <c r="D286" s="17" t="s">
        <v>69</v>
      </c>
      <c r="E286">
        <f t="shared" si="3"/>
        <v>455.94</v>
      </c>
    </row>
    <row r="287" spans="1:5">
      <c r="A287" s="17" t="s">
        <v>95</v>
      </c>
      <c r="B287">
        <v>2127.15</v>
      </c>
      <c r="D287" s="17" t="s">
        <v>95</v>
      </c>
      <c r="E287">
        <f t="shared" si="3"/>
        <v>2127.15</v>
      </c>
    </row>
    <row r="288" spans="1:5">
      <c r="A288" s="17" t="s">
        <v>5</v>
      </c>
      <c r="B288">
        <v>1068.3900000000001</v>
      </c>
      <c r="D288" s="17" t="s">
        <v>5</v>
      </c>
      <c r="E288">
        <f t="shared" si="3"/>
        <v>1068.3900000000001</v>
      </c>
    </row>
    <row r="289" spans="1:5">
      <c r="A289" s="17" t="s">
        <v>805</v>
      </c>
      <c r="B289">
        <v>1072.8599999999999</v>
      </c>
      <c r="D289" s="17" t="s">
        <v>805</v>
      </c>
      <c r="E289">
        <f t="shared" si="3"/>
        <v>1072.8599999999999</v>
      </c>
    </row>
    <row r="290" spans="1:5">
      <c r="A290" s="17" t="s">
        <v>54</v>
      </c>
      <c r="B290">
        <v>340.44</v>
      </c>
      <c r="D290" s="17" t="s">
        <v>54</v>
      </c>
      <c r="E290">
        <f t="shared" si="3"/>
        <v>340.44</v>
      </c>
    </row>
    <row r="291" spans="1:5">
      <c r="A291" s="17" t="s">
        <v>3819</v>
      </c>
      <c r="B291">
        <v>8.5500000000000007</v>
      </c>
      <c r="D291" s="17" t="s">
        <v>3819</v>
      </c>
      <c r="E291">
        <f t="shared" si="3"/>
        <v>8.5500000000000007</v>
      </c>
    </row>
    <row r="292" spans="1:5">
      <c r="A292" s="17" t="s">
        <v>742</v>
      </c>
      <c r="B292">
        <v>242.13</v>
      </c>
      <c r="D292" s="17" t="s">
        <v>742</v>
      </c>
      <c r="E292">
        <f t="shared" si="3"/>
        <v>242.13</v>
      </c>
    </row>
    <row r="293" spans="1:5">
      <c r="A293" s="17" t="s">
        <v>2280</v>
      </c>
      <c r="B293">
        <v>422.42999999999995</v>
      </c>
      <c r="D293" s="17" t="s">
        <v>2280</v>
      </c>
      <c r="E293">
        <f t="shared" si="3"/>
        <v>422.42999999999995</v>
      </c>
    </row>
    <row r="294" spans="1:5">
      <c r="A294" s="17" t="s">
        <v>159</v>
      </c>
      <c r="B294">
        <v>149.55000000000001</v>
      </c>
      <c r="D294" s="17" t="s">
        <v>159</v>
      </c>
      <c r="E294">
        <f t="shared" si="3"/>
        <v>149.55000000000001</v>
      </c>
    </row>
    <row r="295" spans="1:5">
      <c r="A295" s="17" t="s">
        <v>240</v>
      </c>
      <c r="B295">
        <v>905.82</v>
      </c>
      <c r="D295" s="17" t="s">
        <v>240</v>
      </c>
      <c r="E295">
        <f t="shared" si="3"/>
        <v>905.82</v>
      </c>
    </row>
    <row r="296" spans="1:5">
      <c r="A296" s="17" t="s">
        <v>3002</v>
      </c>
      <c r="B296">
        <v>1.38</v>
      </c>
      <c r="D296" s="17" t="s">
        <v>3002</v>
      </c>
      <c r="E296">
        <f t="shared" si="3"/>
        <v>1.38</v>
      </c>
    </row>
    <row r="297" spans="1:5">
      <c r="A297" s="17" t="s">
        <v>1535</v>
      </c>
      <c r="B297">
        <v>47.76</v>
      </c>
      <c r="D297" s="17" t="s">
        <v>1535</v>
      </c>
      <c r="E297">
        <f t="shared" si="3"/>
        <v>47.76</v>
      </c>
    </row>
    <row r="298" spans="1:5">
      <c r="A298" s="17" t="s">
        <v>852</v>
      </c>
      <c r="B298">
        <v>17.64</v>
      </c>
      <c r="D298" s="17" t="s">
        <v>852</v>
      </c>
      <c r="E298">
        <f t="shared" si="3"/>
        <v>17.64</v>
      </c>
    </row>
    <row r="299" spans="1:5">
      <c r="A299" s="17" t="s">
        <v>778</v>
      </c>
      <c r="B299">
        <v>2822.6099999999997</v>
      </c>
      <c r="D299" s="17" t="s">
        <v>778</v>
      </c>
      <c r="E299">
        <f t="shared" si="3"/>
        <v>2822.6099999999997</v>
      </c>
    </row>
    <row r="300" spans="1:5">
      <c r="A300" s="17" t="s">
        <v>138</v>
      </c>
      <c r="B300">
        <v>3462.7200000000003</v>
      </c>
      <c r="D300" s="17" t="s">
        <v>138</v>
      </c>
      <c r="E300">
        <f t="shared" ref="E300:E316" si="4">B300</f>
        <v>3462.7200000000003</v>
      </c>
    </row>
    <row r="301" spans="1:5">
      <c r="A301" s="17" t="s">
        <v>686</v>
      </c>
      <c r="B301">
        <v>2689.6499999999996</v>
      </c>
      <c r="D301" s="17" t="s">
        <v>686</v>
      </c>
      <c r="E301">
        <f t="shared" si="4"/>
        <v>2689.6499999999996</v>
      </c>
    </row>
    <row r="302" spans="1:5">
      <c r="A302" s="17" t="s">
        <v>3889</v>
      </c>
      <c r="B302">
        <v>804.18</v>
      </c>
      <c r="D302" s="17" t="s">
        <v>3889</v>
      </c>
      <c r="E302">
        <f t="shared" si="4"/>
        <v>804.18</v>
      </c>
    </row>
    <row r="303" spans="1:5">
      <c r="A303" s="17" t="s">
        <v>730</v>
      </c>
      <c r="B303">
        <v>2307.3300000000004</v>
      </c>
      <c r="D303" s="17" t="s">
        <v>730</v>
      </c>
      <c r="E303">
        <f t="shared" si="4"/>
        <v>2307.3300000000004</v>
      </c>
    </row>
    <row r="304" spans="1:5">
      <c r="A304" s="17" t="s">
        <v>1582</v>
      </c>
      <c r="B304">
        <v>865.61999999999989</v>
      </c>
      <c r="D304" s="17" t="s">
        <v>1582</v>
      </c>
      <c r="E304">
        <f t="shared" si="4"/>
        <v>865.61999999999989</v>
      </c>
    </row>
    <row r="305" spans="1:5">
      <c r="A305" s="17" t="s">
        <v>531</v>
      </c>
      <c r="B305">
        <v>839.66999999999985</v>
      </c>
      <c r="D305" s="17" t="s">
        <v>531</v>
      </c>
      <c r="E305">
        <f t="shared" si="4"/>
        <v>839.66999999999985</v>
      </c>
    </row>
    <row r="306" spans="1:5">
      <c r="A306" s="17" t="s">
        <v>1636</v>
      </c>
      <c r="B306">
        <v>428.46000000000004</v>
      </c>
      <c r="D306" s="17" t="s">
        <v>1636</v>
      </c>
      <c r="E306">
        <f t="shared" si="4"/>
        <v>428.46000000000004</v>
      </c>
    </row>
    <row r="307" spans="1:5">
      <c r="A307" s="17" t="s">
        <v>112</v>
      </c>
      <c r="B307">
        <v>1600.02</v>
      </c>
      <c r="D307" s="17" t="s">
        <v>112</v>
      </c>
      <c r="E307">
        <f t="shared" si="4"/>
        <v>1600.02</v>
      </c>
    </row>
    <row r="308" spans="1:5">
      <c r="A308" s="17" t="s">
        <v>3679</v>
      </c>
      <c r="B308">
        <v>319.2</v>
      </c>
      <c r="D308" s="17" t="s">
        <v>3679</v>
      </c>
      <c r="E308">
        <f t="shared" si="4"/>
        <v>319.2</v>
      </c>
    </row>
    <row r="309" spans="1:5">
      <c r="A309" s="17" t="s">
        <v>1758</v>
      </c>
      <c r="B309">
        <v>227.58</v>
      </c>
      <c r="D309" s="17" t="s">
        <v>1758</v>
      </c>
      <c r="E309">
        <f t="shared" si="4"/>
        <v>227.58</v>
      </c>
    </row>
    <row r="310" spans="1:5">
      <c r="A310" s="17" t="s">
        <v>402</v>
      </c>
      <c r="B310">
        <v>1148.2800000000002</v>
      </c>
      <c r="D310" s="17" t="s">
        <v>402</v>
      </c>
      <c r="E310">
        <f t="shared" si="4"/>
        <v>1148.2800000000002</v>
      </c>
    </row>
    <row r="311" spans="1:5">
      <c r="A311" s="17" t="s">
        <v>1428</v>
      </c>
      <c r="B311">
        <v>831.9</v>
      </c>
      <c r="D311" s="17" t="s">
        <v>1428</v>
      </c>
      <c r="E311">
        <f t="shared" si="4"/>
        <v>831.9</v>
      </c>
    </row>
    <row r="312" spans="1:5">
      <c r="A312" s="17" t="s">
        <v>496</v>
      </c>
      <c r="B312">
        <v>1495.11</v>
      </c>
      <c r="D312" s="17" t="s">
        <v>496</v>
      </c>
      <c r="E312">
        <f t="shared" si="4"/>
        <v>1495.11</v>
      </c>
    </row>
    <row r="313" spans="1:5">
      <c r="A313" s="17" t="s">
        <v>2004</v>
      </c>
      <c r="B313">
        <v>1278.75</v>
      </c>
      <c r="D313" s="17" t="s">
        <v>2004</v>
      </c>
      <c r="E313">
        <f t="shared" si="4"/>
        <v>1278.75</v>
      </c>
    </row>
    <row r="314" spans="1:5">
      <c r="A314" s="17" t="s">
        <v>718</v>
      </c>
      <c r="B314">
        <v>1024.4699999999998</v>
      </c>
      <c r="D314" s="17" t="s">
        <v>718</v>
      </c>
      <c r="E314">
        <f t="shared" si="4"/>
        <v>1024.4699999999998</v>
      </c>
    </row>
    <row r="315" spans="1:5">
      <c r="A315" s="17" t="s">
        <v>313</v>
      </c>
      <c r="B315">
        <v>2248.8900000000003</v>
      </c>
      <c r="D315" s="17" t="s">
        <v>313</v>
      </c>
      <c r="E315">
        <f t="shared" si="4"/>
        <v>2248.8900000000003</v>
      </c>
    </row>
    <row r="316" spans="1:5">
      <c r="A316" s="17" t="s">
        <v>875</v>
      </c>
      <c r="B316">
        <v>126.93</v>
      </c>
      <c r="D316" s="17" t="s">
        <v>875</v>
      </c>
      <c r="E316">
        <f t="shared" si="4"/>
        <v>126.93</v>
      </c>
    </row>
    <row r="317" spans="1:5">
      <c r="A317" s="17" t="s">
        <v>4218</v>
      </c>
      <c r="B317">
        <v>129071.83499999999</v>
      </c>
    </row>
    <row r="322" spans="1:2">
      <c r="A322" s="32">
        <v>45998</v>
      </c>
    </row>
    <row r="324" spans="1:2">
      <c r="B324" s="10" t="s">
        <v>4100</v>
      </c>
    </row>
    <row r="325" spans="1:2">
      <c r="B325" t="s">
        <v>4318</v>
      </c>
    </row>
    <row r="328" spans="1:2">
      <c r="A328" s="16" t="s">
        <v>4244</v>
      </c>
      <c r="B328" t="s">
        <v>4221</v>
      </c>
    </row>
    <row r="329" spans="1:2">
      <c r="A329" s="17" t="s">
        <v>4233</v>
      </c>
      <c r="B329">
        <v>256</v>
      </c>
    </row>
    <row r="330" spans="1:2">
      <c r="A330" s="17" t="s">
        <v>4234</v>
      </c>
      <c r="B330">
        <v>348</v>
      </c>
    </row>
    <row r="331" spans="1:2">
      <c r="A331" s="17" t="s">
        <v>4235</v>
      </c>
      <c r="B331">
        <v>395</v>
      </c>
    </row>
    <row r="332" spans="1:2">
      <c r="A332" s="17" t="s">
        <v>4236</v>
      </c>
      <c r="B332">
        <v>556</v>
      </c>
    </row>
    <row r="333" spans="1:2">
      <c r="A333" s="17" t="s">
        <v>4218</v>
      </c>
      <c r="B333">
        <v>1555</v>
      </c>
    </row>
    <row r="338" spans="1:3">
      <c r="B338" s="10" t="s">
        <v>4104</v>
      </c>
    </row>
    <row r="340" spans="1:3">
      <c r="B340" t="s">
        <v>4318</v>
      </c>
    </row>
    <row r="343" spans="1:3">
      <c r="B343" s="16" t="s">
        <v>4244</v>
      </c>
      <c r="C343" t="s">
        <v>4219</v>
      </c>
    </row>
    <row r="344" spans="1:3">
      <c r="B344" s="17" t="s">
        <v>4248</v>
      </c>
      <c r="C344">
        <v>40776.150000000009</v>
      </c>
    </row>
    <row r="345" spans="1:3">
      <c r="B345" s="17" t="s">
        <v>4249</v>
      </c>
      <c r="C345">
        <v>34869.720000000016</v>
      </c>
    </row>
    <row r="346" spans="1:3">
      <c r="B346" s="17" t="s">
        <v>4250</v>
      </c>
      <c r="C346">
        <v>25832.685000000009</v>
      </c>
    </row>
    <row r="347" spans="1:3">
      <c r="B347" s="17" t="s">
        <v>4251</v>
      </c>
      <c r="C347">
        <v>38287.784999999989</v>
      </c>
    </row>
    <row r="348" spans="1:3">
      <c r="B348" s="17" t="s">
        <v>4252</v>
      </c>
      <c r="C348">
        <v>47050.379999999983</v>
      </c>
    </row>
    <row r="349" spans="1:3">
      <c r="B349" s="17" t="s">
        <v>4253</v>
      </c>
      <c r="C349">
        <v>75494.220000000016</v>
      </c>
    </row>
    <row r="350" spans="1:3">
      <c r="B350" s="17" t="s">
        <v>4254</v>
      </c>
      <c r="C350">
        <v>39468.284999999996</v>
      </c>
    </row>
    <row r="351" spans="1:3">
      <c r="B351" s="17" t="s">
        <v>4255</v>
      </c>
      <c r="C351">
        <v>50235.450000000012</v>
      </c>
    </row>
    <row r="352" spans="1:3" ht="18">
      <c r="A352" s="8"/>
      <c r="B352" s="17" t="s">
        <v>4256</v>
      </c>
      <c r="C352">
        <v>70709.64</v>
      </c>
    </row>
    <row r="353" spans="1:3">
      <c r="B353" s="17" t="s">
        <v>4257</v>
      </c>
      <c r="C353">
        <v>62997.374999999978</v>
      </c>
    </row>
    <row r="354" spans="1:3">
      <c r="B354" s="17" t="s">
        <v>4258</v>
      </c>
      <c r="C354">
        <v>49089.764999999992</v>
      </c>
    </row>
    <row r="355" spans="1:3">
      <c r="B355" s="17" t="s">
        <v>4259</v>
      </c>
      <c r="C355">
        <v>54838.649999999994</v>
      </c>
    </row>
    <row r="356" spans="1:3">
      <c r="B356" s="17" t="s">
        <v>4218</v>
      </c>
      <c r="C356">
        <v>589650.10499999998</v>
      </c>
    </row>
    <row r="358" spans="1:3" ht="18">
      <c r="A358" s="8"/>
    </row>
    <row r="359" spans="1:3">
      <c r="B359" s="16" t="s">
        <v>4244</v>
      </c>
      <c r="C359" t="s">
        <v>4319</v>
      </c>
    </row>
    <row r="360" spans="1:3">
      <c r="B360" s="30">
        <v>44948</v>
      </c>
      <c r="C360">
        <v>11</v>
      </c>
    </row>
    <row r="361" spans="1:3">
      <c r="B361" s="30">
        <v>45451</v>
      </c>
      <c r="C361">
        <v>11</v>
      </c>
    </row>
    <row r="362" spans="1:3">
      <c r="B362" s="30">
        <v>45560</v>
      </c>
      <c r="C362">
        <v>12</v>
      </c>
    </row>
    <row r="363" spans="1:3">
      <c r="B363" s="30">
        <v>45561</v>
      </c>
      <c r="C363">
        <v>11</v>
      </c>
    </row>
    <row r="364" spans="1:3">
      <c r="B364" s="30">
        <v>45582</v>
      </c>
      <c r="C364">
        <v>16</v>
      </c>
    </row>
    <row r="365" spans="1:3">
      <c r="B365" s="30">
        <v>45614</v>
      </c>
      <c r="C365">
        <v>13</v>
      </c>
    </row>
    <row r="366" spans="1:3">
      <c r="B366" s="30" t="s">
        <v>4218</v>
      </c>
      <c r="C366">
        <v>74</v>
      </c>
    </row>
    <row r="373" spans="1:4" ht="18">
      <c r="A373" s="8" t="s">
        <v>4160</v>
      </c>
    </row>
    <row r="375" spans="1:4">
      <c r="B375" s="10" t="s">
        <v>4105</v>
      </c>
    </row>
    <row r="378" spans="1:4">
      <c r="B378" s="16" t="s">
        <v>4244</v>
      </c>
      <c r="C378" t="s">
        <v>4219</v>
      </c>
      <c r="D378" t="s">
        <v>4264</v>
      </c>
    </row>
    <row r="379" spans="1:4">
      <c r="B379" s="17" t="s">
        <v>314</v>
      </c>
      <c r="C379">
        <v>19183.830000000005</v>
      </c>
      <c r="D379">
        <v>4586.7299999999987</v>
      </c>
    </row>
    <row r="380" spans="1:4">
      <c r="B380" s="17" t="s">
        <v>225</v>
      </c>
      <c r="C380">
        <v>5185.38</v>
      </c>
      <c r="D380">
        <v>887.10000000000014</v>
      </c>
    </row>
    <row r="381" spans="1:4">
      <c r="B381" s="17" t="s">
        <v>484</v>
      </c>
      <c r="C381">
        <v>28615.139999999996</v>
      </c>
      <c r="D381">
        <v>6139.079999999999</v>
      </c>
    </row>
    <row r="382" spans="1:4">
      <c r="B382" s="17" t="s">
        <v>1995</v>
      </c>
      <c r="C382">
        <v>491.94</v>
      </c>
      <c r="D382">
        <v>193.95</v>
      </c>
    </row>
    <row r="383" spans="1:4">
      <c r="B383" s="17" t="s">
        <v>21</v>
      </c>
      <c r="C383">
        <v>22798.02</v>
      </c>
      <c r="D383">
        <v>6408.869999999999</v>
      </c>
    </row>
    <row r="384" spans="1:4">
      <c r="B384" s="17" t="s">
        <v>254</v>
      </c>
      <c r="C384">
        <v>31026.029999999995</v>
      </c>
      <c r="D384">
        <v>5568.7200000000012</v>
      </c>
    </row>
    <row r="385" spans="2:4">
      <c r="B385" s="17" t="s">
        <v>6</v>
      </c>
      <c r="C385">
        <v>29290.350000000002</v>
      </c>
      <c r="D385">
        <v>8090.7599999999984</v>
      </c>
    </row>
    <row r="386" spans="2:4">
      <c r="B386" s="17" t="s">
        <v>196</v>
      </c>
      <c r="C386">
        <v>24657.420000000006</v>
      </c>
      <c r="D386">
        <v>6565.3200000000015</v>
      </c>
    </row>
    <row r="387" spans="2:4">
      <c r="B387" s="17" t="s">
        <v>712</v>
      </c>
      <c r="C387">
        <v>7969.079999999999</v>
      </c>
      <c r="D387">
        <v>2844.2400000000002</v>
      </c>
    </row>
    <row r="388" spans="2:4">
      <c r="B388" s="17" t="s">
        <v>806</v>
      </c>
      <c r="C388">
        <v>12131.58</v>
      </c>
      <c r="D388">
        <v>4025.1599999999994</v>
      </c>
    </row>
    <row r="389" spans="2:4">
      <c r="B389" s="17" t="s">
        <v>31</v>
      </c>
      <c r="C389">
        <v>31802.399999999987</v>
      </c>
      <c r="D389">
        <v>9290.3399999999983</v>
      </c>
    </row>
    <row r="390" spans="2:4">
      <c r="B390" s="17" t="s">
        <v>47</v>
      </c>
      <c r="C390">
        <v>20696.969999999998</v>
      </c>
      <c r="D390">
        <v>4773.9599999999991</v>
      </c>
    </row>
    <row r="391" spans="2:4">
      <c r="B391" s="17" t="s">
        <v>55</v>
      </c>
      <c r="C391">
        <v>27069.779999999992</v>
      </c>
      <c r="D391">
        <v>6268.0199999999977</v>
      </c>
    </row>
    <row r="392" spans="2:4">
      <c r="B392" s="17" t="s">
        <v>62</v>
      </c>
      <c r="C392">
        <v>101322.40499999994</v>
      </c>
      <c r="D392">
        <v>16105.754999999999</v>
      </c>
    </row>
    <row r="393" spans="2:4">
      <c r="B393" s="17" t="s">
        <v>1333</v>
      </c>
      <c r="C393">
        <v>5429.34</v>
      </c>
      <c r="D393">
        <v>354.42</v>
      </c>
    </row>
    <row r="394" spans="2:4">
      <c r="B394" s="17" t="s">
        <v>754</v>
      </c>
      <c r="C394">
        <v>5280.3600000000006</v>
      </c>
      <c r="D394">
        <v>1395.96</v>
      </c>
    </row>
    <row r="395" spans="2:4">
      <c r="B395" s="17" t="s">
        <v>69</v>
      </c>
      <c r="C395">
        <v>2936.67</v>
      </c>
      <c r="D395">
        <v>455.94</v>
      </c>
    </row>
    <row r="396" spans="2:4">
      <c r="B396" s="17" t="s">
        <v>204</v>
      </c>
      <c r="C396">
        <v>14007.719999999998</v>
      </c>
      <c r="D396">
        <v>3035.5499999999997</v>
      </c>
    </row>
    <row r="397" spans="2:4">
      <c r="B397" s="17" t="s">
        <v>96</v>
      </c>
      <c r="C397">
        <v>30992.789999999994</v>
      </c>
      <c r="D397">
        <v>7041.029999999997</v>
      </c>
    </row>
    <row r="398" spans="2:4">
      <c r="B398" s="17" t="s">
        <v>113</v>
      </c>
      <c r="C398">
        <v>51911.459999999992</v>
      </c>
      <c r="D398">
        <v>9992.4</v>
      </c>
    </row>
    <row r="399" spans="2:4">
      <c r="B399" s="17" t="s">
        <v>519</v>
      </c>
      <c r="C399">
        <v>15921.750000000002</v>
      </c>
      <c r="D399">
        <v>3512.610000000001</v>
      </c>
    </row>
    <row r="400" spans="2:4">
      <c r="B400" s="17" t="s">
        <v>1759</v>
      </c>
      <c r="C400">
        <v>646.29</v>
      </c>
      <c r="D400">
        <v>227.58</v>
      </c>
    </row>
    <row r="401" spans="2:4">
      <c r="B401" s="17" t="s">
        <v>76</v>
      </c>
      <c r="C401">
        <v>76295.160000000018</v>
      </c>
      <c r="D401">
        <v>17041.289999999997</v>
      </c>
    </row>
    <row r="402" spans="2:4">
      <c r="B402" s="17" t="s">
        <v>218</v>
      </c>
      <c r="C402">
        <v>7752.33</v>
      </c>
      <c r="D402">
        <v>1515.3300000000002</v>
      </c>
    </row>
    <row r="403" spans="2:4">
      <c r="B403" s="17" t="s">
        <v>258</v>
      </c>
      <c r="C403">
        <v>16235.909999999998</v>
      </c>
      <c r="D403">
        <v>2751.7200000000007</v>
      </c>
    </row>
    <row r="404" spans="2:4">
      <c r="B404" s="17" t="s">
        <v>4218</v>
      </c>
      <c r="C404">
        <v>589650.10499999986</v>
      </c>
      <c r="D404">
        <v>129071.83499999999</v>
      </c>
    </row>
    <row r="408" spans="2:4">
      <c r="B408" s="10" t="s">
        <v>4106</v>
      </c>
    </row>
    <row r="411" spans="2:4">
      <c r="B411" s="16" t="s">
        <v>4244</v>
      </c>
      <c r="C411" t="s">
        <v>4264</v>
      </c>
    </row>
    <row r="412" spans="2:4">
      <c r="B412" s="17" t="s">
        <v>427</v>
      </c>
      <c r="C412">
        <v>5067.63</v>
      </c>
    </row>
    <row r="413" spans="2:4">
      <c r="B413" s="17" t="s">
        <v>254</v>
      </c>
      <c r="C413">
        <v>5565.9000000000015</v>
      </c>
    </row>
    <row r="414" spans="2:4">
      <c r="B414" s="17" t="s">
        <v>195</v>
      </c>
      <c r="C414">
        <v>5575.11</v>
      </c>
    </row>
    <row r="415" spans="2:4">
      <c r="B415" s="17" t="s">
        <v>120</v>
      </c>
      <c r="C415">
        <v>3598.35</v>
      </c>
    </row>
    <row r="416" spans="2:4">
      <c r="B416" s="17" t="s">
        <v>138</v>
      </c>
      <c r="C416">
        <v>3462.7200000000003</v>
      </c>
    </row>
    <row r="417" spans="2:4">
      <c r="B417" s="17" t="s">
        <v>4218</v>
      </c>
      <c r="C417">
        <v>23269.710000000003</v>
      </c>
    </row>
    <row r="427" spans="2:4">
      <c r="B427" s="10" t="s">
        <v>4108</v>
      </c>
    </row>
    <row r="429" spans="2:4">
      <c r="B429" s="16" t="s">
        <v>4244</v>
      </c>
      <c r="C429" t="s">
        <v>4219</v>
      </c>
      <c r="D429" t="s">
        <v>4264</v>
      </c>
    </row>
    <row r="430" spans="2:4">
      <c r="B430" s="17" t="s">
        <v>314</v>
      </c>
      <c r="C430">
        <v>19183.830000000005</v>
      </c>
      <c r="D430">
        <v>4586.7299999999987</v>
      </c>
    </row>
    <row r="431" spans="2:4">
      <c r="B431" s="17" t="s">
        <v>225</v>
      </c>
      <c r="C431">
        <v>5185.38</v>
      </c>
      <c r="D431">
        <v>887.10000000000014</v>
      </c>
    </row>
    <row r="432" spans="2:4">
      <c r="B432" s="17" t="s">
        <v>484</v>
      </c>
      <c r="C432">
        <v>28615.139999999996</v>
      </c>
      <c r="D432">
        <v>6139.079999999999</v>
      </c>
    </row>
    <row r="433" spans="2:4">
      <c r="B433" s="17" t="s">
        <v>1995</v>
      </c>
      <c r="C433">
        <v>491.94</v>
      </c>
      <c r="D433">
        <v>193.95</v>
      </c>
    </row>
    <row r="434" spans="2:4">
      <c r="B434" s="17" t="s">
        <v>21</v>
      </c>
      <c r="C434">
        <v>22798.02</v>
      </c>
      <c r="D434">
        <v>6408.869999999999</v>
      </c>
    </row>
    <row r="435" spans="2:4">
      <c r="B435" s="17" t="s">
        <v>254</v>
      </c>
      <c r="C435">
        <v>31026.029999999995</v>
      </c>
      <c r="D435">
        <v>5568.7200000000012</v>
      </c>
    </row>
    <row r="436" spans="2:4">
      <c r="B436" s="17" t="s">
        <v>6</v>
      </c>
      <c r="C436">
        <v>29290.350000000002</v>
      </c>
      <c r="D436">
        <v>8090.7599999999984</v>
      </c>
    </row>
    <row r="437" spans="2:4">
      <c r="B437" s="17" t="s">
        <v>196</v>
      </c>
      <c r="C437">
        <v>24657.420000000006</v>
      </c>
      <c r="D437">
        <v>6565.3200000000015</v>
      </c>
    </row>
    <row r="438" spans="2:4">
      <c r="B438" s="17" t="s">
        <v>712</v>
      </c>
      <c r="C438">
        <v>7969.079999999999</v>
      </c>
      <c r="D438">
        <v>2844.2400000000002</v>
      </c>
    </row>
    <row r="439" spans="2:4">
      <c r="B439" s="17" t="s">
        <v>806</v>
      </c>
      <c r="C439">
        <v>12131.58</v>
      </c>
      <c r="D439">
        <v>4025.1599999999994</v>
      </c>
    </row>
    <row r="440" spans="2:4">
      <c r="B440" s="17" t="s">
        <v>31</v>
      </c>
      <c r="C440">
        <v>31802.399999999987</v>
      </c>
      <c r="D440">
        <v>9290.3399999999983</v>
      </c>
    </row>
    <row r="441" spans="2:4">
      <c r="B441" s="17" t="s">
        <v>47</v>
      </c>
      <c r="C441">
        <v>20696.969999999998</v>
      </c>
      <c r="D441">
        <v>4773.9599999999991</v>
      </c>
    </row>
    <row r="442" spans="2:4">
      <c r="B442" s="17" t="s">
        <v>55</v>
      </c>
      <c r="C442">
        <v>27069.779999999992</v>
      </c>
      <c r="D442">
        <v>6268.0199999999977</v>
      </c>
    </row>
    <row r="443" spans="2:4">
      <c r="B443" s="17" t="s">
        <v>62</v>
      </c>
      <c r="C443">
        <v>101322.40499999994</v>
      </c>
      <c r="D443">
        <v>16105.754999999999</v>
      </c>
    </row>
    <row r="444" spans="2:4">
      <c r="B444" s="17" t="s">
        <v>1333</v>
      </c>
      <c r="C444">
        <v>5429.34</v>
      </c>
      <c r="D444">
        <v>354.42</v>
      </c>
    </row>
    <row r="445" spans="2:4">
      <c r="B445" s="17" t="s">
        <v>754</v>
      </c>
      <c r="C445">
        <v>5280.3600000000006</v>
      </c>
      <c r="D445">
        <v>1395.96</v>
      </c>
    </row>
    <row r="446" spans="2:4">
      <c r="B446" s="17" t="s">
        <v>69</v>
      </c>
      <c r="C446">
        <v>2936.67</v>
      </c>
      <c r="D446">
        <v>455.94</v>
      </c>
    </row>
    <row r="447" spans="2:4">
      <c r="B447" s="17" t="s">
        <v>204</v>
      </c>
      <c r="C447">
        <v>14007.719999999998</v>
      </c>
      <c r="D447">
        <v>3035.5499999999997</v>
      </c>
    </row>
    <row r="448" spans="2:4">
      <c r="B448" s="17" t="s">
        <v>96</v>
      </c>
      <c r="C448">
        <v>30992.789999999994</v>
      </c>
      <c r="D448">
        <v>7041.029999999997</v>
      </c>
    </row>
    <row r="449" spans="1:4">
      <c r="B449" s="17" t="s">
        <v>113</v>
      </c>
      <c r="C449">
        <v>51911.459999999992</v>
      </c>
      <c r="D449">
        <v>9992.4</v>
      </c>
    </row>
    <row r="450" spans="1:4">
      <c r="B450" s="17" t="s">
        <v>519</v>
      </c>
      <c r="C450">
        <v>15921.750000000002</v>
      </c>
      <c r="D450">
        <v>3512.610000000001</v>
      </c>
    </row>
    <row r="451" spans="1:4">
      <c r="B451" s="17" t="s">
        <v>1759</v>
      </c>
      <c r="C451">
        <v>646.29</v>
      </c>
      <c r="D451">
        <v>227.58</v>
      </c>
    </row>
    <row r="452" spans="1:4">
      <c r="B452" s="17" t="s">
        <v>76</v>
      </c>
      <c r="C452">
        <v>76295.160000000018</v>
      </c>
      <c r="D452">
        <v>17041.289999999997</v>
      </c>
    </row>
    <row r="453" spans="1:4">
      <c r="B453" s="17" t="s">
        <v>218</v>
      </c>
      <c r="C453">
        <v>7752.33</v>
      </c>
      <c r="D453">
        <v>1515.3300000000002</v>
      </c>
    </row>
    <row r="454" spans="1:4">
      <c r="B454" s="17" t="s">
        <v>258</v>
      </c>
      <c r="C454">
        <v>16235.909999999998</v>
      </c>
      <c r="D454">
        <v>2751.7200000000007</v>
      </c>
    </row>
    <row r="455" spans="1:4">
      <c r="B455" s="17" t="s">
        <v>4218</v>
      </c>
      <c r="C455">
        <v>589650.10499999986</v>
      </c>
      <c r="D455">
        <v>129071.83499999999</v>
      </c>
    </row>
    <row r="460" spans="1:4" ht="18">
      <c r="A460" s="8" t="s">
        <v>4159</v>
      </c>
    </row>
    <row r="462" spans="1:4">
      <c r="B462" s="10" t="s">
        <v>4109</v>
      </c>
    </row>
    <row r="465" spans="2:3">
      <c r="B465" s="16" t="s">
        <v>4244</v>
      </c>
      <c r="C465" t="s">
        <v>4219</v>
      </c>
    </row>
    <row r="466" spans="2:3">
      <c r="B466" s="17" t="s">
        <v>1031</v>
      </c>
      <c r="C466">
        <v>33645.464999999997</v>
      </c>
    </row>
    <row r="467" spans="2:3">
      <c r="B467" s="17" t="s">
        <v>274</v>
      </c>
      <c r="C467">
        <v>45209.19</v>
      </c>
    </row>
    <row r="468" spans="2:3">
      <c r="B468" s="17" t="s">
        <v>198</v>
      </c>
      <c r="C468">
        <v>7878.3749999999982</v>
      </c>
    </row>
    <row r="469" spans="2:3">
      <c r="B469" s="17" t="s">
        <v>11</v>
      </c>
      <c r="C469">
        <v>9794.0249999999996</v>
      </c>
    </row>
    <row r="470" spans="2:3">
      <c r="B470" s="17" t="s">
        <v>1229</v>
      </c>
      <c r="C470">
        <v>88983</v>
      </c>
    </row>
    <row r="471" spans="2:3">
      <c r="B471" s="17" t="s">
        <v>1142</v>
      </c>
      <c r="C471">
        <v>68874.420000000013</v>
      </c>
    </row>
    <row r="472" spans="2:3">
      <c r="B472" s="17" t="s">
        <v>993</v>
      </c>
      <c r="C472">
        <v>70386.059999999983</v>
      </c>
    </row>
    <row r="473" spans="2:3">
      <c r="B473" s="17" t="s">
        <v>64</v>
      </c>
      <c r="C473">
        <v>9136.2149999999965</v>
      </c>
    </row>
    <row r="474" spans="2:3">
      <c r="B474" s="17" t="s">
        <v>98</v>
      </c>
      <c r="C474">
        <v>4746.1200000000008</v>
      </c>
    </row>
    <row r="475" spans="2:3">
      <c r="B475" s="17" t="s">
        <v>1272</v>
      </c>
      <c r="C475">
        <v>16215.360000000004</v>
      </c>
    </row>
    <row r="476" spans="2:3">
      <c r="B476" s="17" t="s">
        <v>79</v>
      </c>
      <c r="C476">
        <v>3572.5949999999998</v>
      </c>
    </row>
    <row r="477" spans="2:3">
      <c r="B477" s="17" t="s">
        <v>977</v>
      </c>
      <c r="C477">
        <v>33600.26999999999</v>
      </c>
    </row>
    <row r="478" spans="2:3">
      <c r="B478" s="17" t="s">
        <v>115</v>
      </c>
      <c r="C478">
        <v>12734.610000000004</v>
      </c>
    </row>
    <row r="479" spans="2:3">
      <c r="B479" s="17" t="s">
        <v>1078</v>
      </c>
      <c r="C479">
        <v>104627.23499999999</v>
      </c>
    </row>
    <row r="480" spans="2:3">
      <c r="B480" s="17" t="s">
        <v>49</v>
      </c>
      <c r="C480">
        <v>27638.355000000003</v>
      </c>
    </row>
    <row r="481" spans="2:7">
      <c r="B481" s="17" t="s">
        <v>105</v>
      </c>
      <c r="C481">
        <v>10625.339999999995</v>
      </c>
    </row>
    <row r="482" spans="2:7">
      <c r="B482" s="17" t="s">
        <v>1308</v>
      </c>
      <c r="C482">
        <v>41983.470000000008</v>
      </c>
    </row>
    <row r="483" spans="2:7">
      <c r="B483" s="17" t="s">
        <v>4218</v>
      </c>
      <c r="C483">
        <v>589650.10499999986</v>
      </c>
    </row>
    <row r="488" spans="2:7">
      <c r="B488" s="10" t="s">
        <v>4110</v>
      </c>
    </row>
    <row r="489" spans="2:7">
      <c r="B489" t="s">
        <v>4318</v>
      </c>
    </row>
    <row r="492" spans="2:7">
      <c r="B492" s="16" t="s">
        <v>4244</v>
      </c>
      <c r="C492" t="s">
        <v>4264</v>
      </c>
      <c r="F492" t="s">
        <v>4174</v>
      </c>
      <c r="G492" t="s">
        <v>4320</v>
      </c>
    </row>
    <row r="493" spans="2:7">
      <c r="B493" s="17" t="s">
        <v>1078</v>
      </c>
      <c r="C493">
        <v>23279.474999999988</v>
      </c>
      <c r="F493" s="17" t="s">
        <v>1078</v>
      </c>
      <c r="G493">
        <f>C493</f>
        <v>23279.474999999988</v>
      </c>
    </row>
    <row r="494" spans="2:7">
      <c r="B494" s="17" t="s">
        <v>993</v>
      </c>
      <c r="C494">
        <v>18078.600000000002</v>
      </c>
      <c r="F494" s="17" t="s">
        <v>993</v>
      </c>
      <c r="G494">
        <f t="shared" ref="G494:G509" si="5">C494</f>
        <v>18078.600000000002</v>
      </c>
    </row>
    <row r="495" spans="2:7">
      <c r="B495" s="17" t="s">
        <v>1229</v>
      </c>
      <c r="C495">
        <v>15937.199999999997</v>
      </c>
      <c r="F495" s="17" t="s">
        <v>1229</v>
      </c>
      <c r="G495">
        <f t="shared" si="5"/>
        <v>15937.199999999997</v>
      </c>
    </row>
    <row r="496" spans="2:7">
      <c r="B496" s="17" t="s">
        <v>1142</v>
      </c>
      <c r="C496">
        <v>13903.83</v>
      </c>
      <c r="F496" s="17" t="s">
        <v>1142</v>
      </c>
      <c r="G496">
        <f t="shared" si="5"/>
        <v>13903.83</v>
      </c>
    </row>
    <row r="497" spans="2:7">
      <c r="B497" s="17" t="s">
        <v>274</v>
      </c>
      <c r="C497">
        <v>10252.02</v>
      </c>
      <c r="F497" s="17" t="s">
        <v>274</v>
      </c>
      <c r="G497">
        <f t="shared" si="5"/>
        <v>10252.02</v>
      </c>
    </row>
    <row r="498" spans="2:7">
      <c r="B498" s="17" t="s">
        <v>1308</v>
      </c>
      <c r="C498">
        <v>8253.57</v>
      </c>
      <c r="F498" s="17" t="s">
        <v>1308</v>
      </c>
      <c r="G498">
        <f t="shared" si="5"/>
        <v>8253.57</v>
      </c>
    </row>
    <row r="499" spans="2:7">
      <c r="B499" s="17" t="s">
        <v>1031</v>
      </c>
      <c r="C499">
        <v>7856.4750000000013</v>
      </c>
      <c r="F499" s="17" t="s">
        <v>1031</v>
      </c>
      <c r="G499">
        <f t="shared" si="5"/>
        <v>7856.4750000000013</v>
      </c>
    </row>
    <row r="500" spans="2:7">
      <c r="B500" s="17" t="s">
        <v>977</v>
      </c>
      <c r="C500">
        <v>6878.1000000000013</v>
      </c>
      <c r="F500" s="17" t="s">
        <v>977</v>
      </c>
      <c r="G500">
        <f t="shared" si="5"/>
        <v>6878.1000000000013</v>
      </c>
    </row>
    <row r="501" spans="2:7">
      <c r="B501" s="17" t="s">
        <v>49</v>
      </c>
      <c r="C501">
        <v>6381.3449999999993</v>
      </c>
      <c r="F501" s="17" t="s">
        <v>49</v>
      </c>
      <c r="G501">
        <f t="shared" si="5"/>
        <v>6381.3449999999993</v>
      </c>
    </row>
    <row r="502" spans="2:7">
      <c r="B502" s="17" t="s">
        <v>1272</v>
      </c>
      <c r="C502">
        <v>4340.43</v>
      </c>
      <c r="F502" s="17" t="s">
        <v>1272</v>
      </c>
      <c r="G502">
        <f t="shared" si="5"/>
        <v>4340.43</v>
      </c>
    </row>
    <row r="503" spans="2:7">
      <c r="B503" s="17" t="s">
        <v>115</v>
      </c>
      <c r="C503">
        <v>2949.69</v>
      </c>
      <c r="F503" s="17" t="s">
        <v>115</v>
      </c>
      <c r="G503">
        <f t="shared" si="5"/>
        <v>2949.69</v>
      </c>
    </row>
    <row r="504" spans="2:7">
      <c r="B504" s="17" t="s">
        <v>11</v>
      </c>
      <c r="C504">
        <v>2487.8250000000003</v>
      </c>
      <c r="F504" s="17" t="s">
        <v>11</v>
      </c>
      <c r="G504">
        <f t="shared" si="5"/>
        <v>2487.8250000000003</v>
      </c>
    </row>
    <row r="505" spans="2:7">
      <c r="B505" s="17" t="s">
        <v>105</v>
      </c>
      <c r="C505">
        <v>2455.0499999999988</v>
      </c>
      <c r="F505" s="17" t="s">
        <v>105</v>
      </c>
      <c r="G505">
        <f t="shared" si="5"/>
        <v>2455.0499999999988</v>
      </c>
    </row>
    <row r="506" spans="2:7">
      <c r="B506" s="17" t="s">
        <v>64</v>
      </c>
      <c r="C506">
        <v>2184.4050000000002</v>
      </c>
      <c r="F506" s="17" t="s">
        <v>64</v>
      </c>
      <c r="G506">
        <f t="shared" si="5"/>
        <v>2184.4050000000002</v>
      </c>
    </row>
    <row r="507" spans="2:7">
      <c r="B507" s="17" t="s">
        <v>198</v>
      </c>
      <c r="C507">
        <v>1913.2650000000008</v>
      </c>
      <c r="F507" s="17" t="s">
        <v>198</v>
      </c>
      <c r="G507">
        <f t="shared" si="5"/>
        <v>1913.2650000000008</v>
      </c>
    </row>
    <row r="508" spans="2:7">
      <c r="B508" s="17" t="s">
        <v>98</v>
      </c>
      <c r="C508">
        <v>1128.3000000000002</v>
      </c>
      <c r="F508" s="17" t="s">
        <v>98</v>
      </c>
      <c r="G508">
        <f t="shared" si="5"/>
        <v>1128.3000000000002</v>
      </c>
    </row>
    <row r="509" spans="2:7">
      <c r="B509" s="17" t="s">
        <v>79</v>
      </c>
      <c r="C509">
        <v>792.25500000000034</v>
      </c>
      <c r="F509" s="17" t="s">
        <v>79</v>
      </c>
      <c r="G509">
        <f t="shared" si="5"/>
        <v>792.25500000000034</v>
      </c>
    </row>
    <row r="510" spans="2:7">
      <c r="B510" s="17" t="s">
        <v>4218</v>
      </c>
      <c r="C510">
        <v>129071.83500000002</v>
      </c>
    </row>
    <row r="513" spans="1:3">
      <c r="B513" t="s">
        <v>4111</v>
      </c>
    </row>
    <row r="516" spans="1:3">
      <c r="B516" s="16" t="s">
        <v>4244</v>
      </c>
      <c r="C516" t="s">
        <v>4321</v>
      </c>
    </row>
    <row r="517" spans="1:3">
      <c r="B517" s="17" t="s">
        <v>976</v>
      </c>
      <c r="C517">
        <v>26098.400000000009</v>
      </c>
    </row>
    <row r="518" spans="1:3">
      <c r="B518" s="17" t="s">
        <v>1141</v>
      </c>
      <c r="C518">
        <v>22843.410000000014</v>
      </c>
    </row>
    <row r="519" spans="1:3">
      <c r="B519" s="17" t="s">
        <v>10</v>
      </c>
      <c r="C519">
        <v>12838.910000000014</v>
      </c>
    </row>
    <row r="520" spans="1:3">
      <c r="B520" s="17" t="s">
        <v>4218</v>
      </c>
      <c r="C520">
        <v>61780.720000000038</v>
      </c>
    </row>
    <row r="528" spans="1:3" ht="18">
      <c r="A528" s="8" t="s">
        <v>4158</v>
      </c>
    </row>
    <row r="531" spans="2:6">
      <c r="B531" s="10" t="s">
        <v>4114</v>
      </c>
    </row>
    <row r="534" spans="2:6">
      <c r="B534" s="16" t="s">
        <v>4244</v>
      </c>
      <c r="C534" t="s">
        <v>4223</v>
      </c>
    </row>
    <row r="535" spans="2:6">
      <c r="B535" s="17" t="s">
        <v>14</v>
      </c>
      <c r="C535">
        <v>84.917662721893421</v>
      </c>
    </row>
    <row r="536" spans="2:6">
      <c r="B536" s="17" t="s">
        <v>1708</v>
      </c>
      <c r="C536">
        <v>81.473463035019449</v>
      </c>
    </row>
    <row r="537" spans="2:6">
      <c r="B537" s="17" t="s">
        <v>2760</v>
      </c>
      <c r="C537">
        <v>82.661460674157311</v>
      </c>
    </row>
    <row r="538" spans="2:6">
      <c r="B538" s="17" t="s">
        <v>4218</v>
      </c>
      <c r="C538">
        <v>83.00439549839227</v>
      </c>
    </row>
    <row r="541" spans="2:6">
      <c r="B541" s="10" t="s">
        <v>4115</v>
      </c>
    </row>
    <row r="542" spans="2:6">
      <c r="B542" t="s">
        <v>4318</v>
      </c>
    </row>
    <row r="544" spans="2:6">
      <c r="B544" s="16" t="s">
        <v>4244</v>
      </c>
      <c r="C544" t="s">
        <v>4322</v>
      </c>
      <c r="E544" t="s">
        <v>4262</v>
      </c>
      <c r="F544" t="s">
        <v>4323</v>
      </c>
    </row>
    <row r="545" spans="1:6">
      <c r="B545" s="17" t="s">
        <v>35</v>
      </c>
      <c r="C545">
        <v>45.454251968503925</v>
      </c>
      <c r="E545" s="17" t="s">
        <v>35</v>
      </c>
      <c r="F545">
        <f>C545</f>
        <v>45.454251968503925</v>
      </c>
    </row>
    <row r="546" spans="1:6">
      <c r="B546" s="17" t="s">
        <v>42</v>
      </c>
      <c r="C546">
        <v>44.099603174603203</v>
      </c>
      <c r="E546" s="17" t="s">
        <v>42</v>
      </c>
      <c r="F546">
        <f t="shared" ref="F546:F549" si="6">C546</f>
        <v>44.099603174603203</v>
      </c>
    </row>
    <row r="547" spans="1:6">
      <c r="B547" s="17" t="s">
        <v>15</v>
      </c>
      <c r="C547">
        <v>47.539212598425202</v>
      </c>
      <c r="E547" s="17" t="s">
        <v>15</v>
      </c>
      <c r="F547">
        <f t="shared" si="6"/>
        <v>47.539212598425202</v>
      </c>
    </row>
    <row r="548" spans="1:6">
      <c r="B548" s="17" t="s">
        <v>1709</v>
      </c>
      <c r="C548">
        <v>43.401472868217034</v>
      </c>
      <c r="E548" s="17" t="s">
        <v>1709</v>
      </c>
      <c r="F548">
        <f t="shared" si="6"/>
        <v>43.401472868217034</v>
      </c>
    </row>
    <row r="549" spans="1:6">
      <c r="B549" s="17" t="s">
        <v>1712</v>
      </c>
      <c r="C549">
        <v>49.206434108527155</v>
      </c>
      <c r="E549" s="17" t="s">
        <v>1712</v>
      </c>
      <c r="F549">
        <f t="shared" si="6"/>
        <v>49.206434108527155</v>
      </c>
    </row>
    <row r="550" spans="1:6">
      <c r="B550" s="17" t="s">
        <v>4218</v>
      </c>
      <c r="C550">
        <v>45.945360501567436</v>
      </c>
    </row>
    <row r="555" spans="1:6" ht="18">
      <c r="A555" s="8" t="s">
        <v>4157</v>
      </c>
    </row>
    <row r="557" spans="1:6">
      <c r="B557" s="10" t="s">
        <v>4116</v>
      </c>
    </row>
    <row r="558" spans="1:6">
      <c r="B558" s="10"/>
    </row>
    <row r="559" spans="1:6">
      <c r="B559" s="10"/>
    </row>
    <row r="560" spans="1:6">
      <c r="B560" s="10"/>
    </row>
    <row r="561" spans="2:3">
      <c r="B561" s="10"/>
    </row>
    <row r="562" spans="2:3">
      <c r="B562" s="10"/>
    </row>
    <row r="563" spans="2:3">
      <c r="B563" s="10"/>
    </row>
    <row r="564" spans="2:3">
      <c r="B564" s="10"/>
    </row>
    <row r="565" spans="2:3">
      <c r="B565" s="10"/>
    </row>
    <row r="566" spans="2:3">
      <c r="B566" s="10"/>
    </row>
    <row r="567" spans="2:3">
      <c r="B567" s="10"/>
    </row>
    <row r="568" spans="2:3">
      <c r="B568" s="10"/>
    </row>
    <row r="569" spans="2:3">
      <c r="B569" s="10" t="s">
        <v>4117</v>
      </c>
    </row>
    <row r="570" spans="2:3">
      <c r="B570" s="10" t="s">
        <v>4318</v>
      </c>
    </row>
    <row r="572" spans="2:3">
      <c r="B572" s="16" t="s">
        <v>4244</v>
      </c>
      <c r="C572" t="s">
        <v>4219</v>
      </c>
    </row>
    <row r="573" spans="2:3">
      <c r="B573" s="17" t="s">
        <v>26</v>
      </c>
      <c r="C573">
        <v>294880.57500000007</v>
      </c>
    </row>
    <row r="574" spans="2:3">
      <c r="B574" s="17" t="s">
        <v>16</v>
      </c>
      <c r="C574">
        <v>294769.53000000032</v>
      </c>
    </row>
    <row r="575" spans="2:3">
      <c r="B575" s="17" t="s">
        <v>4218</v>
      </c>
      <c r="C575">
        <v>589650.10500000045</v>
      </c>
    </row>
    <row r="582" spans="2:6">
      <c r="B582" s="10" t="s">
        <v>4118</v>
      </c>
    </row>
    <row r="583" spans="2:6">
      <c r="B583" t="s">
        <v>4318</v>
      </c>
    </row>
    <row r="585" spans="2:6">
      <c r="B585" s="16" t="s">
        <v>4244</v>
      </c>
      <c r="C585" t="s">
        <v>4264</v>
      </c>
      <c r="E585" t="s">
        <v>4324</v>
      </c>
      <c r="F585" t="s">
        <v>4264</v>
      </c>
    </row>
    <row r="586" spans="2:6">
      <c r="B586" s="17" t="s">
        <v>857</v>
      </c>
      <c r="C586">
        <v>2181.42</v>
      </c>
      <c r="E586" s="17" t="s">
        <v>857</v>
      </c>
      <c r="F586">
        <f>C586</f>
        <v>2181.42</v>
      </c>
    </row>
    <row r="587" spans="2:6">
      <c r="B587" s="17" t="s">
        <v>2043</v>
      </c>
      <c r="C587">
        <v>2075.7000000000003</v>
      </c>
      <c r="E587" s="17" t="s">
        <v>2043</v>
      </c>
      <c r="F587">
        <f t="shared" ref="F587:F590" si="7">C587</f>
        <v>2075.7000000000003</v>
      </c>
    </row>
    <row r="588" spans="2:6">
      <c r="B588" s="17" t="s">
        <v>239</v>
      </c>
      <c r="C588">
        <v>3981.72</v>
      </c>
      <c r="E588" s="17" t="s">
        <v>239</v>
      </c>
      <c r="F588">
        <f t="shared" si="7"/>
        <v>3981.72</v>
      </c>
    </row>
    <row r="589" spans="2:6">
      <c r="B589" s="17" t="s">
        <v>863</v>
      </c>
      <c r="C589">
        <v>2284.6800000000003</v>
      </c>
      <c r="E589" s="17" t="s">
        <v>863</v>
      </c>
      <c r="F589">
        <f t="shared" si="7"/>
        <v>2284.6800000000003</v>
      </c>
    </row>
    <row r="590" spans="2:6">
      <c r="B590" s="17" t="s">
        <v>345</v>
      </c>
      <c r="C590">
        <v>2537.6400000000003</v>
      </c>
      <c r="E590" s="17" t="s">
        <v>345</v>
      </c>
      <c r="F590">
        <f t="shared" si="7"/>
        <v>2537.6400000000003</v>
      </c>
    </row>
    <row r="591" spans="2:6">
      <c r="B591" s="17" t="s">
        <v>4218</v>
      </c>
      <c r="C591">
        <v>13061.16</v>
      </c>
    </row>
    <row r="596" spans="1:2" ht="18">
      <c r="A596" s="8" t="s">
        <v>4156</v>
      </c>
    </row>
    <row r="598" spans="1:2">
      <c r="B598" s="10" t="s">
        <v>4119</v>
      </c>
    </row>
    <row r="607" spans="1:2">
      <c r="B607" s="10" t="s">
        <v>4121</v>
      </c>
    </row>
    <row r="608" spans="1:2">
      <c r="B608" t="s">
        <v>4318</v>
      </c>
    </row>
    <row r="610" spans="2:3">
      <c r="B610" s="16" t="s">
        <v>4244</v>
      </c>
      <c r="C610" t="s">
        <v>4221</v>
      </c>
    </row>
    <row r="611" spans="2:3">
      <c r="B611" s="17" t="s">
        <v>846</v>
      </c>
      <c r="C611">
        <v>6</v>
      </c>
    </row>
    <row r="612" spans="2:3">
      <c r="B612" s="17" t="s">
        <v>378</v>
      </c>
      <c r="C612">
        <v>4</v>
      </c>
    </row>
    <row r="613" spans="2:3">
      <c r="B613" s="17" t="s">
        <v>2736</v>
      </c>
      <c r="C613">
        <v>3</v>
      </c>
    </row>
    <row r="614" spans="2:3">
      <c r="B614" s="17" t="s">
        <v>1051</v>
      </c>
      <c r="C614">
        <v>4</v>
      </c>
    </row>
    <row r="615" spans="2:3">
      <c r="B615" s="17" t="s">
        <v>2012</v>
      </c>
      <c r="C615">
        <v>5</v>
      </c>
    </row>
    <row r="616" spans="2:3">
      <c r="B616" s="17" t="s">
        <v>1029</v>
      </c>
      <c r="C616">
        <v>6</v>
      </c>
    </row>
    <row r="617" spans="2:3">
      <c r="B617" s="17" t="s">
        <v>3516</v>
      </c>
      <c r="C617">
        <v>4</v>
      </c>
    </row>
    <row r="618" spans="2:3">
      <c r="B618" s="17" t="s">
        <v>766</v>
      </c>
      <c r="C618">
        <v>5</v>
      </c>
    </row>
    <row r="619" spans="2:3">
      <c r="B619" s="17" t="s">
        <v>710</v>
      </c>
      <c r="C619">
        <v>9</v>
      </c>
    </row>
    <row r="620" spans="2:3">
      <c r="B620" s="17" t="s">
        <v>3346</v>
      </c>
      <c r="C620">
        <v>3</v>
      </c>
    </row>
    <row r="621" spans="2:3">
      <c r="B621" s="17" t="s">
        <v>857</v>
      </c>
      <c r="C621">
        <v>4</v>
      </c>
    </row>
    <row r="622" spans="2:3">
      <c r="B622" s="17" t="s">
        <v>19</v>
      </c>
      <c r="C622">
        <v>4</v>
      </c>
    </row>
    <row r="623" spans="2:3">
      <c r="B623" s="17" t="s">
        <v>1062</v>
      </c>
      <c r="C623">
        <v>3</v>
      </c>
    </row>
    <row r="624" spans="2:3">
      <c r="B624" s="17" t="s">
        <v>471</v>
      </c>
      <c r="C624">
        <v>3</v>
      </c>
    </row>
    <row r="625" spans="2:3">
      <c r="B625" s="17" t="s">
        <v>1630</v>
      </c>
      <c r="C625">
        <v>3</v>
      </c>
    </row>
    <row r="626" spans="2:3">
      <c r="B626" s="17" t="s">
        <v>1322</v>
      </c>
      <c r="C626">
        <v>3</v>
      </c>
    </row>
    <row r="627" spans="2:3">
      <c r="B627" s="17" t="s">
        <v>300</v>
      </c>
      <c r="C627">
        <v>8</v>
      </c>
    </row>
    <row r="628" spans="2:3">
      <c r="B628" s="17" t="s">
        <v>1395</v>
      </c>
      <c r="C628">
        <v>4</v>
      </c>
    </row>
    <row r="629" spans="2:3">
      <c r="B629" s="17" t="s">
        <v>1873</v>
      </c>
      <c r="C629">
        <v>5</v>
      </c>
    </row>
    <row r="630" spans="2:3">
      <c r="B630" s="17" t="s">
        <v>1341</v>
      </c>
      <c r="C630">
        <v>5</v>
      </c>
    </row>
    <row r="631" spans="2:3">
      <c r="B631" s="17" t="s">
        <v>985</v>
      </c>
      <c r="C631">
        <v>3</v>
      </c>
    </row>
    <row r="632" spans="2:3">
      <c r="B632" s="17" t="s">
        <v>1073</v>
      </c>
      <c r="C632">
        <v>5</v>
      </c>
    </row>
    <row r="633" spans="2:3">
      <c r="B633" s="17" t="s">
        <v>1068</v>
      </c>
      <c r="C633">
        <v>8</v>
      </c>
    </row>
    <row r="634" spans="2:3">
      <c r="B634" s="17" t="s">
        <v>506</v>
      </c>
      <c r="C634">
        <v>7</v>
      </c>
    </row>
    <row r="635" spans="2:3">
      <c r="B635" s="17" t="s">
        <v>950</v>
      </c>
      <c r="C635">
        <v>17</v>
      </c>
    </row>
    <row r="636" spans="2:3">
      <c r="B636" s="17" t="s">
        <v>2043</v>
      </c>
      <c r="C636">
        <v>8</v>
      </c>
    </row>
    <row r="637" spans="2:3">
      <c r="B637" s="17" t="s">
        <v>1610</v>
      </c>
      <c r="C637">
        <v>3</v>
      </c>
    </row>
    <row r="638" spans="2:3">
      <c r="B638" s="17" t="s">
        <v>704</v>
      </c>
      <c r="C638">
        <v>5</v>
      </c>
    </row>
    <row r="639" spans="2:3">
      <c r="B639" s="17" t="s">
        <v>3487</v>
      </c>
      <c r="C639">
        <v>3</v>
      </c>
    </row>
    <row r="640" spans="2:3">
      <c r="B640" s="17" t="s">
        <v>421</v>
      </c>
      <c r="C640">
        <v>4</v>
      </c>
    </row>
    <row r="641" spans="2:3">
      <c r="B641" s="17" t="s">
        <v>1139</v>
      </c>
      <c r="C641">
        <v>3</v>
      </c>
    </row>
    <row r="642" spans="2:3">
      <c r="B642" s="17" t="s">
        <v>1907</v>
      </c>
      <c r="C642">
        <v>4</v>
      </c>
    </row>
    <row r="643" spans="2:3">
      <c r="B643" s="17" t="s">
        <v>717</v>
      </c>
      <c r="C643">
        <v>5</v>
      </c>
    </row>
    <row r="644" spans="2:3">
      <c r="B644" s="17" t="s">
        <v>1178</v>
      </c>
      <c r="C644">
        <v>5</v>
      </c>
    </row>
    <row r="645" spans="2:3">
      <c r="B645" s="17" t="s">
        <v>598</v>
      </c>
      <c r="C645">
        <v>4</v>
      </c>
    </row>
    <row r="646" spans="2:3">
      <c r="B646" s="17" t="s">
        <v>426</v>
      </c>
      <c r="C646">
        <v>3</v>
      </c>
    </row>
    <row r="647" spans="2:3">
      <c r="B647" s="17" t="s">
        <v>394</v>
      </c>
      <c r="C647">
        <v>3</v>
      </c>
    </row>
    <row r="648" spans="2:3">
      <c r="B648" s="17" t="s">
        <v>278</v>
      </c>
      <c r="C648">
        <v>4</v>
      </c>
    </row>
    <row r="649" spans="2:3">
      <c r="B649" s="17" t="s">
        <v>1382</v>
      </c>
      <c r="C649">
        <v>6</v>
      </c>
    </row>
    <row r="650" spans="2:3">
      <c r="B650" s="17" t="s">
        <v>3840</v>
      </c>
      <c r="C650">
        <v>5</v>
      </c>
    </row>
    <row r="651" spans="2:3">
      <c r="B651" s="17" t="s">
        <v>2855</v>
      </c>
      <c r="C651">
        <v>4</v>
      </c>
    </row>
    <row r="652" spans="2:3">
      <c r="B652" s="17" t="s">
        <v>1581</v>
      </c>
      <c r="C652">
        <v>5</v>
      </c>
    </row>
    <row r="653" spans="2:3">
      <c r="B653" s="17" t="s">
        <v>649</v>
      </c>
      <c r="C653">
        <v>7</v>
      </c>
    </row>
    <row r="654" spans="2:3">
      <c r="B654" s="17" t="s">
        <v>188</v>
      </c>
      <c r="C654">
        <v>3</v>
      </c>
    </row>
    <row r="655" spans="2:3">
      <c r="B655" s="17" t="s">
        <v>401</v>
      </c>
      <c r="C655">
        <v>3</v>
      </c>
    </row>
    <row r="656" spans="2:3">
      <c r="B656" s="17" t="s">
        <v>891</v>
      </c>
      <c r="C656">
        <v>6</v>
      </c>
    </row>
    <row r="657" spans="2:3">
      <c r="B657" s="17" t="s">
        <v>2832</v>
      </c>
      <c r="C657">
        <v>4</v>
      </c>
    </row>
    <row r="658" spans="2:3">
      <c r="B658" s="17" t="s">
        <v>696</v>
      </c>
      <c r="C658">
        <v>6</v>
      </c>
    </row>
    <row r="659" spans="2:3">
      <c r="B659" s="17" t="s">
        <v>217</v>
      </c>
      <c r="C659">
        <v>8</v>
      </c>
    </row>
    <row r="660" spans="2:3">
      <c r="B660" s="17" t="s">
        <v>945</v>
      </c>
      <c r="C660">
        <v>3</v>
      </c>
    </row>
    <row r="661" spans="2:3">
      <c r="B661" s="17" t="s">
        <v>1858</v>
      </c>
      <c r="C661">
        <v>3</v>
      </c>
    </row>
    <row r="662" spans="2:3">
      <c r="B662" s="17" t="s">
        <v>439</v>
      </c>
      <c r="C662">
        <v>3</v>
      </c>
    </row>
    <row r="663" spans="2:3">
      <c r="B663" s="17" t="s">
        <v>1923</v>
      </c>
      <c r="C663">
        <v>3</v>
      </c>
    </row>
    <row r="664" spans="2:3">
      <c r="B664" s="17" t="s">
        <v>2985</v>
      </c>
      <c r="C664">
        <v>4</v>
      </c>
    </row>
    <row r="665" spans="2:3">
      <c r="B665" s="17" t="s">
        <v>245</v>
      </c>
      <c r="C665">
        <v>9</v>
      </c>
    </row>
    <row r="666" spans="2:3">
      <c r="B666" s="17" t="s">
        <v>534</v>
      </c>
      <c r="C666">
        <v>5</v>
      </c>
    </row>
    <row r="667" spans="2:3">
      <c r="B667" s="17" t="s">
        <v>415</v>
      </c>
      <c r="C667">
        <v>6</v>
      </c>
    </row>
    <row r="668" spans="2:3">
      <c r="B668" s="17" t="s">
        <v>3077</v>
      </c>
      <c r="C668">
        <v>3</v>
      </c>
    </row>
    <row r="669" spans="2:3">
      <c r="B669" s="17" t="s">
        <v>2310</v>
      </c>
      <c r="C669">
        <v>8</v>
      </c>
    </row>
    <row r="670" spans="2:3">
      <c r="B670" s="17" t="s">
        <v>239</v>
      </c>
      <c r="C670">
        <v>8</v>
      </c>
    </row>
    <row r="671" spans="2:3">
      <c r="B671" s="17" t="s">
        <v>482</v>
      </c>
      <c r="C671">
        <v>8</v>
      </c>
    </row>
    <row r="672" spans="2:3">
      <c r="B672" s="17" t="s">
        <v>183</v>
      </c>
      <c r="C672">
        <v>6</v>
      </c>
    </row>
    <row r="673" spans="2:3">
      <c r="B673" s="17" t="s">
        <v>639</v>
      </c>
      <c r="C673">
        <v>6</v>
      </c>
    </row>
    <row r="674" spans="2:3">
      <c r="B674" s="17" t="s">
        <v>83</v>
      </c>
      <c r="C674">
        <v>4</v>
      </c>
    </row>
    <row r="675" spans="2:3">
      <c r="B675" s="17" t="s">
        <v>1331</v>
      </c>
      <c r="C675">
        <v>3</v>
      </c>
    </row>
    <row r="676" spans="2:3">
      <c r="B676" s="17" t="s">
        <v>735</v>
      </c>
      <c r="C676">
        <v>3</v>
      </c>
    </row>
    <row r="677" spans="2:3">
      <c r="B677" s="17" t="s">
        <v>530</v>
      </c>
      <c r="C677">
        <v>4</v>
      </c>
    </row>
    <row r="678" spans="2:3">
      <c r="B678" s="17" t="s">
        <v>3001</v>
      </c>
      <c r="C678">
        <v>4</v>
      </c>
    </row>
    <row r="679" spans="2:3">
      <c r="B679" s="17" t="s">
        <v>960</v>
      </c>
      <c r="C679">
        <v>5</v>
      </c>
    </row>
    <row r="680" spans="2:3">
      <c r="B680" s="17" t="s">
        <v>356</v>
      </c>
      <c r="C680">
        <v>5</v>
      </c>
    </row>
    <row r="681" spans="2:3">
      <c r="B681" s="17" t="s">
        <v>1607</v>
      </c>
      <c r="C681">
        <v>5</v>
      </c>
    </row>
    <row r="682" spans="2:3">
      <c r="B682" s="17" t="s">
        <v>2191</v>
      </c>
      <c r="C682">
        <v>5</v>
      </c>
    </row>
    <row r="683" spans="2:3">
      <c r="B683" s="17" t="s">
        <v>3784</v>
      </c>
      <c r="C683">
        <v>3</v>
      </c>
    </row>
    <row r="684" spans="2:3">
      <c r="B684" s="17" t="s">
        <v>1392</v>
      </c>
      <c r="C684">
        <v>6</v>
      </c>
    </row>
    <row r="685" spans="2:3">
      <c r="B685" s="17" t="s">
        <v>1561</v>
      </c>
      <c r="C685">
        <v>6</v>
      </c>
    </row>
    <row r="686" spans="2:3">
      <c r="B686" s="17" t="s">
        <v>434</v>
      </c>
      <c r="C686">
        <v>5</v>
      </c>
    </row>
    <row r="687" spans="2:3">
      <c r="B687" s="17" t="s">
        <v>1205</v>
      </c>
      <c r="C687">
        <v>7</v>
      </c>
    </row>
    <row r="688" spans="2:3">
      <c r="B688" s="17" t="s">
        <v>3356</v>
      </c>
      <c r="C688">
        <v>3</v>
      </c>
    </row>
    <row r="689" spans="2:3">
      <c r="B689" s="17" t="s">
        <v>1506</v>
      </c>
      <c r="C689">
        <v>4</v>
      </c>
    </row>
    <row r="690" spans="2:3">
      <c r="B690" s="17" t="s">
        <v>1362</v>
      </c>
      <c r="C690">
        <v>6</v>
      </c>
    </row>
    <row r="691" spans="2:3">
      <c r="B691" s="17" t="s">
        <v>1168</v>
      </c>
      <c r="C691">
        <v>5</v>
      </c>
    </row>
    <row r="692" spans="2:3">
      <c r="B692" s="17" t="s">
        <v>3601</v>
      </c>
      <c r="C692">
        <v>3</v>
      </c>
    </row>
    <row r="693" spans="2:3">
      <c r="B693" s="17" t="s">
        <v>2382</v>
      </c>
      <c r="C693">
        <v>4</v>
      </c>
    </row>
    <row r="694" spans="2:3">
      <c r="B694" s="17" t="s">
        <v>752</v>
      </c>
      <c r="C694">
        <v>3</v>
      </c>
    </row>
    <row r="695" spans="2:3">
      <c r="B695" s="17" t="s">
        <v>2131</v>
      </c>
      <c r="C695">
        <v>3</v>
      </c>
    </row>
    <row r="696" spans="2:3">
      <c r="B696" s="17" t="s">
        <v>1184</v>
      </c>
      <c r="C696">
        <v>5</v>
      </c>
    </row>
    <row r="697" spans="2:3">
      <c r="B697" s="17" t="s">
        <v>495</v>
      </c>
      <c r="C697">
        <v>3</v>
      </c>
    </row>
    <row r="698" spans="2:3">
      <c r="B698" s="17" t="s">
        <v>997</v>
      </c>
      <c r="C698">
        <v>3</v>
      </c>
    </row>
    <row r="699" spans="2:3">
      <c r="B699" s="17" t="s">
        <v>3806</v>
      </c>
      <c r="C699">
        <v>5</v>
      </c>
    </row>
    <row r="700" spans="2:3">
      <c r="B700" s="17" t="s">
        <v>1522</v>
      </c>
      <c r="C700">
        <v>3</v>
      </c>
    </row>
    <row r="701" spans="2:3">
      <c r="B701" s="17" t="s">
        <v>582</v>
      </c>
      <c r="C701">
        <v>9</v>
      </c>
    </row>
    <row r="702" spans="2:3">
      <c r="B702" s="17" t="s">
        <v>1128</v>
      </c>
      <c r="C702">
        <v>3</v>
      </c>
    </row>
    <row r="703" spans="2:3">
      <c r="B703" s="17" t="s">
        <v>912</v>
      </c>
      <c r="C703">
        <v>7</v>
      </c>
    </row>
    <row r="704" spans="2:3">
      <c r="B704" s="17" t="s">
        <v>1233</v>
      </c>
      <c r="C704">
        <v>3</v>
      </c>
    </row>
    <row r="705" spans="2:3">
      <c r="B705" s="17" t="s">
        <v>202</v>
      </c>
      <c r="C705">
        <v>7</v>
      </c>
    </row>
    <row r="706" spans="2:3">
      <c r="B706" s="17" t="s">
        <v>335</v>
      </c>
      <c r="C706">
        <v>5</v>
      </c>
    </row>
    <row r="707" spans="2:3">
      <c r="B707" s="17" t="s">
        <v>324</v>
      </c>
      <c r="C707">
        <v>3</v>
      </c>
    </row>
    <row r="708" spans="2:3">
      <c r="B708" s="17" t="s">
        <v>741</v>
      </c>
      <c r="C708">
        <v>4</v>
      </c>
    </row>
    <row r="709" spans="2:3">
      <c r="B709" s="17" t="s">
        <v>3496</v>
      </c>
      <c r="C709">
        <v>3</v>
      </c>
    </row>
    <row r="710" spans="2:3">
      <c r="B710" s="17" t="s">
        <v>1057</v>
      </c>
      <c r="C710">
        <v>4</v>
      </c>
    </row>
    <row r="711" spans="2:3">
      <c r="B711" s="17" t="s">
        <v>3544</v>
      </c>
      <c r="C711">
        <v>4</v>
      </c>
    </row>
    <row r="712" spans="2:3">
      <c r="B712" s="17" t="s">
        <v>3524</v>
      </c>
      <c r="C712">
        <v>3</v>
      </c>
    </row>
    <row r="713" spans="2:3">
      <c r="B713" s="17" t="s">
        <v>1082</v>
      </c>
      <c r="C713">
        <v>3</v>
      </c>
    </row>
    <row r="714" spans="2:3">
      <c r="B714" s="17" t="s">
        <v>1123</v>
      </c>
      <c r="C714">
        <v>8</v>
      </c>
    </row>
    <row r="715" spans="2:3">
      <c r="B715" s="17" t="s">
        <v>144</v>
      </c>
      <c r="C715">
        <v>8</v>
      </c>
    </row>
    <row r="716" spans="2:3">
      <c r="B716" s="17" t="s">
        <v>610</v>
      </c>
      <c r="C716">
        <v>3</v>
      </c>
    </row>
    <row r="717" spans="2:3">
      <c r="B717" s="17" t="s">
        <v>3</v>
      </c>
      <c r="C717">
        <v>10</v>
      </c>
    </row>
    <row r="718" spans="2:3">
      <c r="B718" s="17" t="s">
        <v>2000</v>
      </c>
      <c r="C718">
        <v>6</v>
      </c>
    </row>
    <row r="719" spans="2:3">
      <c r="B719" s="17" t="s">
        <v>3349</v>
      </c>
      <c r="C719">
        <v>3</v>
      </c>
    </row>
    <row r="720" spans="2:3">
      <c r="B720" s="17" t="s">
        <v>1156</v>
      </c>
      <c r="C720">
        <v>5</v>
      </c>
    </row>
    <row r="721" spans="2:3">
      <c r="B721" s="17" t="s">
        <v>209</v>
      </c>
      <c r="C721">
        <v>3</v>
      </c>
    </row>
    <row r="722" spans="2:3">
      <c r="B722" s="17" t="s">
        <v>362</v>
      </c>
      <c r="C722">
        <v>3</v>
      </c>
    </row>
    <row r="723" spans="2:3">
      <c r="B723" s="17" t="s">
        <v>574</v>
      </c>
      <c r="C723">
        <v>4</v>
      </c>
    </row>
    <row r="724" spans="2:3">
      <c r="B724" s="17" t="s">
        <v>102</v>
      </c>
      <c r="C724">
        <v>5</v>
      </c>
    </row>
    <row r="725" spans="2:3">
      <c r="B725" s="17" t="s">
        <v>1883</v>
      </c>
      <c r="C725">
        <v>5</v>
      </c>
    </row>
    <row r="726" spans="2:3">
      <c r="B726" s="17" t="s">
        <v>783</v>
      </c>
      <c r="C726">
        <v>7</v>
      </c>
    </row>
    <row r="727" spans="2:3">
      <c r="B727" s="17" t="s">
        <v>1243</v>
      </c>
      <c r="C727">
        <v>3</v>
      </c>
    </row>
    <row r="728" spans="2:3">
      <c r="B728" s="17" t="s">
        <v>2180</v>
      </c>
      <c r="C728">
        <v>4</v>
      </c>
    </row>
    <row r="729" spans="2:3">
      <c r="B729" s="17" t="s">
        <v>2141</v>
      </c>
      <c r="C729">
        <v>3</v>
      </c>
    </row>
    <row r="730" spans="2:3">
      <c r="B730" s="17" t="s">
        <v>804</v>
      </c>
      <c r="C730">
        <v>3</v>
      </c>
    </row>
    <row r="731" spans="2:3">
      <c r="B731" s="17" t="s">
        <v>175</v>
      </c>
      <c r="C731">
        <v>5</v>
      </c>
    </row>
    <row r="732" spans="2:3">
      <c r="B732" s="17" t="s">
        <v>60</v>
      </c>
      <c r="C732">
        <v>10</v>
      </c>
    </row>
    <row r="733" spans="2:3">
      <c r="B733" s="17" t="s">
        <v>656</v>
      </c>
      <c r="C733">
        <v>4</v>
      </c>
    </row>
    <row r="734" spans="2:3">
      <c r="B734" s="17" t="s">
        <v>3164</v>
      </c>
      <c r="C734">
        <v>4</v>
      </c>
    </row>
    <row r="735" spans="2:3">
      <c r="B735" s="17" t="s">
        <v>290</v>
      </c>
      <c r="C735">
        <v>5</v>
      </c>
    </row>
    <row r="736" spans="2:3">
      <c r="B736" s="17" t="s">
        <v>45</v>
      </c>
      <c r="C736">
        <v>6</v>
      </c>
    </row>
    <row r="737" spans="2:3">
      <c r="B737" s="17" t="s">
        <v>3614</v>
      </c>
      <c r="C737">
        <v>4</v>
      </c>
    </row>
    <row r="738" spans="2:3">
      <c r="B738" s="17" t="s">
        <v>1540</v>
      </c>
      <c r="C738">
        <v>6</v>
      </c>
    </row>
    <row r="739" spans="2:3">
      <c r="B739" s="17" t="s">
        <v>1573</v>
      </c>
      <c r="C739">
        <v>3</v>
      </c>
    </row>
    <row r="740" spans="2:3">
      <c r="B740" s="17" t="s">
        <v>2097</v>
      </c>
      <c r="C740">
        <v>3</v>
      </c>
    </row>
    <row r="741" spans="2:3">
      <c r="B741" s="17" t="s">
        <v>831</v>
      </c>
      <c r="C741">
        <v>3</v>
      </c>
    </row>
    <row r="742" spans="2:3">
      <c r="B742" s="17" t="s">
        <v>934</v>
      </c>
      <c r="C742">
        <v>4</v>
      </c>
    </row>
    <row r="743" spans="2:3">
      <c r="B743" s="17" t="s">
        <v>1691</v>
      </c>
      <c r="C743">
        <v>5</v>
      </c>
    </row>
    <row r="744" spans="2:3">
      <c r="B744" s="17" t="s">
        <v>1039</v>
      </c>
      <c r="C744">
        <v>6</v>
      </c>
    </row>
    <row r="745" spans="2:3">
      <c r="B745" s="17" t="s">
        <v>902</v>
      </c>
      <c r="C745">
        <v>4</v>
      </c>
    </row>
    <row r="746" spans="2:3">
      <c r="B746" s="17" t="s">
        <v>3697</v>
      </c>
      <c r="C746">
        <v>4</v>
      </c>
    </row>
    <row r="747" spans="2:3">
      <c r="B747" s="17" t="s">
        <v>3585</v>
      </c>
      <c r="C747">
        <v>5</v>
      </c>
    </row>
    <row r="748" spans="2:3">
      <c r="B748" s="17" t="s">
        <v>662</v>
      </c>
      <c r="C748">
        <v>8</v>
      </c>
    </row>
    <row r="749" spans="2:3">
      <c r="B749" s="17" t="s">
        <v>137</v>
      </c>
      <c r="C749">
        <v>12</v>
      </c>
    </row>
    <row r="750" spans="2:3">
      <c r="B750" s="17" t="s">
        <v>330</v>
      </c>
      <c r="C750">
        <v>4</v>
      </c>
    </row>
    <row r="751" spans="2:3">
      <c r="B751" s="17" t="s">
        <v>1293</v>
      </c>
      <c r="C751">
        <v>3</v>
      </c>
    </row>
    <row r="752" spans="2:3">
      <c r="B752" s="17" t="s">
        <v>815</v>
      </c>
      <c r="C752">
        <v>7</v>
      </c>
    </row>
    <row r="753" spans="2:3">
      <c r="B753" s="17" t="s">
        <v>234</v>
      </c>
      <c r="C753">
        <v>4</v>
      </c>
    </row>
    <row r="754" spans="2:3">
      <c r="B754" s="17" t="s">
        <v>2863</v>
      </c>
      <c r="C754">
        <v>4</v>
      </c>
    </row>
    <row r="755" spans="2:3">
      <c r="B755" s="17" t="s">
        <v>1006</v>
      </c>
      <c r="C755">
        <v>5</v>
      </c>
    </row>
    <row r="756" spans="2:3">
      <c r="B756" s="17" t="s">
        <v>3905</v>
      </c>
      <c r="C756">
        <v>4</v>
      </c>
    </row>
    <row r="757" spans="2:3">
      <c r="B757" s="17" t="s">
        <v>874</v>
      </c>
      <c r="C757">
        <v>7</v>
      </c>
    </row>
    <row r="758" spans="2:3">
      <c r="B758" s="17" t="s">
        <v>1969</v>
      </c>
      <c r="C758">
        <v>8</v>
      </c>
    </row>
    <row r="759" spans="2:3">
      <c r="B759" s="17" t="s">
        <v>373</v>
      </c>
      <c r="C759">
        <v>4</v>
      </c>
    </row>
    <row r="760" spans="2:3">
      <c r="B760" s="17" t="s">
        <v>1589</v>
      </c>
      <c r="C760">
        <v>3</v>
      </c>
    </row>
    <row r="761" spans="2:3">
      <c r="B761" s="17" t="s">
        <v>223</v>
      </c>
      <c r="C761">
        <v>5</v>
      </c>
    </row>
    <row r="762" spans="2:3">
      <c r="B762" s="17" t="s">
        <v>194</v>
      </c>
      <c r="C762">
        <v>10</v>
      </c>
    </row>
    <row r="763" spans="2:3">
      <c r="B763" s="17" t="s">
        <v>1336</v>
      </c>
      <c r="C763">
        <v>5</v>
      </c>
    </row>
    <row r="764" spans="2:3">
      <c r="B764" s="17" t="s">
        <v>761</v>
      </c>
      <c r="C764">
        <v>3</v>
      </c>
    </row>
    <row r="765" spans="2:3">
      <c r="B765" s="17" t="s">
        <v>1265</v>
      </c>
      <c r="C765">
        <v>10</v>
      </c>
    </row>
    <row r="766" spans="2:3">
      <c r="B766" s="17" t="s">
        <v>3463</v>
      </c>
      <c r="C766">
        <v>3</v>
      </c>
    </row>
    <row r="767" spans="2:3">
      <c r="B767" s="17" t="s">
        <v>3137</v>
      </c>
      <c r="C767">
        <v>11</v>
      </c>
    </row>
    <row r="768" spans="2:3">
      <c r="B768" s="17" t="s">
        <v>2150</v>
      </c>
      <c r="C768">
        <v>3</v>
      </c>
    </row>
    <row r="769" spans="2:3">
      <c r="B769" s="17" t="s">
        <v>68</v>
      </c>
      <c r="C769">
        <v>7</v>
      </c>
    </row>
    <row r="770" spans="2:3">
      <c r="B770" s="17" t="s">
        <v>1298</v>
      </c>
      <c r="C770">
        <v>6</v>
      </c>
    </row>
    <row r="771" spans="2:3">
      <c r="B771" s="17" t="s">
        <v>3625</v>
      </c>
      <c r="C771">
        <v>4</v>
      </c>
    </row>
    <row r="772" spans="2:3">
      <c r="B772" s="17" t="s">
        <v>1956</v>
      </c>
      <c r="C772">
        <v>5</v>
      </c>
    </row>
    <row r="773" spans="2:3">
      <c r="B773" s="17" t="s">
        <v>2429</v>
      </c>
      <c r="C773">
        <v>3</v>
      </c>
    </row>
    <row r="774" spans="2:3">
      <c r="B774" s="17" t="s">
        <v>2389</v>
      </c>
      <c r="C774">
        <v>3</v>
      </c>
    </row>
    <row r="775" spans="2:3">
      <c r="B775" s="17" t="s">
        <v>3773</v>
      </c>
      <c r="C775">
        <v>3</v>
      </c>
    </row>
    <row r="776" spans="2:3">
      <c r="B776" s="17" t="s">
        <v>1786</v>
      </c>
      <c r="C776">
        <v>3</v>
      </c>
    </row>
    <row r="777" spans="2:3">
      <c r="B777" s="17" t="s">
        <v>94</v>
      </c>
      <c r="C777">
        <v>8</v>
      </c>
    </row>
    <row r="778" spans="2:3">
      <c r="B778" s="17" t="s">
        <v>38</v>
      </c>
      <c r="C778">
        <v>6</v>
      </c>
    </row>
    <row r="779" spans="2:3">
      <c r="B779" s="17" t="s">
        <v>2167</v>
      </c>
      <c r="C779">
        <v>4</v>
      </c>
    </row>
    <row r="780" spans="2:3">
      <c r="B780" s="17" t="s">
        <v>1444</v>
      </c>
      <c r="C780">
        <v>4</v>
      </c>
    </row>
    <row r="781" spans="2:3">
      <c r="B781" s="17" t="s">
        <v>1986</v>
      </c>
      <c r="C781">
        <v>4</v>
      </c>
    </row>
    <row r="782" spans="2:3">
      <c r="B782" s="17" t="s">
        <v>545</v>
      </c>
      <c r="C782">
        <v>3</v>
      </c>
    </row>
    <row r="783" spans="2:3">
      <c r="B783" s="17" t="s">
        <v>2496</v>
      </c>
      <c r="C783">
        <v>6</v>
      </c>
    </row>
    <row r="784" spans="2:3">
      <c r="B784" s="17" t="s">
        <v>89</v>
      </c>
      <c r="C784">
        <v>5</v>
      </c>
    </row>
    <row r="785" spans="2:3">
      <c r="B785" s="17" t="s">
        <v>539</v>
      </c>
      <c r="C785">
        <v>5</v>
      </c>
    </row>
    <row r="786" spans="2:3">
      <c r="B786" s="17" t="s">
        <v>1238</v>
      </c>
      <c r="C786">
        <v>7</v>
      </c>
    </row>
    <row r="787" spans="2:3">
      <c r="B787" s="17" t="s">
        <v>1372</v>
      </c>
      <c r="C787">
        <v>4</v>
      </c>
    </row>
    <row r="788" spans="2:3">
      <c r="B788" s="17" t="s">
        <v>1620</v>
      </c>
      <c r="C788">
        <v>4</v>
      </c>
    </row>
    <row r="789" spans="2:3">
      <c r="B789" s="17" t="s">
        <v>615</v>
      </c>
      <c r="C789">
        <v>5</v>
      </c>
    </row>
    <row r="790" spans="2:3">
      <c r="B790" s="17" t="s">
        <v>3538</v>
      </c>
      <c r="C790">
        <v>3</v>
      </c>
    </row>
    <row r="791" spans="2:3">
      <c r="B791" s="17" t="s">
        <v>627</v>
      </c>
      <c r="C791">
        <v>6</v>
      </c>
    </row>
    <row r="792" spans="2:3">
      <c r="B792" s="17" t="s">
        <v>2172</v>
      </c>
      <c r="C792">
        <v>6</v>
      </c>
    </row>
    <row r="793" spans="2:3">
      <c r="B793" s="17" t="s">
        <v>851</v>
      </c>
      <c r="C793">
        <v>5</v>
      </c>
    </row>
    <row r="794" spans="2:3">
      <c r="B794" s="17" t="s">
        <v>368</v>
      </c>
      <c r="C794">
        <v>6</v>
      </c>
    </row>
    <row r="795" spans="2:3">
      <c r="B795" s="17" t="s">
        <v>777</v>
      </c>
      <c r="C795">
        <v>4</v>
      </c>
    </row>
    <row r="796" spans="2:3">
      <c r="B796" s="17" t="s">
        <v>2933</v>
      </c>
      <c r="C796">
        <v>3</v>
      </c>
    </row>
    <row r="797" spans="2:3">
      <c r="B797" s="17" t="s">
        <v>1424</v>
      </c>
      <c r="C797">
        <v>7</v>
      </c>
    </row>
    <row r="798" spans="2:3">
      <c r="B798" s="17" t="s">
        <v>550</v>
      </c>
      <c r="C798">
        <v>5</v>
      </c>
    </row>
    <row r="799" spans="2:3">
      <c r="B799" s="17" t="s">
        <v>2104</v>
      </c>
      <c r="C799">
        <v>3</v>
      </c>
    </row>
    <row r="800" spans="2:3">
      <c r="B800" s="17" t="s">
        <v>1534</v>
      </c>
      <c r="C800">
        <v>3</v>
      </c>
    </row>
    <row r="801" spans="2:3">
      <c r="B801" s="17" t="s">
        <v>1099</v>
      </c>
      <c r="C801">
        <v>6</v>
      </c>
    </row>
    <row r="802" spans="2:3">
      <c r="B802" s="17" t="s">
        <v>3849</v>
      </c>
      <c r="C802">
        <v>3</v>
      </c>
    </row>
    <row r="803" spans="2:3">
      <c r="B803" s="17" t="s">
        <v>3669</v>
      </c>
      <c r="C803">
        <v>5</v>
      </c>
    </row>
    <row r="804" spans="2:3">
      <c r="B804" s="17" t="s">
        <v>1747</v>
      </c>
      <c r="C804">
        <v>5</v>
      </c>
    </row>
    <row r="805" spans="2:3">
      <c r="B805" s="17" t="s">
        <v>3596</v>
      </c>
      <c r="C805">
        <v>5</v>
      </c>
    </row>
    <row r="806" spans="2:3">
      <c r="B806" s="17" t="s">
        <v>501</v>
      </c>
      <c r="C806">
        <v>4</v>
      </c>
    </row>
    <row r="807" spans="2:3">
      <c r="B807" s="17" t="s">
        <v>1715</v>
      </c>
      <c r="C807">
        <v>9</v>
      </c>
    </row>
    <row r="808" spans="2:3">
      <c r="B808" s="17" t="s">
        <v>568</v>
      </c>
      <c r="C808">
        <v>3</v>
      </c>
    </row>
    <row r="809" spans="2:3">
      <c r="B809" s="17" t="s">
        <v>1468</v>
      </c>
      <c r="C809">
        <v>8</v>
      </c>
    </row>
    <row r="810" spans="2:3">
      <c r="B810" s="17" t="s">
        <v>1461</v>
      </c>
      <c r="C810">
        <v>4</v>
      </c>
    </row>
    <row r="811" spans="2:3">
      <c r="B811" s="17" t="s">
        <v>1679</v>
      </c>
      <c r="C811">
        <v>3</v>
      </c>
    </row>
    <row r="812" spans="2:3">
      <c r="B812" s="17" t="s">
        <v>3688</v>
      </c>
      <c r="C812">
        <v>4</v>
      </c>
    </row>
    <row r="813" spans="2:3">
      <c r="B813" s="17" t="s">
        <v>772</v>
      </c>
      <c r="C813">
        <v>4</v>
      </c>
    </row>
    <row r="814" spans="2:3">
      <c r="B814" s="17" t="s">
        <v>798</v>
      </c>
      <c r="C814">
        <v>4</v>
      </c>
    </row>
    <row r="815" spans="2:3">
      <c r="B815" s="17" t="s">
        <v>407</v>
      </c>
      <c r="C815">
        <v>5</v>
      </c>
    </row>
    <row r="816" spans="2:3">
      <c r="B816" s="17" t="s">
        <v>1493</v>
      </c>
      <c r="C816">
        <v>5</v>
      </c>
    </row>
    <row r="817" spans="2:3">
      <c r="B817" s="17" t="s">
        <v>973</v>
      </c>
      <c r="C817">
        <v>8</v>
      </c>
    </row>
    <row r="818" spans="2:3">
      <c r="B818" s="17" t="s">
        <v>2514</v>
      </c>
      <c r="C818">
        <v>3</v>
      </c>
    </row>
    <row r="819" spans="2:3">
      <c r="B819" s="17" t="s">
        <v>53</v>
      </c>
      <c r="C819">
        <v>3</v>
      </c>
    </row>
    <row r="820" spans="2:3">
      <c r="B820" s="17" t="s">
        <v>1654</v>
      </c>
      <c r="C820">
        <v>4</v>
      </c>
    </row>
    <row r="821" spans="2:3">
      <c r="B821" s="17" t="s">
        <v>489</v>
      </c>
      <c r="C821">
        <v>4</v>
      </c>
    </row>
    <row r="822" spans="2:3">
      <c r="B822" s="17" t="s">
        <v>1222</v>
      </c>
      <c r="C822">
        <v>5</v>
      </c>
    </row>
    <row r="823" spans="2:3">
      <c r="B823" s="17" t="s">
        <v>2906</v>
      </c>
      <c r="C823">
        <v>7</v>
      </c>
    </row>
    <row r="824" spans="2:3">
      <c r="B824" s="17" t="s">
        <v>2305</v>
      </c>
      <c r="C824">
        <v>4</v>
      </c>
    </row>
    <row r="825" spans="2:3">
      <c r="B825" s="17" t="s">
        <v>125</v>
      </c>
      <c r="C825">
        <v>3</v>
      </c>
    </row>
    <row r="826" spans="2:3">
      <c r="B826" s="17" t="s">
        <v>3479</v>
      </c>
      <c r="C826">
        <v>3</v>
      </c>
    </row>
    <row r="827" spans="2:3">
      <c r="B827" s="17" t="s">
        <v>811</v>
      </c>
      <c r="C827">
        <v>3</v>
      </c>
    </row>
    <row r="828" spans="2:3">
      <c r="B828" s="17" t="s">
        <v>1602</v>
      </c>
      <c r="C828">
        <v>4</v>
      </c>
    </row>
    <row r="829" spans="2:3">
      <c r="B829" s="17" t="s">
        <v>1501</v>
      </c>
      <c r="C829">
        <v>4</v>
      </c>
    </row>
    <row r="830" spans="2:3">
      <c r="B830" s="17" t="s">
        <v>1964</v>
      </c>
      <c r="C830">
        <v>4</v>
      </c>
    </row>
    <row r="831" spans="2:3">
      <c r="B831" s="17" t="s">
        <v>1667</v>
      </c>
      <c r="C831">
        <v>4</v>
      </c>
    </row>
    <row r="832" spans="2:3">
      <c r="B832" s="17" t="s">
        <v>2031</v>
      </c>
      <c r="C832">
        <v>4</v>
      </c>
    </row>
    <row r="833" spans="2:3">
      <c r="B833" s="17" t="s">
        <v>284</v>
      </c>
      <c r="C833">
        <v>7</v>
      </c>
    </row>
    <row r="834" spans="2:3">
      <c r="B834" s="17" t="s">
        <v>1512</v>
      </c>
      <c r="C834">
        <v>5</v>
      </c>
    </row>
    <row r="835" spans="2:3">
      <c r="B835" s="17" t="s">
        <v>384</v>
      </c>
      <c r="C835">
        <v>9</v>
      </c>
    </row>
    <row r="836" spans="2:3">
      <c r="B836" s="17" t="s">
        <v>679</v>
      </c>
      <c r="C836">
        <v>5</v>
      </c>
    </row>
    <row r="837" spans="2:3">
      <c r="B837" s="17" t="s">
        <v>2079</v>
      </c>
      <c r="C837">
        <v>4</v>
      </c>
    </row>
    <row r="838" spans="2:3">
      <c r="B838" s="17" t="s">
        <v>3264</v>
      </c>
      <c r="C838">
        <v>4</v>
      </c>
    </row>
    <row r="839" spans="2:3">
      <c r="B839" s="17" t="s">
        <v>1276</v>
      </c>
      <c r="C839">
        <v>5</v>
      </c>
    </row>
    <row r="840" spans="2:3">
      <c r="B840" s="17" t="s">
        <v>897</v>
      </c>
      <c r="C840">
        <v>5</v>
      </c>
    </row>
    <row r="841" spans="2:3">
      <c r="B841" s="17" t="s">
        <v>1377</v>
      </c>
      <c r="C841">
        <v>3</v>
      </c>
    </row>
    <row r="842" spans="2:3">
      <c r="B842" s="17" t="s">
        <v>2019</v>
      </c>
      <c r="C842">
        <v>5</v>
      </c>
    </row>
    <row r="843" spans="2:3">
      <c r="B843" s="17" t="s">
        <v>74</v>
      </c>
      <c r="C843">
        <v>7</v>
      </c>
    </row>
    <row r="844" spans="2:3">
      <c r="B844" s="17" t="s">
        <v>1479</v>
      </c>
      <c r="C844">
        <v>3</v>
      </c>
    </row>
    <row r="845" spans="2:3">
      <c r="B845" s="17" t="s">
        <v>169</v>
      </c>
      <c r="C845">
        <v>3</v>
      </c>
    </row>
    <row r="846" spans="2:3">
      <c r="B846" s="17" t="s">
        <v>1838</v>
      </c>
      <c r="C846">
        <v>4</v>
      </c>
    </row>
    <row r="847" spans="2:3">
      <c r="B847" s="17" t="s">
        <v>970</v>
      </c>
      <c r="C847">
        <v>4</v>
      </c>
    </row>
    <row r="848" spans="2:3">
      <c r="B848" s="17" t="s">
        <v>1635</v>
      </c>
      <c r="C848">
        <v>4</v>
      </c>
    </row>
    <row r="849" spans="2:3">
      <c r="B849" s="17" t="s">
        <v>2060</v>
      </c>
      <c r="C849">
        <v>4</v>
      </c>
    </row>
    <row r="850" spans="2:3">
      <c r="B850" s="17" t="s">
        <v>449</v>
      </c>
      <c r="C850">
        <v>8</v>
      </c>
    </row>
    <row r="851" spans="2:3">
      <c r="B851" s="17" t="s">
        <v>604</v>
      </c>
      <c r="C851">
        <v>7</v>
      </c>
    </row>
    <row r="852" spans="2:3">
      <c r="B852" s="17" t="s">
        <v>1641</v>
      </c>
      <c r="C852">
        <v>3</v>
      </c>
    </row>
    <row r="853" spans="2:3">
      <c r="B853" s="17" t="s">
        <v>345</v>
      </c>
      <c r="C853">
        <v>7</v>
      </c>
    </row>
    <row r="854" spans="2:3">
      <c r="B854" s="17" t="s">
        <v>119</v>
      </c>
      <c r="C854">
        <v>5</v>
      </c>
    </row>
    <row r="855" spans="2:3">
      <c r="B855" s="17" t="s">
        <v>2394</v>
      </c>
      <c r="C855">
        <v>6</v>
      </c>
    </row>
    <row r="856" spans="2:3">
      <c r="B856" s="17" t="s">
        <v>1890</v>
      </c>
      <c r="C856">
        <v>3</v>
      </c>
    </row>
    <row r="857" spans="2:3">
      <c r="B857" s="17" t="s">
        <v>111</v>
      </c>
      <c r="C857">
        <v>7</v>
      </c>
    </row>
    <row r="858" spans="2:3">
      <c r="B858" s="17" t="s">
        <v>4218</v>
      </c>
      <c r="C858">
        <v>1198</v>
      </c>
    </row>
    <row r="865" spans="1:4" ht="18">
      <c r="A865" s="8" t="s">
        <v>4155</v>
      </c>
    </row>
    <row r="867" spans="1:4">
      <c r="B867" s="10" t="s">
        <v>4123</v>
      </c>
    </row>
    <row r="870" spans="1:4">
      <c r="B870" s="16" t="s">
        <v>4244</v>
      </c>
      <c r="C870" t="s">
        <v>4219</v>
      </c>
      <c r="D870" t="s">
        <v>4264</v>
      </c>
    </row>
    <row r="871" spans="1:4">
      <c r="B871" s="17" t="s">
        <v>1031</v>
      </c>
      <c r="C871">
        <v>33645.464999999997</v>
      </c>
      <c r="D871">
        <v>7856.4750000000013</v>
      </c>
    </row>
    <row r="872" spans="1:4">
      <c r="B872" s="17" t="s">
        <v>274</v>
      </c>
      <c r="C872">
        <v>45209.19</v>
      </c>
      <c r="D872">
        <v>10252.02</v>
      </c>
    </row>
    <row r="873" spans="1:4">
      <c r="B873" s="17" t="s">
        <v>198</v>
      </c>
      <c r="C873">
        <v>7878.3749999999982</v>
      </c>
      <c r="D873">
        <v>1913.2650000000008</v>
      </c>
    </row>
    <row r="874" spans="1:4">
      <c r="B874" s="17" t="s">
        <v>11</v>
      </c>
      <c r="C874">
        <v>9794.0249999999996</v>
      </c>
      <c r="D874">
        <v>2487.8250000000003</v>
      </c>
    </row>
    <row r="875" spans="1:4">
      <c r="B875" s="17" t="s">
        <v>1229</v>
      </c>
      <c r="C875">
        <v>88983</v>
      </c>
      <c r="D875">
        <v>15937.199999999997</v>
      </c>
    </row>
    <row r="876" spans="1:4">
      <c r="B876" s="17" t="s">
        <v>1142</v>
      </c>
      <c r="C876">
        <v>68874.420000000013</v>
      </c>
      <c r="D876">
        <v>13903.83</v>
      </c>
    </row>
    <row r="877" spans="1:4">
      <c r="B877" s="17" t="s">
        <v>993</v>
      </c>
      <c r="C877">
        <v>70386.059999999983</v>
      </c>
      <c r="D877">
        <v>18078.600000000002</v>
      </c>
    </row>
    <row r="878" spans="1:4">
      <c r="B878" s="17" t="s">
        <v>64</v>
      </c>
      <c r="C878">
        <v>9136.2149999999965</v>
      </c>
      <c r="D878">
        <v>2184.4050000000002</v>
      </c>
    </row>
    <row r="879" spans="1:4">
      <c r="B879" s="17" t="s">
        <v>98</v>
      </c>
      <c r="C879">
        <v>4746.1200000000008</v>
      </c>
      <c r="D879">
        <v>1128.3000000000002</v>
      </c>
    </row>
    <row r="880" spans="1:4">
      <c r="B880" s="17" t="s">
        <v>1272</v>
      </c>
      <c r="C880">
        <v>16215.360000000004</v>
      </c>
      <c r="D880">
        <v>4340.43</v>
      </c>
    </row>
    <row r="881" spans="2:4">
      <c r="B881" s="17" t="s">
        <v>79</v>
      </c>
      <c r="C881">
        <v>3572.5949999999998</v>
      </c>
      <c r="D881">
        <v>792.25500000000034</v>
      </c>
    </row>
    <row r="882" spans="2:4">
      <c r="B882" s="17" t="s">
        <v>977</v>
      </c>
      <c r="C882">
        <v>33600.26999999999</v>
      </c>
      <c r="D882">
        <v>6878.1000000000013</v>
      </c>
    </row>
    <row r="883" spans="2:4">
      <c r="B883" s="17" t="s">
        <v>115</v>
      </c>
      <c r="C883">
        <v>12734.610000000004</v>
      </c>
      <c r="D883">
        <v>2949.69</v>
      </c>
    </row>
    <row r="884" spans="2:4">
      <c r="B884" s="17" t="s">
        <v>1078</v>
      </c>
      <c r="C884">
        <v>104627.23499999999</v>
      </c>
      <c r="D884">
        <v>23279.474999999988</v>
      </c>
    </row>
    <row r="885" spans="2:4">
      <c r="B885" s="17" t="s">
        <v>49</v>
      </c>
      <c r="C885">
        <v>27638.355000000003</v>
      </c>
      <c r="D885">
        <v>6381.3449999999993</v>
      </c>
    </row>
    <row r="886" spans="2:4">
      <c r="B886" s="17" t="s">
        <v>105</v>
      </c>
      <c r="C886">
        <v>10625.339999999995</v>
      </c>
      <c r="D886">
        <v>2455.0499999999988</v>
      </c>
    </row>
    <row r="887" spans="2:4">
      <c r="B887" s="17" t="s">
        <v>1308</v>
      </c>
      <c r="C887">
        <v>41983.470000000008</v>
      </c>
      <c r="D887">
        <v>8253.57</v>
      </c>
    </row>
    <row r="888" spans="2:4">
      <c r="B888" s="17" t="s">
        <v>4218</v>
      </c>
      <c r="C888">
        <v>589650.10499999986</v>
      </c>
      <c r="D888">
        <v>129071.83500000002</v>
      </c>
    </row>
    <row r="893" spans="2:4">
      <c r="B893" s="10" t="s">
        <v>4124</v>
      </c>
    </row>
    <row r="896" spans="2:4">
      <c r="B896" s="16" t="s">
        <v>4244</v>
      </c>
      <c r="C896" t="s">
        <v>4219</v>
      </c>
    </row>
    <row r="897" spans="2:3">
      <c r="B897" s="17" t="s">
        <v>4248</v>
      </c>
      <c r="C897">
        <v>40776.150000000009</v>
      </c>
    </row>
    <row r="898" spans="2:3">
      <c r="B898" s="17" t="s">
        <v>4249</v>
      </c>
      <c r="C898">
        <v>34869.720000000016</v>
      </c>
    </row>
    <row r="899" spans="2:3">
      <c r="B899" s="17" t="s">
        <v>4250</v>
      </c>
      <c r="C899">
        <v>25832.685000000009</v>
      </c>
    </row>
    <row r="900" spans="2:3">
      <c r="B900" s="17" t="s">
        <v>4251</v>
      </c>
      <c r="C900">
        <v>38287.784999999989</v>
      </c>
    </row>
    <row r="901" spans="2:3">
      <c r="B901" s="17" t="s">
        <v>4252</v>
      </c>
      <c r="C901">
        <v>47050.379999999983</v>
      </c>
    </row>
    <row r="902" spans="2:3">
      <c r="B902" s="17" t="s">
        <v>4253</v>
      </c>
      <c r="C902">
        <v>75494.220000000016</v>
      </c>
    </row>
    <row r="903" spans="2:3">
      <c r="B903" s="17" t="s">
        <v>4254</v>
      </c>
      <c r="C903">
        <v>39468.284999999996</v>
      </c>
    </row>
    <row r="904" spans="2:3">
      <c r="B904" s="17" t="s">
        <v>4255</v>
      </c>
      <c r="C904">
        <v>50235.450000000012</v>
      </c>
    </row>
    <row r="905" spans="2:3">
      <c r="B905" s="17" t="s">
        <v>4256</v>
      </c>
      <c r="C905">
        <v>70709.64</v>
      </c>
    </row>
    <row r="906" spans="2:3">
      <c r="B906" s="17" t="s">
        <v>4257</v>
      </c>
      <c r="C906">
        <v>62997.374999999978</v>
      </c>
    </row>
    <row r="907" spans="2:3">
      <c r="B907" s="17" t="s">
        <v>4258</v>
      </c>
      <c r="C907">
        <v>49089.764999999992</v>
      </c>
    </row>
    <row r="908" spans="2:3">
      <c r="B908" s="17" t="s">
        <v>4259</v>
      </c>
      <c r="C908">
        <v>54838.649999999994</v>
      </c>
    </row>
    <row r="909" spans="2:3">
      <c r="B909" s="17" t="s">
        <v>4218</v>
      </c>
      <c r="C909">
        <v>589650.10499999998</v>
      </c>
    </row>
  </sheetData>
  <sortState xmlns:xlrd2="http://schemas.microsoft.com/office/spreadsheetml/2017/richdata2" ref="F493:G509">
    <sortCondition descending="1" ref="G493:G509"/>
  </sortState>
  <pageMargins left="0.7" right="0.7" top="0.75" bottom="0.75" header="0.3" footer="0.3"/>
  <drawing r:id="rId26"/>
  <extLst>
    <ext xmlns:x14="http://schemas.microsoft.com/office/spreadsheetml/2009/9/main" uri="{A8765BA9-456A-4dab-B4F3-ACF838C121DE}">
      <x14:slicerList>
        <x14:slicer r:id="rId27"/>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7398-0878-418D-BE95-D6E44F8BB117}">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Charts or Graphs</vt:lpstr>
      <vt:lpstr>Sheet1</vt:lpstr>
      <vt:lpstr>KPI</vt:lpstr>
      <vt:lpstr>DASHBOARD1</vt:lpstr>
      <vt:lpstr>DASHBOARD2</vt:lpstr>
      <vt:lpstr>DASHBOARD3</vt:lpstr>
      <vt:lpstr>Dataset</vt:lpstr>
      <vt:lpstr>Questions</vt:lpstr>
      <vt:lpstr>Solutions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Chetana Vasave</dc:creator>
  <cp:lastModifiedBy>Rohan Lande</cp:lastModifiedBy>
  <dcterms:created xsi:type="dcterms:W3CDTF">2025-07-31T06:35:40Z</dcterms:created>
  <dcterms:modified xsi:type="dcterms:W3CDTF">2026-01-12T13:44:40Z</dcterms:modified>
</cp:coreProperties>
</file>