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BC ANALYSIS" sheetId="1" r:id="rId4"/>
    <sheet state="visible" name="GRAPH" sheetId="2" r:id="rId5"/>
  </sheets>
  <definedNames>
    <definedName hidden="1" localSheetId="0" name="_xlnm._FilterDatabase">'ABC ANALYSIS'!$A$1:$I$1</definedName>
  </definedNames>
  <calcPr/>
  <extLst>
    <ext uri="GoogleSheetsCustomDataVersion1">
      <go:sheetsCustomData xmlns:go="http://customooxmlschemas.google.com/" r:id="rId6" roundtripDataSignature="AMtx7mi1SEN5VC69skc8d0C8j71xhXx/vQ=="/>
    </ext>
  </extLst>
</workbook>
</file>

<file path=xl/sharedStrings.xml><?xml version="1.0" encoding="utf-8"?>
<sst xmlns="http://schemas.openxmlformats.org/spreadsheetml/2006/main" count="208" uniqueCount="113">
  <si>
    <t>RANK</t>
  </si>
  <si>
    <t>S.NO</t>
  </si>
  <si>
    <t>PRODUCT</t>
  </si>
  <si>
    <t>PRICE</t>
  </si>
  <si>
    <t>Quantity</t>
  </si>
  <si>
    <t>ANNUAL VALUE</t>
  </si>
  <si>
    <t>ANNUAL VALUE IN %</t>
  </si>
  <si>
    <t>COMM. VALUE</t>
  </si>
  <si>
    <t>COMM. ANN. % VALUE</t>
  </si>
  <si>
    <t>(100/n)% of items</t>
  </si>
  <si>
    <t>Cumulative % of items</t>
  </si>
  <si>
    <t>CATEGORY</t>
  </si>
  <si>
    <t>DENTEQP024XXX</t>
  </si>
  <si>
    <t>A</t>
  </si>
  <si>
    <t>DENTEQP023XXX</t>
  </si>
  <si>
    <t>DENTEQP022XXX</t>
  </si>
  <si>
    <t>DENTEQP018XXX</t>
  </si>
  <si>
    <t>DENTEQP016XXX</t>
  </si>
  <si>
    <t>DENTEQP019XXX</t>
  </si>
  <si>
    <t>B</t>
  </si>
  <si>
    <t>DENTEQP007XXX</t>
  </si>
  <si>
    <t>DENTEQP093XXX</t>
  </si>
  <si>
    <t>DENTEQP001XXX</t>
  </si>
  <si>
    <t>DENTEQP020XXX</t>
  </si>
  <si>
    <t>DENTEQP094XXX</t>
  </si>
  <si>
    <t>DENTEQP021XXX</t>
  </si>
  <si>
    <t>DENTEQP096XXX</t>
  </si>
  <si>
    <t>DENTEQP095XXX</t>
  </si>
  <si>
    <t>DENTEQP090XXX</t>
  </si>
  <si>
    <t>DENTEQP017XXX</t>
  </si>
  <si>
    <t>DENTEQP002XXX</t>
  </si>
  <si>
    <t>DENTEQP040XXX</t>
  </si>
  <si>
    <t>DENTEQP008XXX</t>
  </si>
  <si>
    <t>DENTEQP012XXX</t>
  </si>
  <si>
    <t>DENTEQP011XXX</t>
  </si>
  <si>
    <t>DENTEQP006XXX</t>
  </si>
  <si>
    <t>DENTEQP010XXX</t>
  </si>
  <si>
    <t>DENTEQP047XXX</t>
  </si>
  <si>
    <t>DENTEQP036XXX</t>
  </si>
  <si>
    <t>DENTEQP015XXX</t>
  </si>
  <si>
    <t>DENTEQP0093XXX</t>
  </si>
  <si>
    <t>DENTEQP027XXX</t>
  </si>
  <si>
    <t>DENTEQP031XXX</t>
  </si>
  <si>
    <t>DENTEQP092XXX</t>
  </si>
  <si>
    <t>DENTEQP044XXX</t>
  </si>
  <si>
    <t>DENTEQP039XXX</t>
  </si>
  <si>
    <t>DENTEQP026XXX</t>
  </si>
  <si>
    <t>DENTEQP052XXX</t>
  </si>
  <si>
    <t>DENTEQP025XXX</t>
  </si>
  <si>
    <t>DENTEQP014XXX</t>
  </si>
  <si>
    <t>DENTEQP070XXX</t>
  </si>
  <si>
    <t>DENTEQP003XXX</t>
  </si>
  <si>
    <t>DENTEQP053XXX</t>
  </si>
  <si>
    <t>DENTEQP079XXX</t>
  </si>
  <si>
    <t>DENTEQP038XXX</t>
  </si>
  <si>
    <t>DENTEQP077XXX</t>
  </si>
  <si>
    <t>DENTEQP029XXX</t>
  </si>
  <si>
    <t>C</t>
  </si>
  <si>
    <t>DENTEQP028XXX</t>
  </si>
  <si>
    <t>DENTEQP042XXX</t>
  </si>
  <si>
    <t>DENTEQP075XXX</t>
  </si>
  <si>
    <t>DENTEQP078XXX</t>
  </si>
  <si>
    <t>DENTEQP034XXX</t>
  </si>
  <si>
    <t>DENTEQP048XXX</t>
  </si>
  <si>
    <t>DENTEQP004XXX</t>
  </si>
  <si>
    <t>DENTEQP091XXX</t>
  </si>
  <si>
    <t>DENTEQP054XXX</t>
  </si>
  <si>
    <t>DENTEQP041XXX</t>
  </si>
  <si>
    <t>DENTEQP049XXX</t>
  </si>
  <si>
    <t>DENTEQP035XXX</t>
  </si>
  <si>
    <t>DENTEQP005XXX</t>
  </si>
  <si>
    <t>DENTEQP030XXX</t>
  </si>
  <si>
    <t>DENTEQP046XXX</t>
  </si>
  <si>
    <t>DENTEQP033XXX</t>
  </si>
  <si>
    <t>DENTEQP013XXX</t>
  </si>
  <si>
    <t>DENTEQP086XXX</t>
  </si>
  <si>
    <t>DENTEQP087XXX</t>
  </si>
  <si>
    <t>DENTEQP045XXX</t>
  </si>
  <si>
    <t>DENTEQP082XXX</t>
  </si>
  <si>
    <t>DENTEQP055XXX</t>
  </si>
  <si>
    <t>DENTEQP072XXX</t>
  </si>
  <si>
    <t>DENTEQP050XXX</t>
  </si>
  <si>
    <t>DENTEQP071XXX</t>
  </si>
  <si>
    <t>DENTEQP084XXX</t>
  </si>
  <si>
    <t>DENTEQP076XXX</t>
  </si>
  <si>
    <t>DENTEQP097XXX</t>
  </si>
  <si>
    <t>DENTEQP083XXX</t>
  </si>
  <si>
    <t>DENTEQP043XXX</t>
  </si>
  <si>
    <t>DENTEQP056XXX</t>
  </si>
  <si>
    <t>DENTEQP037XXX</t>
  </si>
  <si>
    <t>DENTEQP073XXX</t>
  </si>
  <si>
    <t>DENTEQP032XXX</t>
  </si>
  <si>
    <t>DENTEQP051XXX</t>
  </si>
  <si>
    <t>DENTEQP058XXX</t>
  </si>
  <si>
    <t>DENTEQP064XXX</t>
  </si>
  <si>
    <t>DENTEQP074XXX</t>
  </si>
  <si>
    <t>DENTEQP085XXX</t>
  </si>
  <si>
    <t>DENTEQP061XXX</t>
  </si>
  <si>
    <t>DENTEQP062XXX</t>
  </si>
  <si>
    <t>DENTEQP063XXX</t>
  </si>
  <si>
    <t>DENTEQP080XXX</t>
  </si>
  <si>
    <t>DENTEQP098XXX</t>
  </si>
  <si>
    <t>DENTEQP057XXX</t>
  </si>
  <si>
    <t>DENTEQP089XXX</t>
  </si>
  <si>
    <t>DENTEQP065XXX</t>
  </si>
  <si>
    <t>DENTEQP088XXX</t>
  </si>
  <si>
    <t>DENTEQP068XXX</t>
  </si>
  <si>
    <t>DENTEQP067XXX</t>
  </si>
  <si>
    <t>DENTEQP066XXX</t>
  </si>
  <si>
    <t>DENTEQP081XXX</t>
  </si>
  <si>
    <t>DENTEQP060XXX</t>
  </si>
  <si>
    <t>DENTEQP059XXX</t>
  </si>
  <si>
    <t>DENTEQP069XXX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</si>
</sst>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sz val="11.0"/>
      <color theme="1"/>
      <name val="Calibri"/>
    </font>
    <font>
      <b/>
      <sz val="11.0"/>
      <color theme="1"/>
      <name val="Calibri"/>
    </font>
    <font>
      <sz val="11.0"/>
      <color rgb="FF006100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FFFFCC"/>
        <bgColor rgb="FFFFFFCC"/>
      </patternFill>
    </fill>
    <fill>
      <patternFill patternType="solid">
        <fgColor rgb="FF9CC2E5"/>
        <bgColor rgb="FF9CC2E5"/>
      </patternFill>
    </fill>
    <fill>
      <patternFill patternType="solid">
        <fgColor rgb="FFC6EFCE"/>
        <bgColor rgb="FFC6EFCE"/>
      </patternFill>
    </fill>
    <fill>
      <patternFill patternType="solid">
        <fgColor rgb="FFF7CAAC"/>
        <bgColor rgb="FFF7CAAC"/>
      </patternFill>
    </fill>
    <fill>
      <patternFill patternType="solid">
        <fgColor rgb="FFBDD6EE"/>
        <bgColor rgb="FFBDD6EE"/>
      </patternFill>
    </fill>
    <fill>
      <patternFill patternType="solid">
        <fgColor rgb="FFFFD965"/>
        <bgColor rgb="FFFFD965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B2B2B2"/>
      </left>
      <right style="thin">
        <color rgb="FFB2B2B2"/>
      </right>
      <top style="thin">
        <color rgb="FFB2B2B2"/>
      </top>
      <bottom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000000"/>
      </left>
      <right style="thin">
        <color rgb="FF000000"/>
      </right>
      <top/>
      <bottom/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/>
    </xf>
    <xf borderId="0" fillId="0" fontId="2" numFmtId="0" xfId="0" applyFont="1"/>
    <xf borderId="1" fillId="2" fontId="1" numFmtId="0" xfId="0" applyAlignment="1" applyBorder="1" applyFill="1" applyFont="1">
      <alignment horizontal="center"/>
    </xf>
    <xf borderId="1" fillId="3" fontId="1" numFmtId="2" xfId="0" applyAlignment="1" applyBorder="1" applyFill="1" applyFont="1" applyNumberFormat="1">
      <alignment horizontal="center"/>
    </xf>
    <xf borderId="1" fillId="2" fontId="1" numFmtId="2" xfId="0" applyAlignment="1" applyBorder="1" applyFont="1" applyNumberFormat="1">
      <alignment horizontal="center"/>
    </xf>
    <xf borderId="2" fillId="2" fontId="1" numFmtId="2" xfId="0" applyBorder="1" applyFont="1" applyNumberFormat="1"/>
    <xf borderId="1" fillId="2" fontId="1" numFmtId="0" xfId="0" applyBorder="1" applyFont="1"/>
    <xf borderId="0" fillId="0" fontId="1" numFmtId="2" xfId="0" applyFont="1" applyNumberFormat="1"/>
    <xf borderId="3" fillId="2" fontId="1" numFmtId="0" xfId="0" applyAlignment="1" applyBorder="1" applyFont="1">
      <alignment horizontal="center"/>
    </xf>
    <xf borderId="3" fillId="3" fontId="1" numFmtId="2" xfId="0" applyAlignment="1" applyBorder="1" applyFont="1" applyNumberFormat="1">
      <alignment horizontal="center"/>
    </xf>
    <xf borderId="3" fillId="2" fontId="1" numFmtId="2" xfId="0" applyAlignment="1" applyBorder="1" applyFont="1" applyNumberFormat="1">
      <alignment horizontal="center"/>
    </xf>
    <xf borderId="4" fillId="2" fontId="1" numFmtId="2" xfId="0" applyBorder="1" applyFont="1" applyNumberFormat="1"/>
    <xf borderId="3" fillId="2" fontId="1" numFmtId="0" xfId="0" applyBorder="1" applyFont="1"/>
    <xf borderId="1" fillId="4" fontId="3" numFmtId="0" xfId="0" applyAlignment="1" applyBorder="1" applyFill="1" applyFont="1">
      <alignment horizontal="center"/>
    </xf>
    <xf borderId="1" fillId="5" fontId="1" numFmtId="2" xfId="0" applyAlignment="1" applyBorder="1" applyFill="1" applyFont="1" applyNumberFormat="1">
      <alignment horizontal="center"/>
    </xf>
    <xf borderId="1" fillId="4" fontId="3" numFmtId="2" xfId="0" applyAlignment="1" applyBorder="1" applyFont="1" applyNumberFormat="1">
      <alignment horizontal="center"/>
    </xf>
    <xf borderId="1" fillId="4" fontId="3" numFmtId="2" xfId="0" applyBorder="1" applyFont="1" applyNumberFormat="1"/>
    <xf borderId="1" fillId="4" fontId="3" numFmtId="0" xfId="0" applyBorder="1" applyFont="1"/>
    <xf borderId="5" fillId="5" fontId="1" numFmtId="2" xfId="0" applyAlignment="1" applyBorder="1" applyFont="1" applyNumberFormat="1">
      <alignment horizontal="center"/>
    </xf>
    <xf borderId="1" fillId="6" fontId="1" numFmtId="0" xfId="0" applyAlignment="1" applyBorder="1" applyFill="1" applyFont="1">
      <alignment horizontal="center"/>
    </xf>
    <xf borderId="1" fillId="7" fontId="1" numFmtId="2" xfId="0" applyAlignment="1" applyBorder="1" applyFill="1" applyFont="1" applyNumberFormat="1">
      <alignment horizontal="center"/>
    </xf>
    <xf borderId="1" fillId="6" fontId="1" numFmtId="2" xfId="0" applyAlignment="1" applyBorder="1" applyFont="1" applyNumberFormat="1">
      <alignment horizontal="center"/>
    </xf>
    <xf borderId="1" fillId="6" fontId="1" numFmtId="2" xfId="0" applyBorder="1" applyFont="1" applyNumberFormat="1"/>
    <xf borderId="1" fillId="6" fontId="1" numFmtId="0" xfId="0" applyBorder="1" applyFont="1"/>
    <xf borderId="6" fillId="6" fontId="1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ABC ANALYSIS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v>COMM. ANN. % VALUE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yVal>
            <c:numRef>
              <c:f>'ABC ANALYSIS'!$I$2:$I$99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8860720"/>
        <c:axId val="1521108268"/>
      </c:scatterChart>
      <c:valAx>
        <c:axId val="80886072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Percentage of items used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521108268"/>
        <c:majorUnit val="10.0"/>
      </c:valAx>
      <c:valAx>
        <c:axId val="1521108268"/>
        <c:scaling>
          <c:orientation val="minMax"/>
          <c:max val="11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Cumulative percentage of annual usage value
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808860720"/>
        <c:majorUnit val="10.0"/>
        <c:minorUnit val="10.0"/>
      </c:valAx>
    </c:plotArea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381000</xdr:colOff>
      <xdr:row>0</xdr:row>
      <xdr:rowOff>152400</xdr:rowOff>
    </xdr:from>
    <xdr:ext cx="8477250" cy="8886825"/>
    <xdr:graphicFrame>
      <xdr:nvGraphicFramePr>
        <xdr:cNvPr id="1850372980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8.71"/>
    <col customWidth="1" min="3" max="3" width="16.43"/>
    <col customWidth="1" min="4" max="4" width="10.0"/>
    <col customWidth="1" min="5" max="5" width="11.0"/>
    <col customWidth="1" min="6" max="7" width="17.43"/>
    <col customWidth="1" min="8" max="8" width="24.86"/>
    <col customWidth="1" min="9" max="9" width="30.14"/>
    <col customWidth="1" min="10" max="10" width="26.29"/>
    <col customWidth="1" min="11" max="11" width="42.57"/>
    <col customWidth="1" min="12" max="12" width="15.57"/>
    <col customWidth="1" min="13" max="26" width="8.71"/>
  </cols>
  <sheetData>
    <row r="1" ht="26.2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</row>
    <row r="2">
      <c r="A2" s="4">
        <v>1.0</v>
      </c>
      <c r="B2" s="4">
        <v>24.0</v>
      </c>
      <c r="C2" s="4" t="s">
        <v>12</v>
      </c>
      <c r="D2" s="4">
        <v>65000.0</v>
      </c>
      <c r="E2" s="4">
        <v>910.0</v>
      </c>
      <c r="F2" s="4">
        <f t="shared" ref="F2:F99" si="1">D2*E2</f>
        <v>59150000</v>
      </c>
      <c r="G2" s="5">
        <f t="shared" ref="G2:G99" si="2">(F2/$F$100)*100</f>
        <v>16.57962248</v>
      </c>
      <c r="H2" s="4">
        <f>F2</f>
        <v>59150000</v>
      </c>
      <c r="I2" s="6">
        <f t="shared" ref="I2:I99" si="3">(H2/$H$99)*100</f>
        <v>16.57962248</v>
      </c>
      <c r="J2" s="7">
        <f t="shared" ref="J2:J99" si="4">100/98</f>
        <v>1.020408163</v>
      </c>
      <c r="K2" s="7">
        <f>J2</f>
        <v>1.020408163</v>
      </c>
      <c r="L2" s="8" t="s">
        <v>13</v>
      </c>
    </row>
    <row r="3">
      <c r="A3" s="4">
        <v>2.0</v>
      </c>
      <c r="B3" s="4">
        <v>23.0</v>
      </c>
      <c r="C3" s="4" t="s">
        <v>14</v>
      </c>
      <c r="D3" s="4">
        <v>55000.0</v>
      </c>
      <c r="E3" s="4">
        <v>975.0</v>
      </c>
      <c r="F3" s="4">
        <f t="shared" si="1"/>
        <v>53625000</v>
      </c>
      <c r="G3" s="5">
        <f t="shared" si="2"/>
        <v>15.03097642</v>
      </c>
      <c r="H3" s="4">
        <f t="shared" ref="H3:H99" si="5">F3+H2</f>
        <v>112775000</v>
      </c>
      <c r="I3" s="6">
        <f t="shared" si="3"/>
        <v>31.61059891</v>
      </c>
      <c r="J3" s="7">
        <f t="shared" si="4"/>
        <v>1.020408163</v>
      </c>
      <c r="K3" s="7">
        <f t="shared" ref="K3:K99" si="6">K2+J3</f>
        <v>2.040816327</v>
      </c>
      <c r="L3" s="8" t="s">
        <v>13</v>
      </c>
      <c r="M3" s="9"/>
    </row>
    <row r="4">
      <c r="A4" s="10">
        <v>3.0</v>
      </c>
      <c r="B4" s="10">
        <v>22.0</v>
      </c>
      <c r="C4" s="10" t="s">
        <v>15</v>
      </c>
      <c r="D4" s="10">
        <v>45000.0</v>
      </c>
      <c r="E4" s="10">
        <v>950.0</v>
      </c>
      <c r="F4" s="10">
        <f t="shared" si="1"/>
        <v>42750000</v>
      </c>
      <c r="G4" s="11">
        <f t="shared" si="2"/>
        <v>11.98273645</v>
      </c>
      <c r="H4" s="10">
        <f t="shared" si="5"/>
        <v>155525000</v>
      </c>
      <c r="I4" s="12">
        <f t="shared" si="3"/>
        <v>43.59333536</v>
      </c>
      <c r="J4" s="13">
        <f t="shared" si="4"/>
        <v>1.020408163</v>
      </c>
      <c r="K4" s="13">
        <f t="shared" si="6"/>
        <v>3.06122449</v>
      </c>
      <c r="L4" s="14" t="s">
        <v>13</v>
      </c>
      <c r="M4" s="9"/>
    </row>
    <row r="5">
      <c r="A5" s="15">
        <v>4.0</v>
      </c>
      <c r="B5" s="15">
        <v>18.0</v>
      </c>
      <c r="C5" s="15" t="s">
        <v>16</v>
      </c>
      <c r="D5" s="15">
        <v>14500.0</v>
      </c>
      <c r="E5" s="15">
        <v>1200.0</v>
      </c>
      <c r="F5" s="15">
        <f t="shared" si="1"/>
        <v>17400000</v>
      </c>
      <c r="G5" s="16">
        <f t="shared" si="2"/>
        <v>4.877183959</v>
      </c>
      <c r="H5" s="15">
        <f t="shared" si="5"/>
        <v>172925000</v>
      </c>
      <c r="I5" s="17">
        <f t="shared" si="3"/>
        <v>48.47051931</v>
      </c>
      <c r="J5" s="18">
        <f t="shared" si="4"/>
        <v>1.020408163</v>
      </c>
      <c r="K5" s="18">
        <f t="shared" si="6"/>
        <v>4.081632653</v>
      </c>
      <c r="L5" s="19" t="s">
        <v>13</v>
      </c>
      <c r="M5" s="9"/>
    </row>
    <row r="6">
      <c r="A6" s="15">
        <v>5.0</v>
      </c>
      <c r="B6" s="15">
        <v>16.0</v>
      </c>
      <c r="C6" s="15" t="s">
        <v>17</v>
      </c>
      <c r="D6" s="15">
        <v>28000.0</v>
      </c>
      <c r="E6" s="15">
        <v>450.0</v>
      </c>
      <c r="F6" s="15">
        <f t="shared" si="1"/>
        <v>12600000</v>
      </c>
      <c r="G6" s="16">
        <f t="shared" si="2"/>
        <v>3.531753901</v>
      </c>
      <c r="H6" s="15">
        <f t="shared" si="5"/>
        <v>185525000</v>
      </c>
      <c r="I6" s="17">
        <f t="shared" si="3"/>
        <v>52.00227322</v>
      </c>
      <c r="J6" s="18">
        <f t="shared" si="4"/>
        <v>1.020408163</v>
      </c>
      <c r="K6" s="18">
        <f t="shared" si="6"/>
        <v>5.102040816</v>
      </c>
      <c r="L6" s="19" t="s">
        <v>13</v>
      </c>
      <c r="M6" s="9"/>
    </row>
    <row r="7">
      <c r="A7" s="15">
        <v>6.0</v>
      </c>
      <c r="B7" s="15">
        <v>19.0</v>
      </c>
      <c r="C7" s="15" t="s">
        <v>18</v>
      </c>
      <c r="D7" s="15">
        <v>3500.0</v>
      </c>
      <c r="E7" s="15">
        <v>2500.0</v>
      </c>
      <c r="F7" s="15">
        <f t="shared" si="1"/>
        <v>8750000</v>
      </c>
      <c r="G7" s="16">
        <f t="shared" si="2"/>
        <v>2.452606876</v>
      </c>
      <c r="H7" s="15">
        <f t="shared" si="5"/>
        <v>194275000</v>
      </c>
      <c r="I7" s="17">
        <f t="shared" si="3"/>
        <v>54.45488009</v>
      </c>
      <c r="J7" s="18">
        <f t="shared" si="4"/>
        <v>1.020408163</v>
      </c>
      <c r="K7" s="18">
        <f t="shared" si="6"/>
        <v>6.12244898</v>
      </c>
      <c r="L7" s="19" t="s">
        <v>19</v>
      </c>
      <c r="M7" s="9"/>
    </row>
    <row r="8">
      <c r="A8" s="15">
        <v>7.0</v>
      </c>
      <c r="B8" s="15">
        <v>7.0</v>
      </c>
      <c r="C8" s="15" t="s">
        <v>20</v>
      </c>
      <c r="D8" s="15">
        <v>2500.0</v>
      </c>
      <c r="E8" s="15">
        <v>3200.0</v>
      </c>
      <c r="F8" s="15">
        <f t="shared" si="1"/>
        <v>8000000</v>
      </c>
      <c r="G8" s="16">
        <f t="shared" si="2"/>
        <v>2.242383429</v>
      </c>
      <c r="H8" s="15">
        <f t="shared" si="5"/>
        <v>202275000</v>
      </c>
      <c r="I8" s="17">
        <f t="shared" si="3"/>
        <v>56.69726352</v>
      </c>
      <c r="J8" s="18">
        <f t="shared" si="4"/>
        <v>1.020408163</v>
      </c>
      <c r="K8" s="18">
        <f t="shared" si="6"/>
        <v>7.142857143</v>
      </c>
      <c r="L8" s="19" t="s">
        <v>19</v>
      </c>
      <c r="M8" s="9"/>
    </row>
    <row r="9">
      <c r="A9" s="15">
        <v>8.0</v>
      </c>
      <c r="B9" s="15">
        <v>93.0</v>
      </c>
      <c r="C9" s="15" t="s">
        <v>21</v>
      </c>
      <c r="D9" s="15">
        <v>95000.0</v>
      </c>
      <c r="E9" s="15">
        <v>80.0</v>
      </c>
      <c r="F9" s="15">
        <f t="shared" si="1"/>
        <v>7600000</v>
      </c>
      <c r="G9" s="16">
        <f t="shared" si="2"/>
        <v>2.130264258</v>
      </c>
      <c r="H9" s="15">
        <f t="shared" si="5"/>
        <v>209875000</v>
      </c>
      <c r="I9" s="17">
        <f t="shared" si="3"/>
        <v>58.82752778</v>
      </c>
      <c r="J9" s="18">
        <f t="shared" si="4"/>
        <v>1.020408163</v>
      </c>
      <c r="K9" s="18">
        <f t="shared" si="6"/>
        <v>8.163265306</v>
      </c>
      <c r="L9" s="19" t="s">
        <v>19</v>
      </c>
      <c r="M9" s="9"/>
    </row>
    <row r="10">
      <c r="A10" s="15">
        <v>9.0</v>
      </c>
      <c r="B10" s="15">
        <v>1.0</v>
      </c>
      <c r="C10" s="15" t="s">
        <v>22</v>
      </c>
      <c r="D10" s="15">
        <v>12500.0</v>
      </c>
      <c r="E10" s="15">
        <v>600.0</v>
      </c>
      <c r="F10" s="15">
        <f t="shared" si="1"/>
        <v>7500000</v>
      </c>
      <c r="G10" s="16">
        <f t="shared" si="2"/>
        <v>2.102234465</v>
      </c>
      <c r="H10" s="15">
        <f t="shared" si="5"/>
        <v>217375000</v>
      </c>
      <c r="I10" s="17">
        <f t="shared" si="3"/>
        <v>60.92976224</v>
      </c>
      <c r="J10" s="18">
        <f t="shared" si="4"/>
        <v>1.020408163</v>
      </c>
      <c r="K10" s="18">
        <f t="shared" si="6"/>
        <v>9.183673469</v>
      </c>
      <c r="L10" s="19" t="s">
        <v>19</v>
      </c>
      <c r="M10" s="9"/>
    </row>
    <row r="11">
      <c r="A11" s="15">
        <v>10.0</v>
      </c>
      <c r="B11" s="15">
        <v>20.0</v>
      </c>
      <c r="C11" s="15" t="s">
        <v>23</v>
      </c>
      <c r="D11" s="15">
        <v>2000.0</v>
      </c>
      <c r="E11" s="15">
        <v>3700.0</v>
      </c>
      <c r="F11" s="15">
        <f t="shared" si="1"/>
        <v>7400000</v>
      </c>
      <c r="G11" s="16">
        <f t="shared" si="2"/>
        <v>2.074204672</v>
      </c>
      <c r="H11" s="15">
        <f t="shared" si="5"/>
        <v>224775000</v>
      </c>
      <c r="I11" s="17">
        <f t="shared" si="3"/>
        <v>63.00396692</v>
      </c>
      <c r="J11" s="18">
        <f t="shared" si="4"/>
        <v>1.020408163</v>
      </c>
      <c r="K11" s="18">
        <f t="shared" si="6"/>
        <v>10.20408163</v>
      </c>
      <c r="L11" s="19" t="s">
        <v>19</v>
      </c>
      <c r="M11" s="9"/>
    </row>
    <row r="12">
      <c r="A12" s="15">
        <v>11.0</v>
      </c>
      <c r="B12" s="15">
        <v>94.0</v>
      </c>
      <c r="C12" s="15" t="s">
        <v>24</v>
      </c>
      <c r="D12" s="15">
        <v>65000.0</v>
      </c>
      <c r="E12" s="15">
        <v>110.0</v>
      </c>
      <c r="F12" s="15">
        <f t="shared" si="1"/>
        <v>7150000</v>
      </c>
      <c r="G12" s="16">
        <f t="shared" si="2"/>
        <v>2.00413019</v>
      </c>
      <c r="H12" s="15">
        <f t="shared" si="5"/>
        <v>231925000</v>
      </c>
      <c r="I12" s="17">
        <f t="shared" si="3"/>
        <v>65.00809711</v>
      </c>
      <c r="J12" s="18">
        <f t="shared" si="4"/>
        <v>1.020408163</v>
      </c>
      <c r="K12" s="18">
        <f t="shared" si="6"/>
        <v>11.2244898</v>
      </c>
      <c r="L12" s="19" t="s">
        <v>19</v>
      </c>
      <c r="M12" s="9"/>
    </row>
    <row r="13">
      <c r="A13" s="15">
        <v>12.0</v>
      </c>
      <c r="B13" s="15">
        <v>21.0</v>
      </c>
      <c r="C13" s="15" t="s">
        <v>25</v>
      </c>
      <c r="D13" s="15">
        <v>1800.0</v>
      </c>
      <c r="E13" s="15">
        <v>3800.0</v>
      </c>
      <c r="F13" s="15">
        <f t="shared" si="1"/>
        <v>6840000</v>
      </c>
      <c r="G13" s="16">
        <f t="shared" si="2"/>
        <v>1.917237832</v>
      </c>
      <c r="H13" s="15">
        <f t="shared" si="5"/>
        <v>238765000</v>
      </c>
      <c r="I13" s="17">
        <f t="shared" si="3"/>
        <v>66.92533494</v>
      </c>
      <c r="J13" s="18">
        <f t="shared" si="4"/>
        <v>1.020408163</v>
      </c>
      <c r="K13" s="18">
        <f t="shared" si="6"/>
        <v>12.24489796</v>
      </c>
      <c r="L13" s="19" t="s">
        <v>19</v>
      </c>
      <c r="M13" s="9"/>
    </row>
    <row r="14">
      <c r="A14" s="15">
        <v>13.0</v>
      </c>
      <c r="B14" s="15">
        <v>96.0</v>
      </c>
      <c r="C14" s="15" t="s">
        <v>26</v>
      </c>
      <c r="D14" s="15">
        <v>45000.0</v>
      </c>
      <c r="E14" s="15">
        <v>150.0</v>
      </c>
      <c r="F14" s="15">
        <f t="shared" si="1"/>
        <v>6750000</v>
      </c>
      <c r="G14" s="16">
        <f t="shared" si="2"/>
        <v>1.892011019</v>
      </c>
      <c r="H14" s="15">
        <f t="shared" si="5"/>
        <v>245515000</v>
      </c>
      <c r="I14" s="17">
        <f t="shared" si="3"/>
        <v>68.81734596</v>
      </c>
      <c r="J14" s="18">
        <f t="shared" si="4"/>
        <v>1.020408163</v>
      </c>
      <c r="K14" s="18">
        <f t="shared" si="6"/>
        <v>13.26530612</v>
      </c>
      <c r="L14" s="19" t="s">
        <v>19</v>
      </c>
      <c r="M14" s="9"/>
    </row>
    <row r="15">
      <c r="A15" s="15">
        <v>14.0</v>
      </c>
      <c r="B15" s="15">
        <v>95.0</v>
      </c>
      <c r="C15" s="15" t="s">
        <v>27</v>
      </c>
      <c r="D15" s="15">
        <v>62000.0</v>
      </c>
      <c r="E15" s="15">
        <v>102.0</v>
      </c>
      <c r="F15" s="15">
        <f t="shared" si="1"/>
        <v>6324000</v>
      </c>
      <c r="G15" s="16">
        <f t="shared" si="2"/>
        <v>1.772604101</v>
      </c>
      <c r="H15" s="15">
        <f t="shared" si="5"/>
        <v>251839000</v>
      </c>
      <c r="I15" s="17">
        <f t="shared" si="3"/>
        <v>70.58995006</v>
      </c>
      <c r="J15" s="18">
        <f t="shared" si="4"/>
        <v>1.020408163</v>
      </c>
      <c r="K15" s="18">
        <f t="shared" si="6"/>
        <v>14.28571429</v>
      </c>
      <c r="L15" s="19" t="s">
        <v>19</v>
      </c>
      <c r="M15" s="9"/>
    </row>
    <row r="16">
      <c r="A16" s="15">
        <v>15.0</v>
      </c>
      <c r="B16" s="15">
        <v>90.0</v>
      </c>
      <c r="C16" s="15" t="s">
        <v>28</v>
      </c>
      <c r="D16" s="15">
        <v>82000.0</v>
      </c>
      <c r="E16" s="15">
        <v>75.0</v>
      </c>
      <c r="F16" s="15">
        <f t="shared" si="1"/>
        <v>6150000</v>
      </c>
      <c r="G16" s="16">
        <f t="shared" si="2"/>
        <v>1.723832261</v>
      </c>
      <c r="H16" s="15">
        <f t="shared" si="5"/>
        <v>257989000</v>
      </c>
      <c r="I16" s="17">
        <f t="shared" si="3"/>
        <v>72.31378232</v>
      </c>
      <c r="J16" s="18">
        <f t="shared" si="4"/>
        <v>1.020408163</v>
      </c>
      <c r="K16" s="18">
        <f t="shared" si="6"/>
        <v>15.30612245</v>
      </c>
      <c r="L16" s="19" t="s">
        <v>19</v>
      </c>
      <c r="M16" s="9"/>
    </row>
    <row r="17">
      <c r="A17" s="15">
        <v>16.0</v>
      </c>
      <c r="B17" s="15">
        <v>17.0</v>
      </c>
      <c r="C17" s="15" t="s">
        <v>29</v>
      </c>
      <c r="D17" s="15">
        <v>12000.0</v>
      </c>
      <c r="E17" s="15">
        <v>475.0</v>
      </c>
      <c r="F17" s="15">
        <f t="shared" si="1"/>
        <v>5700000</v>
      </c>
      <c r="G17" s="16">
        <f t="shared" si="2"/>
        <v>1.597698193</v>
      </c>
      <c r="H17" s="15">
        <f t="shared" si="5"/>
        <v>263689000</v>
      </c>
      <c r="I17" s="17">
        <f t="shared" si="3"/>
        <v>73.91148051</v>
      </c>
      <c r="J17" s="18">
        <f t="shared" si="4"/>
        <v>1.020408163</v>
      </c>
      <c r="K17" s="18">
        <f t="shared" si="6"/>
        <v>16.32653061</v>
      </c>
      <c r="L17" s="19" t="s">
        <v>19</v>
      </c>
      <c r="M17" s="9"/>
    </row>
    <row r="18">
      <c r="A18" s="15">
        <v>17.0</v>
      </c>
      <c r="B18" s="15">
        <v>2.0</v>
      </c>
      <c r="C18" s="15" t="s">
        <v>30</v>
      </c>
      <c r="D18" s="15">
        <v>11500.0</v>
      </c>
      <c r="E18" s="15">
        <v>450.0</v>
      </c>
      <c r="F18" s="15">
        <f t="shared" si="1"/>
        <v>5175000</v>
      </c>
      <c r="G18" s="16">
        <f t="shared" si="2"/>
        <v>1.450541781</v>
      </c>
      <c r="H18" s="15">
        <f t="shared" si="5"/>
        <v>268864000</v>
      </c>
      <c r="I18" s="17">
        <f t="shared" si="3"/>
        <v>75.36202229</v>
      </c>
      <c r="J18" s="18">
        <f t="shared" si="4"/>
        <v>1.020408163</v>
      </c>
      <c r="K18" s="18">
        <f t="shared" si="6"/>
        <v>17.34693878</v>
      </c>
      <c r="L18" s="19" t="s">
        <v>19</v>
      </c>
      <c r="M18" s="9"/>
    </row>
    <row r="19">
      <c r="A19" s="15">
        <v>18.0</v>
      </c>
      <c r="B19" s="15">
        <v>40.0</v>
      </c>
      <c r="C19" s="15" t="s">
        <v>31</v>
      </c>
      <c r="D19" s="15">
        <v>1800.0</v>
      </c>
      <c r="E19" s="15">
        <v>2800.0</v>
      </c>
      <c r="F19" s="15">
        <f t="shared" si="1"/>
        <v>5040000</v>
      </c>
      <c r="G19" s="16">
        <f t="shared" si="2"/>
        <v>1.41270156</v>
      </c>
      <c r="H19" s="15">
        <f t="shared" si="5"/>
        <v>273904000</v>
      </c>
      <c r="I19" s="17">
        <f t="shared" si="3"/>
        <v>76.77472385</v>
      </c>
      <c r="J19" s="18">
        <f t="shared" si="4"/>
        <v>1.020408163</v>
      </c>
      <c r="K19" s="18">
        <f t="shared" si="6"/>
        <v>18.36734694</v>
      </c>
      <c r="L19" s="19" t="s">
        <v>19</v>
      </c>
      <c r="M19" s="9"/>
    </row>
    <row r="20">
      <c r="A20" s="15">
        <v>19.0</v>
      </c>
      <c r="B20" s="15">
        <v>8.0</v>
      </c>
      <c r="C20" s="15" t="s">
        <v>32</v>
      </c>
      <c r="D20" s="15">
        <v>2800.0</v>
      </c>
      <c r="E20" s="15">
        <v>1750.0</v>
      </c>
      <c r="F20" s="15">
        <f t="shared" si="1"/>
        <v>4900000</v>
      </c>
      <c r="G20" s="16">
        <f t="shared" si="2"/>
        <v>1.37345985</v>
      </c>
      <c r="H20" s="15">
        <f t="shared" si="5"/>
        <v>278804000</v>
      </c>
      <c r="I20" s="17">
        <f t="shared" si="3"/>
        <v>78.1481837</v>
      </c>
      <c r="J20" s="18">
        <f t="shared" si="4"/>
        <v>1.020408163</v>
      </c>
      <c r="K20" s="18">
        <f t="shared" si="6"/>
        <v>19.3877551</v>
      </c>
      <c r="L20" s="19" t="s">
        <v>19</v>
      </c>
      <c r="M20" s="9"/>
    </row>
    <row r="21" ht="15.75" customHeight="1">
      <c r="A21" s="15">
        <v>20.0</v>
      </c>
      <c r="B21" s="15">
        <v>12.0</v>
      </c>
      <c r="C21" s="15" t="s">
        <v>33</v>
      </c>
      <c r="D21" s="15">
        <v>12000.0</v>
      </c>
      <c r="E21" s="15">
        <v>400.0</v>
      </c>
      <c r="F21" s="15">
        <f t="shared" si="1"/>
        <v>4800000</v>
      </c>
      <c r="G21" s="16">
        <f t="shared" si="2"/>
        <v>1.345430058</v>
      </c>
      <c r="H21" s="15">
        <f t="shared" si="5"/>
        <v>283604000</v>
      </c>
      <c r="I21" s="17">
        <f t="shared" si="3"/>
        <v>79.49361376</v>
      </c>
      <c r="J21" s="18">
        <f t="shared" si="4"/>
        <v>1.020408163</v>
      </c>
      <c r="K21" s="18">
        <f t="shared" si="6"/>
        <v>20.40816327</v>
      </c>
      <c r="L21" s="19" t="s">
        <v>19</v>
      </c>
      <c r="M21" s="9"/>
    </row>
    <row r="22" ht="15.75" customHeight="1">
      <c r="A22" s="15">
        <v>21.0</v>
      </c>
      <c r="B22" s="15">
        <v>11.0</v>
      </c>
      <c r="C22" s="15" t="s">
        <v>34</v>
      </c>
      <c r="D22" s="15">
        <v>2500.0</v>
      </c>
      <c r="E22" s="15">
        <v>1560.0</v>
      </c>
      <c r="F22" s="15">
        <f t="shared" si="1"/>
        <v>3900000</v>
      </c>
      <c r="G22" s="16">
        <f t="shared" si="2"/>
        <v>1.093161922</v>
      </c>
      <c r="H22" s="15">
        <f t="shared" si="5"/>
        <v>287504000</v>
      </c>
      <c r="I22" s="17">
        <f t="shared" si="3"/>
        <v>80.58677568</v>
      </c>
      <c r="J22" s="18">
        <f t="shared" si="4"/>
        <v>1.020408163</v>
      </c>
      <c r="K22" s="18">
        <f t="shared" si="6"/>
        <v>21.42857143</v>
      </c>
      <c r="L22" s="19" t="s">
        <v>19</v>
      </c>
      <c r="M22" s="9"/>
    </row>
    <row r="23" ht="15.75" customHeight="1">
      <c r="A23" s="15">
        <v>22.0</v>
      </c>
      <c r="B23" s="15">
        <v>6.0</v>
      </c>
      <c r="C23" s="15" t="s">
        <v>35</v>
      </c>
      <c r="D23" s="15">
        <v>3500.0</v>
      </c>
      <c r="E23" s="15">
        <v>1010.0</v>
      </c>
      <c r="F23" s="15">
        <f t="shared" si="1"/>
        <v>3535000</v>
      </c>
      <c r="G23" s="16">
        <f t="shared" si="2"/>
        <v>0.9908531778</v>
      </c>
      <c r="H23" s="15">
        <f t="shared" si="5"/>
        <v>291039000</v>
      </c>
      <c r="I23" s="17">
        <f t="shared" si="3"/>
        <v>81.57762886</v>
      </c>
      <c r="J23" s="18">
        <f t="shared" si="4"/>
        <v>1.020408163</v>
      </c>
      <c r="K23" s="18">
        <f t="shared" si="6"/>
        <v>22.44897959</v>
      </c>
      <c r="L23" s="19" t="s">
        <v>19</v>
      </c>
      <c r="M23" s="9"/>
    </row>
    <row r="24" ht="15.75" customHeight="1">
      <c r="A24" s="15">
        <v>23.0</v>
      </c>
      <c r="B24" s="15">
        <v>10.0</v>
      </c>
      <c r="C24" s="15" t="s">
        <v>36</v>
      </c>
      <c r="D24" s="15">
        <v>2200.0</v>
      </c>
      <c r="E24" s="15">
        <v>1530.0</v>
      </c>
      <c r="F24" s="15">
        <f t="shared" si="1"/>
        <v>3366000</v>
      </c>
      <c r="G24" s="16">
        <f t="shared" si="2"/>
        <v>0.9434828279</v>
      </c>
      <c r="H24" s="15">
        <f t="shared" si="5"/>
        <v>294405000</v>
      </c>
      <c r="I24" s="17">
        <f t="shared" si="3"/>
        <v>82.52111169</v>
      </c>
      <c r="J24" s="18">
        <f t="shared" si="4"/>
        <v>1.020408163</v>
      </c>
      <c r="K24" s="18">
        <f t="shared" si="6"/>
        <v>23.46938776</v>
      </c>
      <c r="L24" s="19" t="s">
        <v>19</v>
      </c>
      <c r="M24" s="9"/>
    </row>
    <row r="25" ht="15.75" customHeight="1">
      <c r="A25" s="15">
        <v>24.0</v>
      </c>
      <c r="B25" s="15">
        <v>47.0</v>
      </c>
      <c r="C25" s="15" t="s">
        <v>37</v>
      </c>
      <c r="D25" s="15">
        <v>2500.0</v>
      </c>
      <c r="E25" s="15">
        <v>1230.0</v>
      </c>
      <c r="F25" s="15">
        <f t="shared" si="1"/>
        <v>3075000</v>
      </c>
      <c r="G25" s="16">
        <f t="shared" si="2"/>
        <v>0.8619161307</v>
      </c>
      <c r="H25" s="15">
        <f t="shared" si="5"/>
        <v>297480000</v>
      </c>
      <c r="I25" s="17">
        <f t="shared" si="3"/>
        <v>83.38302782</v>
      </c>
      <c r="J25" s="18">
        <f t="shared" si="4"/>
        <v>1.020408163</v>
      </c>
      <c r="K25" s="18">
        <f t="shared" si="6"/>
        <v>24.48979592</v>
      </c>
      <c r="L25" s="19" t="s">
        <v>19</v>
      </c>
      <c r="M25" s="9"/>
    </row>
    <row r="26" ht="15.75" customHeight="1">
      <c r="A26" s="15">
        <v>25.0</v>
      </c>
      <c r="B26" s="15">
        <v>36.0</v>
      </c>
      <c r="C26" s="15" t="s">
        <v>38</v>
      </c>
      <c r="D26" s="15">
        <v>55000.0</v>
      </c>
      <c r="E26" s="15">
        <v>55.0</v>
      </c>
      <c r="F26" s="15">
        <f t="shared" si="1"/>
        <v>3025000</v>
      </c>
      <c r="G26" s="16">
        <f t="shared" si="2"/>
        <v>0.8479012342</v>
      </c>
      <c r="H26" s="15">
        <f t="shared" si="5"/>
        <v>300505000</v>
      </c>
      <c r="I26" s="17">
        <f t="shared" si="3"/>
        <v>84.23092905</v>
      </c>
      <c r="J26" s="18">
        <f t="shared" si="4"/>
        <v>1.020408163</v>
      </c>
      <c r="K26" s="18">
        <f t="shared" si="6"/>
        <v>25.51020408</v>
      </c>
      <c r="L26" s="19" t="s">
        <v>19</v>
      </c>
      <c r="M26" s="9"/>
    </row>
    <row r="27" ht="15.75" customHeight="1">
      <c r="A27" s="15">
        <v>26.0</v>
      </c>
      <c r="B27" s="15">
        <v>15.0</v>
      </c>
      <c r="C27" s="15" t="s">
        <v>39</v>
      </c>
      <c r="D27" s="15">
        <v>6000.0</v>
      </c>
      <c r="E27" s="15">
        <v>500.0</v>
      </c>
      <c r="F27" s="15">
        <f t="shared" si="1"/>
        <v>3000000</v>
      </c>
      <c r="G27" s="16">
        <f t="shared" si="2"/>
        <v>0.840893786</v>
      </c>
      <c r="H27" s="15">
        <f t="shared" si="5"/>
        <v>303505000</v>
      </c>
      <c r="I27" s="17">
        <f t="shared" si="3"/>
        <v>85.07182284</v>
      </c>
      <c r="J27" s="18">
        <f t="shared" si="4"/>
        <v>1.020408163</v>
      </c>
      <c r="K27" s="18">
        <f t="shared" si="6"/>
        <v>26.53061224</v>
      </c>
      <c r="L27" s="19" t="s">
        <v>19</v>
      </c>
      <c r="M27" s="9"/>
    </row>
    <row r="28" ht="15.75" customHeight="1">
      <c r="A28" s="15">
        <v>27.0</v>
      </c>
      <c r="B28" s="15">
        <v>9.0</v>
      </c>
      <c r="C28" s="15" t="s">
        <v>40</v>
      </c>
      <c r="D28" s="15">
        <v>1800.0</v>
      </c>
      <c r="E28" s="15">
        <v>1600.0</v>
      </c>
      <c r="F28" s="15">
        <f t="shared" si="1"/>
        <v>2880000</v>
      </c>
      <c r="G28" s="16">
        <f t="shared" si="2"/>
        <v>0.8072580346</v>
      </c>
      <c r="H28" s="15">
        <f t="shared" si="5"/>
        <v>306385000</v>
      </c>
      <c r="I28" s="17">
        <f t="shared" si="3"/>
        <v>85.87908088</v>
      </c>
      <c r="J28" s="18">
        <f t="shared" si="4"/>
        <v>1.020408163</v>
      </c>
      <c r="K28" s="18">
        <f t="shared" si="6"/>
        <v>27.55102041</v>
      </c>
      <c r="L28" s="19" t="s">
        <v>19</v>
      </c>
      <c r="M28" s="9"/>
    </row>
    <row r="29" ht="15.75" customHeight="1">
      <c r="A29" s="15">
        <v>28.0</v>
      </c>
      <c r="B29" s="15">
        <v>27.0</v>
      </c>
      <c r="C29" s="15" t="s">
        <v>41</v>
      </c>
      <c r="D29" s="15">
        <v>135000.0</v>
      </c>
      <c r="E29" s="15">
        <v>19.0</v>
      </c>
      <c r="F29" s="15">
        <f t="shared" si="1"/>
        <v>2565000</v>
      </c>
      <c r="G29" s="20">
        <f t="shared" si="2"/>
        <v>0.718964187</v>
      </c>
      <c r="H29" s="15">
        <f t="shared" si="5"/>
        <v>308950000</v>
      </c>
      <c r="I29" s="17">
        <f t="shared" si="3"/>
        <v>86.59804506</v>
      </c>
      <c r="J29" s="18">
        <f t="shared" si="4"/>
        <v>1.020408163</v>
      </c>
      <c r="K29" s="18">
        <f t="shared" si="6"/>
        <v>28.57142857</v>
      </c>
      <c r="L29" s="19" t="s">
        <v>19</v>
      </c>
      <c r="M29" s="9"/>
    </row>
    <row r="30" ht="15.75" customHeight="1">
      <c r="A30" s="15">
        <v>29.0</v>
      </c>
      <c r="B30" s="15">
        <v>31.0</v>
      </c>
      <c r="C30" s="15" t="s">
        <v>42</v>
      </c>
      <c r="D30" s="15">
        <v>850000.0</v>
      </c>
      <c r="E30" s="15">
        <v>3.0</v>
      </c>
      <c r="F30" s="15">
        <f t="shared" si="1"/>
        <v>2550000</v>
      </c>
      <c r="G30" s="16">
        <f t="shared" si="2"/>
        <v>0.7147597181</v>
      </c>
      <c r="H30" s="15">
        <f t="shared" si="5"/>
        <v>311500000</v>
      </c>
      <c r="I30" s="17">
        <f t="shared" si="3"/>
        <v>87.31280478</v>
      </c>
      <c r="J30" s="18">
        <f t="shared" si="4"/>
        <v>1.020408163</v>
      </c>
      <c r="K30" s="18">
        <f t="shared" si="6"/>
        <v>29.59183673</v>
      </c>
      <c r="L30" s="19" t="s">
        <v>19</v>
      </c>
      <c r="M30" s="9"/>
    </row>
    <row r="31" ht="15.75" customHeight="1">
      <c r="A31" s="15">
        <v>30.0</v>
      </c>
      <c r="B31" s="15">
        <v>92.0</v>
      </c>
      <c r="C31" s="15" t="s">
        <v>43</v>
      </c>
      <c r="D31" s="15">
        <v>22000.0</v>
      </c>
      <c r="E31" s="15">
        <v>105.0</v>
      </c>
      <c r="F31" s="15">
        <f t="shared" si="1"/>
        <v>2310000</v>
      </c>
      <c r="G31" s="16">
        <f t="shared" si="2"/>
        <v>0.6474882152</v>
      </c>
      <c r="H31" s="15">
        <f t="shared" si="5"/>
        <v>313810000</v>
      </c>
      <c r="I31" s="17">
        <f t="shared" si="3"/>
        <v>87.960293</v>
      </c>
      <c r="J31" s="18">
        <f t="shared" si="4"/>
        <v>1.020408163</v>
      </c>
      <c r="K31" s="18">
        <f t="shared" si="6"/>
        <v>30.6122449</v>
      </c>
      <c r="L31" s="19" t="s">
        <v>19</v>
      </c>
      <c r="M31" s="9"/>
    </row>
    <row r="32" ht="15.75" customHeight="1">
      <c r="A32" s="15">
        <v>31.0</v>
      </c>
      <c r="B32" s="15">
        <v>44.0</v>
      </c>
      <c r="C32" s="15" t="s">
        <v>44</v>
      </c>
      <c r="D32" s="15">
        <v>1850.0</v>
      </c>
      <c r="E32" s="15">
        <v>1200.0</v>
      </c>
      <c r="F32" s="15">
        <f t="shared" si="1"/>
        <v>2220000</v>
      </c>
      <c r="G32" s="16">
        <f t="shared" si="2"/>
        <v>0.6222614016</v>
      </c>
      <c r="H32" s="15">
        <f t="shared" si="5"/>
        <v>316030000</v>
      </c>
      <c r="I32" s="17">
        <f t="shared" si="3"/>
        <v>88.5825544</v>
      </c>
      <c r="J32" s="18">
        <f t="shared" si="4"/>
        <v>1.020408163</v>
      </c>
      <c r="K32" s="18">
        <f t="shared" si="6"/>
        <v>31.63265306</v>
      </c>
      <c r="L32" s="19" t="s">
        <v>19</v>
      </c>
      <c r="M32" s="9"/>
    </row>
    <row r="33" ht="15.75" customHeight="1">
      <c r="A33" s="15">
        <v>32.0</v>
      </c>
      <c r="B33" s="15">
        <v>39.0</v>
      </c>
      <c r="C33" s="15" t="s">
        <v>45</v>
      </c>
      <c r="D33" s="15">
        <v>700.0</v>
      </c>
      <c r="E33" s="15">
        <v>3100.0</v>
      </c>
      <c r="F33" s="15">
        <f t="shared" si="1"/>
        <v>2170000</v>
      </c>
      <c r="G33" s="16">
        <f t="shared" si="2"/>
        <v>0.6082465052</v>
      </c>
      <c r="H33" s="15">
        <f t="shared" si="5"/>
        <v>318200000</v>
      </c>
      <c r="I33" s="17">
        <f t="shared" si="3"/>
        <v>89.1908009</v>
      </c>
      <c r="J33" s="18">
        <f t="shared" si="4"/>
        <v>1.020408163</v>
      </c>
      <c r="K33" s="18">
        <f t="shared" si="6"/>
        <v>32.65306122</v>
      </c>
      <c r="L33" s="19" t="s">
        <v>19</v>
      </c>
      <c r="M33" s="9"/>
    </row>
    <row r="34" ht="15.75" customHeight="1">
      <c r="A34" s="15">
        <v>33.0</v>
      </c>
      <c r="B34" s="15">
        <v>26.0</v>
      </c>
      <c r="C34" s="15" t="s">
        <v>46</v>
      </c>
      <c r="D34" s="15">
        <v>128000.0</v>
      </c>
      <c r="E34" s="15">
        <v>16.0</v>
      </c>
      <c r="F34" s="15">
        <f t="shared" si="1"/>
        <v>2048000</v>
      </c>
      <c r="G34" s="16">
        <f t="shared" si="2"/>
        <v>0.5740501579</v>
      </c>
      <c r="H34" s="15">
        <f t="shared" si="5"/>
        <v>320248000</v>
      </c>
      <c r="I34" s="17">
        <f t="shared" si="3"/>
        <v>89.76485106</v>
      </c>
      <c r="J34" s="18">
        <f t="shared" si="4"/>
        <v>1.020408163</v>
      </c>
      <c r="K34" s="18">
        <f t="shared" si="6"/>
        <v>33.67346939</v>
      </c>
      <c r="L34" s="19" t="s">
        <v>19</v>
      </c>
      <c r="M34" s="9"/>
    </row>
    <row r="35" ht="15.75" customHeight="1">
      <c r="A35" s="15">
        <v>34.0</v>
      </c>
      <c r="B35" s="15">
        <v>52.0</v>
      </c>
      <c r="C35" s="15" t="s">
        <v>47</v>
      </c>
      <c r="D35" s="15">
        <v>3500.0</v>
      </c>
      <c r="E35" s="15">
        <v>560.0</v>
      </c>
      <c r="F35" s="15">
        <f t="shared" si="1"/>
        <v>1960000</v>
      </c>
      <c r="G35" s="16">
        <f t="shared" si="2"/>
        <v>0.5493839402</v>
      </c>
      <c r="H35" s="15">
        <f t="shared" si="5"/>
        <v>322208000</v>
      </c>
      <c r="I35" s="17">
        <f t="shared" si="3"/>
        <v>90.314235</v>
      </c>
      <c r="J35" s="18">
        <f t="shared" si="4"/>
        <v>1.020408163</v>
      </c>
      <c r="K35" s="18">
        <f t="shared" si="6"/>
        <v>34.69387755</v>
      </c>
      <c r="L35" s="19" t="s">
        <v>19</v>
      </c>
      <c r="M35" s="9"/>
    </row>
    <row r="36" ht="15.75" customHeight="1">
      <c r="A36" s="15">
        <v>35.0</v>
      </c>
      <c r="B36" s="15">
        <v>25.0</v>
      </c>
      <c r="C36" s="15" t="s">
        <v>48</v>
      </c>
      <c r="D36" s="15">
        <v>120000.0</v>
      </c>
      <c r="E36" s="15">
        <v>15.0</v>
      </c>
      <c r="F36" s="15">
        <f t="shared" si="1"/>
        <v>1800000</v>
      </c>
      <c r="G36" s="16">
        <f t="shared" si="2"/>
        <v>0.5045362716</v>
      </c>
      <c r="H36" s="15">
        <f t="shared" si="5"/>
        <v>324008000</v>
      </c>
      <c r="I36" s="17">
        <f t="shared" si="3"/>
        <v>90.81877127</v>
      </c>
      <c r="J36" s="18">
        <f t="shared" si="4"/>
        <v>1.020408163</v>
      </c>
      <c r="K36" s="18">
        <f t="shared" si="6"/>
        <v>35.71428571</v>
      </c>
      <c r="L36" s="19" t="s">
        <v>19</v>
      </c>
      <c r="M36" s="9"/>
    </row>
    <row r="37" ht="15.75" customHeight="1">
      <c r="A37" s="15">
        <v>36.0</v>
      </c>
      <c r="B37" s="15">
        <v>14.0</v>
      </c>
      <c r="C37" s="15" t="s">
        <v>49</v>
      </c>
      <c r="D37" s="15">
        <v>6500.0</v>
      </c>
      <c r="E37" s="15">
        <v>250.0</v>
      </c>
      <c r="F37" s="15">
        <f t="shared" si="1"/>
        <v>1625000</v>
      </c>
      <c r="G37" s="16">
        <f t="shared" si="2"/>
        <v>0.4554841341</v>
      </c>
      <c r="H37" s="15">
        <f t="shared" si="5"/>
        <v>325633000</v>
      </c>
      <c r="I37" s="17">
        <f t="shared" si="3"/>
        <v>91.27425541</v>
      </c>
      <c r="J37" s="18">
        <f t="shared" si="4"/>
        <v>1.020408163</v>
      </c>
      <c r="K37" s="18">
        <f t="shared" si="6"/>
        <v>36.73469388</v>
      </c>
      <c r="L37" s="19" t="s">
        <v>19</v>
      </c>
      <c r="M37" s="9"/>
    </row>
    <row r="38" ht="15.75" customHeight="1">
      <c r="A38" s="15">
        <v>37.0</v>
      </c>
      <c r="B38" s="15">
        <v>70.0</v>
      </c>
      <c r="C38" s="15" t="s">
        <v>50</v>
      </c>
      <c r="D38" s="15">
        <v>1200.0</v>
      </c>
      <c r="E38" s="15">
        <v>1350.0</v>
      </c>
      <c r="F38" s="15">
        <f t="shared" si="1"/>
        <v>1620000</v>
      </c>
      <c r="G38" s="16">
        <f t="shared" si="2"/>
        <v>0.4540826444</v>
      </c>
      <c r="H38" s="15">
        <f t="shared" si="5"/>
        <v>327253000</v>
      </c>
      <c r="I38" s="17">
        <f t="shared" si="3"/>
        <v>91.72833805</v>
      </c>
      <c r="J38" s="18">
        <f t="shared" si="4"/>
        <v>1.020408163</v>
      </c>
      <c r="K38" s="18">
        <f t="shared" si="6"/>
        <v>37.75510204</v>
      </c>
      <c r="L38" s="19" t="s">
        <v>19</v>
      </c>
      <c r="M38" s="9"/>
    </row>
    <row r="39" ht="15.75" customHeight="1">
      <c r="A39" s="15">
        <v>38.0</v>
      </c>
      <c r="B39" s="15">
        <v>3.0</v>
      </c>
      <c r="C39" s="15" t="s">
        <v>51</v>
      </c>
      <c r="D39" s="15">
        <v>3750.0</v>
      </c>
      <c r="E39" s="15">
        <v>400.0</v>
      </c>
      <c r="F39" s="15">
        <f t="shared" si="1"/>
        <v>1500000</v>
      </c>
      <c r="G39" s="16">
        <f t="shared" si="2"/>
        <v>0.420446893</v>
      </c>
      <c r="H39" s="15">
        <f t="shared" si="5"/>
        <v>328753000</v>
      </c>
      <c r="I39" s="17">
        <f t="shared" si="3"/>
        <v>92.14878494</v>
      </c>
      <c r="J39" s="18">
        <f t="shared" si="4"/>
        <v>1.020408163</v>
      </c>
      <c r="K39" s="18">
        <f t="shared" si="6"/>
        <v>38.7755102</v>
      </c>
      <c r="L39" s="19" t="s">
        <v>19</v>
      </c>
      <c r="M39" s="9"/>
    </row>
    <row r="40" ht="15.75" customHeight="1">
      <c r="A40" s="15">
        <v>39.0</v>
      </c>
      <c r="B40" s="15">
        <v>53.0</v>
      </c>
      <c r="C40" s="15" t="s">
        <v>52</v>
      </c>
      <c r="D40" s="15">
        <v>6000.0</v>
      </c>
      <c r="E40" s="15">
        <v>250.0</v>
      </c>
      <c r="F40" s="15">
        <f t="shared" si="1"/>
        <v>1500000</v>
      </c>
      <c r="G40" s="16">
        <f t="shared" si="2"/>
        <v>0.420446893</v>
      </c>
      <c r="H40" s="15">
        <f t="shared" si="5"/>
        <v>330253000</v>
      </c>
      <c r="I40" s="17">
        <f t="shared" si="3"/>
        <v>92.56923184</v>
      </c>
      <c r="J40" s="18">
        <f t="shared" si="4"/>
        <v>1.020408163</v>
      </c>
      <c r="K40" s="18">
        <f t="shared" si="6"/>
        <v>39.79591837</v>
      </c>
      <c r="L40" s="19" t="s">
        <v>19</v>
      </c>
      <c r="M40" s="9"/>
    </row>
    <row r="41" ht="15.75" customHeight="1">
      <c r="A41" s="15">
        <v>40.0</v>
      </c>
      <c r="B41" s="15">
        <v>79.0</v>
      </c>
      <c r="C41" s="15" t="s">
        <v>53</v>
      </c>
      <c r="D41" s="15">
        <v>5000.0</v>
      </c>
      <c r="E41" s="15">
        <v>300.0</v>
      </c>
      <c r="F41" s="15">
        <f t="shared" si="1"/>
        <v>1500000</v>
      </c>
      <c r="G41" s="16">
        <f t="shared" si="2"/>
        <v>0.420446893</v>
      </c>
      <c r="H41" s="15">
        <f t="shared" si="5"/>
        <v>331753000</v>
      </c>
      <c r="I41" s="17">
        <f t="shared" si="3"/>
        <v>92.98967873</v>
      </c>
      <c r="J41" s="18">
        <f t="shared" si="4"/>
        <v>1.020408163</v>
      </c>
      <c r="K41" s="18">
        <f t="shared" si="6"/>
        <v>40.81632653</v>
      </c>
      <c r="L41" s="19" t="s">
        <v>19</v>
      </c>
      <c r="M41" s="9"/>
    </row>
    <row r="42" ht="15.75" customHeight="1">
      <c r="A42" s="15">
        <v>41.0</v>
      </c>
      <c r="B42" s="15">
        <v>38.0</v>
      </c>
      <c r="C42" s="15" t="s">
        <v>54</v>
      </c>
      <c r="D42" s="15">
        <v>300.0</v>
      </c>
      <c r="E42" s="15">
        <v>4700.0</v>
      </c>
      <c r="F42" s="15">
        <f t="shared" si="1"/>
        <v>1410000</v>
      </c>
      <c r="G42" s="16">
        <f t="shared" si="2"/>
        <v>0.3952200794</v>
      </c>
      <c r="H42" s="15">
        <f t="shared" si="5"/>
        <v>333163000</v>
      </c>
      <c r="I42" s="17">
        <f t="shared" si="3"/>
        <v>93.38489881</v>
      </c>
      <c r="J42" s="18">
        <f t="shared" si="4"/>
        <v>1.020408163</v>
      </c>
      <c r="K42" s="18">
        <f t="shared" si="6"/>
        <v>41.83673469</v>
      </c>
      <c r="L42" s="19" t="s">
        <v>19</v>
      </c>
      <c r="M42" s="9"/>
    </row>
    <row r="43" ht="15.75" customHeight="1">
      <c r="A43" s="15">
        <v>42.0</v>
      </c>
      <c r="B43" s="15">
        <v>77.0</v>
      </c>
      <c r="C43" s="15" t="s">
        <v>55</v>
      </c>
      <c r="D43" s="15">
        <v>6000.0</v>
      </c>
      <c r="E43" s="15">
        <v>230.0</v>
      </c>
      <c r="F43" s="15">
        <f t="shared" si="1"/>
        <v>1380000</v>
      </c>
      <c r="G43" s="16">
        <f t="shared" si="2"/>
        <v>0.3868111416</v>
      </c>
      <c r="H43" s="15">
        <f t="shared" si="5"/>
        <v>334543000</v>
      </c>
      <c r="I43" s="17">
        <f t="shared" si="3"/>
        <v>93.77170995</v>
      </c>
      <c r="J43" s="18">
        <f t="shared" si="4"/>
        <v>1.020408163</v>
      </c>
      <c r="K43" s="18">
        <f t="shared" si="6"/>
        <v>42.85714286</v>
      </c>
      <c r="L43" s="19" t="s">
        <v>19</v>
      </c>
      <c r="M43" s="9"/>
    </row>
    <row r="44" ht="15.75" customHeight="1">
      <c r="A44" s="21">
        <v>43.0</v>
      </c>
      <c r="B44" s="21">
        <v>29.0</v>
      </c>
      <c r="C44" s="21" t="s">
        <v>56</v>
      </c>
      <c r="D44" s="21">
        <v>2500.0</v>
      </c>
      <c r="E44" s="21">
        <v>510.0</v>
      </c>
      <c r="F44" s="21">
        <f t="shared" si="1"/>
        <v>1275000</v>
      </c>
      <c r="G44" s="22">
        <f t="shared" si="2"/>
        <v>0.3573798591</v>
      </c>
      <c r="H44" s="21">
        <f t="shared" si="5"/>
        <v>335818000</v>
      </c>
      <c r="I44" s="23">
        <f t="shared" si="3"/>
        <v>94.12908981</v>
      </c>
      <c r="J44" s="24">
        <f t="shared" si="4"/>
        <v>1.020408163</v>
      </c>
      <c r="K44" s="24">
        <f t="shared" si="6"/>
        <v>43.87755102</v>
      </c>
      <c r="L44" s="25" t="s">
        <v>57</v>
      </c>
      <c r="M44" s="9"/>
    </row>
    <row r="45" ht="15.75" customHeight="1">
      <c r="A45" s="21">
        <v>44.0</v>
      </c>
      <c r="B45" s="21">
        <v>28.0</v>
      </c>
      <c r="C45" s="21" t="s">
        <v>58</v>
      </c>
      <c r="D45" s="21">
        <v>12000.0</v>
      </c>
      <c r="E45" s="21">
        <v>100.0</v>
      </c>
      <c r="F45" s="21">
        <f t="shared" si="1"/>
        <v>1200000</v>
      </c>
      <c r="G45" s="22">
        <f t="shared" si="2"/>
        <v>0.3363575144</v>
      </c>
      <c r="H45" s="21">
        <f t="shared" si="5"/>
        <v>337018000</v>
      </c>
      <c r="I45" s="23">
        <f t="shared" si="3"/>
        <v>94.46544732</v>
      </c>
      <c r="J45" s="24">
        <f t="shared" si="4"/>
        <v>1.020408163</v>
      </c>
      <c r="K45" s="24">
        <f t="shared" si="6"/>
        <v>44.89795918</v>
      </c>
      <c r="L45" s="25" t="s">
        <v>57</v>
      </c>
      <c r="M45" s="9"/>
    </row>
    <row r="46" ht="15.75" customHeight="1">
      <c r="A46" s="21">
        <v>45.0</v>
      </c>
      <c r="B46" s="21">
        <v>42.0</v>
      </c>
      <c r="C46" s="21" t="s">
        <v>59</v>
      </c>
      <c r="D46" s="21">
        <v>250.0</v>
      </c>
      <c r="E46" s="21">
        <v>4800.0</v>
      </c>
      <c r="F46" s="21">
        <f t="shared" si="1"/>
        <v>1200000</v>
      </c>
      <c r="G46" s="22">
        <f t="shared" si="2"/>
        <v>0.3363575144</v>
      </c>
      <c r="H46" s="21">
        <f t="shared" si="5"/>
        <v>338218000</v>
      </c>
      <c r="I46" s="23">
        <f t="shared" si="3"/>
        <v>94.80180484</v>
      </c>
      <c r="J46" s="24">
        <f t="shared" si="4"/>
        <v>1.020408163</v>
      </c>
      <c r="K46" s="24">
        <f t="shared" si="6"/>
        <v>45.91836735</v>
      </c>
      <c r="L46" s="25" t="s">
        <v>57</v>
      </c>
      <c r="M46" s="9"/>
    </row>
    <row r="47" ht="15.75" customHeight="1">
      <c r="A47" s="21">
        <v>46.0</v>
      </c>
      <c r="B47" s="21">
        <v>75.0</v>
      </c>
      <c r="C47" s="21" t="s">
        <v>60</v>
      </c>
      <c r="D47" s="21">
        <v>800.0</v>
      </c>
      <c r="E47" s="21">
        <v>1400.0</v>
      </c>
      <c r="F47" s="21">
        <f t="shared" si="1"/>
        <v>1120000</v>
      </c>
      <c r="G47" s="22">
        <f t="shared" si="2"/>
        <v>0.3139336801</v>
      </c>
      <c r="H47" s="21">
        <f t="shared" si="5"/>
        <v>339338000</v>
      </c>
      <c r="I47" s="23">
        <f t="shared" si="3"/>
        <v>95.11573852</v>
      </c>
      <c r="J47" s="24">
        <f t="shared" si="4"/>
        <v>1.020408163</v>
      </c>
      <c r="K47" s="24">
        <f t="shared" si="6"/>
        <v>46.93877551</v>
      </c>
      <c r="L47" s="25" t="s">
        <v>57</v>
      </c>
      <c r="M47" s="9"/>
    </row>
    <row r="48" ht="15.75" customHeight="1">
      <c r="A48" s="21">
        <v>47.0</v>
      </c>
      <c r="B48" s="21">
        <v>78.0</v>
      </c>
      <c r="C48" s="21" t="s">
        <v>61</v>
      </c>
      <c r="D48" s="21">
        <v>4000.0</v>
      </c>
      <c r="E48" s="21">
        <v>250.0</v>
      </c>
      <c r="F48" s="21">
        <f t="shared" si="1"/>
        <v>1000000</v>
      </c>
      <c r="G48" s="22">
        <f t="shared" si="2"/>
        <v>0.2802979287</v>
      </c>
      <c r="H48" s="21">
        <f t="shared" si="5"/>
        <v>340338000</v>
      </c>
      <c r="I48" s="23">
        <f t="shared" si="3"/>
        <v>95.39603645</v>
      </c>
      <c r="J48" s="24">
        <f t="shared" si="4"/>
        <v>1.020408163</v>
      </c>
      <c r="K48" s="24">
        <f t="shared" si="6"/>
        <v>47.95918367</v>
      </c>
      <c r="L48" s="25" t="s">
        <v>57</v>
      </c>
      <c r="M48" s="9"/>
    </row>
    <row r="49" ht="15.75" customHeight="1">
      <c r="A49" s="21">
        <v>48.0</v>
      </c>
      <c r="B49" s="21">
        <v>34.0</v>
      </c>
      <c r="C49" s="21" t="s">
        <v>62</v>
      </c>
      <c r="D49" s="21">
        <v>35000.0</v>
      </c>
      <c r="E49" s="21">
        <v>26.0</v>
      </c>
      <c r="F49" s="21">
        <f t="shared" si="1"/>
        <v>910000</v>
      </c>
      <c r="G49" s="22">
        <f t="shared" si="2"/>
        <v>0.2550711151</v>
      </c>
      <c r="H49" s="21">
        <f t="shared" si="5"/>
        <v>341248000</v>
      </c>
      <c r="I49" s="23">
        <f t="shared" si="3"/>
        <v>95.65110756</v>
      </c>
      <c r="J49" s="24">
        <f t="shared" si="4"/>
        <v>1.020408163</v>
      </c>
      <c r="K49" s="24">
        <f t="shared" si="6"/>
        <v>48.97959184</v>
      </c>
      <c r="L49" s="25" t="s">
        <v>57</v>
      </c>
      <c r="M49" s="9"/>
    </row>
    <row r="50" ht="15.75" customHeight="1">
      <c r="A50" s="21">
        <v>49.0</v>
      </c>
      <c r="B50" s="21">
        <v>48.0</v>
      </c>
      <c r="C50" s="21" t="s">
        <v>63</v>
      </c>
      <c r="D50" s="21">
        <v>300.0</v>
      </c>
      <c r="E50" s="21">
        <v>3000.0</v>
      </c>
      <c r="F50" s="21">
        <f t="shared" si="1"/>
        <v>900000</v>
      </c>
      <c r="G50" s="22">
        <f t="shared" si="2"/>
        <v>0.2522681358</v>
      </c>
      <c r="H50" s="21">
        <f t="shared" si="5"/>
        <v>342148000</v>
      </c>
      <c r="I50" s="23">
        <f t="shared" si="3"/>
        <v>95.9033757</v>
      </c>
      <c r="J50" s="24">
        <f t="shared" si="4"/>
        <v>1.020408163</v>
      </c>
      <c r="K50" s="24">
        <f t="shared" si="6"/>
        <v>50</v>
      </c>
      <c r="L50" s="25" t="s">
        <v>57</v>
      </c>
      <c r="M50" s="9"/>
    </row>
    <row r="51" ht="15.75" customHeight="1">
      <c r="A51" s="21">
        <v>50.0</v>
      </c>
      <c r="B51" s="21">
        <v>4.0</v>
      </c>
      <c r="C51" s="21" t="s">
        <v>64</v>
      </c>
      <c r="D51" s="21">
        <v>3500.0</v>
      </c>
      <c r="E51" s="21">
        <v>250.0</v>
      </c>
      <c r="F51" s="21">
        <f t="shared" si="1"/>
        <v>875000</v>
      </c>
      <c r="G51" s="22">
        <f t="shared" si="2"/>
        <v>0.2452606876</v>
      </c>
      <c r="H51" s="21">
        <f t="shared" si="5"/>
        <v>343023000</v>
      </c>
      <c r="I51" s="23">
        <f t="shared" si="3"/>
        <v>96.14863639</v>
      </c>
      <c r="J51" s="24">
        <f t="shared" si="4"/>
        <v>1.020408163</v>
      </c>
      <c r="K51" s="24">
        <f t="shared" si="6"/>
        <v>51.02040816</v>
      </c>
      <c r="L51" s="25" t="s">
        <v>57</v>
      </c>
      <c r="M51" s="9"/>
    </row>
    <row r="52" ht="15.75" customHeight="1">
      <c r="A52" s="21">
        <v>51.0</v>
      </c>
      <c r="B52" s="21">
        <v>91.0</v>
      </c>
      <c r="C52" s="21" t="s">
        <v>65</v>
      </c>
      <c r="D52" s="21">
        <v>40000.0</v>
      </c>
      <c r="E52" s="21">
        <v>20.0</v>
      </c>
      <c r="F52" s="21">
        <f t="shared" si="1"/>
        <v>800000</v>
      </c>
      <c r="G52" s="22">
        <f t="shared" si="2"/>
        <v>0.2242383429</v>
      </c>
      <c r="H52" s="21">
        <f t="shared" si="5"/>
        <v>343823000</v>
      </c>
      <c r="I52" s="23">
        <f t="shared" si="3"/>
        <v>96.37287473</v>
      </c>
      <c r="J52" s="24">
        <f t="shared" si="4"/>
        <v>1.020408163</v>
      </c>
      <c r="K52" s="24">
        <f t="shared" si="6"/>
        <v>52.04081633</v>
      </c>
      <c r="L52" s="25" t="s">
        <v>57</v>
      </c>
      <c r="M52" s="9"/>
    </row>
    <row r="53" ht="15.75" customHeight="1">
      <c r="A53" s="21">
        <v>52.0</v>
      </c>
      <c r="B53" s="21">
        <v>54.0</v>
      </c>
      <c r="C53" s="21" t="s">
        <v>66</v>
      </c>
      <c r="D53" s="21">
        <v>5000.0</v>
      </c>
      <c r="E53" s="21">
        <v>150.0</v>
      </c>
      <c r="F53" s="21">
        <f t="shared" si="1"/>
        <v>750000</v>
      </c>
      <c r="G53" s="22">
        <f t="shared" si="2"/>
        <v>0.2102234465</v>
      </c>
      <c r="H53" s="21">
        <f t="shared" si="5"/>
        <v>344573000</v>
      </c>
      <c r="I53" s="23">
        <f t="shared" si="3"/>
        <v>96.58309818</v>
      </c>
      <c r="J53" s="24">
        <f t="shared" si="4"/>
        <v>1.020408163</v>
      </c>
      <c r="K53" s="24">
        <f t="shared" si="6"/>
        <v>53.06122449</v>
      </c>
      <c r="L53" s="25" t="s">
        <v>57</v>
      </c>
      <c r="M53" s="9"/>
    </row>
    <row r="54" ht="15.75" customHeight="1">
      <c r="A54" s="21">
        <v>53.0</v>
      </c>
      <c r="B54" s="21">
        <v>41.0</v>
      </c>
      <c r="C54" s="21" t="s">
        <v>67</v>
      </c>
      <c r="D54" s="21">
        <v>150.0</v>
      </c>
      <c r="E54" s="21">
        <v>4650.0</v>
      </c>
      <c r="F54" s="21">
        <f t="shared" si="1"/>
        <v>697500</v>
      </c>
      <c r="G54" s="22">
        <f t="shared" si="2"/>
        <v>0.1955078052</v>
      </c>
      <c r="H54" s="21">
        <f t="shared" si="5"/>
        <v>345270500</v>
      </c>
      <c r="I54" s="23">
        <f t="shared" si="3"/>
        <v>96.77860598</v>
      </c>
      <c r="J54" s="24">
        <f t="shared" si="4"/>
        <v>1.020408163</v>
      </c>
      <c r="K54" s="24">
        <f t="shared" si="6"/>
        <v>54.08163265</v>
      </c>
      <c r="L54" s="25" t="s">
        <v>57</v>
      </c>
      <c r="M54" s="9"/>
    </row>
    <row r="55" ht="15.75" customHeight="1">
      <c r="A55" s="21">
        <v>54.0</v>
      </c>
      <c r="B55" s="21">
        <v>49.0</v>
      </c>
      <c r="C55" s="21" t="s">
        <v>68</v>
      </c>
      <c r="D55" s="21">
        <v>150.0</v>
      </c>
      <c r="E55" s="21">
        <v>4500.0</v>
      </c>
      <c r="F55" s="21">
        <f t="shared" si="1"/>
        <v>675000</v>
      </c>
      <c r="G55" s="22">
        <f t="shared" si="2"/>
        <v>0.1892011019</v>
      </c>
      <c r="H55" s="21">
        <f t="shared" si="5"/>
        <v>345945500</v>
      </c>
      <c r="I55" s="23">
        <f t="shared" si="3"/>
        <v>96.96780708</v>
      </c>
      <c r="J55" s="24">
        <f t="shared" si="4"/>
        <v>1.020408163</v>
      </c>
      <c r="K55" s="24">
        <f t="shared" si="6"/>
        <v>55.10204082</v>
      </c>
      <c r="L55" s="25" t="s">
        <v>57</v>
      </c>
      <c r="M55" s="9"/>
    </row>
    <row r="56" ht="15.75" customHeight="1">
      <c r="A56" s="21">
        <v>55.0</v>
      </c>
      <c r="B56" s="21">
        <v>35.0</v>
      </c>
      <c r="C56" s="21" t="s">
        <v>69</v>
      </c>
      <c r="D56" s="21">
        <v>18000.0</v>
      </c>
      <c r="E56" s="21">
        <v>33.0</v>
      </c>
      <c r="F56" s="21">
        <f t="shared" si="1"/>
        <v>594000</v>
      </c>
      <c r="G56" s="22">
        <f t="shared" si="2"/>
        <v>0.1664969696</v>
      </c>
      <c r="H56" s="21">
        <f t="shared" si="5"/>
        <v>346539500</v>
      </c>
      <c r="I56" s="23">
        <f t="shared" si="3"/>
        <v>97.13430405</v>
      </c>
      <c r="J56" s="24">
        <f t="shared" si="4"/>
        <v>1.020408163</v>
      </c>
      <c r="K56" s="24">
        <f t="shared" si="6"/>
        <v>56.12244898</v>
      </c>
      <c r="L56" s="25" t="s">
        <v>57</v>
      </c>
      <c r="M56" s="9"/>
    </row>
    <row r="57" ht="15.75" customHeight="1">
      <c r="A57" s="21">
        <v>56.0</v>
      </c>
      <c r="B57" s="21">
        <v>5.0</v>
      </c>
      <c r="C57" s="21" t="s">
        <v>70</v>
      </c>
      <c r="D57" s="21">
        <v>800.0</v>
      </c>
      <c r="E57" s="21">
        <v>700.0</v>
      </c>
      <c r="F57" s="21">
        <f t="shared" si="1"/>
        <v>560000</v>
      </c>
      <c r="G57" s="22">
        <f t="shared" si="2"/>
        <v>0.1569668401</v>
      </c>
      <c r="H57" s="21">
        <f t="shared" si="5"/>
        <v>347099500</v>
      </c>
      <c r="I57" s="23">
        <f t="shared" si="3"/>
        <v>97.29127089</v>
      </c>
      <c r="J57" s="24">
        <f t="shared" si="4"/>
        <v>1.020408163</v>
      </c>
      <c r="K57" s="24">
        <f t="shared" si="6"/>
        <v>57.14285714</v>
      </c>
      <c r="L57" s="25" t="s">
        <v>57</v>
      </c>
      <c r="M57" s="9"/>
    </row>
    <row r="58" ht="15.75" customHeight="1">
      <c r="A58" s="21">
        <v>57.0</v>
      </c>
      <c r="B58" s="21">
        <v>30.0</v>
      </c>
      <c r="C58" s="21" t="s">
        <v>71</v>
      </c>
      <c r="D58" s="21">
        <v>800.0</v>
      </c>
      <c r="E58" s="21">
        <v>685.0</v>
      </c>
      <c r="F58" s="21">
        <f t="shared" si="1"/>
        <v>548000</v>
      </c>
      <c r="G58" s="22">
        <f t="shared" si="2"/>
        <v>0.1536032649</v>
      </c>
      <c r="H58" s="21">
        <f t="shared" si="5"/>
        <v>347647500</v>
      </c>
      <c r="I58" s="23">
        <f t="shared" si="3"/>
        <v>97.44487416</v>
      </c>
      <c r="J58" s="24">
        <f t="shared" si="4"/>
        <v>1.020408163</v>
      </c>
      <c r="K58" s="24">
        <f t="shared" si="6"/>
        <v>58.16326531</v>
      </c>
      <c r="L58" s="25" t="s">
        <v>57</v>
      </c>
      <c r="M58" s="9"/>
    </row>
    <row r="59" ht="15.75" customHeight="1">
      <c r="A59" s="21">
        <v>58.0</v>
      </c>
      <c r="B59" s="21">
        <v>46.0</v>
      </c>
      <c r="C59" s="21" t="s">
        <v>72</v>
      </c>
      <c r="D59" s="21">
        <v>250.0</v>
      </c>
      <c r="E59" s="21">
        <v>2000.0</v>
      </c>
      <c r="F59" s="21">
        <f t="shared" si="1"/>
        <v>500000</v>
      </c>
      <c r="G59" s="22">
        <f t="shared" si="2"/>
        <v>0.1401489643</v>
      </c>
      <c r="H59" s="21">
        <f t="shared" si="5"/>
        <v>348147500</v>
      </c>
      <c r="I59" s="23">
        <f t="shared" si="3"/>
        <v>97.58502312</v>
      </c>
      <c r="J59" s="24">
        <f t="shared" si="4"/>
        <v>1.020408163</v>
      </c>
      <c r="K59" s="24">
        <f t="shared" si="6"/>
        <v>59.18367347</v>
      </c>
      <c r="L59" s="25" t="s">
        <v>57</v>
      </c>
      <c r="M59" s="9"/>
    </row>
    <row r="60" ht="15.75" customHeight="1">
      <c r="A60" s="21">
        <v>59.0</v>
      </c>
      <c r="B60" s="21">
        <v>33.0</v>
      </c>
      <c r="C60" s="21" t="s">
        <v>73</v>
      </c>
      <c r="D60" s="21">
        <v>22000.0</v>
      </c>
      <c r="E60" s="21">
        <v>22.0</v>
      </c>
      <c r="F60" s="21">
        <f t="shared" si="1"/>
        <v>484000</v>
      </c>
      <c r="G60" s="22">
        <f t="shared" si="2"/>
        <v>0.1356641975</v>
      </c>
      <c r="H60" s="21">
        <f t="shared" si="5"/>
        <v>348631500</v>
      </c>
      <c r="I60" s="23">
        <f t="shared" si="3"/>
        <v>97.72068732</v>
      </c>
      <c r="J60" s="24">
        <f t="shared" si="4"/>
        <v>1.020408163</v>
      </c>
      <c r="K60" s="24">
        <f t="shared" si="6"/>
        <v>60.20408163</v>
      </c>
      <c r="L60" s="25" t="s">
        <v>57</v>
      </c>
      <c r="M60" s="9"/>
    </row>
    <row r="61" ht="15.75" customHeight="1">
      <c r="A61" s="21">
        <v>60.0</v>
      </c>
      <c r="B61" s="21">
        <v>13.0</v>
      </c>
      <c r="C61" s="21" t="s">
        <v>74</v>
      </c>
      <c r="D61" s="21">
        <v>1200.0</v>
      </c>
      <c r="E61" s="21">
        <v>400.0</v>
      </c>
      <c r="F61" s="21">
        <f t="shared" si="1"/>
        <v>480000</v>
      </c>
      <c r="G61" s="22">
        <f t="shared" si="2"/>
        <v>0.1345430058</v>
      </c>
      <c r="H61" s="21">
        <f t="shared" si="5"/>
        <v>349111500</v>
      </c>
      <c r="I61" s="23">
        <f t="shared" si="3"/>
        <v>97.85523032</v>
      </c>
      <c r="J61" s="24">
        <f t="shared" si="4"/>
        <v>1.020408163</v>
      </c>
      <c r="K61" s="24">
        <f t="shared" si="6"/>
        <v>61.2244898</v>
      </c>
      <c r="L61" s="25" t="s">
        <v>57</v>
      </c>
      <c r="M61" s="9"/>
    </row>
    <row r="62" ht="15.75" customHeight="1">
      <c r="A62" s="21">
        <v>61.0</v>
      </c>
      <c r="B62" s="21">
        <v>86.0</v>
      </c>
      <c r="C62" s="21" t="s">
        <v>75</v>
      </c>
      <c r="D62" s="21">
        <v>2950.0</v>
      </c>
      <c r="E62" s="21">
        <v>150.0</v>
      </c>
      <c r="F62" s="21">
        <f t="shared" si="1"/>
        <v>442500</v>
      </c>
      <c r="G62" s="22">
        <f t="shared" si="2"/>
        <v>0.1240318334</v>
      </c>
      <c r="H62" s="21">
        <f t="shared" si="5"/>
        <v>349554000</v>
      </c>
      <c r="I62" s="23">
        <f t="shared" si="3"/>
        <v>97.97926216</v>
      </c>
      <c r="J62" s="24">
        <f t="shared" si="4"/>
        <v>1.020408163</v>
      </c>
      <c r="K62" s="24">
        <f t="shared" si="6"/>
        <v>62.24489796</v>
      </c>
      <c r="L62" s="25" t="s">
        <v>57</v>
      </c>
      <c r="M62" s="9"/>
    </row>
    <row r="63" ht="15.75" customHeight="1">
      <c r="A63" s="21">
        <v>62.0</v>
      </c>
      <c r="B63" s="21">
        <v>87.0</v>
      </c>
      <c r="C63" s="21" t="s">
        <v>76</v>
      </c>
      <c r="D63" s="21">
        <v>3500.0</v>
      </c>
      <c r="E63" s="21">
        <v>120.0</v>
      </c>
      <c r="F63" s="21">
        <f t="shared" si="1"/>
        <v>420000</v>
      </c>
      <c r="G63" s="22">
        <f t="shared" si="2"/>
        <v>0.11772513</v>
      </c>
      <c r="H63" s="21">
        <f t="shared" si="5"/>
        <v>349974000</v>
      </c>
      <c r="I63" s="23">
        <f t="shared" si="3"/>
        <v>98.09698729</v>
      </c>
      <c r="J63" s="24">
        <f t="shared" si="4"/>
        <v>1.020408163</v>
      </c>
      <c r="K63" s="24">
        <f t="shared" si="6"/>
        <v>63.26530612</v>
      </c>
      <c r="L63" s="25" t="s">
        <v>57</v>
      </c>
      <c r="M63" s="9"/>
    </row>
    <row r="64" ht="15.75" customHeight="1">
      <c r="A64" s="21">
        <v>63.0</v>
      </c>
      <c r="B64" s="21">
        <v>45.0</v>
      </c>
      <c r="C64" s="21" t="s">
        <v>77</v>
      </c>
      <c r="D64" s="21">
        <v>300.0</v>
      </c>
      <c r="E64" s="21">
        <v>1390.0</v>
      </c>
      <c r="F64" s="21">
        <f t="shared" si="1"/>
        <v>417000</v>
      </c>
      <c r="G64" s="22">
        <f t="shared" si="2"/>
        <v>0.1168842363</v>
      </c>
      <c r="H64" s="21">
        <f t="shared" si="5"/>
        <v>350391000</v>
      </c>
      <c r="I64" s="23">
        <f t="shared" si="3"/>
        <v>98.21387152</v>
      </c>
      <c r="J64" s="24">
        <f t="shared" si="4"/>
        <v>1.020408163</v>
      </c>
      <c r="K64" s="24">
        <f t="shared" si="6"/>
        <v>64.28571429</v>
      </c>
      <c r="L64" s="25" t="s">
        <v>57</v>
      </c>
      <c r="M64" s="9"/>
    </row>
    <row r="65" ht="15.75" customHeight="1">
      <c r="A65" s="21">
        <v>64.0</v>
      </c>
      <c r="B65" s="21">
        <v>82.0</v>
      </c>
      <c r="C65" s="21" t="s">
        <v>78</v>
      </c>
      <c r="D65" s="21">
        <v>1200.0</v>
      </c>
      <c r="E65" s="21">
        <v>343.0</v>
      </c>
      <c r="F65" s="21">
        <f t="shared" si="1"/>
        <v>411600</v>
      </c>
      <c r="G65" s="22">
        <f t="shared" si="2"/>
        <v>0.1153706274</v>
      </c>
      <c r="H65" s="21">
        <f t="shared" si="5"/>
        <v>350802600</v>
      </c>
      <c r="I65" s="23">
        <f t="shared" si="3"/>
        <v>98.32924215</v>
      </c>
      <c r="J65" s="24">
        <f t="shared" si="4"/>
        <v>1.020408163</v>
      </c>
      <c r="K65" s="24">
        <f t="shared" si="6"/>
        <v>65.30612245</v>
      </c>
      <c r="L65" s="25" t="s">
        <v>57</v>
      </c>
      <c r="M65" s="9"/>
    </row>
    <row r="66" ht="15.75" customHeight="1">
      <c r="A66" s="21">
        <v>65.0</v>
      </c>
      <c r="B66" s="21">
        <v>55.0</v>
      </c>
      <c r="C66" s="21" t="s">
        <v>79</v>
      </c>
      <c r="D66" s="21">
        <v>150.0</v>
      </c>
      <c r="E66" s="21">
        <v>2700.0</v>
      </c>
      <c r="F66" s="21">
        <f t="shared" si="1"/>
        <v>405000</v>
      </c>
      <c r="G66" s="22">
        <f t="shared" si="2"/>
        <v>0.1135206611</v>
      </c>
      <c r="H66" s="21">
        <f t="shared" si="5"/>
        <v>351207600</v>
      </c>
      <c r="I66" s="23">
        <f t="shared" si="3"/>
        <v>98.44276281</v>
      </c>
      <c r="J66" s="24">
        <f t="shared" si="4"/>
        <v>1.020408163</v>
      </c>
      <c r="K66" s="24">
        <f t="shared" si="6"/>
        <v>66.32653061</v>
      </c>
      <c r="L66" s="25" t="s">
        <v>57</v>
      </c>
      <c r="M66" s="9"/>
    </row>
    <row r="67" ht="15.75" customHeight="1">
      <c r="A67" s="21">
        <v>66.0</v>
      </c>
      <c r="B67" s="21">
        <v>72.0</v>
      </c>
      <c r="C67" s="21" t="s">
        <v>80</v>
      </c>
      <c r="D67" s="21">
        <v>800.0</v>
      </c>
      <c r="E67" s="21">
        <v>470.0</v>
      </c>
      <c r="F67" s="21">
        <f t="shared" si="1"/>
        <v>376000</v>
      </c>
      <c r="G67" s="22">
        <f t="shared" si="2"/>
        <v>0.1053920212</v>
      </c>
      <c r="H67" s="21">
        <f t="shared" si="5"/>
        <v>351583600</v>
      </c>
      <c r="I67" s="23">
        <f t="shared" si="3"/>
        <v>98.54815483</v>
      </c>
      <c r="J67" s="24">
        <f t="shared" si="4"/>
        <v>1.020408163</v>
      </c>
      <c r="K67" s="24">
        <f t="shared" si="6"/>
        <v>67.34693878</v>
      </c>
      <c r="L67" s="25" t="s">
        <v>57</v>
      </c>
      <c r="M67" s="9"/>
    </row>
    <row r="68" ht="15.75" customHeight="1">
      <c r="A68" s="21">
        <v>67.0</v>
      </c>
      <c r="B68" s="21">
        <v>50.0</v>
      </c>
      <c r="C68" s="21" t="s">
        <v>81</v>
      </c>
      <c r="D68" s="21">
        <v>100.0</v>
      </c>
      <c r="E68" s="21">
        <v>3500.0</v>
      </c>
      <c r="F68" s="21">
        <f t="shared" si="1"/>
        <v>350000</v>
      </c>
      <c r="G68" s="22">
        <f t="shared" si="2"/>
        <v>0.09810427503</v>
      </c>
      <c r="H68" s="21">
        <f t="shared" si="5"/>
        <v>351933600</v>
      </c>
      <c r="I68" s="23">
        <f t="shared" si="3"/>
        <v>98.64625911</v>
      </c>
      <c r="J68" s="24">
        <f t="shared" si="4"/>
        <v>1.020408163</v>
      </c>
      <c r="K68" s="24">
        <f t="shared" si="6"/>
        <v>68.36734694</v>
      </c>
      <c r="L68" s="25" t="s">
        <v>57</v>
      </c>
      <c r="M68" s="9"/>
    </row>
    <row r="69" ht="15.75" customHeight="1">
      <c r="A69" s="21">
        <v>68.0</v>
      </c>
      <c r="B69" s="21">
        <v>71.0</v>
      </c>
      <c r="C69" s="21" t="s">
        <v>82</v>
      </c>
      <c r="D69" s="21">
        <v>800.0</v>
      </c>
      <c r="E69" s="21">
        <v>430.0</v>
      </c>
      <c r="F69" s="21">
        <f t="shared" si="1"/>
        <v>344000</v>
      </c>
      <c r="G69" s="22">
        <f t="shared" si="2"/>
        <v>0.09642248746</v>
      </c>
      <c r="H69" s="21">
        <f t="shared" si="5"/>
        <v>352277600</v>
      </c>
      <c r="I69" s="23">
        <f t="shared" si="3"/>
        <v>98.7426816</v>
      </c>
      <c r="J69" s="24">
        <f t="shared" si="4"/>
        <v>1.020408163</v>
      </c>
      <c r="K69" s="24">
        <f t="shared" si="6"/>
        <v>69.3877551</v>
      </c>
      <c r="L69" s="25" t="s">
        <v>57</v>
      </c>
      <c r="M69" s="9"/>
    </row>
    <row r="70" ht="15.75" customHeight="1">
      <c r="A70" s="21">
        <v>69.0</v>
      </c>
      <c r="B70" s="21">
        <v>84.0</v>
      </c>
      <c r="C70" s="21" t="s">
        <v>83</v>
      </c>
      <c r="D70" s="21">
        <v>1000.0</v>
      </c>
      <c r="E70" s="21">
        <v>320.0</v>
      </c>
      <c r="F70" s="21">
        <f t="shared" si="1"/>
        <v>320000</v>
      </c>
      <c r="G70" s="22">
        <f t="shared" si="2"/>
        <v>0.08969533717</v>
      </c>
      <c r="H70" s="21">
        <f t="shared" si="5"/>
        <v>352597600</v>
      </c>
      <c r="I70" s="23">
        <f t="shared" si="3"/>
        <v>98.83237693</v>
      </c>
      <c r="J70" s="24">
        <f t="shared" si="4"/>
        <v>1.020408163</v>
      </c>
      <c r="K70" s="24">
        <f t="shared" si="6"/>
        <v>70.40816327</v>
      </c>
      <c r="L70" s="25" t="s">
        <v>57</v>
      </c>
      <c r="M70" s="9"/>
    </row>
    <row r="71" ht="15.75" customHeight="1">
      <c r="A71" s="21">
        <v>70.0</v>
      </c>
      <c r="B71" s="21">
        <v>76.0</v>
      </c>
      <c r="C71" s="21" t="s">
        <v>84</v>
      </c>
      <c r="D71" s="21">
        <v>150.0</v>
      </c>
      <c r="E71" s="21">
        <v>2100.0</v>
      </c>
      <c r="F71" s="21">
        <f t="shared" si="1"/>
        <v>315000</v>
      </c>
      <c r="G71" s="22">
        <f t="shared" si="2"/>
        <v>0.08829384753</v>
      </c>
      <c r="H71" s="21">
        <f t="shared" si="5"/>
        <v>352912600</v>
      </c>
      <c r="I71" s="23">
        <f t="shared" si="3"/>
        <v>98.92067078</v>
      </c>
      <c r="J71" s="24">
        <f t="shared" si="4"/>
        <v>1.020408163</v>
      </c>
      <c r="K71" s="24">
        <f t="shared" si="6"/>
        <v>71.42857143</v>
      </c>
      <c r="L71" s="25" t="s">
        <v>57</v>
      </c>
      <c r="M71" s="9"/>
    </row>
    <row r="72" ht="15.75" customHeight="1">
      <c r="A72" s="21">
        <v>71.0</v>
      </c>
      <c r="B72" s="21">
        <v>97.0</v>
      </c>
      <c r="C72" s="21" t="s">
        <v>85</v>
      </c>
      <c r="D72" s="21">
        <v>2050.0</v>
      </c>
      <c r="E72" s="21">
        <v>150.0</v>
      </c>
      <c r="F72" s="21">
        <f t="shared" si="1"/>
        <v>307500</v>
      </c>
      <c r="G72" s="22">
        <f t="shared" si="2"/>
        <v>0.08619161307</v>
      </c>
      <c r="H72" s="21">
        <f t="shared" si="5"/>
        <v>353220100</v>
      </c>
      <c r="I72" s="23">
        <f t="shared" si="3"/>
        <v>99.00686239</v>
      </c>
      <c r="J72" s="24">
        <f t="shared" si="4"/>
        <v>1.020408163</v>
      </c>
      <c r="K72" s="24">
        <f t="shared" si="6"/>
        <v>72.44897959</v>
      </c>
      <c r="L72" s="25" t="s">
        <v>57</v>
      </c>
      <c r="M72" s="9"/>
    </row>
    <row r="73" ht="15.75" customHeight="1">
      <c r="A73" s="21">
        <v>72.0</v>
      </c>
      <c r="B73" s="21">
        <v>83.0</v>
      </c>
      <c r="C73" s="21" t="s">
        <v>86</v>
      </c>
      <c r="D73" s="21">
        <v>800.0</v>
      </c>
      <c r="E73" s="21">
        <v>360.0</v>
      </c>
      <c r="F73" s="21">
        <f t="shared" si="1"/>
        <v>288000</v>
      </c>
      <c r="G73" s="22">
        <f t="shared" si="2"/>
        <v>0.08072580346</v>
      </c>
      <c r="H73" s="21">
        <f t="shared" si="5"/>
        <v>353508100</v>
      </c>
      <c r="I73" s="23">
        <f t="shared" si="3"/>
        <v>99.0875882</v>
      </c>
      <c r="J73" s="24">
        <f t="shared" si="4"/>
        <v>1.020408163</v>
      </c>
      <c r="K73" s="24">
        <f t="shared" si="6"/>
        <v>73.46938776</v>
      </c>
      <c r="L73" s="25" t="s">
        <v>57</v>
      </c>
      <c r="M73" s="9"/>
    </row>
    <row r="74" ht="15.75" customHeight="1">
      <c r="A74" s="21">
        <v>73.0</v>
      </c>
      <c r="B74" s="21">
        <v>43.0</v>
      </c>
      <c r="C74" s="21" t="s">
        <v>87</v>
      </c>
      <c r="D74" s="21">
        <v>150.0</v>
      </c>
      <c r="E74" s="21">
        <v>1900.0</v>
      </c>
      <c r="F74" s="21">
        <f t="shared" si="1"/>
        <v>285000</v>
      </c>
      <c r="G74" s="22">
        <f t="shared" si="2"/>
        <v>0.07988490967</v>
      </c>
      <c r="H74" s="21">
        <f t="shared" si="5"/>
        <v>353793100</v>
      </c>
      <c r="I74" s="23">
        <f t="shared" si="3"/>
        <v>99.16747311</v>
      </c>
      <c r="J74" s="24">
        <f t="shared" si="4"/>
        <v>1.020408163</v>
      </c>
      <c r="K74" s="24">
        <f t="shared" si="6"/>
        <v>74.48979592</v>
      </c>
      <c r="L74" s="25" t="s">
        <v>57</v>
      </c>
      <c r="M74" s="9"/>
    </row>
    <row r="75" ht="15.75" customHeight="1">
      <c r="A75" s="21">
        <v>74.0</v>
      </c>
      <c r="B75" s="21">
        <v>56.0</v>
      </c>
      <c r="C75" s="21" t="s">
        <v>88</v>
      </c>
      <c r="D75" s="21">
        <v>150.0</v>
      </c>
      <c r="E75" s="21">
        <v>1790.0</v>
      </c>
      <c r="F75" s="21">
        <f t="shared" si="1"/>
        <v>268500</v>
      </c>
      <c r="G75" s="22">
        <f t="shared" si="2"/>
        <v>0.07525999385</v>
      </c>
      <c r="H75" s="21">
        <f t="shared" si="5"/>
        <v>354061600</v>
      </c>
      <c r="I75" s="23">
        <f t="shared" si="3"/>
        <v>99.2427331</v>
      </c>
      <c r="J75" s="24">
        <f t="shared" si="4"/>
        <v>1.020408163</v>
      </c>
      <c r="K75" s="24">
        <f t="shared" si="6"/>
        <v>75.51020408</v>
      </c>
      <c r="L75" s="25" t="s">
        <v>57</v>
      </c>
      <c r="M75" s="9"/>
    </row>
    <row r="76" ht="15.75" customHeight="1">
      <c r="A76" s="21">
        <v>75.0</v>
      </c>
      <c r="B76" s="21">
        <v>37.0</v>
      </c>
      <c r="C76" s="21" t="s">
        <v>89</v>
      </c>
      <c r="D76" s="21">
        <v>2500.0</v>
      </c>
      <c r="E76" s="21">
        <v>100.0</v>
      </c>
      <c r="F76" s="21">
        <f t="shared" si="1"/>
        <v>250000</v>
      </c>
      <c r="G76" s="22">
        <f t="shared" si="2"/>
        <v>0.07007448217</v>
      </c>
      <c r="H76" s="21">
        <f t="shared" si="5"/>
        <v>354311600</v>
      </c>
      <c r="I76" s="23">
        <f t="shared" si="3"/>
        <v>99.31280758</v>
      </c>
      <c r="J76" s="24">
        <f t="shared" si="4"/>
        <v>1.020408163</v>
      </c>
      <c r="K76" s="24">
        <f t="shared" si="6"/>
        <v>76.53061224</v>
      </c>
      <c r="L76" s="25" t="s">
        <v>57</v>
      </c>
      <c r="M76" s="9"/>
    </row>
    <row r="77" ht="15.75" customHeight="1">
      <c r="A77" s="21">
        <v>76.0</v>
      </c>
      <c r="B77" s="21">
        <v>73.0</v>
      </c>
      <c r="C77" s="21" t="s">
        <v>90</v>
      </c>
      <c r="D77" s="21">
        <v>550.0</v>
      </c>
      <c r="E77" s="21">
        <v>420.0</v>
      </c>
      <c r="F77" s="21">
        <f t="shared" si="1"/>
        <v>231000</v>
      </c>
      <c r="G77" s="22">
        <f t="shared" si="2"/>
        <v>0.06474882152</v>
      </c>
      <c r="H77" s="21">
        <f t="shared" si="5"/>
        <v>354542600</v>
      </c>
      <c r="I77" s="23">
        <f t="shared" si="3"/>
        <v>99.3775564</v>
      </c>
      <c r="J77" s="24">
        <f t="shared" si="4"/>
        <v>1.020408163</v>
      </c>
      <c r="K77" s="24">
        <f t="shared" si="6"/>
        <v>77.55102041</v>
      </c>
      <c r="L77" s="25" t="s">
        <v>57</v>
      </c>
      <c r="M77" s="9"/>
    </row>
    <row r="78" ht="15.75" customHeight="1">
      <c r="A78" s="21">
        <v>77.0</v>
      </c>
      <c r="B78" s="21">
        <v>32.0</v>
      </c>
      <c r="C78" s="21" t="s">
        <v>91</v>
      </c>
      <c r="D78" s="21">
        <v>25000.0</v>
      </c>
      <c r="E78" s="21">
        <v>9.0</v>
      </c>
      <c r="F78" s="21">
        <f t="shared" si="1"/>
        <v>225000</v>
      </c>
      <c r="G78" s="22">
        <f t="shared" si="2"/>
        <v>0.06306703395</v>
      </c>
      <c r="H78" s="21">
        <f t="shared" si="5"/>
        <v>354767600</v>
      </c>
      <c r="I78" s="23">
        <f t="shared" si="3"/>
        <v>99.44062344</v>
      </c>
      <c r="J78" s="24">
        <f t="shared" si="4"/>
        <v>1.020408163</v>
      </c>
      <c r="K78" s="24">
        <f t="shared" si="6"/>
        <v>78.57142857</v>
      </c>
      <c r="L78" s="25" t="s">
        <v>57</v>
      </c>
      <c r="M78" s="9"/>
    </row>
    <row r="79" ht="15.75" customHeight="1">
      <c r="A79" s="21">
        <v>78.0</v>
      </c>
      <c r="B79" s="21">
        <v>51.0</v>
      </c>
      <c r="C79" s="21" t="s">
        <v>92</v>
      </c>
      <c r="D79" s="21">
        <v>250.0</v>
      </c>
      <c r="E79" s="21">
        <v>850.0</v>
      </c>
      <c r="F79" s="21">
        <f t="shared" si="1"/>
        <v>212500</v>
      </c>
      <c r="G79" s="22">
        <f t="shared" si="2"/>
        <v>0.05956330984</v>
      </c>
      <c r="H79" s="21">
        <f t="shared" si="5"/>
        <v>354980100</v>
      </c>
      <c r="I79" s="23">
        <f t="shared" si="3"/>
        <v>99.50018675</v>
      </c>
      <c r="J79" s="24">
        <f t="shared" si="4"/>
        <v>1.020408163</v>
      </c>
      <c r="K79" s="24">
        <f t="shared" si="6"/>
        <v>79.59183673</v>
      </c>
      <c r="L79" s="25" t="s">
        <v>57</v>
      </c>
      <c r="M79" s="9"/>
    </row>
    <row r="80" ht="15.75" customHeight="1">
      <c r="A80" s="21">
        <v>79.0</v>
      </c>
      <c r="B80" s="21">
        <v>58.0</v>
      </c>
      <c r="C80" s="21" t="s">
        <v>93</v>
      </c>
      <c r="D80" s="21">
        <v>16000.0</v>
      </c>
      <c r="E80" s="21">
        <v>13.0</v>
      </c>
      <c r="F80" s="21">
        <f t="shared" si="1"/>
        <v>208000</v>
      </c>
      <c r="G80" s="22">
        <f t="shared" si="2"/>
        <v>0.05830196916</v>
      </c>
      <c r="H80" s="21">
        <f t="shared" si="5"/>
        <v>355188100</v>
      </c>
      <c r="I80" s="23">
        <f t="shared" si="3"/>
        <v>99.55848872</v>
      </c>
      <c r="J80" s="24">
        <f t="shared" si="4"/>
        <v>1.020408163</v>
      </c>
      <c r="K80" s="24">
        <f t="shared" si="6"/>
        <v>80.6122449</v>
      </c>
      <c r="L80" s="25" t="s">
        <v>57</v>
      </c>
      <c r="M80" s="9"/>
    </row>
    <row r="81" ht="15.75" customHeight="1">
      <c r="A81" s="21">
        <v>80.0</v>
      </c>
      <c r="B81" s="21">
        <v>64.0</v>
      </c>
      <c r="C81" s="21" t="s">
        <v>94</v>
      </c>
      <c r="D81" s="21">
        <v>2500.0</v>
      </c>
      <c r="E81" s="21">
        <v>70.0</v>
      </c>
      <c r="F81" s="21">
        <f t="shared" si="1"/>
        <v>175000</v>
      </c>
      <c r="G81" s="22">
        <f t="shared" si="2"/>
        <v>0.04905213752</v>
      </c>
      <c r="H81" s="21">
        <f t="shared" si="5"/>
        <v>355363100</v>
      </c>
      <c r="I81" s="23">
        <f t="shared" si="3"/>
        <v>99.60754086</v>
      </c>
      <c r="J81" s="24">
        <f t="shared" si="4"/>
        <v>1.020408163</v>
      </c>
      <c r="K81" s="24">
        <f t="shared" si="6"/>
        <v>81.63265306</v>
      </c>
      <c r="L81" s="25" t="s">
        <v>57</v>
      </c>
      <c r="M81" s="9"/>
    </row>
    <row r="82" ht="15.75" customHeight="1">
      <c r="A82" s="21">
        <v>81.0</v>
      </c>
      <c r="B82" s="21">
        <v>74.0</v>
      </c>
      <c r="C82" s="21" t="s">
        <v>95</v>
      </c>
      <c r="D82" s="21">
        <v>350.0</v>
      </c>
      <c r="E82" s="21">
        <v>490.0</v>
      </c>
      <c r="F82" s="21">
        <f t="shared" si="1"/>
        <v>171500</v>
      </c>
      <c r="G82" s="22">
        <f t="shared" si="2"/>
        <v>0.04807109477</v>
      </c>
      <c r="H82" s="21">
        <f t="shared" si="5"/>
        <v>355534600</v>
      </c>
      <c r="I82" s="23">
        <f t="shared" si="3"/>
        <v>99.65561195</v>
      </c>
      <c r="J82" s="24">
        <f t="shared" si="4"/>
        <v>1.020408163</v>
      </c>
      <c r="K82" s="24">
        <f t="shared" si="6"/>
        <v>82.65306122</v>
      </c>
      <c r="L82" s="25" t="s">
        <v>57</v>
      </c>
      <c r="M82" s="9"/>
    </row>
    <row r="83" ht="15.75" customHeight="1">
      <c r="A83" s="21">
        <v>82.0</v>
      </c>
      <c r="B83" s="21">
        <v>85.0</v>
      </c>
      <c r="C83" s="21" t="s">
        <v>96</v>
      </c>
      <c r="D83" s="21">
        <v>400.0</v>
      </c>
      <c r="E83" s="21">
        <v>385.0</v>
      </c>
      <c r="F83" s="21">
        <f t="shared" si="1"/>
        <v>154000</v>
      </c>
      <c r="G83" s="22">
        <f t="shared" si="2"/>
        <v>0.04316588101</v>
      </c>
      <c r="H83" s="21">
        <f t="shared" si="5"/>
        <v>355688600</v>
      </c>
      <c r="I83" s="23">
        <f t="shared" si="3"/>
        <v>99.69877783</v>
      </c>
      <c r="J83" s="24">
        <f t="shared" si="4"/>
        <v>1.020408163</v>
      </c>
      <c r="K83" s="24">
        <f t="shared" si="6"/>
        <v>83.67346939</v>
      </c>
      <c r="L83" s="25" t="s">
        <v>57</v>
      </c>
      <c r="M83" s="9"/>
    </row>
    <row r="84" ht="15.75" customHeight="1">
      <c r="A84" s="21">
        <v>83.0</v>
      </c>
      <c r="B84" s="21">
        <v>61.0</v>
      </c>
      <c r="C84" s="21" t="s">
        <v>97</v>
      </c>
      <c r="D84" s="21">
        <v>2500.0</v>
      </c>
      <c r="E84" s="21">
        <v>55.0</v>
      </c>
      <c r="F84" s="21">
        <f t="shared" si="1"/>
        <v>137500</v>
      </c>
      <c r="G84" s="22">
        <f t="shared" si="2"/>
        <v>0.03854096519</v>
      </c>
      <c r="H84" s="21">
        <f t="shared" si="5"/>
        <v>355826100</v>
      </c>
      <c r="I84" s="23">
        <f t="shared" si="3"/>
        <v>99.7373188</v>
      </c>
      <c r="J84" s="24">
        <f t="shared" si="4"/>
        <v>1.020408163</v>
      </c>
      <c r="K84" s="24">
        <f t="shared" si="6"/>
        <v>84.69387755</v>
      </c>
      <c r="L84" s="25" t="s">
        <v>57</v>
      </c>
      <c r="M84" s="9"/>
    </row>
    <row r="85" ht="15.75" customHeight="1">
      <c r="A85" s="21">
        <v>84.0</v>
      </c>
      <c r="B85" s="21">
        <v>62.0</v>
      </c>
      <c r="C85" s="21" t="s">
        <v>98</v>
      </c>
      <c r="D85" s="21">
        <v>800.0</v>
      </c>
      <c r="E85" s="21">
        <v>170.0</v>
      </c>
      <c r="F85" s="21">
        <f t="shared" si="1"/>
        <v>136000</v>
      </c>
      <c r="G85" s="22">
        <f t="shared" si="2"/>
        <v>0.0381205183</v>
      </c>
      <c r="H85" s="21">
        <f t="shared" si="5"/>
        <v>355962100</v>
      </c>
      <c r="I85" s="23">
        <f t="shared" si="3"/>
        <v>99.77543931</v>
      </c>
      <c r="J85" s="24">
        <f t="shared" si="4"/>
        <v>1.020408163</v>
      </c>
      <c r="K85" s="24">
        <f t="shared" si="6"/>
        <v>85.71428571</v>
      </c>
      <c r="L85" s="25" t="s">
        <v>57</v>
      </c>
      <c r="M85" s="9"/>
    </row>
    <row r="86" ht="15.75" customHeight="1">
      <c r="A86" s="21">
        <v>85.0</v>
      </c>
      <c r="B86" s="21">
        <v>63.0</v>
      </c>
      <c r="C86" s="21" t="s">
        <v>99</v>
      </c>
      <c r="D86" s="21">
        <v>700.0</v>
      </c>
      <c r="E86" s="21">
        <v>180.0</v>
      </c>
      <c r="F86" s="21">
        <f t="shared" si="1"/>
        <v>126000</v>
      </c>
      <c r="G86" s="22">
        <f t="shared" si="2"/>
        <v>0.03531753901</v>
      </c>
      <c r="H86" s="21">
        <f t="shared" si="5"/>
        <v>356088100</v>
      </c>
      <c r="I86" s="23">
        <f t="shared" si="3"/>
        <v>99.81075685</v>
      </c>
      <c r="J86" s="24">
        <f t="shared" si="4"/>
        <v>1.020408163</v>
      </c>
      <c r="K86" s="24">
        <f t="shared" si="6"/>
        <v>86.73469388</v>
      </c>
      <c r="L86" s="25" t="s">
        <v>57</v>
      </c>
      <c r="M86" s="9"/>
    </row>
    <row r="87" ht="15.75" customHeight="1">
      <c r="A87" s="21">
        <v>86.0</v>
      </c>
      <c r="B87" s="21">
        <v>80.0</v>
      </c>
      <c r="C87" s="21" t="s">
        <v>100</v>
      </c>
      <c r="D87" s="21">
        <v>800.0</v>
      </c>
      <c r="E87" s="21">
        <v>150.0</v>
      </c>
      <c r="F87" s="21">
        <f t="shared" si="1"/>
        <v>120000</v>
      </c>
      <c r="G87" s="22">
        <f t="shared" si="2"/>
        <v>0.03363575144</v>
      </c>
      <c r="H87" s="21">
        <f t="shared" si="5"/>
        <v>356208100</v>
      </c>
      <c r="I87" s="23">
        <f t="shared" si="3"/>
        <v>99.8443926</v>
      </c>
      <c r="J87" s="24">
        <f t="shared" si="4"/>
        <v>1.020408163</v>
      </c>
      <c r="K87" s="24">
        <f t="shared" si="6"/>
        <v>87.75510204</v>
      </c>
      <c r="L87" s="25" t="s">
        <v>57</v>
      </c>
      <c r="M87" s="9"/>
    </row>
    <row r="88" ht="15.75" customHeight="1">
      <c r="A88" s="21">
        <v>87.0</v>
      </c>
      <c r="B88" s="21">
        <v>98.0</v>
      </c>
      <c r="C88" s="21" t="s">
        <v>101</v>
      </c>
      <c r="D88" s="21">
        <v>28500.0</v>
      </c>
      <c r="E88" s="21">
        <v>4.0</v>
      </c>
      <c r="F88" s="21">
        <f t="shared" si="1"/>
        <v>114000</v>
      </c>
      <c r="G88" s="22">
        <f t="shared" si="2"/>
        <v>0.03195396387</v>
      </c>
      <c r="H88" s="21">
        <f t="shared" si="5"/>
        <v>356322100</v>
      </c>
      <c r="I88" s="23">
        <f t="shared" si="3"/>
        <v>99.87634657</v>
      </c>
      <c r="J88" s="24">
        <f t="shared" si="4"/>
        <v>1.020408163</v>
      </c>
      <c r="K88" s="24">
        <f t="shared" si="6"/>
        <v>88.7755102</v>
      </c>
      <c r="L88" s="25" t="s">
        <v>57</v>
      </c>
      <c r="M88" s="9"/>
    </row>
    <row r="89" ht="15.75" customHeight="1">
      <c r="A89" s="21">
        <v>88.0</v>
      </c>
      <c r="B89" s="21">
        <v>57.0</v>
      </c>
      <c r="C89" s="21" t="s">
        <v>102</v>
      </c>
      <c r="D89" s="21">
        <v>8000.0</v>
      </c>
      <c r="E89" s="21">
        <v>12.0</v>
      </c>
      <c r="F89" s="21">
        <f t="shared" si="1"/>
        <v>96000</v>
      </c>
      <c r="G89" s="22">
        <f t="shared" si="2"/>
        <v>0.02690860115</v>
      </c>
      <c r="H89" s="21">
        <f t="shared" si="5"/>
        <v>356418100</v>
      </c>
      <c r="I89" s="23">
        <f t="shared" si="3"/>
        <v>99.90325517</v>
      </c>
      <c r="J89" s="24">
        <f t="shared" si="4"/>
        <v>1.020408163</v>
      </c>
      <c r="K89" s="24">
        <f t="shared" si="6"/>
        <v>89.79591837</v>
      </c>
      <c r="L89" s="25" t="s">
        <v>57</v>
      </c>
      <c r="M89" s="9"/>
    </row>
    <row r="90" ht="15.75" customHeight="1">
      <c r="A90" s="21">
        <v>89.0</v>
      </c>
      <c r="B90" s="21">
        <v>89.0</v>
      </c>
      <c r="C90" s="21" t="s">
        <v>103</v>
      </c>
      <c r="D90" s="21">
        <v>150.0</v>
      </c>
      <c r="E90" s="21">
        <v>540.0</v>
      </c>
      <c r="F90" s="21">
        <f t="shared" si="1"/>
        <v>81000</v>
      </c>
      <c r="G90" s="22">
        <f t="shared" si="2"/>
        <v>0.02270413222</v>
      </c>
      <c r="H90" s="21">
        <f t="shared" si="5"/>
        <v>356499100</v>
      </c>
      <c r="I90" s="23">
        <f t="shared" si="3"/>
        <v>99.9259593</v>
      </c>
      <c r="J90" s="24">
        <f t="shared" si="4"/>
        <v>1.020408163</v>
      </c>
      <c r="K90" s="24">
        <f t="shared" si="6"/>
        <v>90.81632653</v>
      </c>
      <c r="L90" s="25" t="s">
        <v>57</v>
      </c>
      <c r="M90" s="9"/>
    </row>
    <row r="91" ht="15.75" customHeight="1">
      <c r="A91" s="21">
        <v>90.0</v>
      </c>
      <c r="B91" s="21">
        <v>65.0</v>
      </c>
      <c r="C91" s="21" t="s">
        <v>104</v>
      </c>
      <c r="D91" s="21">
        <v>1200.0</v>
      </c>
      <c r="E91" s="21">
        <v>65.0</v>
      </c>
      <c r="F91" s="21">
        <f t="shared" si="1"/>
        <v>78000</v>
      </c>
      <c r="G91" s="22">
        <f t="shared" si="2"/>
        <v>0.02186323844</v>
      </c>
      <c r="H91" s="21">
        <f t="shared" si="5"/>
        <v>356577100</v>
      </c>
      <c r="I91" s="23">
        <f t="shared" si="3"/>
        <v>99.94782254</v>
      </c>
      <c r="J91" s="24">
        <f t="shared" si="4"/>
        <v>1.020408163</v>
      </c>
      <c r="K91" s="24">
        <f t="shared" si="6"/>
        <v>91.83673469</v>
      </c>
      <c r="L91" s="25" t="s">
        <v>57</v>
      </c>
      <c r="M91" s="9"/>
    </row>
    <row r="92" ht="15.75" customHeight="1">
      <c r="A92" s="21">
        <v>91.0</v>
      </c>
      <c r="B92" s="21">
        <v>88.0</v>
      </c>
      <c r="C92" s="21" t="s">
        <v>105</v>
      </c>
      <c r="D92" s="21">
        <v>200.0</v>
      </c>
      <c r="E92" s="21">
        <v>320.0</v>
      </c>
      <c r="F92" s="21">
        <f t="shared" si="1"/>
        <v>64000</v>
      </c>
      <c r="G92" s="22">
        <f t="shared" si="2"/>
        <v>0.01793906743</v>
      </c>
      <c r="H92" s="21">
        <f t="shared" si="5"/>
        <v>356641100</v>
      </c>
      <c r="I92" s="23">
        <f t="shared" si="3"/>
        <v>99.96576161</v>
      </c>
      <c r="J92" s="24">
        <f t="shared" si="4"/>
        <v>1.020408163</v>
      </c>
      <c r="K92" s="24">
        <f t="shared" si="6"/>
        <v>92.85714286</v>
      </c>
      <c r="L92" s="25" t="s">
        <v>57</v>
      </c>
      <c r="M92" s="9"/>
    </row>
    <row r="93" ht="15.75" customHeight="1">
      <c r="A93" s="21">
        <v>92.0</v>
      </c>
      <c r="B93" s="21">
        <v>68.0</v>
      </c>
      <c r="C93" s="21" t="s">
        <v>106</v>
      </c>
      <c r="D93" s="21">
        <v>1500.0</v>
      </c>
      <c r="E93" s="21">
        <v>19.0</v>
      </c>
      <c r="F93" s="21">
        <f t="shared" si="1"/>
        <v>28500</v>
      </c>
      <c r="G93" s="22">
        <f t="shared" si="2"/>
        <v>0.007988490967</v>
      </c>
      <c r="H93" s="21">
        <f t="shared" si="5"/>
        <v>356669600</v>
      </c>
      <c r="I93" s="23">
        <f t="shared" si="3"/>
        <v>99.9737501</v>
      </c>
      <c r="J93" s="24">
        <f t="shared" si="4"/>
        <v>1.020408163</v>
      </c>
      <c r="K93" s="24">
        <f t="shared" si="6"/>
        <v>93.87755102</v>
      </c>
      <c r="L93" s="25" t="s">
        <v>57</v>
      </c>
      <c r="M93" s="9"/>
    </row>
    <row r="94" ht="15.75" customHeight="1">
      <c r="A94" s="21">
        <v>93.0</v>
      </c>
      <c r="B94" s="21">
        <v>67.0</v>
      </c>
      <c r="C94" s="21" t="s">
        <v>107</v>
      </c>
      <c r="D94" s="21">
        <v>800.0</v>
      </c>
      <c r="E94" s="21">
        <v>29.0</v>
      </c>
      <c r="F94" s="21">
        <f t="shared" si="1"/>
        <v>23200</v>
      </c>
      <c r="G94" s="22">
        <f t="shared" si="2"/>
        <v>0.006502911945</v>
      </c>
      <c r="H94" s="21">
        <f t="shared" si="5"/>
        <v>356692800</v>
      </c>
      <c r="I94" s="23">
        <f t="shared" si="3"/>
        <v>99.98025301</v>
      </c>
      <c r="J94" s="24">
        <f t="shared" si="4"/>
        <v>1.020408163</v>
      </c>
      <c r="K94" s="24">
        <f t="shared" si="6"/>
        <v>94.89795918</v>
      </c>
      <c r="L94" s="25" t="s">
        <v>57</v>
      </c>
      <c r="M94" s="9"/>
    </row>
    <row r="95" ht="15.75" customHeight="1">
      <c r="A95" s="21">
        <v>94.0</v>
      </c>
      <c r="B95" s="21">
        <v>66.0</v>
      </c>
      <c r="C95" s="21" t="s">
        <v>108</v>
      </c>
      <c r="D95" s="21">
        <v>400.0</v>
      </c>
      <c r="E95" s="21">
        <v>53.0</v>
      </c>
      <c r="F95" s="21">
        <f t="shared" si="1"/>
        <v>21200</v>
      </c>
      <c r="G95" s="22">
        <f t="shared" si="2"/>
        <v>0.005942316088</v>
      </c>
      <c r="H95" s="21">
        <f t="shared" si="5"/>
        <v>356714000</v>
      </c>
      <c r="I95" s="23">
        <f t="shared" si="3"/>
        <v>99.98619533</v>
      </c>
      <c r="J95" s="24">
        <f t="shared" si="4"/>
        <v>1.020408163</v>
      </c>
      <c r="K95" s="24">
        <f t="shared" si="6"/>
        <v>95.91836735</v>
      </c>
      <c r="L95" s="25" t="s">
        <v>57</v>
      </c>
      <c r="M95" s="9"/>
    </row>
    <row r="96" ht="15.75" customHeight="1">
      <c r="A96" s="21">
        <v>95.0</v>
      </c>
      <c r="B96" s="21">
        <v>81.0</v>
      </c>
      <c r="C96" s="21" t="s">
        <v>109</v>
      </c>
      <c r="D96" s="21">
        <v>400.0</v>
      </c>
      <c r="E96" s="21">
        <v>49.0</v>
      </c>
      <c r="F96" s="21">
        <f t="shared" si="1"/>
        <v>19600</v>
      </c>
      <c r="G96" s="22">
        <f t="shared" si="2"/>
        <v>0.005493839402</v>
      </c>
      <c r="H96" s="21">
        <f t="shared" si="5"/>
        <v>356733600</v>
      </c>
      <c r="I96" s="23">
        <f t="shared" si="3"/>
        <v>99.99168917</v>
      </c>
      <c r="J96" s="24">
        <f t="shared" si="4"/>
        <v>1.020408163</v>
      </c>
      <c r="K96" s="24">
        <f t="shared" si="6"/>
        <v>96.93877551</v>
      </c>
      <c r="L96" s="25" t="s">
        <v>57</v>
      </c>
      <c r="M96" s="9"/>
    </row>
    <row r="97" ht="15.75" customHeight="1">
      <c r="A97" s="21">
        <v>96.0</v>
      </c>
      <c r="B97" s="21">
        <v>60.0</v>
      </c>
      <c r="C97" s="21" t="s">
        <v>110</v>
      </c>
      <c r="D97" s="21">
        <v>750.0</v>
      </c>
      <c r="E97" s="21">
        <v>18.0</v>
      </c>
      <c r="F97" s="21">
        <f t="shared" si="1"/>
        <v>13500</v>
      </c>
      <c r="G97" s="22">
        <f t="shared" si="2"/>
        <v>0.003784022037</v>
      </c>
      <c r="H97" s="21">
        <f t="shared" si="5"/>
        <v>356747100</v>
      </c>
      <c r="I97" s="23">
        <f t="shared" si="3"/>
        <v>99.99547319</v>
      </c>
      <c r="J97" s="24">
        <f t="shared" si="4"/>
        <v>1.020408163</v>
      </c>
      <c r="K97" s="24">
        <f t="shared" si="6"/>
        <v>97.95918367</v>
      </c>
      <c r="L97" s="25" t="s">
        <v>57</v>
      </c>
      <c r="M97" s="9"/>
    </row>
    <row r="98" ht="15.75" customHeight="1">
      <c r="A98" s="21">
        <v>97.0</v>
      </c>
      <c r="B98" s="21">
        <v>59.0</v>
      </c>
      <c r="C98" s="21" t="s">
        <v>111</v>
      </c>
      <c r="D98" s="21">
        <v>750.0</v>
      </c>
      <c r="E98" s="21">
        <v>17.0</v>
      </c>
      <c r="F98" s="21">
        <f t="shared" si="1"/>
        <v>12750</v>
      </c>
      <c r="G98" s="22">
        <f t="shared" si="2"/>
        <v>0.003573798591</v>
      </c>
      <c r="H98" s="21">
        <f t="shared" si="5"/>
        <v>356759850</v>
      </c>
      <c r="I98" s="23">
        <f t="shared" si="3"/>
        <v>99.99904699</v>
      </c>
      <c r="J98" s="24">
        <f t="shared" si="4"/>
        <v>1.020408163</v>
      </c>
      <c r="K98" s="24">
        <f t="shared" si="6"/>
        <v>98.97959184</v>
      </c>
      <c r="L98" s="25" t="s">
        <v>57</v>
      </c>
      <c r="M98" s="9"/>
    </row>
    <row r="99" ht="15.75" customHeight="1">
      <c r="A99" s="21">
        <v>98.0</v>
      </c>
      <c r="B99" s="21">
        <v>69.0</v>
      </c>
      <c r="C99" s="21" t="s">
        <v>112</v>
      </c>
      <c r="D99" s="21">
        <v>200.0</v>
      </c>
      <c r="E99" s="21">
        <v>17.0</v>
      </c>
      <c r="F99" s="21">
        <f t="shared" si="1"/>
        <v>3400</v>
      </c>
      <c r="G99" s="22">
        <f t="shared" si="2"/>
        <v>0.0009530129575</v>
      </c>
      <c r="H99" s="21">
        <f t="shared" si="5"/>
        <v>356763250</v>
      </c>
      <c r="I99" s="23">
        <f t="shared" si="3"/>
        <v>100</v>
      </c>
      <c r="J99" s="24">
        <f t="shared" si="4"/>
        <v>1.020408163</v>
      </c>
      <c r="K99" s="24">
        <f t="shared" si="6"/>
        <v>100</v>
      </c>
      <c r="L99" s="25" t="s">
        <v>57</v>
      </c>
      <c r="M99" s="9"/>
    </row>
    <row r="100" ht="15.75" customHeight="1">
      <c r="F100" s="26">
        <f>SUM(F2:F99)</f>
        <v>356763250</v>
      </c>
    </row>
    <row r="101" ht="15.75" customHeight="1">
      <c r="F101" s="1"/>
      <c r="G101" s="1"/>
      <c r="H101" s="1"/>
    </row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I$1"/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2021-03-27T08:37:44Z</dcterms:created>
  <dc:creator>rohit dujraan</dc:creator>
</cp:coreProperties>
</file>