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worksheets/sheet26.xml" ContentType="application/vnd.openxmlformats-officedocument.spreadsheetml.worksheet+xml"/>
  <Override PartName="/xl/drawings/drawing26.xml" ContentType="application/vnd.openxmlformats-officedocument.drawing+xml"/>
  <Override PartName="/xl/worksheets/sheet27.xml" ContentType="application/vnd.openxmlformats-officedocument.spreadsheetml.worksheet+xml"/>
  <Override PartName="/xl/drawings/drawing27.xml" ContentType="application/vnd.openxmlformats-officedocument.drawing+xml"/>
  <Override PartName="/xl/worksheets/sheet28.xml" ContentType="application/vnd.openxmlformats-officedocument.spreadsheetml.worksheet+xml"/>
  <Override PartName="/xl/drawings/drawing28.xml" ContentType="application/vnd.openxmlformats-officedocument.drawing+xml"/>
  <Override PartName="/xl/worksheets/sheet2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8110" windowHeight="16440" tabRatio="600" firstSheet="0" activeTab="0" autoFilterDateGrouping="1"/>
  </bookViews>
  <sheets>
    <sheet xmlns:r="http://schemas.openxmlformats.org/officeDocument/2006/relationships" name="総データ" sheetId="1" state="visible" r:id="rId1"/>
    <sheet xmlns:r="http://schemas.openxmlformats.org/officeDocument/2006/relationships" name="20220628" sheetId="2" state="visible" r:id="rId2"/>
    <sheet xmlns:r="http://schemas.openxmlformats.org/officeDocument/2006/relationships" name="20220629" sheetId="3" state="visible" r:id="rId3"/>
    <sheet xmlns:r="http://schemas.openxmlformats.org/officeDocument/2006/relationships" name="20220630" sheetId="4" state="visible" r:id="rId4"/>
    <sheet xmlns:r="http://schemas.openxmlformats.org/officeDocument/2006/relationships" name="20220701" sheetId="5" state="visible" r:id="rId5"/>
    <sheet xmlns:r="http://schemas.openxmlformats.org/officeDocument/2006/relationships" name="20220702" sheetId="6" state="visible" r:id="rId6"/>
    <sheet xmlns:r="http://schemas.openxmlformats.org/officeDocument/2006/relationships" name="20220703" sheetId="7" state="visible" r:id="rId7"/>
    <sheet xmlns:r="http://schemas.openxmlformats.org/officeDocument/2006/relationships" name="20220704" sheetId="8" state="visible" r:id="rId8"/>
    <sheet xmlns:r="http://schemas.openxmlformats.org/officeDocument/2006/relationships" name="20220705" sheetId="9" state="visible" r:id="rId9"/>
    <sheet xmlns:r="http://schemas.openxmlformats.org/officeDocument/2006/relationships" name="20220706" sheetId="10" state="visible" r:id="rId10"/>
    <sheet xmlns:r="http://schemas.openxmlformats.org/officeDocument/2006/relationships" name="20220707" sheetId="11" state="visible" r:id="rId11"/>
    <sheet xmlns:r="http://schemas.openxmlformats.org/officeDocument/2006/relationships" name="20220708" sheetId="12" state="visible" r:id="rId12"/>
    <sheet xmlns:r="http://schemas.openxmlformats.org/officeDocument/2006/relationships" name="20220709" sheetId="13" state="visible" r:id="rId13"/>
    <sheet xmlns:r="http://schemas.openxmlformats.org/officeDocument/2006/relationships" name="20220710" sheetId="14" state="visible" r:id="rId14"/>
    <sheet xmlns:r="http://schemas.openxmlformats.org/officeDocument/2006/relationships" name="20220711" sheetId="15" state="visible" r:id="rId15"/>
    <sheet xmlns:r="http://schemas.openxmlformats.org/officeDocument/2006/relationships" name="20220712" sheetId="16" state="visible" r:id="rId16"/>
    <sheet xmlns:r="http://schemas.openxmlformats.org/officeDocument/2006/relationships" name="20220713" sheetId="17" state="visible" r:id="rId17"/>
    <sheet xmlns:r="http://schemas.openxmlformats.org/officeDocument/2006/relationships" name="20220714" sheetId="18" state="visible" r:id="rId18"/>
    <sheet xmlns:r="http://schemas.openxmlformats.org/officeDocument/2006/relationships" name="20220715" sheetId="19" state="visible" r:id="rId19"/>
    <sheet xmlns:r="http://schemas.openxmlformats.org/officeDocument/2006/relationships" name="20220716" sheetId="20" state="visible" r:id="rId20"/>
    <sheet xmlns:r="http://schemas.openxmlformats.org/officeDocument/2006/relationships" name="20220717" sheetId="21" state="visible" r:id="rId21"/>
    <sheet xmlns:r="http://schemas.openxmlformats.org/officeDocument/2006/relationships" name="20220718" sheetId="22" state="visible" r:id="rId22"/>
    <sheet xmlns:r="http://schemas.openxmlformats.org/officeDocument/2006/relationships" name="20220720" sheetId="23" state="visible" r:id="rId23"/>
    <sheet xmlns:r="http://schemas.openxmlformats.org/officeDocument/2006/relationships" name="20220721" sheetId="24" state="visible" r:id="rId24"/>
    <sheet xmlns:r="http://schemas.openxmlformats.org/officeDocument/2006/relationships" name="20220722" sheetId="25" state="visible" r:id="rId25"/>
    <sheet xmlns:r="http://schemas.openxmlformats.org/officeDocument/2006/relationships" name="20220723" sheetId="26" state="visible" r:id="rId26"/>
    <sheet xmlns:r="http://schemas.openxmlformats.org/officeDocument/2006/relationships" name="20220724" sheetId="27" state="visible" r:id="rId27"/>
    <sheet xmlns:r="http://schemas.openxmlformats.org/officeDocument/2006/relationships" name="20220725" sheetId="28" state="visible" r:id="rId28"/>
    <sheet xmlns:r="http://schemas.openxmlformats.org/officeDocument/2006/relationships" name="20220726" sheetId="29" state="visible" r:id="rId29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m&quot;月&quot;d&quot;日&quot;;@"/>
    <numFmt numFmtId="165" formatCode="0.0%"/>
    <numFmt numFmtId="166" formatCode="0_);[Red]\(0\)"/>
    <numFmt numFmtId="167" formatCode="0.0_);[Red]\(0.0\)"/>
  </numFmts>
  <fonts count="4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  <font>
      <name val="ＭＳ Ｐゴシック"/>
      <family val="2"/>
      <color theme="1"/>
      <sz val="11"/>
      <scheme val="minor"/>
    </font>
    <font>
      <name val="ＭＳ Ｐゴシック"/>
      <charset val="128"/>
      <family val="3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6" tint="0.799981688894314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2" fillId="0" borderId="0"/>
    <xf numFmtId="9" fontId="2" fillId="0" borderId="0" applyAlignment="1">
      <alignment vertical="center"/>
    </xf>
  </cellStyleXfs>
  <cellXfs count="39">
    <xf numFmtId="0" fontId="0" fillId="0" borderId="0" pivotButton="0" quotePrefix="0" xfId="0"/>
    <xf numFmtId="9" fontId="0" fillId="0" borderId="0" pivotButton="0" quotePrefix="0" xfId="1"/>
    <xf numFmtId="9" fontId="0" fillId="0" borderId="0" pivotButton="0" quotePrefix="0" xfId="0"/>
    <xf numFmtId="9" fontId="2" fillId="0" borderId="0" applyAlignment="1" pivotButton="0" quotePrefix="0" xfId="1">
      <alignment vertical="center"/>
    </xf>
    <xf numFmtId="0" fontId="0" fillId="0" borderId="0" applyAlignment="1" pivotButton="0" quotePrefix="0" xfId="0">
      <alignment horizontal="right"/>
    </xf>
    <xf numFmtId="9" fontId="0" fillId="0" borderId="0" applyAlignment="1" pivotButton="0" quotePrefix="0" xfId="1">
      <alignment horizontal="right"/>
    </xf>
    <xf numFmtId="9" fontId="2" fillId="0" borderId="0" applyAlignment="1" pivotButton="0" quotePrefix="0" xfId="1">
      <alignment horizontal="right" vertical="center"/>
    </xf>
    <xf numFmtId="0" fontId="0" fillId="0" borderId="1" applyAlignment="1" pivotButton="0" quotePrefix="0" xfId="0">
      <alignment vertical="center"/>
    </xf>
    <xf numFmtId="0" fontId="0" fillId="2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right" vertical="center"/>
    </xf>
    <xf numFmtId="0" fontId="0" fillId="0" borderId="1" applyAlignment="1" pivotButton="0" quotePrefix="0" xfId="0">
      <alignment horizontal="right" vertical="center"/>
    </xf>
    <xf numFmtId="0" fontId="0" fillId="3" borderId="1" applyAlignment="1" pivotButton="0" quotePrefix="0" xfId="0">
      <alignment horizontal="left" vertical="center"/>
    </xf>
    <xf numFmtId="0" fontId="0" fillId="3" borderId="1" applyAlignment="1" pivotButton="0" quotePrefix="0" xfId="0">
      <alignment horizontal="left" vertical="center" wrapText="1"/>
    </xf>
    <xf numFmtId="0" fontId="0" fillId="0" borderId="0" pivotButton="0" quotePrefix="0" xfId="0"/>
    <xf numFmtId="164" fontId="0" fillId="0" borderId="1" applyAlignment="1" pivotButton="0" quotePrefix="0" xfId="0">
      <alignment horizontal="right" vertical="center"/>
    </xf>
    <xf numFmtId="165" fontId="0" fillId="0" borderId="1" applyAlignment="1" pivotButton="0" quotePrefix="0" xfId="1">
      <alignment horizontal="right" vertical="center"/>
    </xf>
    <xf numFmtId="165" fontId="2" fillId="0" borderId="1" applyAlignment="1" pivotButton="0" quotePrefix="0" xfId="1">
      <alignment vertical="center"/>
    </xf>
    <xf numFmtId="165" fontId="3" fillId="0" borderId="1" applyAlignment="1" pivotButton="0" quotePrefix="0" xfId="1">
      <alignment vertical="center"/>
    </xf>
    <xf numFmtId="165" fontId="0" fillId="0" borderId="0" pivotButton="0" quotePrefix="0" xfId="1"/>
    <xf numFmtId="165" fontId="0" fillId="0" borderId="1" applyAlignment="1" pivotButton="0" quotePrefix="0" xfId="0">
      <alignment horizontal="right" vertical="center"/>
    </xf>
    <xf numFmtId="166" fontId="0" fillId="0" borderId="0" pivotButton="0" quotePrefix="0" xfId="0"/>
    <xf numFmtId="166" fontId="0" fillId="0" borderId="0" applyAlignment="1" pivotButton="0" quotePrefix="0" xfId="0">
      <alignment horizontal="right"/>
    </xf>
    <xf numFmtId="167" fontId="0" fillId="0" borderId="0" pivotButton="0" quotePrefix="0" xfId="0"/>
    <xf numFmtId="165" fontId="0" fillId="0" borderId="0" applyAlignment="1" pivotButton="0" quotePrefix="0" xfId="1">
      <alignment horizontal="right"/>
    </xf>
    <xf numFmtId="165" fontId="2" fillId="0" borderId="0" applyAlignment="1" pivotButton="0" quotePrefix="0" xfId="1">
      <alignment horizontal="right" vertical="center"/>
    </xf>
    <xf numFmtId="165" fontId="0" fillId="0" borderId="0" pivotButton="0" quotePrefix="0" xfId="0"/>
    <xf numFmtId="0" fontId="0" fillId="0" borderId="0" pivotButton="0" quotePrefix="0" xfId="0"/>
    <xf numFmtId="164" fontId="0" fillId="0" borderId="1" applyAlignment="1" pivotButton="0" quotePrefix="0" xfId="0">
      <alignment horizontal="right" vertical="center"/>
    </xf>
    <xf numFmtId="165" fontId="0" fillId="0" borderId="1" applyAlignment="1" pivotButton="0" quotePrefix="0" xfId="1">
      <alignment horizontal="right" vertical="center"/>
    </xf>
    <xf numFmtId="165" fontId="2" fillId="0" borderId="1" applyAlignment="1" pivotButton="0" quotePrefix="0" xfId="1">
      <alignment vertical="center"/>
    </xf>
    <xf numFmtId="165" fontId="3" fillId="0" borderId="1" applyAlignment="1" pivotButton="0" quotePrefix="0" xfId="1">
      <alignment vertical="center"/>
    </xf>
    <xf numFmtId="165" fontId="0" fillId="0" borderId="0" pivotButton="0" quotePrefix="0" xfId="1"/>
    <xf numFmtId="165" fontId="0" fillId="0" borderId="1" applyAlignment="1" pivotButton="0" quotePrefix="0" xfId="0">
      <alignment horizontal="right" vertical="center"/>
    </xf>
    <xf numFmtId="166" fontId="0" fillId="0" borderId="0" pivotButton="0" quotePrefix="0" xfId="0"/>
    <xf numFmtId="166" fontId="0" fillId="0" borderId="0" applyAlignment="1" pivotButton="0" quotePrefix="0" xfId="0">
      <alignment horizontal="right"/>
    </xf>
    <xf numFmtId="167" fontId="0" fillId="0" borderId="0" pivotButton="0" quotePrefix="0" xfId="0"/>
    <xf numFmtId="165" fontId="0" fillId="0" borderId="0" applyAlignment="1" pivotButton="0" quotePrefix="0" xfId="1">
      <alignment horizontal="right"/>
    </xf>
    <xf numFmtId="165" fontId="2" fillId="0" borderId="0" applyAlignment="1" pivotButton="0" quotePrefix="0" xfId="1">
      <alignment horizontal="right" vertical="center"/>
    </xf>
    <xf numFmtId="165" fontId="0" fillId="0" borderId="0" pivotButton="0" quotePrefix="0" xfId="0"/>
  </cellXfs>
  <cellStyles count="2">
    <cellStyle name="標準" xfId="0" builtinId="0"/>
    <cellStyle name="パーセント" xfId="1" builtinId="5"/>
  </cellStyles>
  <dxfs count="112">
    <dxf>
      <fill>
        <patternFill>
          <bgColor theme="8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styles" Target="styles.xml" Id="rId30"/><Relationship Type="http://schemas.openxmlformats.org/officeDocument/2006/relationships/theme" Target="theme/theme1.xml" Id="rId3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総データ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2"/>
          <order val="0"/>
          <tx>
            <strRef>
              <f>総データ!$F$1</f>
              <strCache>
                <ptCount val="1"/>
                <pt idx="0">
                  <v>回答数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diamond"/>
            <size val="6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cat>
            <numRef>
              <f>総データ!$A$2:$A$48</f>
              <numCache>
                <formatCode>m"月"d"日";@</formatCode>
                <ptCount val="47"/>
                <pt idx="0">
                  <v>44795</v>
                </pt>
                <pt idx="1">
                  <v>44794</v>
                </pt>
                <pt idx="2">
                  <v>44793</v>
                </pt>
                <pt idx="3">
                  <v>44792</v>
                </pt>
                <pt idx="4">
                  <v>44791</v>
                </pt>
                <pt idx="5">
                  <v>44790</v>
                </pt>
                <pt idx="6">
                  <v>44789</v>
                </pt>
                <pt idx="7">
                  <v>44788</v>
                </pt>
                <pt idx="8">
                  <v>44787</v>
                </pt>
                <pt idx="9">
                  <v>44786</v>
                </pt>
                <pt idx="10">
                  <v>44785</v>
                </pt>
                <pt idx="11">
                  <v>44784</v>
                </pt>
                <pt idx="12">
                  <v>44783</v>
                </pt>
                <pt idx="13">
                  <v>44782</v>
                </pt>
                <pt idx="14">
                  <v>44781</v>
                </pt>
                <pt idx="15">
                  <v>44780</v>
                </pt>
                <pt idx="16">
                  <v>44779</v>
                </pt>
                <pt idx="17">
                  <v>44778</v>
                </pt>
                <pt idx="18">
                  <v>44777</v>
                </pt>
                <pt idx="19">
                  <v>44776</v>
                </pt>
                <pt idx="20">
                  <v>44775</v>
                </pt>
                <pt idx="21">
                  <v>44774</v>
                </pt>
                <pt idx="22">
                  <v>44773</v>
                </pt>
                <pt idx="23">
                  <v>44772</v>
                </pt>
                <pt idx="24">
                  <v>44771</v>
                </pt>
                <pt idx="25">
                  <v>44770</v>
                </pt>
                <pt idx="26">
                  <v>44769</v>
                </pt>
                <pt idx="27">
                  <v>44768</v>
                </pt>
                <pt idx="28">
                  <v>44767</v>
                </pt>
                <pt idx="29">
                  <v>44766</v>
                </pt>
                <pt idx="30">
                  <v>44765</v>
                </pt>
                <pt idx="31">
                  <v>44764</v>
                </pt>
                <pt idx="32">
                  <v>44763</v>
                </pt>
                <pt idx="33">
                  <v>44762</v>
                </pt>
                <pt idx="34">
                  <v>44761</v>
                </pt>
                <pt idx="35">
                  <v>44760</v>
                </pt>
                <pt idx="36">
                  <v>44759</v>
                </pt>
                <pt idx="37">
                  <v>44758</v>
                </pt>
                <pt idx="38">
                  <v>44757</v>
                </pt>
                <pt idx="39">
                  <v>44756</v>
                </pt>
                <pt idx="40">
                  <v>44755</v>
                </pt>
                <pt idx="41">
                  <v>44754</v>
                </pt>
                <pt idx="42">
                  <v>44753</v>
                </pt>
                <pt idx="43">
                  <v>44752</v>
                </pt>
                <pt idx="44">
                  <v>44751</v>
                </pt>
                <pt idx="45">
                  <v>44750</v>
                </pt>
                <pt idx="46">
                  <v>44749</v>
                </pt>
              </numCache>
            </numRef>
          </cat>
          <val>
            <numRef>
              <f>総データ!$F$2:$F$48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260</v>
                </pt>
                <pt idx="28">
                  <v>384</v>
                </pt>
                <pt idx="29">
                  <v>135</v>
                </pt>
                <pt idx="30">
                  <v>232</v>
                </pt>
                <pt idx="31">
                  <v>75</v>
                </pt>
                <pt idx="32">
                  <v>198</v>
                </pt>
                <pt idx="33">
                  <v>0</v>
                </pt>
                <pt idx="34">
                  <v>0</v>
                </pt>
                <pt idx="35">
                  <v>160</v>
                </pt>
                <pt idx="36">
                  <v>94</v>
                </pt>
                <pt idx="37">
                  <v>164</v>
                </pt>
                <pt idx="38">
                  <v>85</v>
                </pt>
                <pt idx="39">
                  <v>177</v>
                </pt>
                <pt idx="40">
                  <v>156</v>
                </pt>
                <pt idx="41">
                  <v>0</v>
                </pt>
                <pt idx="42">
                  <v>140</v>
                </pt>
                <pt idx="43">
                  <v>238</v>
                </pt>
                <pt idx="44">
                  <v>229</v>
                </pt>
                <pt idx="45">
                  <v>161</v>
                </pt>
                <pt idx="46">
                  <v>200</v>
                </pt>
              </numCache>
            </numRef>
          </val>
          <smooth val="0"/>
        </ser>
        <ser>
          <idx val="3"/>
          <order val="1"/>
          <tx>
            <strRef>
              <f>総データ!$G$1</f>
              <strCache>
                <ptCount val="1"/>
                <pt idx="0">
                  <v>新回答数</v>
                </pt>
              </strCache>
            </strRef>
          </tx>
          <spPr>
            <a:ln xmlns:a="http://schemas.openxmlformats.org/drawingml/2006/main" w="28575" cap="rnd">
              <a:solidFill>
                <a:srgbClr val="00B050"/>
              </a:solidFill>
              <a:prstDash val="solid"/>
              <a:round/>
            </a:ln>
          </spPr>
          <marker>
            <symbol val="diamond"/>
            <size val="6"/>
            <spPr>
              <a:solidFill xmlns:a="http://schemas.openxmlformats.org/drawingml/2006/main">
                <a:srgbClr val="00B050"/>
              </a:solidFill>
              <a:ln xmlns:a="http://schemas.openxmlformats.org/drawingml/2006/main" w="9525">
                <a:solidFill>
                  <a:srgbClr val="00B050"/>
                </a:solidFill>
                <a:prstDash val="solid"/>
              </a:ln>
            </spPr>
          </marker>
          <cat>
            <numRef>
              <f>総データ!$A$2:$A$48</f>
              <numCache>
                <formatCode>m"月"d"日";@</formatCode>
                <ptCount val="47"/>
                <pt idx="0">
                  <v>44795</v>
                </pt>
                <pt idx="1">
                  <v>44794</v>
                </pt>
                <pt idx="2">
                  <v>44793</v>
                </pt>
                <pt idx="3">
                  <v>44792</v>
                </pt>
                <pt idx="4">
                  <v>44791</v>
                </pt>
                <pt idx="5">
                  <v>44790</v>
                </pt>
                <pt idx="6">
                  <v>44789</v>
                </pt>
                <pt idx="7">
                  <v>44788</v>
                </pt>
                <pt idx="8">
                  <v>44787</v>
                </pt>
                <pt idx="9">
                  <v>44786</v>
                </pt>
                <pt idx="10">
                  <v>44785</v>
                </pt>
                <pt idx="11">
                  <v>44784</v>
                </pt>
                <pt idx="12">
                  <v>44783</v>
                </pt>
                <pt idx="13">
                  <v>44782</v>
                </pt>
                <pt idx="14">
                  <v>44781</v>
                </pt>
                <pt idx="15">
                  <v>44780</v>
                </pt>
                <pt idx="16">
                  <v>44779</v>
                </pt>
                <pt idx="17">
                  <v>44778</v>
                </pt>
                <pt idx="18">
                  <v>44777</v>
                </pt>
                <pt idx="19">
                  <v>44776</v>
                </pt>
                <pt idx="20">
                  <v>44775</v>
                </pt>
                <pt idx="21">
                  <v>44774</v>
                </pt>
                <pt idx="22">
                  <v>44773</v>
                </pt>
                <pt idx="23">
                  <v>44772</v>
                </pt>
                <pt idx="24">
                  <v>44771</v>
                </pt>
                <pt idx="25">
                  <v>44770</v>
                </pt>
                <pt idx="26">
                  <v>44769</v>
                </pt>
                <pt idx="27">
                  <v>44768</v>
                </pt>
                <pt idx="28">
                  <v>44767</v>
                </pt>
                <pt idx="29">
                  <v>44766</v>
                </pt>
                <pt idx="30">
                  <v>44765</v>
                </pt>
                <pt idx="31">
                  <v>44764</v>
                </pt>
                <pt idx="32">
                  <v>44763</v>
                </pt>
                <pt idx="33">
                  <v>44762</v>
                </pt>
                <pt idx="34">
                  <v>44761</v>
                </pt>
                <pt idx="35">
                  <v>44760</v>
                </pt>
                <pt idx="36">
                  <v>44759</v>
                </pt>
                <pt idx="37">
                  <v>44758</v>
                </pt>
                <pt idx="38">
                  <v>44757</v>
                </pt>
                <pt idx="39">
                  <v>44756</v>
                </pt>
                <pt idx="40">
                  <v>44755</v>
                </pt>
                <pt idx="41">
                  <v>44754</v>
                </pt>
                <pt idx="42">
                  <v>44753</v>
                </pt>
                <pt idx="43">
                  <v>44752</v>
                </pt>
                <pt idx="44">
                  <v>44751</v>
                </pt>
                <pt idx="45">
                  <v>44750</v>
                </pt>
                <pt idx="46">
                  <v>44749</v>
                </pt>
              </numCache>
            </numRef>
          </cat>
          <val>
            <numRef>
              <f>総データ!$G$2:$G$48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135</v>
                </pt>
                <pt idx="30">
                  <v>232</v>
                </pt>
                <pt idx="31">
                  <v>75</v>
                </pt>
                <pt idx="32">
                  <v>84</v>
                </pt>
                <pt idx="33">
                  <v>0</v>
                </pt>
                <pt idx="34">
                  <v>0</v>
                </pt>
                <pt idx="35">
                  <v>119</v>
                </pt>
                <pt idx="36">
                  <v>60</v>
                </pt>
                <pt idx="37">
                  <v>144</v>
                </pt>
                <pt idx="38">
                  <v>85</v>
                </pt>
                <pt idx="39">
                  <v>177</v>
                </pt>
                <pt idx="40">
                  <v>156</v>
                </pt>
                <pt idx="41">
                  <v>0</v>
                </pt>
                <pt idx="42">
                  <v>140</v>
                </pt>
                <pt idx="43">
                  <v>132</v>
                </pt>
                <pt idx="44">
                  <v>160</v>
                </pt>
                <pt idx="45">
                  <v>113</v>
                </pt>
                <pt idx="46">
                  <v>108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698105599"/>
        <axId val="1698106015"/>
      </lineChart>
      <lineChart>
        <grouping val="standard"/>
        <varyColors val="0"/>
        <ser>
          <idx val="4"/>
          <order val="2"/>
          <tx>
            <strRef>
              <f>総データ!$D$1</f>
              <strCache>
                <ptCount val="1"/>
                <pt idx="0">
                  <v>回答率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ysDot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cat>
            <numRef>
              <f>総データ!$A$2:$A$48</f>
              <numCache>
                <formatCode>m"月"d"日";@</formatCode>
                <ptCount val="47"/>
                <pt idx="0">
                  <v>44795</v>
                </pt>
                <pt idx="1">
                  <v>44794</v>
                </pt>
                <pt idx="2">
                  <v>44793</v>
                </pt>
                <pt idx="3">
                  <v>44792</v>
                </pt>
                <pt idx="4">
                  <v>44791</v>
                </pt>
                <pt idx="5">
                  <v>44790</v>
                </pt>
                <pt idx="6">
                  <v>44789</v>
                </pt>
                <pt idx="7">
                  <v>44788</v>
                </pt>
                <pt idx="8">
                  <v>44787</v>
                </pt>
                <pt idx="9">
                  <v>44786</v>
                </pt>
                <pt idx="10">
                  <v>44785</v>
                </pt>
                <pt idx="11">
                  <v>44784</v>
                </pt>
                <pt idx="12">
                  <v>44783</v>
                </pt>
                <pt idx="13">
                  <v>44782</v>
                </pt>
                <pt idx="14">
                  <v>44781</v>
                </pt>
                <pt idx="15">
                  <v>44780</v>
                </pt>
                <pt idx="16">
                  <v>44779</v>
                </pt>
                <pt idx="17">
                  <v>44778</v>
                </pt>
                <pt idx="18">
                  <v>44777</v>
                </pt>
                <pt idx="19">
                  <v>44776</v>
                </pt>
                <pt idx="20">
                  <v>44775</v>
                </pt>
                <pt idx="21">
                  <v>44774</v>
                </pt>
                <pt idx="22">
                  <v>44773</v>
                </pt>
                <pt idx="23">
                  <v>44772</v>
                </pt>
                <pt idx="24">
                  <v>44771</v>
                </pt>
                <pt idx="25">
                  <v>44770</v>
                </pt>
                <pt idx="26">
                  <v>44769</v>
                </pt>
                <pt idx="27">
                  <v>44768</v>
                </pt>
                <pt idx="28">
                  <v>44767</v>
                </pt>
                <pt idx="29">
                  <v>44766</v>
                </pt>
                <pt idx="30">
                  <v>44765</v>
                </pt>
                <pt idx="31">
                  <v>44764</v>
                </pt>
                <pt idx="32">
                  <v>44763</v>
                </pt>
                <pt idx="33">
                  <v>44762</v>
                </pt>
                <pt idx="34">
                  <v>44761</v>
                </pt>
                <pt idx="35">
                  <v>44760</v>
                </pt>
                <pt idx="36">
                  <v>44759</v>
                </pt>
                <pt idx="37">
                  <v>44758</v>
                </pt>
                <pt idx="38">
                  <v>44757</v>
                </pt>
                <pt idx="39">
                  <v>44756</v>
                </pt>
                <pt idx="40">
                  <v>44755</v>
                </pt>
                <pt idx="41">
                  <v>44754</v>
                </pt>
                <pt idx="42">
                  <v>44753</v>
                </pt>
                <pt idx="43">
                  <v>44752</v>
                </pt>
                <pt idx="44">
                  <v>44751</v>
                </pt>
                <pt idx="45">
                  <v>44750</v>
                </pt>
                <pt idx="46">
                  <v>44749</v>
                </pt>
              </numCache>
            </numRef>
          </cat>
          <val>
            <numRef>
              <f>総データ!$D$2:$D$48</f>
              <numCache>
                <formatCode>0.0%</formatCode>
                <ptCount val="47"/>
                <pt idx="0">
                  <v>0.8726445743989604</v>
                </pt>
                <pt idx="1">
                  <v>0.8723611562195518</v>
                </pt>
                <pt idx="2">
                  <v>0.8720779220779221</v>
                </pt>
                <pt idx="3">
                  <v>0.8717948717948718</v>
                </pt>
                <pt idx="4">
                  <v>0.8715120051914341</v>
                </pt>
                <pt idx="5">
                  <v>0.8712293220888745</v>
                </pt>
                <pt idx="6">
                  <v>0.87094682230869</v>
                </pt>
                <pt idx="7">
                  <v>0.8706645056726094</v>
                </pt>
                <pt idx="8">
                  <v>0.8703823720025924</v>
                </pt>
                <pt idx="9">
                  <v>0.8701004211208293</v>
                </pt>
                <pt idx="10">
                  <v>0.8698186528497409</v>
                </pt>
                <pt idx="11">
                  <v>0.869537067011978</v>
                </pt>
                <pt idx="12">
                  <v>0.8692556634304207</v>
                </pt>
                <pt idx="13">
                  <v>0.8689744419281786</v>
                </pt>
                <pt idx="14">
                  <v>0.8686934023285899</v>
                </pt>
                <pt idx="15">
                  <v>0.8684125444552214</v>
                </pt>
                <pt idx="16">
                  <v>0.8681318681318682</v>
                </pt>
                <pt idx="17">
                  <v>0.8678513731825525</v>
                </pt>
                <pt idx="18">
                  <v>0.8675710594315246</v>
                </pt>
                <pt idx="19">
                  <v>0.8672909267032612</v>
                </pt>
                <pt idx="20">
                  <v>0.8670109748224661</v>
                </pt>
                <pt idx="21">
                  <v>0.8667312036140691</v>
                </pt>
                <pt idx="22">
                  <v>0.8664516129032258</v>
                </pt>
                <pt idx="23">
                  <v>0.8661722025153177</v>
                </pt>
                <pt idx="24">
                  <v>0.865892972275951</v>
                </pt>
                <pt idx="25">
                  <v>0.865892972275951</v>
                </pt>
                <pt idx="26">
                  <v>0.865892972275951</v>
                </pt>
                <pt idx="27">
                  <v>0.865892972275951</v>
                </pt>
                <pt idx="28">
                  <v>0.865892972275951</v>
                </pt>
                <pt idx="29">
                  <v>0.865892972275951</v>
                </pt>
                <pt idx="30">
                  <v>0.8223726627981948</v>
                </pt>
                <pt idx="31">
                  <v>0.7475822050290135</v>
                </pt>
                <pt idx="32">
                  <v>0.723404255319149</v>
                </pt>
                <pt idx="33">
                  <v>0.6963249516441006</v>
                </pt>
                <pt idx="34">
                  <v>0.6963249516441006</v>
                </pt>
                <pt idx="35">
                  <v>0.6963249516441006</v>
                </pt>
                <pt idx="36">
                  <v>0.6579626047711155</v>
                </pt>
                <pt idx="37">
                  <v>0.6386202450032237</v>
                </pt>
                <pt idx="38">
                  <v>0.5921985815602837</v>
                </pt>
                <pt idx="39">
                  <v>0.5647969052224371</v>
                </pt>
                <pt idx="40">
                  <v>0.5077369439071566</v>
                </pt>
                <pt idx="41">
                  <v>0.4574468085106383</v>
                </pt>
                <pt idx="42">
                  <v>0.4574468085106383</v>
                </pt>
                <pt idx="43">
                  <v>0.412314635718891</v>
                </pt>
                <pt idx="44">
                  <v>0.3697614442295293</v>
                </pt>
                <pt idx="45">
                  <v>0.3181818181818182</v>
                </pt>
                <pt idx="46">
                  <v>0.2817537072856222</v>
                </pt>
              </numCache>
            </numRef>
          </val>
          <smooth val="0"/>
        </ser>
        <ser>
          <idx val="5"/>
          <order val="3"/>
          <tx>
            <strRef>
              <f>総データ!$E$1</f>
              <strCache>
                <ptCount val="1"/>
                <pt idx="0">
                  <v>正答率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ysDot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cat>
            <numRef>
              <f>総データ!$A$2:$A$48</f>
              <numCache>
                <formatCode>m"月"d"日";@</formatCode>
                <ptCount val="47"/>
                <pt idx="0">
                  <v>44795</v>
                </pt>
                <pt idx="1">
                  <v>44794</v>
                </pt>
                <pt idx="2">
                  <v>44793</v>
                </pt>
                <pt idx="3">
                  <v>44792</v>
                </pt>
                <pt idx="4">
                  <v>44791</v>
                </pt>
                <pt idx="5">
                  <v>44790</v>
                </pt>
                <pt idx="6">
                  <v>44789</v>
                </pt>
                <pt idx="7">
                  <v>44788</v>
                </pt>
                <pt idx="8">
                  <v>44787</v>
                </pt>
                <pt idx="9">
                  <v>44786</v>
                </pt>
                <pt idx="10">
                  <v>44785</v>
                </pt>
                <pt idx="11">
                  <v>44784</v>
                </pt>
                <pt idx="12">
                  <v>44783</v>
                </pt>
                <pt idx="13">
                  <v>44782</v>
                </pt>
                <pt idx="14">
                  <v>44781</v>
                </pt>
                <pt idx="15">
                  <v>44780</v>
                </pt>
                <pt idx="16">
                  <v>44779</v>
                </pt>
                <pt idx="17">
                  <v>44778</v>
                </pt>
                <pt idx="18">
                  <v>44777</v>
                </pt>
                <pt idx="19">
                  <v>44776</v>
                </pt>
                <pt idx="20">
                  <v>44775</v>
                </pt>
                <pt idx="21">
                  <v>44774</v>
                </pt>
                <pt idx="22">
                  <v>44773</v>
                </pt>
                <pt idx="23">
                  <v>44772</v>
                </pt>
                <pt idx="24">
                  <v>44771</v>
                </pt>
                <pt idx="25">
                  <v>44770</v>
                </pt>
                <pt idx="26">
                  <v>44769</v>
                </pt>
                <pt idx="27">
                  <v>44768</v>
                </pt>
                <pt idx="28">
                  <v>44767</v>
                </pt>
                <pt idx="29">
                  <v>44766</v>
                </pt>
                <pt idx="30">
                  <v>44765</v>
                </pt>
                <pt idx="31">
                  <v>44764</v>
                </pt>
                <pt idx="32">
                  <v>44763</v>
                </pt>
                <pt idx="33">
                  <v>44762</v>
                </pt>
                <pt idx="34">
                  <v>44761</v>
                </pt>
                <pt idx="35">
                  <v>44760</v>
                </pt>
                <pt idx="36">
                  <v>44759</v>
                </pt>
                <pt idx="37">
                  <v>44758</v>
                </pt>
                <pt idx="38">
                  <v>44757</v>
                </pt>
                <pt idx="39">
                  <v>44756</v>
                </pt>
                <pt idx="40">
                  <v>44755</v>
                </pt>
                <pt idx="41">
                  <v>44754</v>
                </pt>
                <pt idx="42">
                  <v>44753</v>
                </pt>
                <pt idx="43">
                  <v>44752</v>
                </pt>
                <pt idx="44">
                  <v>44751</v>
                </pt>
                <pt idx="45">
                  <v>44750</v>
                </pt>
                <pt idx="46">
                  <v>44749</v>
                </pt>
              </numCache>
            </numRef>
          </cat>
          <val>
            <numRef>
              <f>総データ!$E$2:$E$48</f>
              <numCache>
                <formatCode>0.0%</formatCode>
                <ptCount val="47"/>
                <pt idx="28">
                  <v>0.5890000000000001</v>
                </pt>
                <pt idx="29">
                  <v>0.5696</v>
                </pt>
                <pt idx="30">
                  <v>0.5813000000000021</v>
                </pt>
                <pt idx="31">
                  <v>0.5855999999999999</v>
                </pt>
                <pt idx="32">
                  <v>0.5909</v>
                </pt>
                <pt idx="33">
                  <v>0.5870000000000021</v>
                </pt>
                <pt idx="34">
                  <v>0.5870000000000021</v>
                </pt>
                <pt idx="35">
                  <v>0.5870000000000021</v>
                </pt>
                <pt idx="36">
                  <v>0.5870000000000021</v>
                </pt>
                <pt idx="37">
                  <v>0.581</v>
                </pt>
                <pt idx="38">
                  <v>0.5916999999999999</v>
                </pt>
                <pt idx="39">
                  <v>0.604500000000002</v>
                </pt>
                <pt idx="40">
                  <v>0.6222</v>
                </pt>
                <pt idx="41">
                  <v>0.6371</v>
                </pt>
                <pt idx="42">
                  <v>0.6371</v>
                </pt>
                <pt idx="43">
                  <v>0.6458</v>
                </pt>
                <pt idx="44">
                  <v>0.6383</v>
                </pt>
                <pt idx="45">
                  <v>0.6424</v>
                </pt>
                <pt idx="46">
                  <v>0.6488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540271071"/>
        <axId val="1540268159"/>
      </lineChart>
      <dateAx>
        <axId val="1698105599"/>
        <scaling>
          <orientation val="minMax"/>
        </scaling>
        <delete val="0"/>
        <axPos val="b"/>
        <numFmt formatCode="m&quot;月&quot;d&quot;日&quot;;@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1698106015"/>
        <crosses val="autoZero"/>
        <lblOffset val="100"/>
        <baseTimeUnit val="days"/>
      </dateAx>
      <valAx>
        <axId val="1698106015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1698105599"/>
        <crosses val="autoZero"/>
        <crossBetween val="between"/>
      </valAx>
      <dateAx>
        <axId val="1540271071"/>
        <scaling>
          <orientation val="minMax"/>
        </scaling>
        <delete val="1"/>
        <axPos val="b"/>
        <numFmt formatCode="m&quot;月&quot;d&quot;日&quot;;@" sourceLinked="1"/>
        <majorTickMark val="out"/>
        <minorTickMark val="none"/>
        <tickLblPos val="nextTo"/>
        <crossAx val="1540268159"/>
        <crosses val="autoZero"/>
        <lblOffset val="100"/>
        <baseTimeUnit val="days"/>
      </dateAx>
      <valAx>
        <axId val="1540268159"/>
        <scaling>
          <orientation val="minMax"/>
          <max val="1"/>
        </scaling>
        <delete val="0"/>
        <axPos val="r"/>
        <numFmt formatCode="0.0%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1540271071"/>
        <crosses val="max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ja-JP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2022/07/06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上位25％</v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'20220706'!$D$2:$D$35</f>
              <numCache>
                <formatCode>0%</formatCode>
                <ptCount val="34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0.9993201903467018</v>
                </pt>
                <pt idx="4">
                  <v>0.9983004758667573</v>
                </pt>
                <pt idx="5">
                  <v>0.9575118966689327</v>
                </pt>
                <pt idx="6">
                  <v>0.9357579877634263</v>
                </pt>
                <pt idx="7">
                  <v>0.9357579877634263</v>
                </pt>
                <pt idx="8">
                  <v>0.9007477906186268</v>
                </pt>
                <pt idx="9">
                  <v>0.8834126444595514</v>
                </pt>
                <pt idx="10">
                  <v>0.876274643099931</v>
                </pt>
                <pt idx="11">
                  <v>0.8640380693405836</v>
                </pt>
                <pt idx="12">
                  <v>0.849082256968049</v>
                </pt>
                <pt idx="13">
                  <v>0.8395649218218899</v>
                </pt>
                <pt idx="14">
                  <v>0.8195105370496262</v>
                </pt>
                <pt idx="15">
                  <v>0.8174711080897338</v>
                </pt>
                <pt idx="16">
                  <v>0.8001359619306595</v>
                </pt>
                <pt idx="17">
                  <v>0.7875594833446635</v>
                </pt>
                <pt idx="18">
                  <v>0.761386811692726</v>
                </pt>
                <pt idx="19">
                  <v>0.7372535690006798</v>
                </pt>
                <pt idx="20">
                  <v>0.7369136641740314</v>
                </pt>
                <pt idx="21">
                  <v>0.7212780421481985</v>
                </pt>
                <pt idx="22">
                  <v>0.7100611828687967</v>
                </pt>
                <pt idx="23">
                  <v>0.7002039428959891</v>
                </pt>
                <pt idx="24">
                  <v>0.6825288919102652</v>
                </pt>
                <pt idx="25">
                  <v>0.6495581237253569</v>
                </pt>
                <pt idx="26">
                  <v>0.6329027872195786</v>
                </pt>
                <pt idx="27">
                  <v>0.6318830727396328</v>
                </pt>
                <pt idx="28">
                  <v>0.6308633582596873</v>
                </pt>
                <pt idx="29">
                  <v>0.6118286879673692</v>
                </pt>
                <pt idx="30">
                  <v>0.6029911624745072</v>
                </pt>
                <pt idx="31">
                  <v>0.5591434398368457</v>
                </pt>
                <pt idx="32">
                  <v>0.5577838205302516</v>
                </pt>
                <pt idx="33">
                  <v>0.5526852481305234</v>
                </pt>
              </numCache>
            </numRef>
          </xVal>
          <yVal>
            <numRef>
              <f>'20220706'!$E$2:$E$35</f>
              <numCache>
                <formatCode>0%</formatCode>
                <ptCount val="34"/>
                <pt idx="0">
                  <v>0.8821</v>
                </pt>
                <pt idx="1">
                  <v>0.8076000000000008</v>
                </pt>
                <pt idx="2">
                  <v>0.7226</v>
                </pt>
                <pt idx="3">
                  <v>0.6786</v>
                </pt>
                <pt idx="4">
                  <v>0.6861000000000008</v>
                </pt>
                <pt idx="5">
                  <v>0.8442000000000007</v>
                </pt>
                <pt idx="6">
                  <v>0.878</v>
                </pt>
                <pt idx="7">
                  <v>0.6647</v>
                </pt>
                <pt idx="8">
                  <v>0.7131999999999999</v>
                </pt>
                <pt idx="9">
                  <v>0.7568</v>
                </pt>
                <pt idx="10">
                  <v>0.3898</v>
                </pt>
                <pt idx="11">
                  <v>0.7604000000000007</v>
                </pt>
                <pt idx="12">
                  <v>0.8262999999999999</v>
                </pt>
                <pt idx="13">
                  <v>0.9951000000000002</v>
                </pt>
                <pt idx="14">
                  <v>0.5919</v>
                </pt>
                <pt idx="15">
                  <v>0.9995999999999999</v>
                </pt>
                <pt idx="16">
                  <v>0.7842</v>
                </pt>
                <pt idx="17">
                  <v>0.7471</v>
                </pt>
                <pt idx="18">
                  <v>0.7021999999999999</v>
                </pt>
                <pt idx="19">
                  <v>0.6800000000000008</v>
                </pt>
                <pt idx="20">
                  <v>0.6342</v>
                </pt>
                <pt idx="21">
                  <v>0.6315000000000001</v>
                </pt>
                <pt idx="22">
                  <v>0.8693000000000008</v>
                </pt>
                <pt idx="23">
                  <v>0.6733000000000008</v>
                </pt>
                <pt idx="24">
                  <v>0.7814</v>
                </pt>
                <pt idx="25">
                  <v>0.73</v>
                </pt>
                <pt idx="26">
                  <v>0.7266</v>
                </pt>
                <pt idx="27">
                  <v>0.7343000000000008</v>
                </pt>
                <pt idx="28">
                  <v>0.6578999999999999</v>
                </pt>
                <pt idx="29">
                  <v>0.7972</v>
                </pt>
                <pt idx="30">
                  <v>0.6335999999999999</v>
                </pt>
                <pt idx="31">
                  <v>0.5599000000000008</v>
                </pt>
                <pt idx="32">
                  <v>0.5611999999999999</v>
                </pt>
                <pt idx="33">
                  <v>0.6378</v>
                </pt>
              </numCache>
            </numRef>
          </yVal>
          <smooth val="0"/>
        </ser>
        <ser>
          <idx val="1"/>
          <order val="1"/>
          <tx>
            <v>上位50％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numRef>
              <f>'20220706'!$D$36:$D$70</f>
              <numCache>
                <formatCode>0%</formatCode>
                <ptCount val="35"/>
                <pt idx="0">
                  <v>0.5475866757307954</v>
                </pt>
                <pt idx="1">
                  <v>0.5458871515975527</v>
                </pt>
                <pt idx="2">
                  <v>0.5203942895989124</v>
                </pt>
                <pt idx="3">
                  <v>0.5169952413324258</v>
                </pt>
                <pt idx="4">
                  <v>0.5013596193065942</v>
                </pt>
                <pt idx="5">
                  <v>0.4945615227736234</v>
                </pt>
                <pt idx="6">
                  <v>0.4813052345343304</v>
                </pt>
                <pt idx="7">
                  <v>0.4683888511216859</v>
                </pt>
                <pt idx="8">
                  <v>0.4663494221617947</v>
                </pt>
                <pt idx="9">
                  <v>0.4656696125084976</v>
                </pt>
                <pt idx="10">
                  <v>0.4649898028552006</v>
                </pt>
                <pt idx="11">
                  <v>0.4649898028552006</v>
                </pt>
                <pt idx="12">
                  <v>0.4571719918422831</v>
                </pt>
                <pt idx="13">
                  <v>0.4500339904826649</v>
                </pt>
                <pt idx="14">
                  <v>0.4496940856560163</v>
                </pt>
                <pt idx="15">
                  <v>0.4228416043507818</v>
                </pt>
                <pt idx="16">
                  <v>0.4167233174711081</v>
                </pt>
                <pt idx="17">
                  <v>0.4085656016315432</v>
                </pt>
                <pt idx="18">
                  <v>0.4055064581917063</v>
                </pt>
                <pt idx="19">
                  <v>0.402787219578518</v>
                </pt>
                <pt idx="20">
                  <v>0.3997280761386812</v>
                </pt>
                <pt idx="21">
                  <v>0.393949694085656</v>
                </pt>
                <pt idx="22">
                  <v>0.3922501699524122</v>
                </pt>
                <pt idx="23">
                  <v>0.384432358939497</v>
                </pt>
                <pt idx="24">
                  <v>0.3837525492861999</v>
                </pt>
                <pt idx="25">
                  <v>0.3660774983004759</v>
                </pt>
                <pt idx="26">
                  <v>0.349082256968049</v>
                </pt>
                <pt idx="27">
                  <v>0.3477226376614548</v>
                </pt>
                <pt idx="28">
                  <v>0.3358259687287559</v>
                </pt>
                <pt idx="29">
                  <v>0.326988443235894</v>
                </pt>
                <pt idx="30">
                  <v>0.3263086335825958</v>
                </pt>
                <pt idx="31">
                  <v>0.3069340584636302</v>
                </pt>
                <pt idx="32">
                  <v>0.3052345343303875</v>
                </pt>
                <pt idx="33">
                  <v>0.3045547246770904</v>
                </pt>
                <pt idx="34">
                  <v>0.3031951053704963</v>
                </pt>
              </numCache>
            </numRef>
          </xVal>
          <yVal>
            <numRef>
              <f>'20220706'!$E$36:$E$70</f>
              <numCache>
                <formatCode>0%</formatCode>
                <ptCount val="35"/>
                <pt idx="0">
                  <v>0.6996000000000001</v>
                </pt>
                <pt idx="1">
                  <v>0.5486</v>
                </pt>
                <pt idx="2">
                  <v>0.6897</v>
                </pt>
                <pt idx="3">
                  <v>0.6818000000000008</v>
                </pt>
                <pt idx="4">
                  <v>0.5356000000000009</v>
                </pt>
                <pt idx="5">
                  <v>0.6556999999999999</v>
                </pt>
                <pt idx="6">
                  <v>0.6793999999999999</v>
                </pt>
                <pt idx="7">
                  <v>0.643</v>
                </pt>
                <pt idx="8">
                  <v>0.7362000000000007</v>
                </pt>
                <pt idx="9">
                  <v>0.7190000000000007</v>
                </pt>
                <pt idx="10">
                  <v>0.6338</v>
                </pt>
                <pt idx="11">
                  <v>0.5227000000000001</v>
                </pt>
                <pt idx="12">
                  <v>0.658</v>
                </pt>
                <pt idx="13">
                  <v>0.5853</v>
                </pt>
                <pt idx="14">
                  <v>0.6704000000000008</v>
                </pt>
                <pt idx="15">
                  <v>0.7002</v>
                </pt>
                <pt idx="16">
                  <v>0.5416</v>
                </pt>
                <pt idx="17">
                  <v>0.6381</v>
                </pt>
                <pt idx="18">
                  <v>0.7259</v>
                </pt>
                <pt idx="19">
                  <v>0.5603000000000008</v>
                </pt>
                <pt idx="20">
                  <v>0.6803</v>
                </pt>
                <pt idx="21">
                  <v>0.5013000000000001</v>
                </pt>
                <pt idx="22">
                  <v>0.5988</v>
                </pt>
                <pt idx="23">
                  <v>0.6437000000000008</v>
                </pt>
                <pt idx="24">
                  <v>1</v>
                </pt>
                <pt idx="25">
                  <v>0.6184000000000008</v>
                </pt>
                <pt idx="26">
                  <v>0.4713000000000008</v>
                </pt>
                <pt idx="27">
                  <v>0.868</v>
                </pt>
                <pt idx="28">
                  <v>0.7348000000000009</v>
                </pt>
                <pt idx="29">
                  <v>0.5967</v>
                </pt>
                <pt idx="30">
                  <v>0.7552</v>
                </pt>
                <pt idx="31">
                  <v>0.5714</v>
                </pt>
                <pt idx="32">
                  <v>0.5156000000000001</v>
                </pt>
                <pt idx="33">
                  <v>0.6451</v>
                </pt>
                <pt idx="34">
                  <v>0.8049000000000001</v>
                </pt>
              </numCache>
            </numRef>
          </yVal>
          <smooth val="0"/>
        </ser>
        <ser>
          <idx val="2"/>
          <order val="2"/>
          <tx>
            <v>下位50％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xVal>
            <numRef>
              <f>('20220706'!$D$71:$D$85,'20220706'!$D$87:$D$104)</f>
              <numCache>
                <formatCode>0%</formatCode>
                <ptCount val="33"/>
                <pt idx="0">
                  <v>0.2977566281441197</v>
                </pt>
                <pt idx="1">
                  <v>0.2933378653976886</v>
                </pt>
                <pt idx="2">
                  <v>0.2926580557443916</v>
                </pt>
                <pt idx="3">
                  <v>0.2906186267845003</v>
                </pt>
                <pt idx="4">
                  <v>0.2899388171312032</v>
                </pt>
                <pt idx="5">
                  <v>0.2845003399048266</v>
                </pt>
                <pt idx="6">
                  <v>0.2817811012916384</v>
                </pt>
                <pt idx="7">
                  <v>0.2800815771583945</v>
                </pt>
                <pt idx="8">
                  <v>0.279741672331746</v>
                </pt>
                <pt idx="9">
                  <v>0.2743031951053705</v>
                </pt>
                <pt idx="10">
                  <v>0.2698844323589395</v>
                </pt>
                <pt idx="11">
                  <v>0.269544527532291</v>
                </pt>
                <pt idx="12">
                  <v>0.2658055744391571</v>
                </pt>
                <pt idx="13">
                  <v>0.2603670972127804</v>
                </pt>
                <pt idx="14">
                  <v>0.2573079537729436</v>
                </pt>
                <pt idx="15">
                  <v>0.2379333786539769</v>
                </pt>
                <pt idx="16">
                  <v>0.2236573759347383</v>
                </pt>
                <pt idx="17">
                  <v>0.2100611828687967</v>
                </pt>
                <pt idx="18">
                  <v>0.1991842284160435</v>
                </pt>
                <pt idx="19">
                  <v>0.1872875594833447</v>
                </pt>
                <pt idx="20">
                  <v>0.1845683208701563</v>
                </pt>
                <pt idx="21">
                  <v>0.1774303195105371</v>
                </pt>
                <pt idx="22">
                  <v>0.1750509857239973</v>
                </pt>
                <pt idx="23">
                  <v>0.1713120326308634</v>
                </pt>
                <pt idx="24">
                  <v>0.1655336505778382</v>
                </pt>
                <pt idx="25">
                  <v>0.1532970768184908</v>
                </pt>
                <pt idx="26">
                  <v>0.1386811692726026</v>
                </pt>
                <pt idx="27">
                  <v>0.1271244051665522</v>
                </pt>
                <pt idx="28">
                  <v>0.1233854520734195</v>
                </pt>
                <pt idx="29">
                  <v>0.1165873555404487</v>
                </pt>
                <pt idx="30">
                  <v>0.1145479265805575</v>
                </pt>
                <pt idx="31">
                  <v>0.1142080217539089</v>
                </pt>
                <pt idx="32">
                  <v>0.09347382732834808</v>
                </pt>
              </numCache>
            </numRef>
          </xVal>
          <yVal>
            <numRef>
              <f>('20220706'!$E$87:$E$104,'20220706'!$E$71:$E$85)</f>
              <numCache>
                <formatCode>0%</formatCode>
                <ptCount val="33"/>
                <pt idx="0">
                  <v>0.59</v>
                </pt>
                <pt idx="1">
                  <v>0.6489000000000008</v>
                </pt>
                <pt idx="2">
                  <v>0.5873999999999999</v>
                </pt>
                <pt idx="3">
                  <v>0.5392</v>
                </pt>
                <pt idx="4">
                  <v>0.4882</v>
                </pt>
                <pt idx="5">
                  <v>0.6980000000000001</v>
                </pt>
                <pt idx="6">
                  <v>0.5747</v>
                </pt>
                <pt idx="7">
                  <v>0.6155</v>
                </pt>
                <pt idx="8">
                  <v>0.8155</v>
                </pt>
                <pt idx="9">
                  <v>0.6345000000000008</v>
                </pt>
                <pt idx="10">
                  <v>0.8537000000000009</v>
                </pt>
                <pt idx="11">
                  <v>0.5074000000000009</v>
                </pt>
                <pt idx="12">
                  <v>0.4973</v>
                </pt>
                <pt idx="13">
                  <v>0.7135</v>
                </pt>
                <pt idx="14">
                  <v>0.6268</v>
                </pt>
                <pt idx="15">
                  <v>0.6261</v>
                </pt>
                <pt idx="16">
                  <v>0.4464</v>
                </pt>
                <pt idx="17">
                  <v>0.9418000000000007</v>
                </pt>
                <pt idx="18">
                  <v>0.7523000000000009</v>
                </pt>
                <pt idx="19">
                  <v>0.6813</v>
                </pt>
                <pt idx="20">
                  <v>0.5226</v>
                </pt>
                <pt idx="21">
                  <v>0.6854</v>
                </pt>
                <pt idx="22">
                  <v>0.6213000000000009</v>
                </pt>
                <pt idx="23">
                  <v>0.7085</v>
                </pt>
                <pt idx="24">
                  <v>0.4343</v>
                </pt>
                <pt idx="25">
                  <v>0.6978</v>
                </pt>
                <pt idx="26">
                  <v>0.633</v>
                </pt>
                <pt idx="27">
                  <v>0.6134000000000008</v>
                </pt>
                <pt idx="28">
                  <v>0.6297000000000008</v>
                </pt>
                <pt idx="29">
                  <v>0.6821999999999999</v>
                </pt>
                <pt idx="30">
                  <v>0.6841</v>
                </pt>
                <pt idx="31">
                  <v>0.6867</v>
                </pt>
                <pt idx="32">
                  <v>0.8058000000000001</v>
                </pt>
              </numCache>
            </numRef>
          </yVal>
          <smooth val="0"/>
        </ser>
        <ser>
          <idx val="3"/>
          <order val="3"/>
          <tx>
            <v>下位25％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/>
              </a:solidFill>
              <a:ln xmlns:a="http://schemas.openxmlformats.org/drawingml/2006/main" w="9525">
                <a:solidFill>
                  <a:schemeClr val="accent4"/>
                </a:solidFill>
                <a:prstDash val="solid"/>
              </a:ln>
            </spPr>
          </marker>
          <xVal>
            <numRef>
              <f>'20220706'!$D$105:$D$138</f>
              <numCache>
                <formatCode>0%</formatCode>
                <ptCount val="34"/>
                <pt idx="0">
                  <v>0.08497620666213461</v>
                </pt>
                <pt idx="1">
                  <v>0.0700203942895978</v>
                </pt>
                <pt idx="2">
                  <v>0.06254248810333107</v>
                </pt>
                <pt idx="3">
                  <v>0.05166553365057784</v>
                </pt>
                <pt idx="4">
                  <v>0.03399048266485385</v>
                </pt>
                <pt idx="5">
                  <v>0.02651257647858599</v>
                </pt>
                <pt idx="6">
                  <v>0.02073419442556085</v>
                </pt>
                <pt idx="7">
                  <v>0.01563562202583277</v>
                </pt>
                <pt idx="8">
                  <v>0.00917743031951054</v>
                </pt>
                <pt idx="9">
                  <v>0.006118286879673688</v>
                </pt>
                <pt idx="10">
                  <v>0.0003399048266485408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'20220706'!$E$105:$E$138</f>
              <numCache>
                <formatCode>0%</formatCode>
                <ptCount val="34"/>
                <pt idx="0">
                  <v>0.6960000000000001</v>
                </pt>
                <pt idx="1">
                  <v>0.3301</v>
                </pt>
                <pt idx="2">
                  <v>0.4946</v>
                </pt>
                <pt idx="3">
                  <v>0.6711000000000009</v>
                </pt>
                <pt idx="4">
                  <v>0.63</v>
                </pt>
                <pt idx="5">
                  <v>0.7821</v>
                </pt>
                <pt idx="6">
                  <v>0.7377</v>
                </pt>
                <pt idx="7">
                  <v>0.3043</v>
                </pt>
                <pt idx="8">
                  <v>0.5556</v>
                </pt>
                <pt idx="9">
                  <v>0.8889000000000008</v>
                </pt>
                <pt idx="10">
                  <v>1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  <smooth val="0"/>
        </ser>
        <ser>
          <idx val="4"/>
          <order val="4"/>
          <tx>
            <v>自分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'20220706'!$D$86</f>
              <numCache>
                <formatCode>0%</formatCode>
                <ptCount val="1"/>
                <pt idx="0">
                  <v>0.2477906186267845</v>
                </pt>
              </numCache>
            </numRef>
          </xVal>
          <yVal>
            <numRef>
              <f>'20220706'!$E$86</f>
              <numCache>
                <formatCode>0%</formatCode>
                <ptCount val="1"/>
                <pt idx="0">
                  <v>0.6488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6118703"/>
        <axId val="1636109135"/>
      </scatterChart>
      <valAx>
        <axId val="1636118703"/>
        <scaling>
          <orientation val="minMax"/>
          <max val="1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回答率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1636109135"/>
        <crosses val="autoZero"/>
        <crossBetween val="midCat"/>
      </valAx>
      <valAx>
        <axId val="1636109135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900"/>
                  <a:t>正答率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1636118703"/>
        <crosses val="autoZero"/>
        <crossBetween val="midCat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ja-JP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2022/07/07</a:t>
            </a:r>
            <a:endParaRPr lang="ja-JP" altLang="ja-JP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上位25％</v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'20220707'!$D$2:$D$35</f>
              <numCache>
                <formatCode>0.0%</formatCode>
                <ptCount val="34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0.9993201903467029</v>
                </pt>
                <pt idx="4">
                  <v>0.9983004758667573</v>
                </pt>
                <pt idx="5">
                  <v>0.9758667573079537</v>
                </pt>
                <pt idx="6">
                  <v>0.9401767505098573</v>
                </pt>
                <pt idx="7">
                  <v>0.9360978925900748</v>
                </pt>
                <pt idx="8">
                  <v>0.9214819850441875</v>
                </pt>
                <pt idx="9">
                  <v>0.9089055064581917</v>
                </pt>
                <pt idx="10">
                  <v>0.903467029231815</v>
                </pt>
                <pt idx="11">
                  <v>0.902787219578518</v>
                </pt>
                <pt idx="12">
                  <v>0.8704962610469068</v>
                </pt>
                <pt idx="13">
                  <v>0.8647178789938816</v>
                </pt>
                <pt idx="14">
                  <v>0.8399048266485383</v>
                </pt>
                <pt idx="15">
                  <v>0.8191706322229775</v>
                </pt>
                <pt idx="16">
                  <v>0.817471108089732</v>
                </pt>
                <pt idx="17">
                  <v>0.8076138681169273</v>
                </pt>
                <pt idx="18">
                  <v>0.8001359619306594</v>
                </pt>
                <pt idx="19">
                  <v>0.761386811692726</v>
                </pt>
                <pt idx="20">
                  <v>0.748130523453433</v>
                </pt>
                <pt idx="21">
                  <v>0.7409925220938137</v>
                </pt>
                <pt idx="22">
                  <v>0.7372535690006797</v>
                </pt>
                <pt idx="23">
                  <v>0.7369136641740313</v>
                </pt>
                <pt idx="24">
                  <v>0.7100611828687967</v>
                </pt>
                <pt idx="25">
                  <v>0.6798096532970768</v>
                </pt>
                <pt idx="26">
                  <v>0.6689326988443207</v>
                </pt>
                <pt idx="27">
                  <v>0.6604350781781073</v>
                </pt>
                <pt idx="28">
                  <v>0.6570360299116247</v>
                </pt>
                <pt idx="29">
                  <v>0.6176070700203914</v>
                </pt>
                <pt idx="30">
                  <v>0.6169272603670943</v>
                </pt>
                <pt idx="31">
                  <v>0.5904146838885111</v>
                </pt>
                <pt idx="32">
                  <v>0.5774983004758667</v>
                </pt>
                <pt idx="33">
                  <v>0.5700203942895989</v>
                </pt>
              </numCache>
            </numRef>
          </xVal>
          <yVal>
            <numRef>
              <f>'20220707'!$E$2:$E$35</f>
              <numCache>
                <formatCode>0.0%</formatCode>
                <ptCount val="34"/>
                <pt idx="0">
                  <v>0.8131</v>
                </pt>
                <pt idx="1">
                  <v>0.7226</v>
                </pt>
                <pt idx="2">
                  <v>0.8821</v>
                </pt>
                <pt idx="3">
                  <v>0.6946</v>
                </pt>
                <pt idx="4">
                  <v>0.6895000000000001</v>
                </pt>
                <pt idx="5">
                  <v>0.8419</v>
                </pt>
                <pt idx="6">
                  <v>0.8778000000000002</v>
                </pt>
                <pt idx="7">
                  <v>0.6656</v>
                </pt>
                <pt idx="8">
                  <v>0.7138000000000001</v>
                </pt>
                <pt idx="9">
                  <v>0.755</v>
                </pt>
                <pt idx="10">
                  <v>0.3928000000000021</v>
                </pt>
                <pt idx="11">
                  <v>0.760900000000002</v>
                </pt>
                <pt idx="12">
                  <v>0.804000000000002</v>
                </pt>
                <pt idx="13">
                  <v>0.9893999999999999</v>
                </pt>
                <pt idx="14">
                  <v>0.590400000000002</v>
                </pt>
                <pt idx="15">
                  <v>0.7581000000000001</v>
                </pt>
                <pt idx="16">
                  <v>0.9995999999999999</v>
                </pt>
                <pt idx="17">
                  <v>0.7454000000000021</v>
                </pt>
                <pt idx="18">
                  <v>0.8258</v>
                </pt>
                <pt idx="19">
                  <v>0.7036</v>
                </pt>
                <pt idx="20">
                  <v>0.6656</v>
                </pt>
                <pt idx="21">
                  <v>0.6344</v>
                </pt>
                <pt idx="22">
                  <v>0.680000000000002</v>
                </pt>
                <pt idx="23">
                  <v>0.6342</v>
                </pt>
                <pt idx="24">
                  <v>0.8693000000000022</v>
                </pt>
                <pt idx="25">
                  <v>0.7315</v>
                </pt>
                <pt idx="26">
                  <v>0.7337000000000021</v>
                </pt>
                <pt idx="27">
                  <v>0.7262000000000021</v>
                </pt>
                <pt idx="28">
                  <v>0.656</v>
                </pt>
                <pt idx="29">
                  <v>0.8019000000000001</v>
                </pt>
                <pt idx="30">
                  <v>0.6297999999999999</v>
                </pt>
                <pt idx="31">
                  <v>0.5561000000000021</v>
                </pt>
                <pt idx="32">
                  <v>0.6345000000000021</v>
                </pt>
                <pt idx="33">
                  <v>0.5832000000000021</v>
                </pt>
              </numCache>
            </numRef>
          </yVal>
          <smooth val="0"/>
        </ser>
        <ser>
          <idx val="1"/>
          <order val="1"/>
          <tx>
            <v>上位50％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numRef>
              <f>'20220707'!$D$36:$D$69</f>
              <numCache>
                <formatCode>0.0%</formatCode>
                <ptCount val="34"/>
                <pt idx="0">
                  <v>0.5598232494901427</v>
                </pt>
                <pt idx="1">
                  <v>0.5482664853840924</v>
                </pt>
                <pt idx="2">
                  <v>0.5475866757307953</v>
                </pt>
                <pt idx="3">
                  <v>0.5452073419442556</v>
                </pt>
                <pt idx="4">
                  <v>0.5098572399728076</v>
                </pt>
                <pt idx="5">
                  <v>0.5013596193065941</v>
                </pt>
                <pt idx="6">
                  <v>0.4894629503738924</v>
                </pt>
                <pt idx="7">
                  <v>0.4792658055744391</v>
                </pt>
                <pt idx="8">
                  <v>0.4762066621346023</v>
                </pt>
                <pt idx="9">
                  <v>0.4728076138681169</v>
                </pt>
                <pt idx="10">
                  <v>0.4717878993881713</v>
                </pt>
                <pt idx="11">
                  <v>0.468388851121683</v>
                </pt>
                <pt idx="12">
                  <v>0.4680489462950374</v>
                </pt>
                <pt idx="13">
                  <v>0.4666893269884432</v>
                </pt>
                <pt idx="14">
                  <v>0.4592114208021754</v>
                </pt>
                <pt idx="15">
                  <v>0.4500339904826648</v>
                </pt>
                <pt idx="16">
                  <v>0.4262406526172671</v>
                </pt>
                <pt idx="17">
                  <v>0.4255608429639701</v>
                </pt>
                <pt idx="18">
                  <v>0.4252209381373187</v>
                </pt>
                <pt idx="19">
                  <v>0.4225016995241332</v>
                </pt>
                <pt idx="20">
                  <v>0.4214819850441877</v>
                </pt>
                <pt idx="21">
                  <v>0.4208021753908905</v>
                </pt>
                <pt idx="22">
                  <v>0.4055064581917063</v>
                </pt>
                <pt idx="23">
                  <v>0.4041468388851122</v>
                </pt>
                <pt idx="24">
                  <v>0.3912304554724677</v>
                </pt>
                <pt idx="25">
                  <v>0.3660774983004759</v>
                </pt>
                <pt idx="26">
                  <v>0.3619986403806934</v>
                </pt>
                <pt idx="27">
                  <v>0.3609789259007478</v>
                </pt>
                <pt idx="28">
                  <v>0.3606390210740992</v>
                </pt>
                <pt idx="29">
                  <v>0.3538409245411284</v>
                </pt>
                <pt idx="30">
                  <v>0.3487423521414004</v>
                </pt>
                <pt idx="31">
                  <v>0.3477226376614547</v>
                </pt>
                <pt idx="32">
                  <v>0.3439836845683208</v>
                </pt>
                <pt idx="33">
                  <v>0.3198504418762746</v>
                </pt>
              </numCache>
            </numRef>
          </xVal>
          <yVal>
            <numRef>
              <f>'20220707'!$E$36:$E$69</f>
              <numCache>
                <formatCode>0.0%</formatCode>
                <ptCount val="34"/>
                <pt idx="0">
                  <v>0.5471</v>
                </pt>
                <pt idx="1">
                  <v>0.6888000000000001</v>
                </pt>
                <pt idx="2">
                  <v>0.7039000000000001</v>
                </pt>
                <pt idx="3">
                  <v>0.6808</v>
                </pt>
                <pt idx="4">
                  <v>0.6587000000000021</v>
                </pt>
                <pt idx="5">
                  <v>0.5356000000000001</v>
                </pt>
                <pt idx="6">
                  <v>0.6798999999999999</v>
                </pt>
                <pt idx="7">
                  <v>0.7156</v>
                </pt>
                <pt idx="8">
                  <v>0.6359999999999999</v>
                </pt>
                <pt idx="9">
                  <v>0.6585000000000001</v>
                </pt>
                <pt idx="10">
                  <v>0.657800000000002</v>
                </pt>
                <pt idx="11">
                  <v>0.6422</v>
                </pt>
                <pt idx="12">
                  <v>0.5207000000000021</v>
                </pt>
                <pt idx="13">
                  <v>0.735600000000002</v>
                </pt>
                <pt idx="14">
                  <v>0.7060999999999999</v>
                </pt>
                <pt idx="15">
                  <v>0.585300000000002</v>
                </pt>
                <pt idx="16">
                  <v>0.7281</v>
                </pt>
                <pt idx="17">
                  <v>0.5567</v>
                </pt>
                <pt idx="18">
                  <v>0.6435</v>
                </pt>
                <pt idx="19">
                  <v>0.6758000000000001</v>
                </pt>
                <pt idx="20">
                  <v>0.6347</v>
                </pt>
                <pt idx="21">
                  <v>0.5396</v>
                </pt>
                <pt idx="22">
                  <v>0.5105000000000001</v>
                </pt>
                <pt idx="23">
                  <v>0.5997</v>
                </pt>
                <pt idx="24">
                  <v>1</v>
                </pt>
                <pt idx="25">
                  <v>0.6184000000000022</v>
                </pt>
                <pt idx="26">
                  <v>0.4685</v>
                </pt>
                <pt idx="27">
                  <v>0.727900000000002</v>
                </pt>
                <pt idx="28">
                  <v>0.598500000000002</v>
                </pt>
                <pt idx="29">
                  <v>0.5754</v>
                </pt>
                <pt idx="30">
                  <v>0.7515000000000021</v>
                </pt>
                <pt idx="31">
                  <v>0.868</v>
                </pt>
                <pt idx="32">
                  <v>0.7006</v>
                </pt>
                <pt idx="33">
                  <v>0.6812</v>
                </pt>
              </numCache>
            </numRef>
          </yVal>
          <smooth val="0"/>
        </ser>
        <ser>
          <idx val="2"/>
          <order val="2"/>
          <tx>
            <v>下位50％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xVal>
            <numRef>
              <f>('20220707'!$D$70:$D$78,'20220707'!$D$80:$D$103)</f>
              <numCache>
                <formatCode>0.0%</formatCode>
                <ptCount val="33"/>
                <pt idx="0">
                  <v>0.3133922501699524</v>
                </pt>
                <pt idx="1">
                  <v>0.3116927260367097</v>
                </pt>
                <pt idx="2">
                  <v>0.3089734874235185</v>
                </pt>
                <pt idx="3">
                  <v>0.3059143439836846</v>
                </pt>
                <pt idx="4">
                  <v>0.3038749150237933</v>
                </pt>
                <pt idx="5">
                  <v>0.2994561522773623</v>
                </pt>
                <pt idx="6">
                  <v>0.2991162474507137</v>
                </pt>
                <pt idx="7">
                  <v>0.2977566281441196</v>
                </pt>
                <pt idx="8">
                  <v>0.2974167233174711</v>
                </pt>
                <pt idx="9">
                  <v>0.2963970088375255</v>
                </pt>
                <pt idx="10">
                  <v>0.2882392929979605</v>
                </pt>
                <pt idx="11">
                  <v>0.2817811012916383</v>
                </pt>
                <pt idx="12">
                  <v>0.2797416723317471</v>
                </pt>
                <pt idx="13">
                  <v>0.2770224337185588</v>
                </pt>
                <pt idx="14">
                  <v>0.2603670972127804</v>
                </pt>
                <pt idx="15">
                  <v>0.2573079537729436</v>
                </pt>
                <pt idx="16">
                  <v>0.2379333786539769</v>
                </pt>
                <pt idx="17">
                  <v>0.2372535690006798</v>
                </pt>
                <pt idx="18">
                  <v>0.2352141400407886</v>
                </pt>
                <pt idx="19">
                  <v>0.2161794697484704</v>
                </pt>
                <pt idx="20">
                  <v>0.2100611828687967</v>
                </pt>
                <pt idx="21">
                  <v>0.1903467029231815</v>
                </pt>
                <pt idx="22">
                  <v>0.1872875594833447</v>
                </pt>
                <pt idx="23">
                  <v>0.1794697484704283</v>
                </pt>
                <pt idx="24">
                  <v>0.1791298436437798</v>
                </pt>
                <pt idx="25">
                  <v>0.177430319510537</v>
                </pt>
                <pt idx="26">
                  <v>0.1536369816451394</v>
                </pt>
                <pt idx="27">
                  <v>0.1386811692726009</v>
                </pt>
                <pt idx="28">
                  <v>0.1318830727396329</v>
                </pt>
                <pt idx="29">
                  <v>0.1308633582596873</v>
                </pt>
                <pt idx="30">
                  <v>0.1233854520734194</v>
                </pt>
                <pt idx="31">
                  <v>0.1216859279401768</v>
                </pt>
                <pt idx="32">
                  <v>0.1145479265805574</v>
                </pt>
              </numCache>
            </numRef>
          </xVal>
          <yVal>
            <numRef>
              <f>('20220707'!$E$70:$E$78,'20220707'!$E$80:$E$103)</f>
              <numCache>
                <formatCode>0.0%</formatCode>
                <ptCount val="33"/>
                <pt idx="0">
                  <v>0.6876000000000021</v>
                </pt>
                <pt idx="1">
                  <v>0.5169</v>
                </pt>
                <pt idx="2">
                  <v>0.6458</v>
                </pt>
                <pt idx="3">
                  <v>0.5267000000000021</v>
                </pt>
                <pt idx="4">
                  <v>0.8120999999999999</v>
                </pt>
                <pt idx="5">
                  <v>0.6198000000000021</v>
                </pt>
                <pt idx="6">
                  <v>0.7511</v>
                </pt>
                <pt idx="7">
                  <v>0.6986</v>
                </pt>
                <pt idx="8">
                  <v>0.6823000000000021</v>
                </pt>
                <pt idx="9">
                  <v>0.6651000000000021</v>
                </pt>
                <pt idx="10">
                  <v>0.612</v>
                </pt>
                <pt idx="11">
                  <v>0.4355000000000001</v>
                </pt>
                <pt idx="12">
                  <v>0.6330000000000001</v>
                </pt>
                <pt idx="13">
                  <v>0.6307000000000021</v>
                </pt>
                <pt idx="14">
                  <v>0.6867</v>
                </pt>
                <pt idx="15">
                  <v>0.8058</v>
                </pt>
                <pt idx="16">
                  <v>0.59</v>
                </pt>
                <pt idx="17">
                  <v>0.6519</v>
                </pt>
                <pt idx="18">
                  <v>0.6647000000000001</v>
                </pt>
                <pt idx="19">
                  <v>0.5456</v>
                </pt>
                <pt idx="20">
                  <v>0.5874000000000021</v>
                </pt>
                <pt idx="21">
                  <v>0.5768000000000001</v>
                </pt>
                <pt idx="22">
                  <v>0.4882</v>
                </pt>
                <pt idx="23">
                  <v>0.8105999999999999</v>
                </pt>
                <pt idx="24">
                  <v>0.6148000000000001</v>
                </pt>
                <pt idx="25">
                  <v>0.6379</v>
                </pt>
                <pt idx="26">
                  <v>0.8673000000000021</v>
                </pt>
                <pt idx="27">
                  <v>0.5074000000000001</v>
                </pt>
                <pt idx="28">
                  <v>0.4923</v>
                </pt>
                <pt idx="29">
                  <v>0.6182</v>
                </pt>
                <pt idx="30">
                  <v>0.7135</v>
                </pt>
                <pt idx="31">
                  <v>0.4469</v>
                </pt>
                <pt idx="32">
                  <v>0.6261</v>
                </pt>
              </numCache>
            </numRef>
          </yVal>
          <smooth val="0"/>
        </ser>
        <ser>
          <idx val="3"/>
          <order val="3"/>
          <tx>
            <v>下位25％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/>
              </a:solidFill>
              <a:ln xmlns:a="http://schemas.openxmlformats.org/drawingml/2006/main" w="9525">
                <a:solidFill>
                  <a:schemeClr val="accent4"/>
                </a:solidFill>
                <a:prstDash val="solid"/>
              </a:ln>
            </spPr>
          </marker>
          <xVal>
            <numRef>
              <f>'20220707'!$D$104:$D$138</f>
              <numCache>
                <formatCode>0.0%</formatCode>
                <ptCount val="35"/>
                <pt idx="0">
                  <v>0.110469068660775</v>
                </pt>
                <pt idx="1">
                  <v>0.09755268524813052</v>
                </pt>
                <pt idx="2">
                  <v>0.0700203942895989</v>
                </pt>
                <pt idx="3">
                  <v>0.06254248810333106</v>
                </pt>
                <pt idx="4">
                  <v>0.05608429639700883</v>
                </pt>
                <pt idx="5">
                  <v>0.04758667573079536</v>
                </pt>
                <pt idx="6">
                  <v>0.04078857919782462</v>
                </pt>
                <pt idx="7">
                  <v>0.03399048266485384</v>
                </pt>
                <pt idx="8">
                  <v>0.02107409925220937</v>
                </pt>
                <pt idx="9">
                  <v>0.01563562202583275</v>
                </pt>
                <pt idx="10">
                  <v>0.009177430319510523</v>
                </pt>
                <pt idx="11">
                  <v>0.006118286879673682</v>
                </pt>
                <pt idx="12">
                  <v>0.0003399048266485513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'20220707'!$E$104:$E$138</f>
              <numCache>
                <formatCode>0.0%</formatCode>
                <ptCount val="35"/>
                <pt idx="0">
                  <v>0.6769000000000001</v>
                </pt>
                <pt idx="1">
                  <v>0.9443000000000003</v>
                </pt>
                <pt idx="2">
                  <v>0.3301000000000021</v>
                </pt>
                <pt idx="3">
                  <v>0.4946</v>
                </pt>
                <pt idx="4">
                  <v>0.6303</v>
                </pt>
                <pt idx="5">
                  <v>0.4786</v>
                </pt>
                <pt idx="6">
                  <v>0.6</v>
                </pt>
                <pt idx="7">
                  <v>0.770000000000002</v>
                </pt>
                <pt idx="8">
                  <v>0.7258000000000021</v>
                </pt>
                <pt idx="9">
                  <v>0.3043000000000001</v>
                </pt>
                <pt idx="10">
                  <v>0.5556</v>
                </pt>
                <pt idx="11">
                  <v>0.8889000000000001</v>
                </pt>
                <pt idx="12">
                  <v>1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  <smooth val="0"/>
        </ser>
        <ser>
          <idx val="4"/>
          <order val="4"/>
          <tx>
            <strRef>
              <f>'20220707'!$C$79</f>
              <strCache>
                <ptCount val="1"/>
                <pt idx="0">
                  <v xml:space="preserve"> 自分</v>
                </pt>
              </strCache>
            </strRef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'20220707'!$D$79</f>
              <numCache>
                <formatCode>0.0%</formatCode>
                <ptCount val="1"/>
                <pt idx="0">
                  <v>0.2970768184908225</v>
                </pt>
              </numCache>
            </numRef>
          </xVal>
          <yVal>
            <numRef>
              <f>'20220707'!$E$79</f>
              <numCache>
                <formatCode>0.0%</formatCode>
                <ptCount val="1"/>
                <pt idx="0">
                  <v>0.6499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281466575"/>
        <axId val="281464495"/>
      </scatterChart>
      <valAx>
        <axId val="281466575"/>
        <scaling>
          <orientation val="minMax"/>
          <max val="1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ja-JP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281464495"/>
        <crosses val="autoZero"/>
        <crossBetween val="midCat"/>
      </valAx>
      <valAx>
        <axId val="281464495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/>
                  <a:t>正答率</a:t>
                </a:r>
                <a:endParaRPr lang="ja-JP" alt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281466575"/>
        <crosses val="autoZero"/>
        <crossBetween val="midCat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ja-JP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2022/07/08</a:t>
            </a:r>
            <a:endParaRPr lang="ja-JP" altLang="ja-JP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上位25％</v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'20220708'!$D$2:$D$35</f>
              <numCache>
                <formatCode>0.0%</formatCode>
                <ptCount val="34"/>
                <pt idx="0">
                  <v>1</v>
                </pt>
                <pt idx="1">
                  <v>0.9735274652547983</v>
                </pt>
                <pt idx="2">
                  <v>0.9735274652547983</v>
                </pt>
                <pt idx="3">
                  <v>0.9735274652547983</v>
                </pt>
                <pt idx="4">
                  <v>0.9731965585704804</v>
                </pt>
                <pt idx="5">
                  <v>0.9718729318332231</v>
                </pt>
                <pt idx="6">
                  <v>0.9450694904037035</v>
                </pt>
                <pt idx="7">
                  <v>0.9192587690271344</v>
                </pt>
                <pt idx="8">
                  <v>0.9152878888153542</v>
                </pt>
                <pt idx="9">
                  <v>0.9113170086035739</v>
                </pt>
                <pt idx="10">
                  <v>0.8994043679682302</v>
                </pt>
                <pt idx="11">
                  <v>0.8954334877564499</v>
                </pt>
                <pt idx="12">
                  <v>0.8474520185307743</v>
                </pt>
                <pt idx="13">
                  <v>0.8444738583719392</v>
                </pt>
                <pt idx="14">
                  <v>0.8318994043679655</v>
                </pt>
                <pt idx="15">
                  <v>0.7974851091992058</v>
                </pt>
                <pt idx="16">
                  <v>0.7958305757776279</v>
                </pt>
                <pt idx="17">
                  <v>0.7862342819324951</v>
                </pt>
                <pt idx="18">
                  <v>0.7789543348775646</v>
                </pt>
                <pt idx="19">
                  <v>0.7713434811383163</v>
                </pt>
                <pt idx="20">
                  <v>0.741230972865652</v>
                </pt>
                <pt idx="21">
                  <v>0.7392455327597617</v>
                </pt>
                <pt idx="22">
                  <v>0.7177365982792852</v>
                </pt>
                <pt idx="23">
                  <v>0.7174056915949704</v>
                </pt>
                <pt idx="24">
                  <v>0.7084712111184647</v>
                </pt>
                <pt idx="25">
                  <v>0.6889477167438782</v>
                </pt>
                <pt idx="26">
                  <v>0.6763732627399073</v>
                </pt>
                <pt idx="27">
                  <v>0.6624751819986764</v>
                </pt>
                <pt idx="28">
                  <v>0.6561879549966909</v>
                </pt>
                <pt idx="29">
                  <v>0.6138318994043681</v>
                </pt>
                <pt idx="30">
                  <v>0.6019192587690271</v>
                </pt>
                <pt idx="31">
                  <v>0.6012574454003944</v>
                </pt>
                <pt idx="32">
                  <v>0.5876902713434812</v>
                </pt>
                <pt idx="33">
                  <v>0.5592322964923864</v>
                </pt>
              </numCache>
            </numRef>
          </xVal>
          <yVal>
            <numRef>
              <f>'20220708'!$E$2:$E$35</f>
              <numCache>
                <formatCode>0.0%</formatCode>
                <ptCount val="34"/>
                <pt idx="0">
                  <v>0.8319</v>
                </pt>
                <pt idx="1">
                  <v>0.8131</v>
                </pt>
                <pt idx="2">
                  <v>0.7212999999999999</v>
                </pt>
                <pt idx="3">
                  <v>0.8821</v>
                </pt>
                <pt idx="4">
                  <v>0.711</v>
                </pt>
                <pt idx="5">
                  <v>0.6905</v>
                </pt>
                <pt idx="6">
                  <v>0.7556000000000022</v>
                </pt>
                <pt idx="7">
                  <v>0.7221</v>
                </pt>
                <pt idx="8">
                  <v>0.8835999999999999</v>
                </pt>
                <pt idx="9">
                  <v>0.6656</v>
                </pt>
                <pt idx="10">
                  <v>0.760900000000002</v>
                </pt>
                <pt idx="11">
                  <v>0.3928000000000021</v>
                </pt>
                <pt idx="12">
                  <v>0.804000000000002</v>
                </pt>
                <pt idx="13">
                  <v>0.998</v>
                </pt>
                <pt idx="14">
                  <v>0.5919</v>
                </pt>
                <pt idx="15">
                  <v>0.7581000000000001</v>
                </pt>
                <pt idx="16">
                  <v>0.9995999999999999</v>
                </pt>
                <pt idx="17">
                  <v>0.7458000000000001</v>
                </pt>
                <pt idx="18">
                  <v>0.8581000000000001</v>
                </pt>
                <pt idx="19">
                  <v>0.632800000000002</v>
                </pt>
                <pt idx="20">
                  <v>0.7036</v>
                </pt>
                <pt idx="21">
                  <v>0.667000000000002</v>
                </pt>
                <pt idx="22">
                  <v>0.6833000000000001</v>
                </pt>
                <pt idx="23">
                  <v>0.6342</v>
                </pt>
                <pt idx="24">
                  <v>0.865</v>
                </pt>
                <pt idx="25">
                  <v>0.7248</v>
                </pt>
                <pt idx="26">
                  <v>0.729500000000002</v>
                </pt>
                <pt idx="27">
                  <v>0.6543000000000021</v>
                </pt>
                <pt idx="28">
                  <v>0.7342</v>
                </pt>
                <pt idx="29">
                  <v>0.6366999999999999</v>
                </pt>
                <pt idx="30">
                  <v>0.8021</v>
                </pt>
                <pt idx="31">
                  <v>0.554200000000002</v>
                </pt>
                <pt idx="32">
                  <v>0.634</v>
                </pt>
                <pt idx="33">
                  <v>0.5905</v>
                </pt>
              </numCache>
            </numRef>
          </yVal>
          <smooth val="0"/>
        </ser>
        <ser>
          <idx val="1"/>
          <order val="1"/>
          <tx>
            <v>上位50％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numRef>
              <f>'20220708'!$D$36:$D$69</f>
              <numCache>
                <formatCode>0.0%</formatCode>
                <ptCount val="34"/>
                <pt idx="0">
                  <v>0.557246856386499</v>
                </pt>
                <pt idx="1">
                  <v>0.5450033090668431</v>
                </pt>
                <pt idx="2">
                  <v>0.5337524818001324</v>
                </pt>
                <pt idx="3">
                  <v>0.5330906684315023</v>
                </pt>
                <pt idx="4">
                  <v>0.5330906684315023</v>
                </pt>
                <pt idx="5">
                  <v>0.4880873593646592</v>
                </pt>
                <pt idx="6">
                  <v>0.4870946393117141</v>
                </pt>
                <pt idx="7">
                  <v>0.4814692256783588</v>
                </pt>
                <pt idx="8">
                  <v>0.4811383189940437</v>
                </pt>
                <pt idx="9">
                  <v>0.4774983454665757</v>
                </pt>
                <pt idx="10">
                  <v>0.4672402382528127</v>
                </pt>
                <pt idx="11">
                  <v>0.4642620780939776</v>
                </pt>
                <pt idx="12">
                  <v>0.4629384513567174</v>
                </pt>
                <pt idx="13">
                  <v>0.4543348775645268</v>
                </pt>
                <pt idx="14">
                  <v>0.4516876240900067</v>
                </pt>
                <pt idx="15">
                  <v>0.4470549305095963</v>
                </pt>
                <pt idx="16">
                  <v>0.442753143613501</v>
                </pt>
                <pt idx="17">
                  <v>0.4381204500330907</v>
                </pt>
                <pt idx="18">
                  <v>0.4331568497683626</v>
                </pt>
                <pt idx="19">
                  <v>0.4301786896095302</v>
                </pt>
                <pt idx="20">
                  <v>0.4205823957643917</v>
                </pt>
                <pt idx="21">
                  <v>0.4113170086035738</v>
                </pt>
                <pt idx="22">
                  <v>0.4099933818663137</v>
                </pt>
                <pt idx="23">
                  <v>0.4076770350761086</v>
                </pt>
                <pt idx="24">
                  <v>0.4000661813368631</v>
                </pt>
                <pt idx="25">
                  <v>0.3808735936465917</v>
                </pt>
                <pt idx="26">
                  <v>0.3765718067504964</v>
                </pt>
                <pt idx="27">
                  <v>0.3689609530112509</v>
                </pt>
                <pt idx="28">
                  <v>0.3600264725347452</v>
                </pt>
                <pt idx="29">
                  <v>0.3580410324288551</v>
                </pt>
                <pt idx="30">
                  <v>0.35638649900728</v>
                </pt>
                <pt idx="31">
                  <v>0.3540701522170748</v>
                </pt>
                <pt idx="32">
                  <v>0.3537392455327598</v>
                </pt>
                <pt idx="33">
                  <v>0.3385175380542687</v>
                </pt>
              </numCache>
            </numRef>
          </xVal>
          <yVal>
            <numRef>
              <f>'20220708'!$E$36:$E$69</f>
              <numCache>
                <formatCode>0.0%</formatCode>
                <ptCount val="34"/>
                <pt idx="0">
                  <v>0.6787000000000021</v>
                </pt>
                <pt idx="1">
                  <v>0.5471</v>
                </pt>
                <pt idx="2">
                  <v>0.6888000000000001</v>
                </pt>
                <pt idx="3">
                  <v>0.7044999999999999</v>
                </pt>
                <pt idx="4">
                  <v>0.6548999999999999</v>
                </pt>
                <pt idx="5">
                  <v>0.5356000000000001</v>
                </pt>
                <pt idx="6">
                  <v>0.6447000000000001</v>
                </pt>
                <pt idx="7">
                  <v>0.6577000000000001</v>
                </pt>
                <pt idx="8">
                  <v>0.6794999999999999</v>
                </pt>
                <pt idx="9">
                  <v>0.526</v>
                </pt>
                <pt idx="10">
                  <v>0.716</v>
                </pt>
                <pt idx="11">
                  <v>0.645000000000002</v>
                </pt>
                <pt idx="12">
                  <v>0.6598000000000021</v>
                </pt>
                <pt idx="13">
                  <v>0.735600000000002</v>
                </pt>
                <pt idx="14">
                  <v>0.6358999999999999</v>
                </pt>
                <pt idx="15">
                  <v>0.7060999999999999</v>
                </pt>
                <pt idx="16">
                  <v>0.5561000000000021</v>
                </pt>
                <pt idx="17">
                  <v>0.585300000000002</v>
                </pt>
                <pt idx="18">
                  <v>0.7288</v>
                </pt>
                <pt idx="19">
                  <v>0.5400000000000021</v>
                </pt>
                <pt idx="20">
                  <v>0.6334000000000021</v>
                </pt>
                <pt idx="21">
                  <v>0.6758000000000001</v>
                </pt>
                <pt idx="22">
                  <v>0.5101</v>
                </pt>
                <pt idx="23">
                  <v>0.6039</v>
                </pt>
                <pt idx="24">
                  <v>0.6096</v>
                </pt>
                <pt idx="25">
                  <v>1</v>
                </pt>
                <pt idx="26">
                  <v>0.7241</v>
                </pt>
                <pt idx="27">
                  <v>0.7022</v>
                </pt>
                <pt idx="28">
                  <v>0.4641999999999999</v>
                </pt>
                <pt idx="29">
                  <v>0.573</v>
                </pt>
                <pt idx="30">
                  <v>0.6184000000000022</v>
                </pt>
                <pt idx="31">
                  <v>0.6776000000000021</v>
                </pt>
                <pt idx="32">
                  <v>0.7493000000000021</v>
                </pt>
                <pt idx="33">
                  <v>0.868</v>
                </pt>
              </numCache>
            </numRef>
          </yVal>
          <smooth val="0"/>
        </ser>
        <ser>
          <idx val="2"/>
          <order val="2"/>
          <tx>
            <v>下位50％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xVal>
            <numRef>
              <f>'20220708'!$D$71:$D$104</f>
              <numCache>
                <formatCode>0.0%</formatCode>
                <ptCount val="34"/>
                <pt idx="0">
                  <v>0.3199867637326274</v>
                </pt>
                <pt idx="1">
                  <v>0.3103904698874917</v>
                </pt>
                <pt idx="2">
                  <v>0.3067504963600265</v>
                </pt>
                <pt idx="3">
                  <v>0.3057577763070814</v>
                </pt>
                <pt idx="4">
                  <v>0.3037723362011913</v>
                </pt>
                <pt idx="5">
                  <v>0.299470549305096</v>
                </pt>
                <pt idx="6">
                  <v>0.2978160158835209</v>
                </pt>
                <pt idx="7">
                  <v>0.2938451356717406</v>
                </pt>
                <pt idx="8">
                  <v>0.2931833223031105</v>
                </pt>
                <pt idx="9">
                  <v>0.2911978821972204</v>
                </pt>
                <pt idx="10">
                  <v>0.2898742554599603</v>
                </pt>
                <pt idx="11">
                  <v>0.2885506287227002</v>
                </pt>
                <pt idx="12">
                  <v>0.2789543348775645</v>
                </pt>
                <pt idx="13">
                  <v>0.2743216412971542</v>
                </pt>
                <pt idx="14">
                  <v>0.2534745201853077</v>
                </pt>
                <pt idx="15">
                  <v>0.2504963600264726</v>
                </pt>
                <pt idx="16">
                  <v>0.2316346790205162</v>
                </pt>
                <pt idx="17">
                  <v>0.2309728656518862</v>
                </pt>
                <pt idx="18">
                  <v>0.228987425545996</v>
                </pt>
                <pt idx="19">
                  <v>0.227994705493051</v>
                </pt>
                <pt idx="20">
                  <v>0.2217074784910655</v>
                </pt>
                <pt idx="21">
                  <v>0.1958967571144937</v>
                </pt>
                <pt idx="22">
                  <v>0.1958967571144937</v>
                </pt>
                <pt idx="23">
                  <v>0.1823295830575778</v>
                </pt>
                <pt idx="24">
                  <v>0.1747187293183323</v>
                </pt>
                <pt idx="25">
                  <v>0.172733289212442</v>
                </pt>
                <pt idx="26">
                  <v>0.1611515552614163</v>
                </pt>
                <pt idx="27">
                  <v>0.1422898742554599</v>
                </pt>
                <pt idx="28">
                  <v>0.1360026472534745</v>
                </pt>
                <pt idx="29">
                  <v>0.1350099272005267</v>
                </pt>
                <pt idx="30">
                  <v>0.128391793514229</v>
                </pt>
                <pt idx="31">
                  <v>0.1201191264063534</v>
                </pt>
                <pt idx="32">
                  <v>0.1115155526141628</v>
                </pt>
                <pt idx="33">
                  <v>0.1075446724023825</v>
                </pt>
              </numCache>
            </numRef>
          </xVal>
          <yVal>
            <numRef>
              <f>'20220708'!$E$71:$E$104</f>
              <numCache>
                <formatCode>0.0%</formatCode>
                <ptCount val="34"/>
                <pt idx="0">
                  <v>0.6887000000000021</v>
                </pt>
                <pt idx="1">
                  <v>0.641800000000002</v>
                </pt>
                <pt idx="2">
                  <v>0.6181</v>
                </pt>
                <pt idx="3">
                  <v>0.6840000000000021</v>
                </pt>
                <pt idx="4">
                  <v>0.5163</v>
                </pt>
                <pt idx="5">
                  <v>0.8276</v>
                </pt>
                <pt idx="6">
                  <v>0.5267000000000021</v>
                </pt>
                <pt idx="7">
                  <v>0.6847</v>
                </pt>
                <pt idx="8">
                  <v>0.6524</v>
                </pt>
                <pt idx="9">
                  <v>0.7511</v>
                </pt>
                <pt idx="10">
                  <v>0.6986</v>
                </pt>
                <pt idx="11">
                  <v>0.625</v>
                </pt>
                <pt idx="12">
                  <v>0.6311</v>
                </pt>
                <pt idx="13">
                  <v>0.4415000000000001</v>
                </pt>
                <pt idx="14">
                  <v>0.6867</v>
                </pt>
                <pt idx="15">
                  <v>0.8058</v>
                </pt>
                <pt idx="16">
                  <v>0.59</v>
                </pt>
                <pt idx="17">
                  <v>0.6519</v>
                </pt>
                <pt idx="18">
                  <v>0.6647000000000001</v>
                </pt>
                <pt idx="19">
                  <v>0.5472</v>
                </pt>
                <pt idx="20">
                  <v>0.594</v>
                </pt>
                <pt idx="21">
                  <v>0.6216</v>
                </pt>
                <pt idx="22">
                  <v>0.5743000000000021</v>
                </pt>
                <pt idx="23">
                  <v>0.4882</v>
                </pt>
                <pt idx="24">
                  <v>0.8105999999999999</v>
                </pt>
                <pt idx="25">
                  <v>0.6379</v>
                </pt>
                <pt idx="26">
                  <v>0.8480000000000001</v>
                </pt>
                <pt idx="27">
                  <v>0.6256</v>
                </pt>
                <pt idx="28">
                  <v>0.4477</v>
                </pt>
                <pt idx="29">
                  <v>0.5074000000000001</v>
                </pt>
                <pt idx="30">
                  <v>0.4923</v>
                </pt>
                <pt idx="31">
                  <v>0.7135</v>
                </pt>
                <pt idx="32">
                  <v>0.6261</v>
                </pt>
                <pt idx="33">
                  <v>0.6769000000000001</v>
                </pt>
              </numCache>
            </numRef>
          </yVal>
          <smooth val="0"/>
        </ser>
        <ser>
          <idx val="3"/>
          <order val="3"/>
          <tx>
            <v>下位25％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/>
              </a:solidFill>
              <a:ln xmlns:a="http://schemas.openxmlformats.org/drawingml/2006/main" w="9525">
                <a:solidFill>
                  <a:schemeClr val="accent4"/>
                </a:solidFill>
                <a:prstDash val="solid"/>
              </a:ln>
            </spPr>
          </marker>
          <xVal>
            <numRef>
              <f>'20220708'!$D$105:$D$139</f>
              <numCache>
                <formatCode>0.0%</formatCode>
                <ptCount val="35"/>
                <pt idx="0">
                  <v>0.1015883520847121</v>
                </pt>
                <pt idx="1">
                  <v>0.07908669755129055</v>
                </pt>
                <pt idx="2">
                  <v>0.06816677696889477</v>
                </pt>
                <pt idx="3">
                  <v>0.06088682991396426</v>
                </pt>
                <pt idx="4">
                  <v>0.05526141628060889</v>
                </pt>
                <pt idx="5">
                  <v>0.0397088021178028</v>
                </pt>
                <pt idx="6">
                  <v>0.03309066843150232</v>
                </pt>
                <pt idx="7">
                  <v>0.02051621442753143</v>
                </pt>
                <pt idx="8">
                  <v>0.01522170747849106</v>
                </pt>
                <pt idx="9">
                  <v>0.008934480476505611</v>
                </pt>
                <pt idx="10">
                  <v>0.005956320317670408</v>
                </pt>
                <pt idx="11">
                  <v>0.0003309066843150357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'20220708'!$E$105:$E$139</f>
              <numCache>
                <formatCode>0.0%</formatCode>
                <ptCount val="35"/>
                <pt idx="0">
                  <v>0.9414000000000001</v>
                </pt>
                <pt idx="1">
                  <v>0.4393000000000021</v>
                </pt>
                <pt idx="2">
                  <v>0.3301000000000021</v>
                </pt>
                <pt idx="3">
                  <v>0.4946</v>
                </pt>
                <pt idx="4">
                  <v>0.6287</v>
                </pt>
                <pt idx="5">
                  <v>0.6</v>
                </pt>
                <pt idx="6">
                  <v>0.770000000000002</v>
                </pt>
                <pt idx="7">
                  <v>0.7258000000000021</v>
                </pt>
                <pt idx="8">
                  <v>0.3043000000000001</v>
                </pt>
                <pt idx="9">
                  <v>0.5556</v>
                </pt>
                <pt idx="10">
                  <v>0.8889000000000001</v>
                </pt>
                <pt idx="11">
                  <v>1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  <smooth val="0"/>
        </ser>
        <ser>
          <idx val="4"/>
          <order val="4"/>
          <tx>
            <strRef>
              <f>'20220708'!$C$70</f>
              <strCache>
                <ptCount val="1"/>
                <pt idx="0">
                  <v xml:space="preserve"> 自分</v>
                </pt>
              </strCache>
            </strRef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'20220708'!$D$70</f>
              <numCache>
                <formatCode>0.0%</formatCode>
                <ptCount val="1"/>
                <pt idx="0">
                  <v>0.3266048974189278</v>
                </pt>
              </numCache>
            </numRef>
          </xVal>
          <yVal>
            <numRef>
              <f>'20220708'!$E$70</f>
              <numCache>
                <formatCode>0.0%</formatCode>
                <ptCount val="1"/>
                <pt idx="0">
                  <v>0.6424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985681967"/>
        <axId val="985678223"/>
      </scatterChart>
      <valAx>
        <axId val="985681967"/>
        <scaling>
          <orientation val="minMax"/>
          <max val="1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985678223"/>
        <crosses val="autoZero"/>
        <crossBetween val="midCat"/>
      </valAx>
      <valAx>
        <axId val="985678223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985681967"/>
        <crosses val="autoZero"/>
        <crossBetween val="midCat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ja-JP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2022/07/09</a:t>
            </a:r>
            <a:endParaRPr lang="ja-JP" altLang="ja-JP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上位25％</v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'20220709'!$D$2:$D$35</f>
              <numCache>
                <formatCode>0.0%</formatCode>
                <ptCount val="34"/>
                <pt idx="0">
                  <v>1</v>
                </pt>
                <pt idx="1">
                  <v>0.9735274652547983</v>
                </pt>
                <pt idx="2">
                  <v>0.9735274652547983</v>
                </pt>
                <pt idx="3">
                  <v>0.9735274652547983</v>
                </pt>
                <pt idx="4">
                  <v>0.9731965585704804</v>
                </pt>
                <pt idx="5">
                  <v>0.9718729318332231</v>
                </pt>
                <pt idx="6">
                  <v>0.956320317670417</v>
                </pt>
                <pt idx="7">
                  <v>0.9192587690271344</v>
                </pt>
                <pt idx="8">
                  <v>0.9152878888153542</v>
                </pt>
                <pt idx="9">
                  <v>0.9113170086035739</v>
                </pt>
                <pt idx="10">
                  <v>0.9063534083388485</v>
                </pt>
                <pt idx="11">
                  <v>0.8954334877564499</v>
                </pt>
                <pt idx="12">
                  <v>0.8795499669093315</v>
                </pt>
                <pt idx="13">
                  <v>0.8663136995367279</v>
                </pt>
                <pt idx="14">
                  <v>0.8504301786896095</v>
                </pt>
                <pt idx="15">
                  <v>0.7974851091992058</v>
                </pt>
                <pt idx="16">
                  <v>0.7958305757776279</v>
                </pt>
                <pt idx="17">
                  <v>0.7862342819324951</v>
                </pt>
                <pt idx="18">
                  <v>0.7822634017207148</v>
                </pt>
                <pt idx="19">
                  <v>0.7772998014559894</v>
                </pt>
                <pt idx="20">
                  <v>0.741230972865652</v>
                </pt>
                <pt idx="21">
                  <v>0.7392455327597617</v>
                </pt>
                <pt idx="22">
                  <v>0.7177365982792852</v>
                </pt>
                <pt idx="23">
                  <v>0.7174056915949704</v>
                </pt>
                <pt idx="24">
                  <v>0.715089344804765</v>
                </pt>
                <pt idx="25">
                  <v>0.7025148908007942</v>
                </pt>
                <pt idx="26">
                  <v>0.6935804103242885</v>
                </pt>
                <pt idx="27">
                  <v>0.6780277961614825</v>
                </pt>
                <pt idx="28">
                  <v>0.6641297154202515</v>
                </pt>
                <pt idx="29">
                  <v>0.6138318994043681</v>
                </pt>
                <pt idx="30">
                  <v>0.6045665122435474</v>
                </pt>
                <pt idx="31">
                  <v>0.6039046988749173</v>
                </pt>
                <pt idx="32">
                  <v>0.5900066181336863</v>
                </pt>
                <pt idx="33">
                  <v>0.5635340833884845</v>
                </pt>
              </numCache>
            </numRef>
          </xVal>
          <yVal>
            <numRef>
              <f>'20220709'!$E$2:$E$35</f>
              <numCache>
                <formatCode>0.0%</formatCode>
                <ptCount val="34"/>
                <pt idx="0">
                  <v>0.8319</v>
                </pt>
                <pt idx="1">
                  <v>0.8131</v>
                </pt>
                <pt idx="2">
                  <v>0.7174999999999999</v>
                </pt>
                <pt idx="3">
                  <v>0.8821</v>
                </pt>
                <pt idx="4">
                  <v>0.7259</v>
                </pt>
                <pt idx="5">
                  <v>0.6912</v>
                </pt>
                <pt idx="6">
                  <v>0.7543000000000021</v>
                </pt>
                <pt idx="7">
                  <v>0.7221</v>
                </pt>
                <pt idx="8">
                  <v>0.8835999999999999</v>
                </pt>
                <pt idx="9">
                  <v>0.6656</v>
                </pt>
                <pt idx="10">
                  <v>0.766</v>
                </pt>
                <pt idx="11">
                  <v>0.3928000000000021</v>
                </pt>
                <pt idx="12">
                  <v>0.7935</v>
                </pt>
                <pt idx="13">
                  <v>0.9954000000000002</v>
                </pt>
                <pt idx="14">
                  <v>0.5921999999999999</v>
                </pt>
                <pt idx="15">
                  <v>0.7738999999999999</v>
                </pt>
                <pt idx="16">
                  <v>0.9995999999999999</v>
                </pt>
                <pt idx="17">
                  <v>0.7454000000000021</v>
                </pt>
                <pt idx="18">
                  <v>0.8663000000000001</v>
                </pt>
                <pt idx="19">
                  <v>0.6326000000000001</v>
                </pt>
                <pt idx="20">
                  <v>0.7036</v>
                </pt>
                <pt idx="21">
                  <v>0.667000000000002</v>
                </pt>
                <pt idx="22">
                  <v>0.6833000000000001</v>
                </pt>
                <pt idx="23">
                  <v>0.6342</v>
                </pt>
                <pt idx="24">
                  <v>0.8681</v>
                </pt>
                <pt idx="25">
                  <v>0.7193000000000001</v>
                </pt>
                <pt idx="26">
                  <v>0.7285</v>
                </pt>
                <pt idx="27">
                  <v>0.6559000000000021</v>
                </pt>
                <pt idx="28">
                  <v>0.7324000000000001</v>
                </pt>
                <pt idx="29">
                  <v>0.6366999999999999</v>
                </pt>
                <pt idx="30">
                  <v>0.5534</v>
                </pt>
                <pt idx="31">
                  <v>0.801100000000002</v>
                </pt>
                <pt idx="32">
                  <v>0.6326000000000001</v>
                </pt>
                <pt idx="33">
                  <v>0.680000000000002</v>
                </pt>
              </numCache>
            </numRef>
          </yVal>
          <smooth val="0"/>
        </ser>
        <ser>
          <idx val="1"/>
          <order val="1"/>
          <tx>
            <v>上位50％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numRef>
              <f>('20220709'!$D$36:$D$63,'20220709'!$D$65:$D$70)</f>
              <numCache>
                <formatCode>0.0%</formatCode>
                <ptCount val="34"/>
                <pt idx="0">
                  <v>0.5592322964923864</v>
                </pt>
                <pt idx="1">
                  <v>0.5463269358041033</v>
                </pt>
                <pt idx="2">
                  <v>0.5450033090668431</v>
                </pt>
                <pt idx="3">
                  <v>0.5426869622766353</v>
                </pt>
                <pt idx="4">
                  <v>0.5330906684315023</v>
                </pt>
                <pt idx="5">
                  <v>0.5152217074784911</v>
                </pt>
                <pt idx="6">
                  <v>0.4970218398411648</v>
                </pt>
                <pt idx="7">
                  <v>0.4947054930509596</v>
                </pt>
                <pt idx="8">
                  <v>0.4913964262078094</v>
                </pt>
                <pt idx="9">
                  <v>0.4880873593646592</v>
                </pt>
                <pt idx="10">
                  <v>0.4811383189940437</v>
                </pt>
                <pt idx="11">
                  <v>0.4765056254136306</v>
                </pt>
                <pt idx="12">
                  <v>0.4751819986763733</v>
                </pt>
                <pt idx="13">
                  <v>0.4672402382528127</v>
                </pt>
                <pt idx="14">
                  <v>0.4649238914626077</v>
                </pt>
                <pt idx="15">
                  <v>0.4556585043017869</v>
                </pt>
                <pt idx="16">
                  <v>0.4543348775645268</v>
                </pt>
                <pt idx="17">
                  <v>0.4503639973527465</v>
                </pt>
                <pt idx="18">
                  <v>0.442091330244871</v>
                </pt>
                <pt idx="19">
                  <v>0.4381204500330907</v>
                </pt>
                <pt idx="20">
                  <v>0.4338186631369954</v>
                </pt>
                <pt idx="21">
                  <v>0.4205823957643917</v>
                </pt>
                <pt idx="22">
                  <v>0.4169424222369292</v>
                </pt>
                <pt idx="23">
                  <v>0.4166115155526114</v>
                </pt>
                <pt idx="24">
                  <v>0.4113170086035738</v>
                </pt>
                <pt idx="25">
                  <v>0.3818663136995367</v>
                </pt>
                <pt idx="26">
                  <v>0.3808735936465917</v>
                </pt>
                <pt idx="27">
                  <v>0.3769027134348114</v>
                </pt>
                <pt idx="28">
                  <v>0.3752481800132335</v>
                </pt>
                <pt idx="29">
                  <v>0.3646591661151556</v>
                </pt>
                <pt idx="30">
                  <v>0.3580410324288551</v>
                </pt>
                <pt idx="31">
                  <v>0.35638649900728</v>
                </pt>
                <pt idx="32">
                  <v>0.3540701522170748</v>
                </pt>
                <pt idx="33">
                  <v>0.3385175380542687</v>
                </pt>
              </numCache>
            </numRef>
          </xVal>
          <yVal>
            <numRef>
              <f>('20220709'!$E$36:$E$63,'20220709'!$E$65:$E$70)</f>
              <numCache>
                <formatCode>0.0%</formatCode>
                <ptCount val="34"/>
                <pt idx="0">
                  <v>0.6071000000000001</v>
                </pt>
                <pt idx="1">
                  <v>0.6881</v>
                </pt>
                <pt idx="2">
                  <v>0.5471</v>
                </pt>
                <pt idx="3">
                  <v>0.7085000000000001</v>
                </pt>
                <pt idx="4">
                  <v>0.6548999999999999</v>
                </pt>
                <pt idx="5">
                  <v>0.639</v>
                </pt>
                <pt idx="6">
                  <v>0.6565000000000022</v>
                </pt>
                <pt idx="7">
                  <v>0.5344</v>
                </pt>
                <pt idx="8">
                  <v>0.6438</v>
                </pt>
                <pt idx="9">
                  <v>0.5356000000000001</v>
                </pt>
                <pt idx="10">
                  <v>0.6794999999999999</v>
                </pt>
                <pt idx="11">
                  <v>0.659000000000002</v>
                </pt>
                <pt idx="12">
                  <v>0.7026</v>
                </pt>
                <pt idx="13">
                  <v>0.716</v>
                </pt>
                <pt idx="14">
                  <v>0.6476999999999999</v>
                </pt>
                <pt idx="15">
                  <v>0.728400000000002</v>
                </pt>
                <pt idx="16">
                  <v>0.7444000000000001</v>
                </pt>
                <pt idx="17">
                  <v>0.5569000000000001</v>
                </pt>
                <pt idx="18">
                  <v>0.5382</v>
                </pt>
                <pt idx="19">
                  <v>0.585300000000002</v>
                </pt>
                <pt idx="20">
                  <v>0.6079000000000001</v>
                </pt>
                <pt idx="21">
                  <v>0.6334000000000021</v>
                </pt>
                <pt idx="22">
                  <v>0.5055999999999999</v>
                </pt>
                <pt idx="23">
                  <v>0.6068</v>
                </pt>
                <pt idx="24">
                  <v>0.6814</v>
                </pt>
                <pt idx="25">
                  <v>0.7010000000000001</v>
                </pt>
                <pt idx="26">
                  <v>1</v>
                </pt>
                <pt idx="27">
                  <v>0.7243000000000021</v>
                </pt>
                <pt idx="28">
                  <v>0.7443000000000022</v>
                </pt>
                <pt idx="29">
                  <v>0.4646</v>
                </pt>
                <pt idx="30">
                  <v>0.573</v>
                </pt>
                <pt idx="31">
                  <v>0.6184000000000022</v>
                </pt>
                <pt idx="32">
                  <v>0.6776000000000021</v>
                </pt>
                <pt idx="33">
                  <v>0.868</v>
                </pt>
              </numCache>
            </numRef>
          </yVal>
          <smooth val="0"/>
        </ser>
        <ser>
          <idx val="2"/>
          <order val="2"/>
          <tx>
            <v>下位50％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xVal>
            <numRef>
              <f>'20220709'!$D$71:$D$104</f>
              <numCache>
                <formatCode>0.0%</formatCode>
                <ptCount val="34"/>
                <pt idx="0">
                  <v>0.3312375909993382</v>
                </pt>
                <pt idx="1">
                  <v>0.3242885506287227</v>
                </pt>
                <pt idx="2">
                  <v>0.3199867637326274</v>
                </pt>
                <pt idx="3">
                  <v>0.3150231634679021</v>
                </pt>
                <pt idx="4">
                  <v>0.3090668431502317</v>
                </pt>
                <pt idx="5">
                  <v>0.3057577763070814</v>
                </pt>
                <pt idx="6">
                  <v>0.299470549305096</v>
                </pt>
                <pt idx="7">
                  <v>0.2978160158835209</v>
                </pt>
                <pt idx="8">
                  <v>0.2931833223031105</v>
                </pt>
                <pt idx="9">
                  <v>0.2911978821972204</v>
                </pt>
                <pt idx="10">
                  <v>0.2898742554599603</v>
                </pt>
                <pt idx="11">
                  <v>0.2885506287227002</v>
                </pt>
                <pt idx="12">
                  <v>0.2789543348775645</v>
                </pt>
                <pt idx="13">
                  <v>0.2743216412971542</v>
                </pt>
                <pt idx="14">
                  <v>0.2534745201853077</v>
                </pt>
                <pt idx="15">
                  <v>0.2504963600264726</v>
                </pt>
                <pt idx="16">
                  <v>0.2455327597617472</v>
                </pt>
                <pt idx="17">
                  <v>0.243547319655857</v>
                </pt>
                <pt idx="18">
                  <v>0.2332892124420913</v>
                </pt>
                <pt idx="19">
                  <v>0.228987425545996</v>
                </pt>
                <pt idx="20">
                  <v>0.227994705493051</v>
                </pt>
                <pt idx="21">
                  <v>0.2051621442753144</v>
                </pt>
                <pt idx="22">
                  <v>0.1958967571144937</v>
                </pt>
                <pt idx="23">
                  <v>0.1823295830575778</v>
                </pt>
                <pt idx="24">
                  <v>0.1770350761085374</v>
                </pt>
                <pt idx="25">
                  <v>0.1750496360026472</v>
                </pt>
                <pt idx="26">
                  <v>0.1747187293183323</v>
                </pt>
                <pt idx="27">
                  <v>0.172733289212442</v>
                </pt>
                <pt idx="28">
                  <v>0.1578424884182661</v>
                </pt>
                <pt idx="29">
                  <v>0.1489080079417604</v>
                </pt>
                <pt idx="30">
                  <v>0.1350099272005267</v>
                </pt>
                <pt idx="31">
                  <v>0.1340172071475844</v>
                </pt>
                <pt idx="32">
                  <v>0.128391793514229</v>
                </pt>
                <pt idx="33">
                  <v>0.1207809397749835</v>
                </pt>
              </numCache>
            </numRef>
          </xVal>
          <yVal>
            <numRef>
              <f>'20220709'!$E$71:$E$104</f>
              <numCache>
                <formatCode>0.0%</formatCode>
                <ptCount val="34"/>
                <pt idx="0">
                  <v>0.6893</v>
                </pt>
                <pt idx="1">
                  <v>0.6449</v>
                </pt>
                <pt idx="2">
                  <v>0.6887000000000021</v>
                </pt>
                <pt idx="3">
                  <v>0.5210000000000021</v>
                </pt>
                <pt idx="4">
                  <v>0.6146</v>
                </pt>
                <pt idx="5">
                  <v>0.6840000000000021</v>
                </pt>
                <pt idx="6">
                  <v>0.8265</v>
                </pt>
                <pt idx="7">
                  <v>0.5267000000000021</v>
                </pt>
                <pt idx="8">
                  <v>0.6524</v>
                </pt>
                <pt idx="9">
                  <v>0.7511</v>
                </pt>
                <pt idx="10">
                  <v>0.6986</v>
                </pt>
                <pt idx="11">
                  <v>0.6284000000000021</v>
                </pt>
                <pt idx="12">
                  <v>0.6311</v>
                </pt>
                <pt idx="13">
                  <v>0.4415000000000001</v>
                </pt>
                <pt idx="14">
                  <v>0.6867</v>
                </pt>
                <pt idx="15">
                  <v>0.8058</v>
                </pt>
                <pt idx="16">
                  <v>0.598400000000002</v>
                </pt>
                <pt idx="17">
                  <v>0.6467000000000021</v>
                </pt>
                <pt idx="18">
                  <v>0.5943000000000001</v>
                </pt>
                <pt idx="19">
                  <v>0.6647000000000001</v>
                </pt>
                <pt idx="20">
                  <v>0.5472</v>
                </pt>
                <pt idx="21">
                  <v>0.6194000000000001</v>
                </pt>
                <pt idx="22">
                  <v>0.5743000000000021</v>
                </pt>
                <pt idx="23">
                  <v>0.4882</v>
                </pt>
                <pt idx="24">
                  <v>0.4168000000000001</v>
                </pt>
                <pt idx="25">
                  <v>0.8639</v>
                </pt>
                <pt idx="26">
                  <v>0.8105999999999999</v>
                </pt>
                <pt idx="27">
                  <v>0.6379</v>
                </pt>
                <pt idx="28">
                  <v>0.4528000000000021</v>
                </pt>
                <pt idx="29">
                  <v>0.6333000000000001</v>
                </pt>
                <pt idx="30">
                  <v>0.5074000000000001</v>
                </pt>
                <pt idx="31">
                  <v>0.4938</v>
                </pt>
                <pt idx="32">
                  <v>0.7268000000000021</v>
                </pt>
                <pt idx="33">
                  <v>0.6849000000000001</v>
                </pt>
              </numCache>
            </numRef>
          </yVal>
          <smooth val="0"/>
        </ser>
        <ser>
          <idx val="3"/>
          <order val="3"/>
          <tx>
            <v>下位25％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/>
              </a:solidFill>
              <a:ln xmlns:a="http://schemas.openxmlformats.org/drawingml/2006/main" w="9525">
                <a:solidFill>
                  <a:schemeClr val="accent4"/>
                </a:solidFill>
                <a:prstDash val="solid"/>
              </a:ln>
            </spPr>
          </marker>
          <xVal>
            <numRef>
              <f>'20220709'!$D$105:$D$139</f>
              <numCache>
                <formatCode>0.0%</formatCode>
                <ptCount val="35"/>
                <pt idx="0">
                  <v>0.1115155526141628</v>
                </pt>
                <pt idx="1">
                  <v>0.1015883520847121</v>
                </pt>
                <pt idx="2">
                  <v>0.06816677696889477</v>
                </pt>
                <pt idx="3">
                  <v>0.06088682991396426</v>
                </pt>
                <pt idx="4">
                  <v>0.05956320317670415</v>
                </pt>
                <pt idx="5">
                  <v>0.0397088021178028</v>
                </pt>
                <pt idx="6">
                  <v>0.03309066843150232</v>
                </pt>
                <pt idx="7">
                  <v>0.02051621442753143</v>
                </pt>
                <pt idx="8">
                  <v>0.01522170747849106</v>
                </pt>
                <pt idx="9">
                  <v>0.01025810721376572</v>
                </pt>
                <pt idx="10">
                  <v>0.005956320317670408</v>
                </pt>
                <pt idx="11">
                  <v>0.0003309066843150357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'20220709'!$E$105:$E$139</f>
              <numCache>
                <formatCode>0.0%</formatCode>
                <ptCount val="35"/>
                <pt idx="0">
                  <v>0.6261</v>
                </pt>
                <pt idx="1">
                  <v>0.9414000000000001</v>
                </pt>
                <pt idx="2">
                  <v>0.3301000000000021</v>
                </pt>
                <pt idx="3">
                  <v>0.4946</v>
                </pt>
                <pt idx="4">
                  <v>0.616700000000002</v>
                </pt>
                <pt idx="5">
                  <v>0.6</v>
                </pt>
                <pt idx="6">
                  <v>0.770000000000002</v>
                </pt>
                <pt idx="7">
                  <v>0.7258000000000021</v>
                </pt>
                <pt idx="8">
                  <v>0.3043000000000001</v>
                </pt>
                <pt idx="9">
                  <v>0.6452000000000001</v>
                </pt>
                <pt idx="10">
                  <v>0.8889000000000001</v>
                </pt>
                <pt idx="11">
                  <v>1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  <smooth val="0"/>
        </ser>
        <ser>
          <idx val="4"/>
          <order val="4"/>
          <tx>
            <strRef>
              <f>'20220708'!$C$70</f>
              <strCache>
                <ptCount val="1"/>
                <pt idx="0">
                  <v xml:space="preserve"> 自分</v>
                </pt>
              </strCache>
            </strRef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'20220709'!$D$64</f>
              <numCache>
                <formatCode>0.0%</formatCode>
                <ptCount val="1"/>
                <pt idx="0">
                  <v>0.3769027134348114</v>
                </pt>
              </numCache>
            </numRef>
          </xVal>
          <yVal>
            <numRef>
              <f>'20220709'!$E$64</f>
              <numCache>
                <formatCode>0.0%</formatCode>
                <ptCount val="1"/>
                <pt idx="0">
                  <v>0.6383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985681967"/>
        <axId val="985678223"/>
      </scatterChart>
      <valAx>
        <axId val="985681967"/>
        <scaling>
          <orientation val="minMax"/>
          <max val="1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985678223"/>
        <crosses val="autoZero"/>
        <crossBetween val="midCat"/>
      </valAx>
      <valAx>
        <axId val="985678223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985681967"/>
        <crosses val="autoZero"/>
        <crossBetween val="midCat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ja-JP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2022/07/10</a:t>
            </a:r>
            <a:endParaRPr lang="ja-JP" altLang="ja-JP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上位25％</v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'20220710'!$D$2:$D$35</f>
              <numCache>
                <formatCode>0.0%</formatCode>
                <ptCount val="34"/>
                <pt idx="0">
                  <v>1</v>
                </pt>
                <pt idx="1">
                  <v>0.9728835978835979</v>
                </pt>
                <pt idx="2">
                  <v>0.9728835978835979</v>
                </pt>
                <pt idx="3">
                  <v>0.9728835978835979</v>
                </pt>
                <pt idx="4">
                  <v>0.9725529100529073</v>
                </pt>
                <pt idx="5">
                  <v>0.9712301587301587</v>
                </pt>
                <pt idx="6">
                  <v>0.9556878306878307</v>
                </pt>
                <pt idx="7">
                  <v>0.9186507936507937</v>
                </pt>
                <pt idx="8">
                  <v>0.9146825396825398</v>
                </pt>
                <pt idx="9">
                  <v>0.9107142857142858</v>
                </pt>
                <pt idx="10">
                  <v>0.9057539682539683</v>
                </pt>
                <pt idx="11">
                  <v>0.8948412698412671</v>
                </pt>
                <pt idx="12">
                  <v>0.878968253968254</v>
                </pt>
                <pt idx="13">
                  <v>0.869708994708992</v>
                </pt>
                <pt idx="14">
                  <v>0.8525132275132248</v>
                </pt>
                <pt idx="15">
                  <v>0.796957671957672</v>
                </pt>
                <pt idx="16">
                  <v>0.79530423280423</v>
                </pt>
                <pt idx="17">
                  <v>0.7857142857142857</v>
                </pt>
                <pt idx="18">
                  <v>0.7817460317460317</v>
                </pt>
                <pt idx="19">
                  <v>0.7767857142857143</v>
                </pt>
                <pt idx="20">
                  <v>0.7407407407407408</v>
                </pt>
                <pt idx="21">
                  <v>0.7387566137566137</v>
                </pt>
                <pt idx="22">
                  <v>0.7291666666666667</v>
                </pt>
                <pt idx="23">
                  <v>0.7172619047619047</v>
                </pt>
                <pt idx="24">
                  <v>0.716931216931217</v>
                </pt>
                <pt idx="25">
                  <v>0.716931216931217</v>
                </pt>
                <pt idx="26">
                  <v>0.712962962962963</v>
                </pt>
                <pt idx="27">
                  <v>0.6775793650793651</v>
                </pt>
                <pt idx="28">
                  <v>0.6636904761904762</v>
                </pt>
                <pt idx="29">
                  <v>0.613425925925926</v>
                </pt>
                <pt idx="30">
                  <v>0.6124338624338624</v>
                </pt>
                <pt idx="31">
                  <v>0.6041666666666667</v>
                </pt>
                <pt idx="32">
                  <v>0.5916005291005263</v>
                </pt>
                <pt idx="33">
                  <v>0.5631613756613757</v>
                </pt>
              </numCache>
            </numRef>
          </xVal>
          <yVal>
            <numRef>
              <f>'20220710'!$E$2:$E$35</f>
              <numCache>
                <formatCode>0.0%</formatCode>
                <ptCount val="34"/>
                <pt idx="0">
                  <v>0.8320000000000021</v>
                </pt>
                <pt idx="1">
                  <v>0.8821</v>
                </pt>
                <pt idx="2">
                  <v>0.8131</v>
                </pt>
                <pt idx="3">
                  <v>0.7174999999999999</v>
                </pt>
                <pt idx="4">
                  <v>0.7259</v>
                </pt>
                <pt idx="5">
                  <v>0.6912</v>
                </pt>
                <pt idx="6">
                  <v>0.7543000000000021</v>
                </pt>
                <pt idx="7">
                  <v>0.7221</v>
                </pt>
                <pt idx="8">
                  <v>0.8835999999999999</v>
                </pt>
                <pt idx="9">
                  <v>0.6656</v>
                </pt>
                <pt idx="10">
                  <v>0.7656000000000021</v>
                </pt>
                <pt idx="11">
                  <v>0.3928000000000021</v>
                </pt>
                <pt idx="12">
                  <v>0.7935</v>
                </pt>
                <pt idx="13">
                  <v>0.9992</v>
                </pt>
                <pt idx="14">
                  <v>0.5922999999999999</v>
                </pt>
                <pt idx="15">
                  <v>0.7738999999999999</v>
                </pt>
                <pt idx="16">
                  <v>0.9995999999999999</v>
                </pt>
                <pt idx="17">
                  <v>0.7454000000000021</v>
                </pt>
                <pt idx="18">
                  <v>0.8663000000000001</v>
                </pt>
                <pt idx="19">
                  <v>0.6326000000000001</v>
                </pt>
                <pt idx="20">
                  <v>0.7036</v>
                </pt>
                <pt idx="21">
                  <v>0.667000000000002</v>
                </pt>
                <pt idx="22">
                  <v>0.8617000000000021</v>
                </pt>
                <pt idx="23">
                  <v>0.6833000000000001</v>
                </pt>
                <pt idx="24">
                  <v>0.717300000000002</v>
                </pt>
                <pt idx="25">
                  <v>0.6342</v>
                </pt>
                <pt idx="26">
                  <v>0.7273000000000021</v>
                </pt>
                <pt idx="27">
                  <v>0.6559000000000021</v>
                </pt>
                <pt idx="28">
                  <v>0.7324000000000001</v>
                </pt>
                <pt idx="29">
                  <v>0.6366999999999999</v>
                </pt>
                <pt idx="30">
                  <v>0.8002</v>
                </pt>
                <pt idx="31">
                  <v>0.5534</v>
                </pt>
                <pt idx="32">
                  <v>0.6311</v>
                </pt>
                <pt idx="33">
                  <v>0.680000000000002</v>
                </pt>
              </numCache>
            </numRef>
          </yVal>
          <smooth val="0"/>
        </ser>
        <ser>
          <idx val="1"/>
          <order val="1"/>
          <tx>
            <v>上位50％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numRef>
              <f>('20220710'!$D$36:$D$57,'20220710'!$D$59:$D$70)</f>
              <numCache>
                <formatCode>0.0%</formatCode>
                <ptCount val="34"/>
                <pt idx="0">
                  <v>0.5588624338624311</v>
                </pt>
                <pt idx="1">
                  <v>0.5588624338624311</v>
                </pt>
                <pt idx="2">
                  <v>0.5459656084656085</v>
                </pt>
                <pt idx="3">
                  <v>0.5446428571428571</v>
                </pt>
                <pt idx="4">
                  <v>0.5416666666666666</v>
                </pt>
                <pt idx="5">
                  <v>0.5357142857142857</v>
                </pt>
                <pt idx="6">
                  <v>0.5029761904761905</v>
                </pt>
                <pt idx="7">
                  <v>0.4976851851851852</v>
                </pt>
                <pt idx="8">
                  <v>0.4966931216931217</v>
                </pt>
                <pt idx="9">
                  <v>0.4877645502645503</v>
                </pt>
                <pt idx="10">
                  <v>0.4808201058201059</v>
                </pt>
                <pt idx="11">
                  <v>0.4761904761904734</v>
                </pt>
                <pt idx="12">
                  <v>0.4748677248677248</v>
                </pt>
                <pt idx="13">
                  <v>0.4722222222222223</v>
                </pt>
                <pt idx="14">
                  <v>0.4675925925925898</v>
                </pt>
                <pt idx="15">
                  <v>0.4669312169312169</v>
                </pt>
                <pt idx="16">
                  <v>0.4649470899470901</v>
                </pt>
                <pt idx="17">
                  <v>0.4649470899470901</v>
                </pt>
                <pt idx="18">
                  <v>0.4500661375661376</v>
                </pt>
                <pt idx="19">
                  <v>0.4417989417989418</v>
                </pt>
                <pt idx="20">
                  <v>0.4378306878306878</v>
                </pt>
                <pt idx="21">
                  <v>0.428240740740738</v>
                </pt>
                <pt idx="22">
                  <v>0.42030423280423</v>
                </pt>
                <pt idx="23">
                  <v>0.4166666666666666</v>
                </pt>
                <pt idx="24">
                  <v>0.4163359788359761</v>
                </pt>
                <pt idx="25">
                  <v>0.3895502645502618</v>
                </pt>
                <pt idx="26">
                  <v>0.388558201058201</v>
                </pt>
                <pt idx="27">
                  <v>0.3806216931216931</v>
                </pt>
                <pt idx="28">
                  <v>0.3779761904761905</v>
                </pt>
                <pt idx="29">
                  <v>0.3749999999999972</v>
                </pt>
                <pt idx="30">
                  <v>0.3578042328042328</v>
                </pt>
                <pt idx="31">
                  <v>0.3561507936507937</v>
                </pt>
                <pt idx="32">
                  <v>0.3538359788359788</v>
                </pt>
                <pt idx="33">
                  <v>0.3402777777777777</v>
                </pt>
              </numCache>
            </numRef>
          </xVal>
          <yVal>
            <numRef>
              <f>('20220710'!$E$36:$E$57,'20220710'!$E$59:$E$70)</f>
              <numCache>
                <formatCode>0.0%</formatCode>
                <ptCount val="34"/>
                <pt idx="0">
                  <v>0.7052999999999999</v>
                </pt>
                <pt idx="1">
                  <v>0.6071000000000001</v>
                </pt>
                <pt idx="2">
                  <v>0.6881</v>
                </pt>
                <pt idx="3">
                  <v>0.5471</v>
                </pt>
                <pt idx="4">
                  <v>0.6556999999999999</v>
                </pt>
                <pt idx="5">
                  <v>0.6401</v>
                </pt>
                <pt idx="6">
                  <v>0.5332000000000021</v>
                </pt>
                <pt idx="7">
                  <v>0.6412</v>
                </pt>
                <pt idx="8">
                  <v>0.6565000000000022</v>
                </pt>
                <pt idx="9">
                  <v>0.5356000000000001</v>
                </pt>
                <pt idx="10">
                  <v>0.6794999999999999</v>
                </pt>
                <pt idx="11">
                  <v>0.659000000000002</v>
                </pt>
                <pt idx="12">
                  <v>0.7026</v>
                </pt>
                <pt idx="13">
                  <v>0.6506000000000022</v>
                </pt>
                <pt idx="14">
                  <v>0.607500000000002</v>
                </pt>
                <pt idx="15">
                  <v>0.716</v>
                </pt>
                <pt idx="16">
                  <v>0.7312000000000022</v>
                </pt>
                <pt idx="17">
                  <v>0.7397000000000001</v>
                </pt>
                <pt idx="18">
                  <v>0.5569000000000001</v>
                </pt>
                <pt idx="19">
                  <v>0.5382</v>
                </pt>
                <pt idx="20">
                  <v>0.585300000000002</v>
                </pt>
                <pt idx="21">
                  <v>0.6794999999999999</v>
                </pt>
                <pt idx="22">
                  <v>0.6334000000000021</v>
                </pt>
                <pt idx="23">
                  <v>0.5055999999999999</v>
                </pt>
                <pt idx="24">
                  <v>0.6068</v>
                </pt>
                <pt idx="25">
                  <v>0.6995</v>
                </pt>
                <pt idx="26">
                  <v>0.7243000000000021</v>
                </pt>
                <pt idx="27">
                  <v>1</v>
                </pt>
                <pt idx="28">
                  <v>0.4663</v>
                </pt>
                <pt idx="29">
                  <v>0.7443000000000022</v>
                </pt>
                <pt idx="30">
                  <v>0.573</v>
                </pt>
                <pt idx="31">
                  <v>0.6184000000000022</v>
                </pt>
                <pt idx="32">
                  <v>0.6776000000000021</v>
                </pt>
                <pt idx="33">
                  <v>0.6549999999999999</v>
                </pt>
              </numCache>
            </numRef>
          </yVal>
          <smooth val="0"/>
        </ser>
        <ser>
          <idx val="2"/>
          <order val="2"/>
          <tx>
            <v>下位50％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xVal>
            <numRef>
              <f>'20220710'!$D$71:$D$104</f>
              <numCache>
                <formatCode>0.0%</formatCode>
                <ptCount val="34"/>
                <pt idx="0">
                  <v>0.3382936507936508</v>
                </pt>
                <pt idx="1">
                  <v>0.3310185185185185</v>
                </pt>
                <pt idx="2">
                  <v>0.3197751322751323</v>
                </pt>
                <pt idx="3">
                  <v>0.3148148148148148</v>
                </pt>
                <pt idx="4">
                  <v>0.3091931216931217</v>
                </pt>
                <pt idx="5">
                  <v>0.3088624338624339</v>
                </pt>
                <pt idx="6">
                  <v>0.2992724867724867</v>
                </pt>
                <pt idx="7">
                  <v>0.2976190476190476</v>
                </pt>
                <pt idx="8">
                  <v>0.292989417989418</v>
                </pt>
                <pt idx="9">
                  <v>0.291005291005291</v>
                </pt>
                <pt idx="10">
                  <v>0.2896825396825397</v>
                </pt>
                <pt idx="11">
                  <v>0.2883597883597883</v>
                </pt>
                <pt idx="12">
                  <v>0.2787698412698413</v>
                </pt>
                <pt idx="13">
                  <v>0.2741402116402116</v>
                </pt>
                <pt idx="14">
                  <v>0.2552910052910052</v>
                </pt>
                <pt idx="15">
                  <v>0.2503306878306878</v>
                </pt>
                <pt idx="16">
                  <v>0.2453703703703703</v>
                </pt>
                <pt idx="17">
                  <v>0.2433862433862434</v>
                </pt>
                <pt idx="18">
                  <v>0.2384259259259231</v>
                </pt>
                <pt idx="19">
                  <v>0.2288359788359788</v>
                </pt>
                <pt idx="20">
                  <v>0.228505291005291</v>
                </pt>
                <pt idx="21">
                  <v>0.2066798941798942</v>
                </pt>
                <pt idx="22">
                  <v>0.1957671957671958</v>
                </pt>
                <pt idx="23">
                  <v>0.1884920634920608</v>
                </pt>
                <pt idx="24">
                  <v>0.1881613756613757</v>
                </pt>
                <pt idx="25">
                  <v>0.1822089947089947</v>
                </pt>
                <pt idx="26">
                  <v>0.1746031746031746</v>
                </pt>
                <pt idx="27">
                  <v>0.1726190476190476</v>
                </pt>
                <pt idx="28">
                  <v>0.1590608465608466</v>
                </pt>
                <pt idx="29">
                  <v>0.1577380952380953</v>
                </pt>
                <pt idx="30">
                  <v>0.1349206349206322</v>
                </pt>
                <pt idx="31">
                  <v>0.1339285714285714</v>
                </pt>
                <pt idx="32">
                  <v>0.1283068783068783</v>
                </pt>
                <pt idx="33">
                  <v>0.1207010582010582</v>
                </pt>
              </numCache>
            </numRef>
          </xVal>
          <yVal>
            <numRef>
              <f>'20220710'!$E$71:$E$104</f>
              <numCache>
                <formatCode>0.0%</formatCode>
                <ptCount val="34"/>
                <pt idx="0">
                  <v>0.868</v>
                </pt>
                <pt idx="1">
                  <v>0.6893</v>
                </pt>
                <pt idx="2">
                  <v>0.6887000000000021</v>
                </pt>
                <pt idx="3">
                  <v>0.5210000000000021</v>
                </pt>
                <pt idx="4">
                  <v>0.6855999999999999</v>
                </pt>
                <pt idx="5">
                  <v>0.6146</v>
                </pt>
                <pt idx="6">
                  <v>0.8265</v>
                </pt>
                <pt idx="7">
                  <v>0.5267000000000021</v>
                </pt>
                <pt idx="8">
                  <v>0.6524</v>
                </pt>
                <pt idx="9">
                  <v>0.7511</v>
                </pt>
                <pt idx="10">
                  <v>0.6986</v>
                </pt>
                <pt idx="11">
                  <v>0.6319</v>
                </pt>
                <pt idx="12">
                  <v>0.6311</v>
                </pt>
                <pt idx="13">
                  <v>0.4415000000000001</v>
                </pt>
                <pt idx="14">
                  <v>0.6813</v>
                </pt>
                <pt idx="15">
                  <v>0.8058</v>
                </pt>
                <pt idx="16">
                  <v>0.598400000000002</v>
                </pt>
                <pt idx="17">
                  <v>0.6467000000000021</v>
                </pt>
                <pt idx="18">
                  <v>0.5895</v>
                </pt>
                <pt idx="19">
                  <v>0.6647000000000001</v>
                </pt>
                <pt idx="20">
                  <v>0.5470000000000022</v>
                </pt>
                <pt idx="21">
                  <v>0.6224000000000021</v>
                </pt>
                <pt idx="22">
                  <v>0.5743000000000021</v>
                </pt>
                <pt idx="23">
                  <v>0.8632000000000001</v>
                </pt>
                <pt idx="24">
                  <v>0.4112</v>
                </pt>
                <pt idx="25">
                  <v>0.4882</v>
                </pt>
                <pt idx="26">
                  <v>0.8105999999999999</v>
                </pt>
                <pt idx="27">
                  <v>0.6379</v>
                </pt>
                <pt idx="28">
                  <v>0.6424</v>
                </pt>
                <pt idx="29">
                  <v>0.4528000000000021</v>
                </pt>
                <pt idx="30">
                  <v>0.5074000000000001</v>
                </pt>
                <pt idx="31">
                  <v>0.4938</v>
                </pt>
                <pt idx="32">
                  <v>0.7268000000000021</v>
                </pt>
                <pt idx="33">
                  <v>0.6849000000000001</v>
                </pt>
              </numCache>
            </numRef>
          </yVal>
          <smooth val="0"/>
        </ser>
        <ser>
          <idx val="3"/>
          <order val="3"/>
          <tx>
            <v>下位25％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/>
              </a:solidFill>
              <a:ln xmlns:a="http://schemas.openxmlformats.org/drawingml/2006/main" w="9525">
                <a:solidFill>
                  <a:schemeClr val="accent4"/>
                </a:solidFill>
                <a:prstDash val="solid"/>
              </a:ln>
            </spPr>
          </marker>
          <xVal>
            <numRef>
              <f>'20220710'!$D$105:$D$139</f>
              <numCache>
                <formatCode>0.0%</formatCode>
                <ptCount val="35"/>
                <pt idx="0">
                  <v>0.1114417989417989</v>
                </pt>
                <pt idx="1">
                  <v>0.101521164021164</v>
                </pt>
                <pt idx="2">
                  <v>0.06812169312169312</v>
                </pt>
                <pt idx="3">
                  <v>0.06084656084656084</v>
                </pt>
                <pt idx="4">
                  <v>0.05952380952380951</v>
                </pt>
                <pt idx="5">
                  <v>0.0396825396825397</v>
                </pt>
                <pt idx="6">
                  <v>0.03306878306878307</v>
                </pt>
                <pt idx="7">
                  <v>0.0205026455026455</v>
                </pt>
                <pt idx="8">
                  <v>0.0152116402116402</v>
                </pt>
                <pt idx="9">
                  <v>0.01025132275132275</v>
                </pt>
                <pt idx="10">
                  <v>0.005952380952380943</v>
                </pt>
                <pt idx="11">
                  <v>0.0003306878306878432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'20220710'!$E$105:$E$139</f>
              <numCache>
                <formatCode>0.0%</formatCode>
                <ptCount val="35"/>
                <pt idx="0">
                  <v>0.6261</v>
                </pt>
                <pt idx="1">
                  <v>0.9414000000000001</v>
                </pt>
                <pt idx="2">
                  <v>0.3301000000000021</v>
                </pt>
                <pt idx="3">
                  <v>0.4946</v>
                </pt>
                <pt idx="4">
                  <v>0.616700000000002</v>
                </pt>
                <pt idx="5">
                  <v>0.6</v>
                </pt>
                <pt idx="6">
                  <v>0.770000000000002</v>
                </pt>
                <pt idx="7">
                  <v>0.7258000000000021</v>
                </pt>
                <pt idx="8">
                  <v>0.3043000000000001</v>
                </pt>
                <pt idx="9">
                  <v>0.6452000000000001</v>
                </pt>
                <pt idx="10">
                  <v>0.8889000000000001</v>
                </pt>
                <pt idx="11">
                  <v>1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  <smooth val="0"/>
        </ser>
        <ser>
          <idx val="4"/>
          <order val="4"/>
          <tx>
            <strRef>
              <f>'20220710'!$C$58</f>
              <strCache>
                <ptCount val="1"/>
                <pt idx="0">
                  <v xml:space="preserve"> 自分</v>
                </pt>
              </strCache>
            </strRef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'20220710'!$D$58</f>
              <numCache>
                <formatCode>0.0%</formatCode>
                <ptCount val="1"/>
                <pt idx="0">
                  <v>0.4229497354497354</v>
                </pt>
              </numCache>
            </numRef>
          </xVal>
          <yVal>
            <numRef>
              <f>'20220710'!$E$58</f>
              <numCache>
                <formatCode>0.0%</formatCode>
                <ptCount val="1"/>
                <pt idx="0">
                  <v>0.6458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985681967"/>
        <axId val="985678223"/>
      </scatterChart>
      <valAx>
        <axId val="985681967"/>
        <scaling>
          <orientation val="minMax"/>
          <max val="1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985678223"/>
        <crosses val="autoZero"/>
        <crossBetween val="midCat"/>
      </valAx>
      <valAx>
        <axId val="985678223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985681967"/>
        <crosses val="autoZero"/>
        <crossBetween val="midCat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ja-JP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2022/07/11</a:t>
            </a:r>
            <a:endParaRPr lang="ja-JP" altLang="ja-JP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上位25％</v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'20220711'!$D$2:$D$35</f>
              <numCache>
                <formatCode>0.0%</formatCode>
                <ptCount val="34"/>
                <pt idx="0">
                  <v>1</v>
                </pt>
                <pt idx="1">
                  <v>0.9728835978835979</v>
                </pt>
                <pt idx="2">
                  <v>0.9728835978835979</v>
                </pt>
                <pt idx="3">
                  <v>0.9728835978835979</v>
                </pt>
                <pt idx="4">
                  <v>0.9725529100529073</v>
                </pt>
                <pt idx="5">
                  <v>0.9712301587301587</v>
                </pt>
                <pt idx="6">
                  <v>0.9623015873015873</v>
                </pt>
                <pt idx="7">
                  <v>0.9358465608465609</v>
                </pt>
                <pt idx="8">
                  <v>0.9146825396825398</v>
                </pt>
                <pt idx="9">
                  <v>0.9146825396825398</v>
                </pt>
                <pt idx="10">
                  <v>0.9117063492063492</v>
                </pt>
                <pt idx="11">
                  <v>0.9057539682539683</v>
                </pt>
                <pt idx="12">
                  <v>0.878968253968254</v>
                </pt>
                <pt idx="13">
                  <v>0.8736772486772459</v>
                </pt>
                <pt idx="14">
                  <v>0.8564814814814787</v>
                </pt>
                <pt idx="15">
                  <v>0.796957671957672</v>
                </pt>
                <pt idx="16">
                  <v>0.79530423280423</v>
                </pt>
                <pt idx="17">
                  <v>0.7890211640211641</v>
                </pt>
                <pt idx="18">
                  <v>0.7863756613756614</v>
                </pt>
                <pt idx="19">
                  <v>0.7857142857142857</v>
                </pt>
                <pt idx="20">
                  <v>0.7447089947089919</v>
                </pt>
                <pt idx="21">
                  <v>0.7407407407407408</v>
                </pt>
                <pt idx="22">
                  <v>0.7334656084656057</v>
                </pt>
                <pt idx="23">
                  <v>0.7278439153439153</v>
                </pt>
                <pt idx="24">
                  <v>0.7172619047619047</v>
                </pt>
                <pt idx="25">
                  <v>0.716931216931217</v>
                </pt>
                <pt idx="26">
                  <v>0.712962962962963</v>
                </pt>
                <pt idx="27">
                  <v>0.6845238095238094</v>
                </pt>
                <pt idx="28">
                  <v>0.6775793650793651</v>
                </pt>
                <pt idx="29">
                  <v>0.6342592592592565</v>
                </pt>
                <pt idx="30">
                  <v>0.6263227513227513</v>
                </pt>
                <pt idx="31">
                  <v>0.6117724867724867</v>
                </pt>
                <pt idx="32">
                  <v>0.6051587301587302</v>
                </pt>
                <pt idx="33">
                  <v>0.5846560846560819</v>
                </pt>
              </numCache>
            </numRef>
          </xVal>
          <yVal>
            <numRef>
              <f>'20220711'!$E$2:$E$35</f>
              <numCache>
                <formatCode>0.0%</formatCode>
                <ptCount val="34"/>
                <pt idx="0">
                  <v>0.8320000000000021</v>
                </pt>
                <pt idx="1">
                  <v>0.8821</v>
                </pt>
                <pt idx="2">
                  <v>0.7174999999999999</v>
                </pt>
                <pt idx="3">
                  <v>0.8131</v>
                </pt>
                <pt idx="4">
                  <v>0.7259</v>
                </pt>
                <pt idx="5">
                  <v>0.6912</v>
                </pt>
                <pt idx="6">
                  <v>0.7581000000000001</v>
                </pt>
                <pt idx="7">
                  <v>0.7219</v>
                </pt>
                <pt idx="8">
                  <v>0.3948</v>
                </pt>
                <pt idx="9">
                  <v>0.8835999999999999</v>
                </pt>
                <pt idx="10">
                  <v>0.667000000000002</v>
                </pt>
                <pt idx="11">
                  <v>0.7656000000000021</v>
                </pt>
                <pt idx="12">
                  <v>0.7935</v>
                </pt>
                <pt idx="13">
                  <v>0.9974000000000001</v>
                </pt>
                <pt idx="14">
                  <v>0.591500000000002</v>
                </pt>
                <pt idx="15">
                  <v>0.7738999999999999</v>
                </pt>
                <pt idx="16">
                  <v>0.9995999999999999</v>
                </pt>
                <pt idx="17">
                  <v>0.632</v>
                </pt>
                <pt idx="18">
                  <v>0.8633000000000001</v>
                </pt>
                <pt idx="19">
                  <v>0.7441</v>
                </pt>
                <pt idx="20">
                  <v>0.667000000000002</v>
                </pt>
                <pt idx="21">
                  <v>0.7036</v>
                </pt>
                <pt idx="22">
                  <v>0.8615999999999999</v>
                </pt>
                <pt idx="23">
                  <v>0.7147000000000001</v>
                </pt>
                <pt idx="24">
                  <v>0.6833000000000001</v>
                </pt>
                <pt idx="25">
                  <v>0.6342</v>
                </pt>
                <pt idx="26">
                  <v>0.7273000000000021</v>
                </pt>
                <pt idx="27">
                  <v>0.7290000000000021</v>
                </pt>
                <pt idx="28">
                  <v>0.6559000000000021</v>
                </pt>
                <pt idx="29">
                  <v>0.6297999999999999</v>
                </pt>
                <pt idx="30">
                  <v>0.7978000000000021</v>
                </pt>
                <pt idx="31">
                  <v>0.6324000000000021</v>
                </pt>
                <pt idx="32">
                  <v>0.5525</v>
                </pt>
                <pt idx="33">
                  <v>0.6804000000000021</v>
                </pt>
              </numCache>
            </numRef>
          </yVal>
          <smooth val="0"/>
        </ser>
        <ser>
          <idx val="1"/>
          <order val="1"/>
          <tx>
            <v>上位50％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numRef>
              <f>('20220711'!$D$36:$D$51,'20220711'!$D$53:$D$70)</f>
              <numCache>
                <formatCode>0.0%</formatCode>
                <ptCount val="34"/>
                <pt idx="0">
                  <v>0.5730820105820106</v>
                </pt>
                <pt idx="1">
                  <v>0.5615079365079365</v>
                </pt>
                <pt idx="2">
                  <v>0.5608465608465608</v>
                </pt>
                <pt idx="3">
                  <v>0.5588624338624311</v>
                </pt>
                <pt idx="4">
                  <v>0.5529100529100529</v>
                </pt>
                <pt idx="5">
                  <v>0.5499338624338624</v>
                </pt>
                <pt idx="6">
                  <v>0.539351851851852</v>
                </pt>
                <pt idx="7">
                  <v>0.505952380952381</v>
                </pt>
                <pt idx="8">
                  <v>0.4976851851851852</v>
                </pt>
                <pt idx="9">
                  <v>0.4966931216931217</v>
                </pt>
                <pt idx="10">
                  <v>0.4877645502645503</v>
                </pt>
                <pt idx="11">
                  <v>0.4808201058201059</v>
                </pt>
                <pt idx="12">
                  <v>0.4761904761904734</v>
                </pt>
                <pt idx="13">
                  <v>0.4748677248677248</v>
                </pt>
                <pt idx="14">
                  <v>0.4722222222222223</v>
                </pt>
                <pt idx="15">
                  <v>0.4722222222222223</v>
                </pt>
                <pt idx="16">
                  <v>0.4669312169312169</v>
                </pt>
                <pt idx="17">
                  <v>0.4649470899470901</v>
                </pt>
                <pt idx="18">
                  <v>0.4599867724867726</v>
                </pt>
                <pt idx="19">
                  <v>0.4543650793650794</v>
                </pt>
                <pt idx="20">
                  <v>0.4517195767195767</v>
                </pt>
                <pt idx="21">
                  <v>0.4378306878306878</v>
                </pt>
                <pt idx="22">
                  <v>0.428240740740738</v>
                </pt>
                <pt idx="23">
                  <v>0.4209656084656084</v>
                </pt>
                <pt idx="24">
                  <v>0.42030423280423</v>
                </pt>
                <pt idx="25">
                  <v>0.4166666666666666</v>
                </pt>
                <pt idx="26">
                  <v>0.3978174603174603</v>
                </pt>
                <pt idx="27">
                  <v>0.3806216931216931</v>
                </pt>
                <pt idx="28">
                  <v>0.3789682539682512</v>
                </pt>
                <pt idx="29">
                  <v>0.3773148148148148</v>
                </pt>
                <pt idx="30">
                  <v>0.3578042328042328</v>
                </pt>
                <pt idx="31">
                  <v>0.3561507936507937</v>
                </pt>
                <pt idx="32">
                  <v>0.3538359788359788</v>
                </pt>
                <pt idx="33">
                  <v>0.3402777777777777</v>
                </pt>
              </numCache>
            </numRef>
          </xVal>
          <yVal>
            <numRef>
              <f>('20220711'!$E$36:$E$51,'20220711'!$E$53:$E$70)</f>
              <numCache>
                <formatCode>0.0%</formatCode>
                <ptCount val="34"/>
                <pt idx="0">
                  <v>0.641700000000002</v>
                </pt>
                <pt idx="1">
                  <v>0.6066</v>
                </pt>
                <pt idx="2">
                  <v>0.6887000000000021</v>
                </pt>
                <pt idx="3">
                  <v>0.7142000000000021</v>
                </pt>
                <pt idx="4">
                  <v>0.6591</v>
                </pt>
                <pt idx="5">
                  <v>0.5489999999999999</v>
                </pt>
                <pt idx="6">
                  <v>0.5353</v>
                </pt>
                <pt idx="7">
                  <v>0.734000000000002</v>
                </pt>
                <pt idx="8">
                  <v>0.6412</v>
                </pt>
                <pt idx="9">
                  <v>0.6565000000000022</v>
                </pt>
                <pt idx="10">
                  <v>0.5356000000000001</v>
                </pt>
                <pt idx="11">
                  <v>0.6794999999999999</v>
                </pt>
                <pt idx="12">
                  <v>0.659000000000002</v>
                </pt>
                <pt idx="13">
                  <v>0.7026</v>
                </pt>
                <pt idx="14">
                  <v>0.6057000000000021</v>
                </pt>
                <pt idx="15">
                  <v>0.6506000000000022</v>
                </pt>
                <pt idx="16">
                  <v>0.716</v>
                </pt>
                <pt idx="17">
                  <v>0.7397000000000001</v>
                </pt>
                <pt idx="18">
                  <v>0.5557</v>
                </pt>
                <pt idx="19">
                  <v>0.6994000000000021</v>
                </pt>
                <pt idx="20">
                  <v>0.5403</v>
                </pt>
                <pt idx="21">
                  <v>0.585300000000002</v>
                </pt>
                <pt idx="22">
                  <v>0.6794999999999999</v>
                </pt>
                <pt idx="23">
                  <v>0.6064000000000022</v>
                </pt>
                <pt idx="24">
                  <v>0.6334000000000021</v>
                </pt>
                <pt idx="25">
                  <v>0.5055999999999999</v>
                </pt>
                <pt idx="26">
                  <v>0.7240000000000021</v>
                </pt>
                <pt idx="27">
                  <v>1</v>
                </pt>
                <pt idx="28">
                  <v>0.4651</v>
                </pt>
                <pt idx="29">
                  <v>0.7432</v>
                </pt>
                <pt idx="30">
                  <v>0.573</v>
                </pt>
                <pt idx="31">
                  <v>0.6184000000000022</v>
                </pt>
                <pt idx="32">
                  <v>0.6776000000000021</v>
                </pt>
                <pt idx="33">
                  <v>0.6549999999999999</v>
                </pt>
              </numCache>
            </numRef>
          </yVal>
          <smooth val="0"/>
        </ser>
        <ser>
          <idx val="2"/>
          <order val="2"/>
          <tx>
            <v>下位50％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xVal>
            <numRef>
              <f>'20220711'!$D$71:$D$104</f>
              <numCache>
                <formatCode>0.0%</formatCode>
                <ptCount val="34"/>
                <pt idx="0">
                  <v>0.3382936507936508</v>
                </pt>
                <pt idx="1">
                  <v>0.3310185185185185</v>
                </pt>
                <pt idx="2">
                  <v>0.3197751322751323</v>
                </pt>
                <pt idx="3">
                  <v>0.3148148148148148</v>
                </pt>
                <pt idx="4">
                  <v>0.3141534391534392</v>
                </pt>
                <pt idx="5">
                  <v>0.3091931216931217</v>
                </pt>
                <pt idx="6">
                  <v>0.3088624338624339</v>
                </pt>
                <pt idx="7">
                  <v>0.3055555555555555</v>
                </pt>
                <pt idx="8">
                  <v>0.3002645502645503</v>
                </pt>
                <pt idx="9">
                  <v>0.2976190476190476</v>
                </pt>
                <pt idx="10">
                  <v>0.292989417989418</v>
                </pt>
                <pt idx="11">
                  <v>0.2883597883597883</v>
                </pt>
                <pt idx="12">
                  <v>0.2833994708994709</v>
                </pt>
                <pt idx="13">
                  <v>0.2741402116402116</v>
                </pt>
                <pt idx="14">
                  <v>0.2642195767195767</v>
                </pt>
                <pt idx="15">
                  <v>0.2585978835978836</v>
                </pt>
                <pt idx="16">
                  <v>0.2503306878306878</v>
                </pt>
                <pt idx="17">
                  <v>0.2457010582010582</v>
                </pt>
                <pt idx="18">
                  <v>0.2397486772486772</v>
                </pt>
                <pt idx="19">
                  <v>0.2288359788359788</v>
                </pt>
                <pt idx="20">
                  <v>0.228505291005291</v>
                </pt>
                <pt idx="21">
                  <v>0.2146164021164021</v>
                </pt>
                <pt idx="22">
                  <v>0.2060185185185185</v>
                </pt>
                <pt idx="23">
                  <v>0.2000661375661376</v>
                </pt>
                <pt idx="24">
                  <v>0.1957671957671958</v>
                </pt>
                <pt idx="25">
                  <v>0.1822089947089947</v>
                </pt>
                <pt idx="26">
                  <v>0.1746031746031746</v>
                </pt>
                <pt idx="27">
                  <v>0.1726190476190476</v>
                </pt>
                <pt idx="28">
                  <v>0.1626984126984127</v>
                </pt>
                <pt idx="29">
                  <v>0.1577380952380953</v>
                </pt>
                <pt idx="30">
                  <v>0.1378968253968254</v>
                </pt>
                <pt idx="31">
                  <v>0.1349206349206322</v>
                </pt>
                <pt idx="32">
                  <v>0.1339285714285714</v>
                </pt>
                <pt idx="33">
                  <v>0.1207010582010582</v>
                </pt>
              </numCache>
            </numRef>
          </xVal>
          <yVal>
            <numRef>
              <f>'20220711'!$E$71:$E$104</f>
              <numCache>
                <formatCode>0.0%</formatCode>
                <ptCount val="34"/>
                <pt idx="0">
                  <v>0.868</v>
                </pt>
                <pt idx="1">
                  <v>0.6893</v>
                </pt>
                <pt idx="2">
                  <v>0.6887000000000021</v>
                </pt>
                <pt idx="3">
                  <v>0.5210000000000021</v>
                </pt>
                <pt idx="4">
                  <v>0.696800000000002</v>
                </pt>
                <pt idx="5">
                  <v>0.6855999999999999</v>
                </pt>
                <pt idx="6">
                  <v>0.6146</v>
                </pt>
                <pt idx="7">
                  <v>0.7511</v>
                </pt>
                <pt idx="8">
                  <v>0.829300000000002</v>
                </pt>
                <pt idx="9">
                  <v>0.5267000000000021</v>
                </pt>
                <pt idx="10">
                  <v>0.6524</v>
                </pt>
                <pt idx="11">
                  <v>0.6319</v>
                </pt>
                <pt idx="12">
                  <v>0.6335999999999999</v>
                </pt>
                <pt idx="13">
                  <v>0.4486999999999999</v>
                </pt>
                <pt idx="14">
                  <v>0.6020000000000001</v>
                </pt>
                <pt idx="15">
                  <v>0.6841</v>
                </pt>
                <pt idx="16">
                  <v>0.8018000000000021</v>
                </pt>
                <pt idx="17">
                  <v>0.6419999999999999</v>
                </pt>
                <pt idx="18">
                  <v>0.5890000000000001</v>
                </pt>
                <pt idx="19">
                  <v>0.6647000000000001</v>
                </pt>
                <pt idx="20">
                  <v>0.5470000000000022</v>
                </pt>
                <pt idx="21">
                  <v>0.6210000000000001</v>
                </pt>
                <pt idx="22">
                  <v>0.4077000000000001</v>
                </pt>
                <pt idx="23">
                  <v>0.8711</v>
                </pt>
                <pt idx="24">
                  <v>0.5743000000000021</v>
                </pt>
                <pt idx="25">
                  <v>0.4882</v>
                </pt>
                <pt idx="26">
                  <v>0.8105999999999999</v>
                </pt>
                <pt idx="27">
                  <v>0.6379</v>
                </pt>
                <pt idx="28">
                  <v>0.6402</v>
                </pt>
                <pt idx="29">
                  <v>0.4528000000000021</v>
                </pt>
                <pt idx="30">
                  <v>0.721800000000002</v>
                </pt>
                <pt idx="31">
                  <v>0.5074000000000001</v>
                </pt>
                <pt idx="32">
                  <v>0.4938</v>
                </pt>
                <pt idx="33">
                  <v>0.6849000000000001</v>
                </pt>
              </numCache>
            </numRef>
          </yVal>
          <smooth val="0"/>
        </ser>
        <ser>
          <idx val="3"/>
          <order val="3"/>
          <tx>
            <v>下位25％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/>
              </a:solidFill>
              <a:ln xmlns:a="http://schemas.openxmlformats.org/drawingml/2006/main" w="9525">
                <a:solidFill>
                  <a:schemeClr val="accent4"/>
                </a:solidFill>
                <a:prstDash val="solid"/>
              </a:ln>
            </spPr>
          </marker>
          <xVal>
            <numRef>
              <f>'20220711'!$D$105:$D$139</f>
              <numCache>
                <formatCode>0.0%</formatCode>
                <ptCount val="35"/>
                <pt idx="0">
                  <v>0.1114417989417989</v>
                </pt>
                <pt idx="1">
                  <v>0.101521164021164</v>
                </pt>
                <pt idx="2">
                  <v>0.06812169312169312</v>
                </pt>
                <pt idx="3">
                  <v>0.06084656084656084</v>
                </pt>
                <pt idx="4">
                  <v>0.05952380952380951</v>
                </pt>
                <pt idx="5">
                  <v>0.0396825396825397</v>
                </pt>
                <pt idx="6">
                  <v>0.03306878306878307</v>
                </pt>
                <pt idx="7">
                  <v>0.0205026455026455</v>
                </pt>
                <pt idx="8">
                  <v>0.0152116402116402</v>
                </pt>
                <pt idx="9">
                  <v>0.01025132275132275</v>
                </pt>
                <pt idx="10">
                  <v>0.005952380952380943</v>
                </pt>
                <pt idx="11">
                  <v>0.0003306878306878432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'20220711'!$E$105:$E$139</f>
              <numCache>
                <formatCode>0.0%</formatCode>
                <ptCount val="35"/>
                <pt idx="0">
                  <v>0.6261</v>
                </pt>
                <pt idx="1">
                  <v>0.9414000000000001</v>
                </pt>
                <pt idx="2">
                  <v>0.3301000000000021</v>
                </pt>
                <pt idx="3">
                  <v>0.4946</v>
                </pt>
                <pt idx="4">
                  <v>0.616700000000002</v>
                </pt>
                <pt idx="5">
                  <v>0.6</v>
                </pt>
                <pt idx="6">
                  <v>0.770000000000002</v>
                </pt>
                <pt idx="7">
                  <v>0.7258000000000021</v>
                </pt>
                <pt idx="8">
                  <v>0.3043000000000001</v>
                </pt>
                <pt idx="9">
                  <v>0.6452000000000001</v>
                </pt>
                <pt idx="10">
                  <v>0.8889000000000001</v>
                </pt>
                <pt idx="11">
                  <v>1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  <smooth val="0"/>
        </ser>
        <ser>
          <idx val="4"/>
          <order val="4"/>
          <tx>
            <strRef>
              <f>'20220711'!$C$52</f>
              <strCache>
                <ptCount val="1"/>
                <pt idx="0">
                  <v xml:space="preserve"> 自分</v>
                </pt>
              </strCache>
            </strRef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'20220711'!$D$52</f>
              <numCache>
                <formatCode>0.0%</formatCode>
                <ptCount val="1"/>
                <pt idx="0">
                  <v>0.4692460317460317</v>
                </pt>
              </numCache>
            </numRef>
          </xVal>
          <yVal>
            <numRef>
              <f>'20220711'!$E$52</f>
              <numCache>
                <formatCode>0.0%</formatCode>
                <ptCount val="1"/>
                <pt idx="0">
                  <v>0.6371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985681967"/>
        <axId val="985678223"/>
      </scatterChart>
      <valAx>
        <axId val="985681967"/>
        <scaling>
          <orientation val="minMax"/>
          <max val="1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985678223"/>
        <crosses val="autoZero"/>
        <crossBetween val="midCat"/>
      </valAx>
      <valAx>
        <axId val="985678223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985681967"/>
        <crosses val="autoZero"/>
        <crossBetween val="midCat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ja-JP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2022/07/12</a:t>
            </a:r>
            <a:endParaRPr lang="ja-JP" altLang="ja-JP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上位25％</v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'20220712'!$D$2:$D$35</f>
              <numCache>
                <formatCode>0.0%</formatCode>
                <ptCount val="34"/>
                <pt idx="0">
                  <v>1</v>
                </pt>
                <pt idx="1">
                  <v>0.9748549323017408</v>
                </pt>
                <pt idx="2">
                  <v>0.9526112185686654</v>
                </pt>
                <pt idx="3">
                  <v>0.9484203739522888</v>
                </pt>
                <pt idx="4">
                  <v>0.9484203739522888</v>
                </pt>
                <pt idx="5">
                  <v>0.9484203739522888</v>
                </pt>
                <pt idx="6">
                  <v>0.948098001289488</v>
                </pt>
                <pt idx="7">
                  <v>0.9468085106382979</v>
                </pt>
                <pt idx="8">
                  <v>0.9200515796260478</v>
                </pt>
                <pt idx="9">
                  <v>0.8916827852998066</v>
                </pt>
                <pt idx="10">
                  <v>0.8887814313346227</v>
                </pt>
                <pt idx="11">
                  <v>0.8829787234042553</v>
                </pt>
                <pt idx="12">
                  <v>0.8568665377176015</v>
                </pt>
                <pt idx="13">
                  <v>0.8555770470664088</v>
                </pt>
                <pt idx="14">
                  <v>0.8517085751128277</v>
                </pt>
                <pt idx="15">
                  <v>0.813023855577047</v>
                </pt>
                <pt idx="16">
                  <v>0.8001289490651192</v>
                </pt>
                <pt idx="17">
                  <v>0.7769181173436492</v>
                </pt>
                <pt idx="18">
                  <v>0.7753062540296556</v>
                </pt>
                <pt idx="19">
                  <v>0.7659574468085106</v>
                </pt>
                <pt idx="20">
                  <v>0.7395228884590586</v>
                </pt>
                <pt idx="21">
                  <v>0.7395228884590586</v>
                </pt>
                <pt idx="22">
                  <v>0.7221147646679562</v>
                </pt>
                <pt idx="23">
                  <v>0.7208252740167633</v>
                </pt>
                <pt idx="24">
                  <v>0.7205029013539651</v>
                </pt>
                <pt idx="25">
                  <v>0.7001934235976789</v>
                </pt>
                <pt idx="26">
                  <v>0.6989039329464862</v>
                </pt>
                <pt idx="27">
                  <v>0.6814958091553809</v>
                </pt>
                <pt idx="28">
                  <v>0.667311411992263</v>
                </pt>
                <pt idx="29">
                  <v>0.6308833010960669</v>
                </pt>
                <pt idx="30">
                  <v>0.6286266924564797</v>
                </pt>
                <pt idx="31">
                  <v>0.6196002578981302</v>
                </pt>
                <pt idx="32">
                  <v>0.6134751773049646</v>
                </pt>
                <pt idx="33">
                  <v>0.6063829787234043</v>
                </pt>
              </numCache>
            </numRef>
          </xVal>
          <yVal>
            <numRef>
              <f>'20220712'!$E$2:$E$35</f>
              <numCache>
                <formatCode>0.0%</formatCode>
                <ptCount val="34"/>
                <pt idx="0">
                  <v>0.7231000000000021</v>
                </pt>
                <pt idx="1">
                  <v>0.8320000000000021</v>
                </pt>
                <pt idx="2">
                  <v>0.7631</v>
                </pt>
                <pt idx="3">
                  <v>0.7174999999999999</v>
                </pt>
                <pt idx="4">
                  <v>0.8821</v>
                </pt>
                <pt idx="5">
                  <v>0.8131</v>
                </pt>
                <pt idx="6">
                  <v>0.7259</v>
                </pt>
                <pt idx="7">
                  <v>0.6931999999999999</v>
                </pt>
                <pt idx="8">
                  <v>0.3966</v>
                </pt>
                <pt idx="9">
                  <v>0.8835999999999999</v>
                </pt>
                <pt idx="10">
                  <v>0.667000000000002</v>
                </pt>
                <pt idx="11">
                  <v>0.7677999999999999</v>
                </pt>
                <pt idx="12">
                  <v>0.7825000000000001</v>
                </pt>
                <pt idx="13">
                  <v>0.9955000000000001</v>
                </pt>
                <pt idx="14">
                  <v>0.5942000000000022</v>
                </pt>
                <pt idx="15">
                  <v>0.8497000000000021</v>
                </pt>
                <pt idx="16">
                  <v>0.6326000000000001</v>
                </pt>
                <pt idx="17">
                  <v>0.7738999999999999</v>
                </pt>
                <pt idx="18">
                  <v>0.9995999999999999</v>
                </pt>
                <pt idx="19">
                  <v>0.7419999999999999</v>
                </pt>
                <pt idx="20">
                  <v>0.8583</v>
                </pt>
                <pt idx="21">
                  <v>0.6674</v>
                </pt>
                <pt idx="22">
                  <v>0.7036</v>
                </pt>
                <pt idx="23">
                  <v>0.7263000000000001</v>
                </pt>
                <pt idx="24">
                  <v>0.7141000000000001</v>
                </pt>
                <pt idx="25">
                  <v>0.6901000000000022</v>
                </pt>
                <pt idx="26">
                  <v>0.6342</v>
                </pt>
                <pt idx="27">
                  <v>0.6556000000000021</v>
                </pt>
                <pt idx="28">
                  <v>0.7290000000000021</v>
                </pt>
                <pt idx="29">
                  <v>0.6335999999999999</v>
                </pt>
                <pt idx="30">
                  <v>0.6303</v>
                </pt>
                <pt idx="31">
                  <v>0.5484000000000001</v>
                </pt>
                <pt idx="32">
                  <v>0.7981999999999999</v>
                </pt>
                <pt idx="33">
                  <v>0.685300000000002</v>
                </pt>
              </numCache>
            </numRef>
          </yVal>
          <smooth val="0"/>
        </ser>
        <ser>
          <idx val="1"/>
          <order val="1"/>
          <tx>
            <v>上位50％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numRef>
              <f>('20220712'!$D$36:$D$53,'20220712'!$D$55:$D$70)</f>
              <numCache>
                <formatCode>0.0%</formatCode>
                <ptCount val="34"/>
                <pt idx="0">
                  <v>0.6050934880722115</v>
                </pt>
                <pt idx="1">
                  <v>0.5883301096067053</v>
                </pt>
                <pt idx="2">
                  <v>0.5525467440361057</v>
                </pt>
                <pt idx="3">
                  <v>0.5477111540941328</v>
                </pt>
                <pt idx="4">
                  <v>0.5473887814313346</v>
                </pt>
                <pt idx="5">
                  <v>0.5402965828497743</v>
                </pt>
                <pt idx="6">
                  <v>0.5312701482914248</v>
                </pt>
                <pt idx="7">
                  <v>0.5170857511283043</v>
                </pt>
                <pt idx="8">
                  <v>0.5038684719535783</v>
                </pt>
                <pt idx="9">
                  <v>0.5038684719535783</v>
                </pt>
                <pt idx="10">
                  <v>0.4896840747904577</v>
                </pt>
                <pt idx="11">
                  <v>0.4771115409413282</v>
                </pt>
                <pt idx="12">
                  <v>0.4764667956157318</v>
                </pt>
                <pt idx="13">
                  <v>0.4761444229529336</v>
                </pt>
                <pt idx="14">
                  <v>0.4761444229529336</v>
                </pt>
                <pt idx="15">
                  <v>0.4687298517085752</v>
                </pt>
                <pt idx="16">
                  <v>0.468407479045777</v>
                </pt>
                <pt idx="17">
                  <v>0.4629271437782076</v>
                </pt>
                <pt idx="18">
                  <v>0.456479690522241</v>
                </pt>
                <pt idx="19">
                  <v>0.4551901998710509</v>
                </pt>
                <pt idx="20">
                  <v>0.4532559638942618</v>
                </pt>
                <pt idx="21">
                  <v>0.4306898774983881</v>
                </pt>
                <pt idx="22">
                  <v>0.4268214055448098</v>
                </pt>
                <pt idx="23">
                  <v>0.4145712443584784</v>
                </pt>
                <pt idx="24">
                  <v>0.4097356544165027</v>
                </pt>
                <pt idx="25">
                  <v>0.4061895551257253</v>
                </pt>
                <pt idx="26">
                  <v>0.400709219858156</v>
                </pt>
                <pt idx="27">
                  <v>0.3823339780786589</v>
                </pt>
                <pt idx="28">
                  <v>0.3710509348807221</v>
                </pt>
                <pt idx="29">
                  <v>0.3678272082527401</v>
                </pt>
                <pt idx="30">
                  <v>0.3671824629271438</v>
                </pt>
                <pt idx="31">
                  <v>0.3668600902643456</v>
                </pt>
                <pt idx="32">
                  <v>0.3488072211476467</v>
                </pt>
                <pt idx="33">
                  <v>0.3317214700193423</v>
                </pt>
              </numCache>
            </numRef>
          </xVal>
          <yVal>
            <numRef>
              <f>('20220712'!$E$36:$E$53,'20220712'!$E$55:$E$70)</f>
              <numCache>
                <formatCode>0.0%</formatCode>
                <ptCount val="34"/>
                <pt idx="0">
                  <v>0.6435999999999999</v>
                </pt>
                <pt idx="1">
                  <v>0.6784</v>
                </pt>
                <pt idx="2">
                  <v>0.7200000000000001</v>
                </pt>
                <pt idx="3">
                  <v>0.6609999999999999</v>
                </pt>
                <pt idx="4">
                  <v>0.6066</v>
                </pt>
                <pt idx="5">
                  <v>0.5483</v>
                </pt>
                <pt idx="6">
                  <v>0.5346</v>
                </pt>
                <pt idx="7">
                  <v>0.7375000000000022</v>
                </pt>
                <pt idx="8">
                  <v>0.6352999999999999</v>
                </pt>
                <pt idx="9">
                  <v>0.6078</v>
                </pt>
                <pt idx="10">
                  <v>0.6549999999999999</v>
                </pt>
                <pt idx="11">
                  <v>0.5365</v>
                </pt>
                <pt idx="12">
                  <v>0.6962000000000022</v>
                </pt>
                <pt idx="13">
                  <v>0.5633000000000021</v>
                </pt>
                <pt idx="14">
                  <v>0.65</v>
                </pt>
                <pt idx="15">
                  <v>0.6794999999999999</v>
                </pt>
                <pt idx="16">
                  <v>0.657900000000002</v>
                </pt>
                <pt idx="17">
                  <v>0.7026</v>
                </pt>
                <pt idx="18">
                  <v>0.5381</v>
                </pt>
                <pt idx="19">
                  <v>0.716</v>
                </pt>
                <pt idx="20">
                  <v>0.7397000000000001</v>
                </pt>
                <pt idx="21">
                  <v>0.6744</v>
                </pt>
                <pt idx="22">
                  <v>0.585300000000002</v>
                </pt>
                <pt idx="23">
                  <v>0.6081000000000001</v>
                </pt>
                <pt idx="24">
                  <v>0.6334000000000021</v>
                </pt>
                <pt idx="25">
                  <v>0.5055999999999999</v>
                </pt>
                <pt idx="26">
                  <v>0.7232999999999999</v>
                </pt>
                <pt idx="27">
                  <v>0.4696</v>
                </pt>
                <pt idx="28">
                  <v>1</v>
                </pt>
                <pt idx="29">
                  <v>0.7432</v>
                </pt>
                <pt idx="30">
                  <v>0.6778</v>
                </pt>
                <pt idx="31">
                  <v>0.6248</v>
                </pt>
                <pt idx="32">
                  <v>0.573</v>
                </pt>
                <pt idx="33">
                  <v>0.6549999999999999</v>
                </pt>
              </numCache>
            </numRef>
          </yVal>
          <smooth val="0"/>
        </ser>
        <ser>
          <idx val="2"/>
          <order val="2"/>
          <tx>
            <v>下位50％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xVal>
            <numRef>
              <f>'20220712'!$D$71:$D$104</f>
              <numCache>
                <formatCode>0.0%</formatCode>
                <ptCount val="34"/>
                <pt idx="0">
                  <v>0.3297872340425532</v>
                </pt>
                <pt idx="1">
                  <v>0.3265635074145712</v>
                </pt>
                <pt idx="2">
                  <v>0.3226950354609929</v>
                </pt>
                <pt idx="3">
                  <v>0.3133462282398452</v>
                </pt>
                <pt idx="4">
                  <v>0.3133462282398452</v>
                </pt>
                <pt idx="5">
                  <v>0.311411992263056</v>
                </pt>
                <pt idx="6">
                  <v>0.3081882656350741</v>
                </pt>
                <pt idx="7">
                  <v>0.3072211476466796</v>
                </pt>
                <pt idx="8">
                  <v>0.2927143778207608</v>
                </pt>
                <pt idx="9">
                  <v>0.2901353965183752</v>
                </pt>
                <pt idx="10">
                  <v>0.2856221792392005</v>
                </pt>
                <pt idx="11">
                  <v>0.2811089619600258</v>
                </pt>
                <pt idx="12">
                  <v>0.278207607994842</v>
                </pt>
                <pt idx="13">
                  <v>0.2724049000644719</v>
                </pt>
                <pt idx="14">
                  <v>0.2678916827852998</v>
                </pt>
                <pt idx="15">
                  <v>0.2575757575757576</v>
                </pt>
                <pt idx="16">
                  <v>0.2527401676337819</v>
                </pt>
                <pt idx="17">
                  <v>0.2446808510638271</v>
                </pt>
                <pt idx="18">
                  <v>0.2440361057382334</v>
                </pt>
                <pt idx="19">
                  <v>0.241779497098646</v>
                </pt>
                <pt idx="20">
                  <v>0.2304964539007092</v>
                </pt>
                <pt idx="21">
                  <v>0.2266279819471309</v>
                </pt>
                <pt idx="22">
                  <v>0.2230818826563507</v>
                </pt>
                <pt idx="23">
                  <v>0.2014829142488717</v>
                </pt>
                <pt idx="24">
                  <v>0.1956802063185042</v>
                </pt>
                <pt idx="25">
                  <v>0.1776273372018053</v>
                </pt>
                <pt idx="26">
                  <v>0.1715022566086396</v>
                </pt>
                <pt idx="27">
                  <v>0.1702127659574468</v>
                </pt>
                <pt idx="28">
                  <v>0.1682785299806576</v>
                </pt>
                <pt idx="29">
                  <v>0.1537717601547389</v>
                </pt>
                <pt idx="30">
                  <v>0.1482914248871695</v>
                </pt>
                <pt idx="31">
                  <v>0.1344294003868472</v>
                </pt>
                <pt idx="32">
                  <v>0.1315280464216608</v>
                </pt>
                <pt idx="33">
                  <v>0.1305609284332688</v>
                </pt>
              </numCache>
            </numRef>
          </xVal>
          <yVal>
            <numRef>
              <f>'20220712'!$E$71:$E$104</f>
              <numCache>
                <formatCode>0.0%</formatCode>
                <ptCount val="34"/>
                <pt idx="0">
                  <v>0.868</v>
                </pt>
                <pt idx="1">
                  <v>0.6801999999999999</v>
                </pt>
                <pt idx="2">
                  <v>0.695300000000002</v>
                </pt>
                <pt idx="3">
                  <v>0.7521000000000001</v>
                </pt>
                <pt idx="4">
                  <v>0.6872000000000021</v>
                </pt>
                <pt idx="5">
                  <v>0.6077</v>
                </pt>
                <pt idx="6">
                  <v>0.6956000000000001</v>
                </pt>
                <pt idx="7">
                  <v>0.5205</v>
                </pt>
                <pt idx="8">
                  <v>0.8304000000000021</v>
                </pt>
                <pt idx="9">
                  <v>0.5267000000000021</v>
                </pt>
                <pt idx="10">
                  <v>0.6524</v>
                </pt>
                <pt idx="11">
                  <v>0.6319</v>
                </pt>
                <pt idx="12">
                  <v>0.635</v>
                </pt>
                <pt idx="13">
                  <v>0.4555999999999999</v>
                </pt>
                <pt idx="14">
                  <v>0.4296</v>
                </pt>
                <pt idx="15">
                  <v>0.6020000000000001</v>
                </pt>
                <pt idx="16">
                  <v>0.6849000000000001</v>
                </pt>
                <pt idx="17">
                  <v>0.5889000000000001</v>
                </pt>
                <pt idx="18">
                  <v>0.8018000000000021</v>
                </pt>
                <pt idx="19">
                  <v>0.6426999999999999</v>
                </pt>
                <pt idx="20">
                  <v>0.6098</v>
                </pt>
                <pt idx="21">
                  <v>0.5462000000000021</v>
                </pt>
                <pt idx="22">
                  <v>0.6647000000000001</v>
                </pt>
                <pt idx="23">
                  <v>0.5664</v>
                </pt>
                <pt idx="24">
                  <v>0.8699</v>
                </pt>
                <pt idx="25">
                  <v>0.4882</v>
                </pt>
                <pt idx="26">
                  <v>0.6428999999999999</v>
                </pt>
                <pt idx="27">
                  <v>0.8105999999999999</v>
                </pt>
                <pt idx="28">
                  <v>0.6379</v>
                </pt>
                <pt idx="29">
                  <v>0.4528000000000021</v>
                </pt>
                <pt idx="30">
                  <v>0.6196000000000021</v>
                </pt>
                <pt idx="31">
                  <v>0.721800000000002</v>
                </pt>
                <pt idx="32">
                  <v>0.5074000000000001</v>
                </pt>
                <pt idx="33">
                  <v>0.4938</v>
                </pt>
              </numCache>
            </numRef>
          </yVal>
          <smooth val="0"/>
        </ser>
        <ser>
          <idx val="3"/>
          <order val="3"/>
          <tx>
            <v>下位25％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/>
              </a:solidFill>
              <a:ln xmlns:a="http://schemas.openxmlformats.org/drawingml/2006/main" w="9525">
                <a:solidFill>
                  <a:schemeClr val="accent4"/>
                </a:solidFill>
                <a:prstDash val="solid"/>
              </a:ln>
            </spPr>
          </marker>
          <xVal>
            <numRef>
              <f>'20220712'!$D$105:$D$139</f>
              <numCache>
                <formatCode>0.0%</formatCode>
                <ptCount val="35"/>
                <pt idx="0">
                  <v>0.1176660219213411</v>
                </pt>
                <pt idx="1">
                  <v>0.1028368794326241</v>
                </pt>
                <pt idx="2">
                  <v>0.08188265635074146</v>
                </pt>
                <pt idx="3">
                  <v>0.05996131528046419</v>
                </pt>
                <pt idx="4">
                  <v>0.05931656995486782</v>
                </pt>
                <pt idx="5">
                  <v>0.03868471953578338</v>
                </pt>
                <pt idx="6">
                  <v>0.03223726627981947</v>
                </pt>
                <pt idx="7">
                  <v>0.02063185041908448</v>
                </pt>
                <pt idx="8">
                  <v>0.01482914248871695</v>
                </pt>
                <pt idx="9">
                  <v>0.0119277885235332</v>
                </pt>
                <pt idx="10">
                  <v>0.005802707930367496</v>
                </pt>
                <pt idx="11">
                  <v>0.0003223726627982069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'20220712'!$E$105:$E$139</f>
              <numCache>
                <formatCode>0.0%</formatCode>
                <ptCount val="35"/>
                <pt idx="0">
                  <v>0.6849000000000001</v>
                </pt>
                <pt idx="1">
                  <v>0.9436</v>
                </pt>
                <pt idx="2">
                  <v>0.3739999999999999</v>
                </pt>
                <pt idx="3">
                  <v>0.6183</v>
                </pt>
                <pt idx="4">
                  <v>0.4946</v>
                </pt>
                <pt idx="5">
                  <v>0.6</v>
                </pt>
                <pt idx="6">
                  <v>0.770000000000002</v>
                </pt>
                <pt idx="7">
                  <v>0.7031000000000021</v>
                </pt>
                <pt idx="8">
                  <v>0.3043000000000001</v>
                </pt>
                <pt idx="9">
                  <v>0.6486</v>
                </pt>
                <pt idx="10">
                  <v>0.8889000000000001</v>
                </pt>
                <pt idx="11">
                  <v>1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  <smooth val="0"/>
        </ser>
        <ser>
          <idx val="4"/>
          <order val="4"/>
          <tx>
            <strRef>
              <f>'20220712'!$C$54</f>
              <strCache>
                <ptCount val="1"/>
                <pt idx="0">
                  <v xml:space="preserve"> 自分</v>
                </pt>
              </strCache>
            </strRef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'20220712'!$D$54</f>
              <numCache>
                <formatCode>0.0%</formatCode>
                <ptCount val="1"/>
                <pt idx="0">
                  <v>0.4574468085106382</v>
                </pt>
              </numCache>
            </numRef>
          </xVal>
          <yVal>
            <numRef>
              <f>'20220712'!$E$54</f>
              <numCache>
                <formatCode>0.0%</formatCode>
                <ptCount val="1"/>
                <pt idx="0">
                  <v>0.6371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985681967"/>
        <axId val="985678223"/>
      </scatterChart>
      <valAx>
        <axId val="985681967"/>
        <scaling>
          <orientation val="minMax"/>
          <max val="1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985678223"/>
        <crosses val="autoZero"/>
        <crossBetween val="midCat"/>
      </valAx>
      <valAx>
        <axId val="985678223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985681967"/>
        <crosses val="autoZero"/>
        <crossBetween val="midCat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ja-JP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2022/07/13</a:t>
            </a:r>
            <a:endParaRPr lang="ja-JP" altLang="ja-JP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上位25％</v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'20220713'!$D$2:$D$35</f>
              <numCache>
                <formatCode>0.0%</formatCode>
                <ptCount val="34"/>
                <pt idx="0">
                  <v>1</v>
                </pt>
                <pt idx="1">
                  <v>0.9748549323017408</v>
                </pt>
                <pt idx="2">
                  <v>0.9548678272082527</v>
                </pt>
                <pt idx="3">
                  <v>0.9484203739522888</v>
                </pt>
                <pt idx="4">
                  <v>0.9484203739522888</v>
                </pt>
                <pt idx="5">
                  <v>0.9484203739522888</v>
                </pt>
                <pt idx="6">
                  <v>0.948098001289488</v>
                </pt>
                <pt idx="7">
                  <v>0.9468085106382979</v>
                </pt>
                <pt idx="8">
                  <v>0.9200515796260478</v>
                </pt>
                <pt idx="9">
                  <v>0.8916827852998066</v>
                </pt>
                <pt idx="10">
                  <v>0.8887814313346227</v>
                </pt>
                <pt idx="11">
                  <v>0.8829787234042553</v>
                </pt>
                <pt idx="12">
                  <v>0.8568665377176015</v>
                </pt>
                <pt idx="13">
                  <v>0.8555770470664088</v>
                </pt>
                <pt idx="14">
                  <v>0.8517085751128277</v>
                </pt>
                <pt idx="15">
                  <v>0.8471953578336557</v>
                </pt>
                <pt idx="16">
                  <v>0.8220502901353965</v>
                </pt>
                <pt idx="17">
                  <v>0.7769181173436492</v>
                </pt>
                <pt idx="18">
                  <v>0.7759509993552546</v>
                </pt>
                <pt idx="19">
                  <v>0.7753062540296556</v>
                </pt>
                <pt idx="20">
                  <v>0.7659574468085106</v>
                </pt>
                <pt idx="21">
                  <v>0.759509993552544</v>
                </pt>
                <pt idx="22">
                  <v>0.7459703417150225</v>
                </pt>
                <pt idx="23">
                  <v>0.7421018697614442</v>
                </pt>
                <pt idx="24">
                  <v>0.7221147646679562</v>
                </pt>
                <pt idx="25">
                  <v>0.7001934235976789</v>
                </pt>
                <pt idx="26">
                  <v>0.6989039329464862</v>
                </pt>
                <pt idx="27">
                  <v>0.6963249516441006</v>
                </pt>
                <pt idx="28">
                  <v>0.6834300451321728</v>
                </pt>
                <pt idx="29">
                  <v>0.6586073500967119</v>
                </pt>
                <pt idx="30">
                  <v>0.6518375241779497</v>
                </pt>
                <pt idx="31">
                  <v>0.6344294003868445</v>
                </pt>
                <pt idx="32">
                  <v>0.6221792392005159</v>
                </pt>
                <pt idx="33">
                  <v>0.6063829787234043</v>
                </pt>
              </numCache>
            </numRef>
          </xVal>
          <yVal>
            <numRef>
              <f>'20220713'!$E$2:$E$35</f>
              <numCache>
                <formatCode>0.0%</formatCode>
                <ptCount val="34"/>
                <pt idx="0">
                  <v>0.7231000000000021</v>
                </pt>
                <pt idx="1">
                  <v>0.8320000000000021</v>
                </pt>
                <pt idx="2">
                  <v>0.7782</v>
                </pt>
                <pt idx="3">
                  <v>0.8821</v>
                </pt>
                <pt idx="4">
                  <v>0.8131</v>
                </pt>
                <pt idx="5">
                  <v>0.7174999999999999</v>
                </pt>
                <pt idx="6">
                  <v>0.7259</v>
                </pt>
                <pt idx="7">
                  <v>0.6936</v>
                </pt>
                <pt idx="8">
                  <v>0.3966</v>
                </pt>
                <pt idx="9">
                  <v>0.8835999999999999</v>
                </pt>
                <pt idx="10">
                  <v>0.667000000000002</v>
                </pt>
                <pt idx="11">
                  <v>0.7682</v>
                </pt>
                <pt idx="12">
                  <v>0.7788</v>
                </pt>
                <pt idx="13">
                  <v>0.9989000000000002</v>
                </pt>
                <pt idx="14">
                  <v>0.5942000000000022</v>
                </pt>
                <pt idx="15">
                  <v>0.836</v>
                </pt>
                <pt idx="16">
                  <v>0.6314</v>
                </pt>
                <pt idx="17">
                  <v>0.7738999999999999</v>
                </pt>
                <pt idx="18">
                  <v>0.7225</v>
                </pt>
                <pt idx="19">
                  <v>0.9995999999999999</v>
                </pt>
                <pt idx="20">
                  <v>0.7403</v>
                </pt>
                <pt idx="21">
                  <v>0.8531</v>
                </pt>
                <pt idx="22">
                  <v>0.6671999999999999</v>
                </pt>
                <pt idx="23">
                  <v>0.7111</v>
                </pt>
                <pt idx="24">
                  <v>0.7036</v>
                </pt>
                <pt idx="25">
                  <v>0.6901000000000022</v>
                </pt>
                <pt idx="26">
                  <v>0.6342</v>
                </pt>
                <pt idx="27">
                  <v>0.7269000000000001</v>
                </pt>
                <pt idx="28">
                  <v>0.6546999999999999</v>
                </pt>
                <pt idx="29">
                  <v>0.63</v>
                </pt>
                <pt idx="30">
                  <v>0.5485</v>
                </pt>
                <pt idx="31">
                  <v>0.647900000000002</v>
                </pt>
                <pt idx="32">
                  <v>0.8093</v>
                </pt>
                <pt idx="33">
                  <v>0.685300000000002</v>
                </pt>
              </numCache>
            </numRef>
          </yVal>
          <smooth val="0"/>
        </ser>
        <ser>
          <idx val="1"/>
          <order val="1"/>
          <tx>
            <v>上位50％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numRef>
              <f>('20220713'!$D$36:$D$46,'20220713'!$D$48:$D$70)</f>
              <numCache>
                <formatCode>0.0%</formatCode>
                <ptCount val="34"/>
                <pt idx="0">
                  <v>0.6050934880722115</v>
                </pt>
                <pt idx="1">
                  <v>0.5967117988394585</v>
                </pt>
                <pt idx="2">
                  <v>0.5696324951644074</v>
                </pt>
                <pt idx="3">
                  <v>0.5525467440361057</v>
                </pt>
                <pt idx="4">
                  <v>0.5477111540941328</v>
                </pt>
                <pt idx="5">
                  <v>0.5473887814313346</v>
                </pt>
                <pt idx="6">
                  <v>0.5402965828497743</v>
                </pt>
                <pt idx="7">
                  <v>0.5377176015473861</v>
                </pt>
                <pt idx="8">
                  <v>0.5373952288845879</v>
                </pt>
                <pt idx="9">
                  <v>0.5190199871050934</v>
                </pt>
                <pt idx="10">
                  <v>0.5157962604771116</v>
                </pt>
                <pt idx="11">
                  <v>0.504835589941973</v>
                </pt>
                <pt idx="12">
                  <v>0.4967762733720154</v>
                </pt>
                <pt idx="13">
                  <v>0.4906511927788523</v>
                </pt>
                <pt idx="14">
                  <v>0.4832366215344939</v>
                </pt>
                <pt idx="15">
                  <v>0.4796905222437137</v>
                </pt>
                <pt idx="16">
                  <v>0.4716312056737589</v>
                </pt>
                <pt idx="17">
                  <v>0.4696969696969696</v>
                </pt>
                <pt idx="18">
                  <v>0.4687298517085752</v>
                </pt>
                <pt idx="19">
                  <v>0.4629271437782076</v>
                </pt>
                <pt idx="20">
                  <v>0.456479690522241</v>
                </pt>
                <pt idx="21">
                  <v>0.4532559638942618</v>
                </pt>
                <pt idx="22">
                  <v>0.427143778207608</v>
                </pt>
                <pt idx="23">
                  <v>0.4268214055448098</v>
                </pt>
                <pt idx="24">
                  <v>0.4226305609284333</v>
                </pt>
                <pt idx="25">
                  <v>0.4103803997421018</v>
                </pt>
                <pt idx="26">
                  <v>0.4081237911025145</v>
                </pt>
                <pt idx="27">
                  <v>0.4032882011605389</v>
                </pt>
                <pt idx="28">
                  <v>0.3897485493230174</v>
                </pt>
                <pt idx="29">
                  <v>0.3784655061250806</v>
                </pt>
                <pt idx="30">
                  <v>0.3778207607994842</v>
                </pt>
                <pt idx="31">
                  <v>0.3778207607994842</v>
                </pt>
                <pt idx="32">
                  <v>0.3678272082527401</v>
                </pt>
                <pt idx="33">
                  <v>0.3471953578336557</v>
                </pt>
              </numCache>
            </numRef>
          </xVal>
          <yVal>
            <numRef>
              <f>('20220713'!$E$36:$E$46,'20220713'!$E$48:$E$70)</f>
              <numCache>
                <formatCode>0.0%</formatCode>
                <ptCount val="34"/>
                <pt idx="0">
                  <v>0.6435999999999999</v>
                </pt>
                <pt idx="1">
                  <v>0.6796</v>
                </pt>
                <pt idx="2">
                  <v>0.6609999999999999</v>
                </pt>
                <pt idx="3">
                  <v>0.7351000000000021</v>
                </pt>
                <pt idx="4">
                  <v>0.535</v>
                </pt>
                <pt idx="5">
                  <v>0.6066</v>
                </pt>
                <pt idx="6">
                  <v>0.5483</v>
                </pt>
                <pt idx="7">
                  <v>0.6042999999999999</v>
                </pt>
                <pt idx="8">
                  <v>0.7361</v>
                </pt>
                <pt idx="9">
                  <v>0.6329</v>
                </pt>
                <pt idx="10">
                  <v>0.6513000000000001</v>
                </pt>
                <pt idx="11">
                  <v>0.570200000000002</v>
                </pt>
                <pt idx="12">
                  <v>0.689200000000002</v>
                </pt>
                <pt idx="13">
                  <v>0.659000000000002</v>
                </pt>
                <pt idx="14">
                  <v>0.7304999999999999</v>
                </pt>
                <pt idx="15">
                  <v>0.5383</v>
                </pt>
                <pt idx="16">
                  <v>0.6678000000000021</v>
                </pt>
                <pt idx="17">
                  <v>0.6575000000000001</v>
                </pt>
                <pt idx="18">
                  <v>0.6794999999999999</v>
                </pt>
                <pt idx="19">
                  <v>0.7026</v>
                </pt>
                <pt idx="20">
                  <v>0.5381</v>
                </pt>
                <pt idx="21">
                  <v>0.7397000000000001</v>
                </pt>
                <pt idx="22">
                  <v>0.6053000000000021</v>
                </pt>
                <pt idx="23">
                  <v>0.585300000000002</v>
                </pt>
                <pt idx="24">
                  <v>0.6369000000000021</v>
                </pt>
                <pt idx="25">
                  <v>0.7211</v>
                </pt>
                <pt idx="26">
                  <v>0.5103000000000001</v>
                </pt>
                <pt idx="27">
                  <v>0.466</v>
                </pt>
                <pt idx="28">
                  <v>0.555000000000002</v>
                </pt>
                <pt idx="29">
                  <v>0.6755</v>
                </pt>
                <pt idx="30">
                  <v>1</v>
                </pt>
                <pt idx="31">
                  <v>0.6271000000000001</v>
                </pt>
                <pt idx="32">
                  <v>0.7432</v>
                </pt>
                <pt idx="33">
                  <v>0.6797</v>
                </pt>
              </numCache>
            </numRef>
          </yVal>
          <smooth val="0"/>
        </ser>
        <ser>
          <idx val="2"/>
          <order val="2"/>
          <tx>
            <v>下位50％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xVal>
            <numRef>
              <f>'20220713'!$D$71:$D$104</f>
              <numCache>
                <formatCode>0.0%</formatCode>
                <ptCount val="34"/>
                <pt idx="0">
                  <v>0.3317214700193423</v>
                </pt>
                <pt idx="1">
                  <v>0.3297872340425532</v>
                </pt>
                <pt idx="2">
                  <v>0.3226950354609929</v>
                </pt>
                <pt idx="3">
                  <v>0.3223726627981947</v>
                </pt>
                <pt idx="4">
                  <v>0.3188265635074146</v>
                </pt>
                <pt idx="5">
                  <v>0.3133462282398452</v>
                </pt>
                <pt idx="6">
                  <v>0.3081882656350741</v>
                </pt>
                <pt idx="7">
                  <v>0.3072211476466796</v>
                </pt>
                <pt idx="8">
                  <v>0.2981947130883301</v>
                </pt>
                <pt idx="9">
                  <v>0.2972275950999355</v>
                </pt>
                <pt idx="10">
                  <v>0.2927143778207608</v>
                </pt>
                <pt idx="11">
                  <v>0.2911025145067699</v>
                </pt>
                <pt idx="12">
                  <v>0.2891682785299806</v>
                </pt>
                <pt idx="13">
                  <v>0.2856221792392005</v>
                </pt>
                <pt idx="14">
                  <v>0.2811089619600258</v>
                </pt>
                <pt idx="15">
                  <v>0.2743391360412637</v>
                </pt>
                <pt idx="16">
                  <v>0.2669245647969052</v>
                </pt>
                <pt idx="17">
                  <v>0.2588652482269504</v>
                </pt>
                <pt idx="18">
                  <v>0.2546744036105739</v>
                </pt>
                <pt idx="19">
                  <v>0.2511283043197937</v>
                </pt>
                <pt idx="20">
                  <v>0.2440361057382334</v>
                </pt>
                <pt idx="21">
                  <v>0.2314635718891038</v>
                </pt>
                <pt idx="22">
                  <v>0.2246937459703417</v>
                </pt>
                <pt idx="23">
                  <v>0.2230818826563507</v>
                </pt>
                <pt idx="24">
                  <v>0.1969696969696969</v>
                </pt>
                <pt idx="25">
                  <v>0.1885880077369439</v>
                </pt>
                <pt idx="26">
                  <v>0.1776273372018053</v>
                </pt>
                <pt idx="27">
                  <v>0.1702127659574468</v>
                </pt>
                <pt idx="28">
                  <v>0.1692456479690522</v>
                </pt>
                <pt idx="29">
                  <v>0.1537717601547389</v>
                </pt>
                <pt idx="30">
                  <v>0.1482914248871695</v>
                </pt>
                <pt idx="31">
                  <v>0.1344294003868472</v>
                </pt>
                <pt idx="32">
                  <v>0.1315280464216608</v>
                </pt>
                <pt idx="33">
                  <v>0.1305609284332688</v>
                </pt>
              </numCache>
            </numRef>
          </xVal>
          <yVal>
            <numRef>
              <f>'20220713'!$E$71:$E$104</f>
              <numCache>
                <formatCode>0.0%</formatCode>
                <ptCount val="34"/>
                <pt idx="0">
                  <v>0.6549999999999999</v>
                </pt>
                <pt idx="1">
                  <v>0.868</v>
                </pt>
                <pt idx="2">
                  <v>0.6963</v>
                </pt>
                <pt idx="3">
                  <v>0.7419999999999999</v>
                </pt>
                <pt idx="4">
                  <v>0.5996000000000021</v>
                </pt>
                <pt idx="5">
                  <v>0.6872000000000021</v>
                </pt>
                <pt idx="6">
                  <v>0.6956000000000001</v>
                </pt>
                <pt idx="7">
                  <v>0.5205</v>
                </pt>
                <pt idx="8">
                  <v>0.5243</v>
                </pt>
                <pt idx="9">
                  <v>0.8221000000000001</v>
                </pt>
                <pt idx="10">
                  <v>0.6751</v>
                </pt>
                <pt idx="11">
                  <v>0.6323000000000001</v>
                </pt>
                <pt idx="12">
                  <v>0.4381</v>
                </pt>
                <pt idx="13">
                  <v>0.6524</v>
                </pt>
                <pt idx="14">
                  <v>0.6342</v>
                </pt>
                <pt idx="15">
                  <v>0.4571</v>
                </pt>
                <pt idx="16">
                  <v>0.6123</v>
                </pt>
                <pt idx="17">
                  <v>0.6426000000000021</v>
                </pt>
                <pt idx="18">
                  <v>0.5949000000000001</v>
                </pt>
                <pt idx="19">
                  <v>0.6098</v>
                </pt>
                <pt idx="20">
                  <v>0.8018000000000021</v>
                </pt>
                <pt idx="21">
                  <v>0.5432</v>
                </pt>
                <pt idx="22">
                  <v>0.5681000000000022</v>
                </pt>
                <pt idx="23">
                  <v>0.6647000000000001</v>
                </pt>
                <pt idx="24">
                  <v>0.8658</v>
                </pt>
                <pt idx="25">
                  <v>0.641</v>
                </pt>
                <pt idx="26">
                  <v>0.4882</v>
                </pt>
                <pt idx="27">
                  <v>0.8105999999999999</v>
                </pt>
                <pt idx="28">
                  <v>0.6381</v>
                </pt>
                <pt idx="29">
                  <v>0.4528000000000021</v>
                </pt>
                <pt idx="30">
                  <v>0.6196000000000021</v>
                </pt>
                <pt idx="31">
                  <v>0.721800000000002</v>
                </pt>
                <pt idx="32">
                  <v>0.5074000000000001</v>
                </pt>
                <pt idx="33">
                  <v>0.4938</v>
                </pt>
              </numCache>
            </numRef>
          </yVal>
          <smooth val="0"/>
        </ser>
        <ser>
          <idx val="3"/>
          <order val="3"/>
          <tx>
            <v>下位25％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/>
              </a:solidFill>
              <a:ln xmlns:a="http://schemas.openxmlformats.org/drawingml/2006/main" w="9525">
                <a:solidFill>
                  <a:schemeClr val="accent4"/>
                </a:solidFill>
                <a:prstDash val="solid"/>
              </a:ln>
            </spPr>
          </marker>
          <xVal>
            <numRef>
              <f>'20220713'!$D$105:$D$139</f>
              <numCache>
                <formatCode>0.0%</formatCode>
                <ptCount val="35"/>
                <pt idx="0">
                  <v>0.1176660219213411</v>
                </pt>
                <pt idx="1">
                  <v>0.1070277240490007</v>
                </pt>
                <pt idx="2">
                  <v>0.1044487427466151</v>
                </pt>
                <pt idx="3">
                  <v>0.08188265635074146</v>
                </pt>
                <pt idx="4">
                  <v>0.05931656995486782</v>
                </pt>
                <pt idx="5">
                  <v>0.03868471953578338</v>
                </pt>
                <pt idx="6">
                  <v>0.03223726627981947</v>
                </pt>
                <pt idx="7">
                  <v>0.02095422308188265</v>
                </pt>
                <pt idx="8">
                  <v>0.01482914248871695</v>
                </pt>
                <pt idx="9">
                  <v>0.01321727917472599</v>
                </pt>
                <pt idx="10">
                  <v>0.005802707930367496</v>
                </pt>
                <pt idx="11">
                  <v>0.0003223726627982069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'20220713'!$E$105:$E$139</f>
              <numCache>
                <formatCode>0.0%</formatCode>
                <ptCount val="35"/>
                <pt idx="0">
                  <v>0.6849000000000001</v>
                </pt>
                <pt idx="1">
                  <v>0.9398000000000002</v>
                </pt>
                <pt idx="2">
                  <v>0.638900000000002</v>
                </pt>
                <pt idx="3">
                  <v>0.3739999999999999</v>
                </pt>
                <pt idx="4">
                  <v>0.4946</v>
                </pt>
                <pt idx="5">
                  <v>0.6</v>
                </pt>
                <pt idx="6">
                  <v>0.770000000000002</v>
                </pt>
                <pt idx="7">
                  <v>0.7077000000000001</v>
                </pt>
                <pt idx="8">
                  <v>0.3043000000000001</v>
                </pt>
                <pt idx="9">
                  <v>0.6585000000000001</v>
                </pt>
                <pt idx="10">
                  <v>0.8889000000000001</v>
                </pt>
                <pt idx="11">
                  <v>1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  <smooth val="0"/>
        </ser>
        <ser>
          <idx val="4"/>
          <order val="4"/>
          <tx>
            <strRef>
              <f>'20220713'!$C$47</f>
              <strCache>
                <ptCount val="1"/>
                <pt idx="0">
                  <v xml:space="preserve"> 自分</v>
                </pt>
              </strCache>
            </strRef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'20220713'!$D$47</f>
              <numCache>
                <formatCode>0.0%</formatCode>
                <ptCount val="1"/>
                <pt idx="0">
                  <v>0.5077369439071566</v>
                </pt>
              </numCache>
            </numRef>
          </xVal>
          <yVal>
            <numRef>
              <f>'20220713'!$E$47</f>
              <numCache>
                <formatCode>0.0%</formatCode>
                <ptCount val="1"/>
                <pt idx="0">
                  <v>0.6222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985681967"/>
        <axId val="985678223"/>
      </scatterChart>
      <valAx>
        <axId val="985681967"/>
        <scaling>
          <orientation val="minMax"/>
          <max val="1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985678223"/>
        <crosses val="autoZero"/>
        <crossBetween val="midCat"/>
      </valAx>
      <valAx>
        <axId val="985678223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985681967"/>
        <crosses val="autoZero"/>
        <crossBetween val="midCat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ja-JP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2022/07/14</a:t>
            </a:r>
            <a:endParaRPr lang="ja-JP" altLang="ja-JP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上位25％</v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'20220714'!$D$2:$D$35</f>
              <numCache>
                <formatCode>0.0%</formatCode>
                <ptCount val="34"/>
                <pt idx="0">
                  <v>1</v>
                </pt>
                <pt idx="1">
                  <v>0.9748549323017408</v>
                </pt>
                <pt idx="2">
                  <v>0.9548678272082527</v>
                </pt>
                <pt idx="3">
                  <v>0.9484203739522888</v>
                </pt>
                <pt idx="4">
                  <v>0.9484203739522888</v>
                </pt>
                <pt idx="5">
                  <v>0.9484203739522888</v>
                </pt>
                <pt idx="6">
                  <v>0.948098001289488</v>
                </pt>
                <pt idx="7">
                  <v>0.9468085106382979</v>
                </pt>
                <pt idx="8">
                  <v>0.9200515796260478</v>
                </pt>
                <pt idx="9">
                  <v>0.8916827852998066</v>
                </pt>
                <pt idx="10">
                  <v>0.8916827852998066</v>
                </pt>
                <pt idx="11">
                  <v>0.8887814313346227</v>
                </pt>
                <pt idx="12">
                  <v>0.8568665377176015</v>
                </pt>
                <pt idx="13">
                  <v>0.8555770470664088</v>
                </pt>
                <pt idx="14">
                  <v>0.8517085751128277</v>
                </pt>
                <pt idx="15">
                  <v>0.8471953578336557</v>
                </pt>
                <pt idx="16">
                  <v>0.8259187620889749</v>
                </pt>
                <pt idx="17">
                  <v>0.7894906511927788</v>
                </pt>
                <pt idx="18">
                  <v>0.7769181173436492</v>
                </pt>
                <pt idx="19">
                  <v>0.7753062540296556</v>
                </pt>
                <pt idx="20">
                  <v>0.7691811734364925</v>
                </pt>
                <pt idx="21">
                  <v>0.7659574468085106</v>
                </pt>
                <pt idx="22">
                  <v>0.7488716956802063</v>
                </pt>
                <pt idx="23">
                  <v>0.7459703417150225</v>
                </pt>
                <pt idx="24">
                  <v>0.7221147646679562</v>
                </pt>
                <pt idx="25">
                  <v>0.7001934235976789</v>
                </pt>
                <pt idx="26">
                  <v>0.6989039329464862</v>
                </pt>
                <pt idx="27">
                  <v>0.6963249516441006</v>
                </pt>
                <pt idx="28">
                  <v>0.6834300451321728</v>
                </pt>
                <pt idx="29">
                  <v>0.6740812379110251</v>
                </pt>
                <pt idx="30">
                  <v>0.6686009026434558</v>
                </pt>
                <pt idx="31">
                  <v>0.6531270148291425</v>
                </pt>
                <pt idx="32">
                  <v>0.6495809155383624</v>
                </pt>
                <pt idx="33">
                  <v>0.6373307543520309</v>
                </pt>
              </numCache>
            </numRef>
          </xVal>
          <yVal>
            <numRef>
              <f>'20220714'!$E$2:$E$35</f>
              <numCache>
                <formatCode>0.0%</formatCode>
                <ptCount val="34"/>
                <pt idx="0">
                  <v>0.7231000000000021</v>
                </pt>
                <pt idx="1">
                  <v>0.8320000000000021</v>
                </pt>
                <pt idx="2">
                  <v>0.7798999999999999</v>
                </pt>
                <pt idx="3">
                  <v>0.7174999999999999</v>
                </pt>
                <pt idx="4">
                  <v>0.8117</v>
                </pt>
                <pt idx="5">
                  <v>0.8821</v>
                </pt>
                <pt idx="6">
                  <v>0.7266</v>
                </pt>
                <pt idx="7">
                  <v>0.6936</v>
                </pt>
                <pt idx="8">
                  <v>0.3966</v>
                </pt>
                <pt idx="9">
                  <v>0.7693000000000022</v>
                </pt>
                <pt idx="10">
                  <v>0.8835999999999999</v>
                </pt>
                <pt idx="11">
                  <v>0.667000000000002</v>
                </pt>
                <pt idx="12">
                  <v>0.7844</v>
                </pt>
                <pt idx="13">
                  <v>0.9992</v>
                </pt>
                <pt idx="14">
                  <v>0.5942000000000022</v>
                </pt>
                <pt idx="15">
                  <v>0.836</v>
                </pt>
                <pt idx="16">
                  <v>0.6315000000000001</v>
                </pt>
                <pt idx="17">
                  <v>0.7211</v>
                </pt>
                <pt idx="18">
                  <v>0.7738999999999999</v>
                </pt>
                <pt idx="19">
                  <v>0.9995999999999999</v>
                </pt>
                <pt idx="20">
                  <v>0.8482999999999999</v>
                </pt>
                <pt idx="21">
                  <v>0.7356999999999999</v>
                </pt>
                <pt idx="22">
                  <v>0.7111</v>
                </pt>
                <pt idx="23">
                  <v>0.6671999999999999</v>
                </pt>
                <pt idx="24">
                  <v>0.7036</v>
                </pt>
                <pt idx="25">
                  <v>0.6901000000000022</v>
                </pt>
                <pt idx="26">
                  <v>0.6342</v>
                </pt>
                <pt idx="27">
                  <v>0.7269000000000001</v>
                </pt>
                <pt idx="28">
                  <v>0.6546999999999999</v>
                </pt>
                <pt idx="29">
                  <v>0.5447000000000001</v>
                </pt>
                <pt idx="30">
                  <v>0.6291999999999999</v>
                </pt>
                <pt idx="31">
                  <v>0.6412</v>
                </pt>
                <pt idx="32">
                  <v>0.6804000000000021</v>
                </pt>
                <pt idx="33">
                  <v>0.8058</v>
                </pt>
              </numCache>
            </numRef>
          </yVal>
          <smooth val="0"/>
        </ser>
        <ser>
          <idx val="1"/>
          <order val="1"/>
          <tx>
            <v>上位50％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numRef>
              <f>('20220714'!$D$36:$D$38,'20220714'!$D$40:$D$70)</f>
              <numCache>
                <formatCode>0.0%</formatCode>
                <ptCount val="34"/>
                <pt idx="0">
                  <v>0.6050934880722115</v>
                </pt>
                <pt idx="1">
                  <v>0.5973565441650548</v>
                </pt>
                <pt idx="2">
                  <v>0.5696324951644074</v>
                </pt>
                <pt idx="3">
                  <v>0.5635074145712443</v>
                </pt>
                <pt idx="4">
                  <v>0.5525467440361057</v>
                </pt>
                <pt idx="5">
                  <v>0.5522243713733075</v>
                </pt>
                <pt idx="6">
                  <v>0.5473887814313346</v>
                </pt>
                <pt idx="7">
                  <v>0.5402965828497743</v>
                </pt>
                <pt idx="8">
                  <v>0.5373952288845879</v>
                </pt>
                <pt idx="9">
                  <v>0.5270793036750483</v>
                </pt>
                <pt idx="10">
                  <v>0.5157962604771116</v>
                </pt>
                <pt idx="11">
                  <v>0.5125725338491296</v>
                </pt>
                <pt idx="12">
                  <v>0.5096711798839459</v>
                </pt>
                <pt idx="13">
                  <v>0.4906511927788523</v>
                </pt>
                <pt idx="14">
                  <v>0.4832366215344939</v>
                </pt>
                <pt idx="15">
                  <v>0.4796905222437137</v>
                </pt>
                <pt idx="16">
                  <v>0.4716312056737589</v>
                </pt>
                <pt idx="17">
                  <v>0.4696969696969696</v>
                </pt>
                <pt idx="18">
                  <v>0.4687298517085752</v>
                </pt>
                <pt idx="19">
                  <v>0.4629271437782076</v>
                </pt>
                <pt idx="20">
                  <v>0.4606705351386203</v>
                </pt>
                <pt idx="21">
                  <v>0.4532559638942618</v>
                </pt>
                <pt idx="22">
                  <v>0.4303675048355899</v>
                </pt>
                <pt idx="23">
                  <v>0.4300451321727918</v>
                </pt>
                <pt idx="24">
                  <v>0.4294003868471953</v>
                </pt>
                <pt idx="25">
                  <v>0.4294003868471953</v>
                </pt>
                <pt idx="26">
                  <v>0.4268214055448098</v>
                </pt>
                <pt idx="27">
                  <v>0.4081237911025145</v>
                </pt>
                <pt idx="28">
                  <v>0.4058671824629244</v>
                </pt>
                <pt idx="29">
                  <v>0.4000644745325596</v>
                </pt>
                <pt idx="30">
                  <v>0.3897485493230174</v>
                </pt>
                <pt idx="31">
                  <v>0.3778207607994842</v>
                </pt>
                <pt idx="32">
                  <v>0.3678272082527401</v>
                </pt>
                <pt idx="33">
                  <v>0.3646034816247582</v>
                </pt>
              </numCache>
            </numRef>
          </xVal>
          <yVal>
            <numRef>
              <f>('20220714'!$E$36:$E$38,'20220714'!$E$40:$E$70)</f>
              <numCache>
                <formatCode>0.0%</formatCode>
                <ptCount val="34"/>
                <pt idx="0">
                  <v>0.6435999999999999</v>
                </pt>
                <pt idx="1">
                  <v>0.6793999999999999</v>
                </pt>
                <pt idx="2">
                  <v>0.6609999999999999</v>
                </pt>
                <pt idx="3">
                  <v>0.5378000000000001</v>
                </pt>
                <pt idx="4">
                  <v>0.7351000000000021</v>
                </pt>
                <pt idx="5">
                  <v>0.606</v>
                </pt>
                <pt idx="6">
                  <v>0.6066</v>
                </pt>
                <pt idx="7">
                  <v>0.5483</v>
                </pt>
                <pt idx="8">
                  <v>0.7361</v>
                </pt>
                <pt idx="9">
                  <v>0.6330000000000001</v>
                </pt>
                <pt idx="10">
                  <v>0.6513000000000001</v>
                </pt>
                <pt idx="11">
                  <v>0.5686</v>
                </pt>
                <pt idx="12">
                  <v>0.6901000000000022</v>
                </pt>
                <pt idx="13">
                  <v>0.671500000000002</v>
                </pt>
                <pt idx="14">
                  <v>0.7304999999999999</v>
                </pt>
                <pt idx="15">
                  <v>0.5383</v>
                </pt>
                <pt idx="16">
                  <v>0.6678000000000021</v>
                </pt>
                <pt idx="17">
                  <v>0.6575000000000001</v>
                </pt>
                <pt idx="18">
                  <v>0.6794999999999999</v>
                </pt>
                <pt idx="19">
                  <v>0.7026</v>
                </pt>
                <pt idx="20">
                  <v>0.5367000000000021</v>
                </pt>
                <pt idx="21">
                  <v>0.7397000000000001</v>
                </pt>
                <pt idx="22">
                  <v>0.7199000000000001</v>
                </pt>
                <pt idx="23">
                  <v>0.6364</v>
                </pt>
                <pt idx="24">
                  <v>0.6335999999999999</v>
                </pt>
                <pt idx="25">
                  <v>0.6051</v>
                </pt>
                <pt idx="26">
                  <v>0.585300000000002</v>
                </pt>
                <pt idx="27">
                  <v>0.5150000000000021</v>
                </pt>
                <pt idx="28">
                  <v>0.4662</v>
                </pt>
                <pt idx="29">
                  <v>0.6688</v>
                </pt>
                <pt idx="30">
                  <v>0.555000000000002</v>
                </pt>
                <pt idx="31">
                  <v>1</v>
                </pt>
                <pt idx="32">
                  <v>0.7432</v>
                </pt>
                <pt idx="33">
                  <v>0.6817</v>
                </pt>
              </numCache>
            </numRef>
          </yVal>
          <smooth val="0"/>
        </ser>
        <ser>
          <idx val="2"/>
          <order val="2"/>
          <tx>
            <v>下位50％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xVal>
            <numRef>
              <f>'20220714'!$D$71:$D$104</f>
              <numCache>
                <formatCode>0.0%</formatCode>
                <ptCount val="34"/>
                <pt idx="0">
                  <v>0.337846550612508</v>
                </pt>
                <pt idx="1">
                  <v>0.3317214700193423</v>
                </pt>
                <pt idx="2">
                  <v>0.3317214700193423</v>
                </pt>
                <pt idx="3">
                  <v>0.3297872340425532</v>
                </pt>
                <pt idx="4">
                  <v>0.3226950354609929</v>
                </pt>
                <pt idx="5">
                  <v>0.3152804642166345</v>
                </pt>
                <pt idx="6">
                  <v>0.3143133462282399</v>
                </pt>
                <pt idx="7">
                  <v>0.3133462282398452</v>
                </pt>
                <pt idx="8">
                  <v>0.3081882656350741</v>
                </pt>
                <pt idx="9">
                  <v>0.3078658929722759</v>
                </pt>
                <pt idx="10">
                  <v>0.3072211476466796</v>
                </pt>
                <pt idx="11">
                  <v>0.2911025145067699</v>
                </pt>
                <pt idx="12">
                  <v>0.2891682785299806</v>
                </pt>
                <pt idx="13">
                  <v>0.2856221792392005</v>
                </pt>
                <pt idx="14">
                  <v>0.2811089619600258</v>
                </pt>
                <pt idx="15">
                  <v>0.2791747259832366</v>
                </pt>
                <pt idx="16">
                  <v>0.2669245647969052</v>
                </pt>
                <pt idx="17">
                  <v>0.2646679561573151</v>
                </pt>
                <pt idx="18">
                  <v>0.2640232108317215</v>
                </pt>
                <pt idx="19">
                  <v>0.2627337201805287</v>
                </pt>
                <pt idx="20">
                  <v>0.2511283043197937</v>
                </pt>
                <pt idx="21">
                  <v>0.2350096711798839</v>
                </pt>
                <pt idx="22">
                  <v>0.2246937459703417</v>
                </pt>
                <pt idx="23">
                  <v>0.2230818826563507</v>
                </pt>
                <pt idx="24">
                  <v>0.1972920696324952</v>
                </pt>
                <pt idx="25">
                  <v>0.1911669890393294</v>
                </pt>
                <pt idx="26">
                  <v>0.1776273372018053</v>
                </pt>
                <pt idx="27">
                  <v>0.1702127659574468</v>
                </pt>
                <pt idx="28">
                  <v>0.1692456479690522</v>
                </pt>
                <pt idx="29">
                  <v>0.1553836234687299</v>
                </pt>
                <pt idx="30">
                  <v>0.1482914248871695</v>
                </pt>
                <pt idx="31">
                  <v>0.1360412637008381</v>
                </pt>
                <pt idx="32">
                  <v>0.1315280464216608</v>
                </pt>
                <pt idx="33">
                  <v>0.1305609284332688</v>
                </pt>
              </numCache>
            </numRef>
          </xVal>
          <yVal>
            <numRef>
              <f>'20220714'!$E$71:$E$104</f>
              <numCache>
                <formatCode>0.0%</formatCode>
                <ptCount val="34"/>
                <pt idx="0">
                  <v>0.7338</v>
                </pt>
                <pt idx="1">
                  <v>0.6549999999999999</v>
                </pt>
                <pt idx="2">
                  <v>0.5948</v>
                </pt>
                <pt idx="3">
                  <v>0.868</v>
                </pt>
                <pt idx="4">
                  <v>0.6963</v>
                </pt>
                <pt idx="5">
                  <v>0.6902</v>
                </pt>
                <pt idx="6">
                  <v>0.8072000000000021</v>
                </pt>
                <pt idx="7">
                  <v>0.6872000000000021</v>
                </pt>
                <pt idx="8">
                  <v>0.6956000000000001</v>
                </pt>
                <pt idx="9">
                  <v>0.5236</v>
                </pt>
                <pt idx="10">
                  <v>0.5205</v>
                </pt>
                <pt idx="11">
                  <v>0.6323000000000001</v>
                </pt>
                <pt idx="12">
                  <v>0.4381</v>
                </pt>
                <pt idx="13">
                  <v>0.6524</v>
                </pt>
                <pt idx="14">
                  <v>0.6342</v>
                </pt>
                <pt idx="15">
                  <v>0.4561</v>
                </pt>
                <pt idx="16">
                  <v>0.6123</v>
                </pt>
                <pt idx="17">
                  <v>0.641900000000002</v>
                </pt>
                <pt idx="18">
                  <v>0.777800000000002</v>
                </pt>
                <pt idx="19">
                  <v>0.5939</v>
                </pt>
                <pt idx="20">
                  <v>0.6098</v>
                </pt>
                <pt idx="21">
                  <v>0.5432</v>
                </pt>
                <pt idx="22">
                  <v>0.5681000000000022</v>
                </pt>
                <pt idx="23">
                  <v>0.6647000000000001</v>
                </pt>
                <pt idx="24">
                  <v>0.8693000000000022</v>
                </pt>
                <pt idx="25">
                  <v>0.6391000000000001</v>
                </pt>
                <pt idx="26">
                  <v>0.4882</v>
                </pt>
                <pt idx="27">
                  <v>0.8105999999999999</v>
                </pt>
                <pt idx="28">
                  <v>0.6381</v>
                </pt>
                <pt idx="29">
                  <v>0.4544</v>
                </pt>
                <pt idx="30">
                  <v>0.6196000000000021</v>
                </pt>
                <pt idx="31">
                  <v>0.7251000000000022</v>
                </pt>
                <pt idx="32">
                  <v>0.5074000000000001</v>
                </pt>
                <pt idx="33">
                  <v>0.4938</v>
                </pt>
              </numCache>
            </numRef>
          </yVal>
          <smooth val="0"/>
        </ser>
        <ser>
          <idx val="3"/>
          <order val="3"/>
          <tx>
            <v>下位25％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/>
              </a:solidFill>
              <a:ln xmlns:a="http://schemas.openxmlformats.org/drawingml/2006/main" w="9525">
                <a:solidFill>
                  <a:schemeClr val="accent4"/>
                </a:solidFill>
                <a:prstDash val="solid"/>
              </a:ln>
            </spPr>
          </marker>
          <xVal>
            <numRef>
              <f>'20220714'!$D$105:$D$139</f>
              <numCache>
                <formatCode>0.0%</formatCode>
                <ptCount val="35"/>
                <pt idx="0">
                  <v>0.1176660219213411</v>
                </pt>
                <pt idx="1">
                  <v>0.1170212765957447</v>
                </pt>
                <pt idx="2">
                  <v>0.1044487427466151</v>
                </pt>
                <pt idx="3">
                  <v>0.08188265635074146</v>
                </pt>
                <pt idx="4">
                  <v>0.05931656995486782</v>
                </pt>
                <pt idx="5">
                  <v>0.03868471953578338</v>
                </pt>
                <pt idx="6">
                  <v>0.03223726627981947</v>
                </pt>
                <pt idx="7">
                  <v>0.02095422308188265</v>
                </pt>
                <pt idx="8">
                  <v>0.01482914248871695</v>
                </pt>
                <pt idx="9">
                  <v>0.01418439716312057</v>
                </pt>
                <pt idx="10">
                  <v>0.005802707930367496</v>
                </pt>
                <pt idx="11">
                  <v>0.0003223726627982069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'20220714'!$E$105:$E$139</f>
              <numCache>
                <formatCode>0.0%</formatCode>
                <ptCount val="35"/>
                <pt idx="0">
                  <v>0.6849000000000001</v>
                </pt>
                <pt idx="1">
                  <v>0.9394000000000001</v>
                </pt>
                <pt idx="2">
                  <v>0.638900000000002</v>
                </pt>
                <pt idx="3">
                  <v>0.3739999999999999</v>
                </pt>
                <pt idx="4">
                  <v>0.4946</v>
                </pt>
                <pt idx="5">
                  <v>0.6</v>
                </pt>
                <pt idx="6">
                  <v>0.770000000000002</v>
                </pt>
                <pt idx="7">
                  <v>0.7077000000000001</v>
                </pt>
                <pt idx="8">
                  <v>0.3043000000000001</v>
                </pt>
                <pt idx="9">
                  <v>0.6818000000000022</v>
                </pt>
                <pt idx="10">
                  <v>0.8889000000000001</v>
                </pt>
                <pt idx="11">
                  <v>1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  <smooth val="0"/>
        </ser>
        <ser>
          <idx val="4"/>
          <order val="4"/>
          <tx>
            <strRef>
              <f>'20220714'!$C$39</f>
              <strCache>
                <ptCount val="1"/>
                <pt idx="0">
                  <v xml:space="preserve"> 自分</v>
                </pt>
              </strCache>
            </strRef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'20220714'!$D$39</f>
              <numCache>
                <formatCode>0.0%</formatCode>
                <ptCount val="1"/>
                <pt idx="0">
                  <v>0.5647969052224372</v>
                </pt>
              </numCache>
            </numRef>
          </xVal>
          <yVal>
            <numRef>
              <f>'20220714'!$E$39</f>
              <numCache>
                <formatCode>0.0%</formatCode>
                <ptCount val="1"/>
                <pt idx="0">
                  <v>0.604500000000002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985681967"/>
        <axId val="985678223"/>
      </scatterChart>
      <valAx>
        <axId val="985681967"/>
        <scaling>
          <orientation val="minMax"/>
          <max val="1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985678223"/>
        <crosses val="autoZero"/>
        <crossBetween val="midCat"/>
      </valAx>
      <valAx>
        <axId val="985678223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985681967"/>
        <crosses val="autoZero"/>
        <crossBetween val="midCat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ja-JP"/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2022/07/15</a:t>
            </a:r>
            <a:endParaRPr lang="ja-JP" altLang="ja-JP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上位25％</v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'20220715'!$D$2:$D$35</f>
              <numCache>
                <formatCode>0.0%</formatCode>
                <ptCount val="34"/>
                <pt idx="0">
                  <v>1</v>
                </pt>
                <pt idx="1">
                  <v>0.9748549323017408</v>
                </pt>
                <pt idx="2">
                  <v>0.9548678272082527</v>
                </pt>
                <pt idx="3">
                  <v>0.9484203739522888</v>
                </pt>
                <pt idx="4">
                  <v>0.9484203739522888</v>
                </pt>
                <pt idx="5">
                  <v>0.9484203739522888</v>
                </pt>
                <pt idx="6">
                  <v>0.9484203739522888</v>
                </pt>
                <pt idx="7">
                  <v>0.948098001289488</v>
                </pt>
                <pt idx="8">
                  <v>0.9468085106382979</v>
                </pt>
                <pt idx="9">
                  <v>0.9252095422308187</v>
                </pt>
                <pt idx="10">
                  <v>0.892005157962602</v>
                </pt>
                <pt idx="11">
                  <v>0.8916827852998066</v>
                </pt>
                <pt idx="12">
                  <v>0.8700838168923275</v>
                </pt>
                <pt idx="13">
                  <v>0.8568665377176015</v>
                </pt>
                <pt idx="14">
                  <v>0.8517085751128277</v>
                </pt>
                <pt idx="15">
                  <v>0.8471953578336557</v>
                </pt>
                <pt idx="16">
                  <v>0.8323662153449387</v>
                </pt>
                <pt idx="17">
                  <v>0.7917472598323635</v>
                </pt>
                <pt idx="18">
                  <v>0.7769181173436492</v>
                </pt>
                <pt idx="19">
                  <v>0.7753062540296556</v>
                </pt>
                <pt idx="20">
                  <v>0.7695035460992907</v>
                </pt>
                <pt idx="21">
                  <v>0.7691811734364925</v>
                </pt>
                <pt idx="22">
                  <v>0.7672469374597007</v>
                </pt>
                <pt idx="23">
                  <v>0.7585428755641522</v>
                </pt>
                <pt idx="24">
                  <v>0.7221147646679562</v>
                </pt>
                <pt idx="25">
                  <v>0.7208252740167633</v>
                </pt>
                <pt idx="26">
                  <v>0.7008381689232753</v>
                </pt>
                <pt idx="27">
                  <v>0.7001934235976789</v>
                </pt>
                <pt idx="28">
                  <v>0.6989039329464862</v>
                </pt>
                <pt idx="29">
                  <v>0.6940683430045133</v>
                </pt>
                <pt idx="30">
                  <v>0.6744036105738234</v>
                </pt>
                <pt idx="31">
                  <v>0.6740812379110251</v>
                </pt>
                <pt idx="32">
                  <v>0.6663442940038685</v>
                </pt>
                <pt idx="33">
                  <v>0.6547388781431335</v>
                </pt>
              </numCache>
            </numRef>
          </xVal>
          <yVal>
            <numRef>
              <f>'20220715'!$E$2:$E$35</f>
              <numCache>
                <formatCode>0.0%</formatCode>
                <ptCount val="34"/>
                <pt idx="0">
                  <v>0.7227999999999999</v>
                </pt>
                <pt idx="1">
                  <v>0.8362999999999999</v>
                </pt>
                <pt idx="2">
                  <v>0.7789</v>
                </pt>
                <pt idx="3">
                  <v>0.8821</v>
                </pt>
                <pt idx="4">
                  <v>0.7174999999999999</v>
                </pt>
                <pt idx="5">
                  <v>0.8114</v>
                </pt>
                <pt idx="6">
                  <v>0.4038</v>
                </pt>
                <pt idx="7">
                  <v>0.7341</v>
                </pt>
                <pt idx="8">
                  <v>0.6959000000000021</v>
                </pt>
                <pt idx="9">
                  <v>0.6585000000000001</v>
                </pt>
                <pt idx="10">
                  <v>0.772</v>
                </pt>
                <pt idx="11">
                  <v>0.8835999999999999</v>
                </pt>
                <pt idx="12">
                  <v>0.9993000000000002</v>
                </pt>
                <pt idx="13">
                  <v>0.7844</v>
                </pt>
                <pt idx="14">
                  <v>0.5942000000000022</v>
                </pt>
                <pt idx="15">
                  <v>0.836</v>
                </pt>
                <pt idx="16">
                  <v>0.6325000000000001</v>
                </pt>
                <pt idx="17">
                  <v>0.7256</v>
                </pt>
                <pt idx="18">
                  <v>0.7738999999999999</v>
                </pt>
                <pt idx="19">
                  <v>0.9995999999999999</v>
                </pt>
                <pt idx="20">
                  <v>0.6623</v>
                </pt>
                <pt idx="21">
                  <v>0.8482999999999999</v>
                </pt>
                <pt idx="22">
                  <v>0.7349</v>
                </pt>
                <pt idx="23">
                  <v>0.7113999999999999</v>
                </pt>
                <pt idx="24">
                  <v>0.7044999999999999</v>
                </pt>
                <pt idx="25">
                  <v>0.7245000000000021</v>
                </pt>
                <pt idx="26">
                  <v>0.626</v>
                </pt>
                <pt idx="27">
                  <v>0.6960999999999999</v>
                </pt>
                <pt idx="28">
                  <v>0.6342</v>
                </pt>
                <pt idx="29">
                  <v>0.6544</v>
                </pt>
                <pt idx="30">
                  <v>0.6797</v>
                </pt>
                <pt idx="31">
                  <v>0.5447000000000001</v>
                </pt>
                <pt idx="32">
                  <v>0.6381</v>
                </pt>
                <pt idx="33">
                  <v>0.6677</v>
                </pt>
              </numCache>
            </numRef>
          </yVal>
          <smooth val="0"/>
        </ser>
        <ser>
          <idx val="1"/>
          <order val="1"/>
          <tx>
            <v>上位50％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numRef>
              <f>('20220715'!$D$36:$D$38,'20220715'!$D$40:$D$70)</f>
              <numCache>
                <formatCode>0.0%</formatCode>
                <ptCount val="34"/>
                <pt idx="0">
                  <v>0.6395873629916182</v>
                </pt>
                <pt idx="1">
                  <v>0.6170212765957419</v>
                </pt>
                <pt idx="2">
                  <v>0.6021921341070278</v>
                </pt>
                <pt idx="3">
                  <v>0.5847840103159252</v>
                </pt>
                <pt idx="4">
                  <v>0.568987749838811</v>
                </pt>
                <pt idx="5">
                  <v>0.5680206318504191</v>
                </pt>
                <pt idx="6">
                  <v>0.5586718246292713</v>
                </pt>
                <pt idx="7">
                  <v>0.5567375886524822</v>
                </pt>
                <pt idx="8">
                  <v>0.5473887814313346</v>
                </pt>
                <pt idx="9">
                  <v>0.5402965828497743</v>
                </pt>
                <pt idx="10">
                  <v>0.5390070921985816</v>
                </pt>
                <pt idx="11">
                  <v>0.5225660863958735</v>
                </pt>
                <pt idx="12">
                  <v>0.518375241779497</v>
                </pt>
                <pt idx="13">
                  <v>0.5157962604771116</v>
                </pt>
                <pt idx="14">
                  <v>0.5019342359767891</v>
                </pt>
                <pt idx="15">
                  <v>0.481947130883301</v>
                </pt>
                <pt idx="16">
                  <v>0.4796905222437137</v>
                </pt>
                <pt idx="17">
                  <v>0.4716312056737589</v>
                </pt>
                <pt idx="18">
                  <v>0.4696969696969696</v>
                </pt>
                <pt idx="19">
                  <v>0.4687298517085752</v>
                </pt>
                <pt idx="20">
                  <v>0.4606705351386203</v>
                </pt>
                <pt idx="21">
                  <v>0.4587362991618311</v>
                </pt>
                <pt idx="22">
                  <v>0.4484203739522889</v>
                </pt>
                <pt idx="23">
                  <v>0.4400386847195358</v>
                </pt>
                <pt idx="24">
                  <v>0.4397163120567376</v>
                </pt>
                <pt idx="25">
                  <v>0.4294003868471953</v>
                </pt>
                <pt idx="26">
                  <v>0.4268214055448098</v>
                </pt>
                <pt idx="27">
                  <v>0.4094132817537073</v>
                </pt>
                <pt idx="28">
                  <v>0.4081237911025145</v>
                </pt>
                <pt idx="29">
                  <v>0.4000644745325596</v>
                </pt>
                <pt idx="30">
                  <v>0.3897485493230174</v>
                </pt>
                <pt idx="31">
                  <v>0.3826563507414571</v>
                </pt>
                <pt idx="32">
                  <v>0.3684719535783366</v>
                </pt>
                <pt idx="33">
                  <v>0.3678272082527401</v>
                </pt>
              </numCache>
            </numRef>
          </xVal>
          <yVal>
            <numRef>
              <f>('20220715'!$E$36:$E$38,'20220715'!$E$40:$E$70)</f>
              <numCache>
                <formatCode>0.0%</formatCode>
                <ptCount val="34"/>
                <pt idx="0">
                  <v>0.8065000000000021</v>
                </pt>
                <pt idx="1">
                  <v>0.6415999999999999</v>
                </pt>
                <pt idx="2">
                  <v>0.6601</v>
                </pt>
                <pt idx="3">
                  <v>0.6069</v>
                </pt>
                <pt idx="4">
                  <v>0.6391000000000001</v>
                </pt>
                <pt idx="5">
                  <v>0.5397</v>
                </pt>
                <pt idx="6">
                  <v>0.7356999999999999</v>
                </pt>
                <pt idx="7">
                  <v>0.7354000000000021</v>
                </pt>
                <pt idx="8">
                  <v>0.6066</v>
                </pt>
                <pt idx="9">
                  <v>0.5483</v>
                </pt>
                <pt idx="10">
                  <v>0.6908</v>
                </pt>
                <pt idx="11">
                  <v>0.7495000000000022</v>
                </pt>
                <pt idx="12">
                  <v>0.5697</v>
                </pt>
                <pt idx="13">
                  <v>0.6513000000000001</v>
                </pt>
                <pt idx="14">
                  <v>0.6712000000000021</v>
                </pt>
                <pt idx="15">
                  <v>0.710400000000002</v>
                </pt>
                <pt idx="16">
                  <v>0.5383</v>
                </pt>
                <pt idx="17">
                  <v>0.6726000000000021</v>
                </pt>
                <pt idx="18">
                  <v>0.660900000000002</v>
                </pt>
                <pt idx="19">
                  <v>0.6794999999999999</v>
                </pt>
                <pt idx="20">
                  <v>0.5367000000000021</v>
                </pt>
                <pt idx="21">
                  <v>0.7301000000000021</v>
                </pt>
                <pt idx="22">
                  <v>0.6355</v>
                </pt>
                <pt idx="23">
                  <v>0.6059</v>
                </pt>
                <pt idx="24">
                  <v>0.7170000000000021</v>
                </pt>
                <pt idx="25">
                  <v>0.6335999999999999</v>
                </pt>
                <pt idx="26">
                  <v>0.585300000000002</v>
                </pt>
                <pt idx="27">
                  <v>0.4654</v>
                </pt>
                <pt idx="28">
                  <v>0.5150000000000021</v>
                </pt>
                <pt idx="29">
                  <v>0.6688</v>
                </pt>
                <pt idx="30">
                  <v>0.555000000000002</v>
                </pt>
                <pt idx="31">
                  <v>1</v>
                </pt>
                <pt idx="32">
                  <v>0.6824</v>
                </pt>
                <pt idx="33">
                  <v>0.7432</v>
                </pt>
              </numCache>
            </numRef>
          </yVal>
          <smooth val="0"/>
        </ser>
        <ser>
          <idx val="2"/>
          <order val="2"/>
          <tx>
            <v>下位50％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xVal>
            <numRef>
              <f>'20220715'!$D$71:$D$104</f>
              <numCache>
                <formatCode>0.0%</formatCode>
                <ptCount val="34"/>
                <pt idx="0">
                  <v>0.3488072211476467</v>
                </pt>
                <pt idx="1">
                  <v>0.3420373952288845</v>
                </pt>
                <pt idx="2">
                  <v>0.3330109606705325</v>
                </pt>
                <pt idx="3">
                  <v>0.3326885880077369</v>
                </pt>
                <pt idx="4">
                  <v>0.3297872340425532</v>
                </pt>
                <pt idx="5">
                  <v>0.3294648613797549</v>
                </pt>
                <pt idx="6">
                  <v>0.3275306254029658</v>
                </pt>
                <pt idx="7">
                  <v>0.3226950354609929</v>
                </pt>
                <pt idx="8">
                  <v>0.3133462282398452</v>
                </pt>
                <pt idx="9">
                  <v>0.3101225016118633</v>
                </pt>
                <pt idx="10">
                  <v>0.3081882656350741</v>
                </pt>
                <pt idx="11">
                  <v>0.3078658929722759</v>
                </pt>
                <pt idx="12">
                  <v>0.2917472598323662</v>
                </pt>
                <pt idx="13">
                  <v>0.2891682785299806</v>
                </pt>
                <pt idx="14">
                  <v>0.2856221792392005</v>
                </pt>
                <pt idx="15">
                  <v>0.2849774339136014</v>
                </pt>
                <pt idx="16">
                  <v>0.2811089619600258</v>
                </pt>
                <pt idx="17">
                  <v>0.2704706640876854</v>
                </pt>
                <pt idx="18">
                  <v>0.2685364281108936</v>
                </pt>
                <pt idx="19">
                  <v>0.2640232108317215</v>
                </pt>
                <pt idx="20">
                  <v>0.2527401676337819</v>
                </pt>
                <pt idx="21">
                  <v>0.2350096711798839</v>
                </pt>
                <pt idx="22">
                  <v>0.2246937459703417</v>
                </pt>
                <pt idx="23">
                  <v>0.2230818826563507</v>
                </pt>
                <pt idx="24">
                  <v>0.1998710509348807</v>
                </pt>
                <pt idx="25">
                  <v>0.1972920696324952</v>
                </pt>
                <pt idx="26">
                  <v>0.1776273372018053</v>
                </pt>
                <pt idx="27">
                  <v>0.1702127659574468</v>
                </pt>
                <pt idx="28">
                  <v>0.1692456479690522</v>
                </pt>
                <pt idx="29">
                  <v>0.1582849774339136</v>
                </pt>
                <pt idx="30">
                  <v>0.1482914248871695</v>
                </pt>
                <pt idx="31">
                  <v>0.1360412637008381</v>
                </pt>
                <pt idx="32">
                  <v>0.1347517730496454</v>
                </pt>
                <pt idx="33">
                  <v>0.1305609284332688</v>
                </pt>
              </numCache>
            </numRef>
          </xVal>
          <yVal>
            <numRef>
              <f>'20220715'!$E$71:$E$104</f>
              <numCache>
                <formatCode>0.0%</formatCode>
                <ptCount val="34"/>
                <pt idx="0">
                  <v>0.7375000000000022</v>
                </pt>
                <pt idx="1">
                  <v>0.5928</v>
                </pt>
                <pt idx="2">
                  <v>0.6534</v>
                </pt>
                <pt idx="3">
                  <v>0.7016000000000001</v>
                </pt>
                <pt idx="4">
                  <v>0.868</v>
                </pt>
                <pt idx="5">
                  <v>0.8101999999999999</v>
                </pt>
                <pt idx="6">
                  <v>0.665400000000002</v>
                </pt>
                <pt idx="7">
                  <v>0.6963</v>
                </pt>
                <pt idx="8">
                  <v>0.6872000000000021</v>
                </pt>
                <pt idx="9">
                  <v>0.517700000000002</v>
                </pt>
                <pt idx="10">
                  <v>0.6956000000000001</v>
                </pt>
                <pt idx="11">
                  <v>0.5267000000000021</v>
                </pt>
                <pt idx="12">
                  <v>0.632</v>
                </pt>
                <pt idx="13">
                  <v>0.4381</v>
                </pt>
                <pt idx="14">
                  <v>0.6524</v>
                </pt>
                <pt idx="15">
                  <v>0.4547999999999999</v>
                </pt>
                <pt idx="16">
                  <v>0.6342</v>
                </pt>
                <pt idx="17">
                  <v>0.5959000000000001</v>
                </pt>
                <pt idx="18">
                  <v>0.6435</v>
                </pt>
                <pt idx="19">
                  <v>0.7888000000000001</v>
                </pt>
                <pt idx="20">
                  <v>0.6084000000000021</v>
                </pt>
                <pt idx="21">
                  <v>0.5432</v>
                </pt>
                <pt idx="22">
                  <v>0.5681000000000022</v>
                </pt>
                <pt idx="23">
                  <v>0.6647000000000001</v>
                </pt>
                <pt idx="24">
                  <v>0.6403</v>
                </pt>
                <pt idx="25">
                  <v>0.859500000000002</v>
                </pt>
                <pt idx="26">
                  <v>0.4882</v>
                </pt>
                <pt idx="27">
                  <v>0.8105999999999999</v>
                </pt>
                <pt idx="28">
                  <v>0.6381</v>
                </pt>
                <pt idx="29">
                  <v>0.4542</v>
                </pt>
                <pt idx="30">
                  <v>0.6196000000000021</v>
                </pt>
                <pt idx="31">
                  <v>0.7251000000000022</v>
                </pt>
                <pt idx="32">
                  <v>0.5</v>
                </pt>
                <pt idx="33">
                  <v>0.4938</v>
                </pt>
              </numCache>
            </numRef>
          </yVal>
          <smooth val="0"/>
        </ser>
        <ser>
          <idx val="3"/>
          <order val="3"/>
          <tx>
            <v>下位25％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/>
              </a:solidFill>
              <a:ln xmlns:a="http://schemas.openxmlformats.org/drawingml/2006/main" w="9525">
                <a:solidFill>
                  <a:schemeClr val="accent4"/>
                </a:solidFill>
                <a:prstDash val="solid"/>
              </a:ln>
            </spPr>
          </marker>
          <xVal>
            <numRef>
              <f>'20220715'!$D$105:$D$139</f>
              <numCache>
                <formatCode>0.0%</formatCode>
                <ptCount val="35"/>
                <pt idx="0">
                  <v>0.1189555125725339</v>
                </pt>
                <pt idx="1">
                  <v>0.1176660219213411</v>
                </pt>
                <pt idx="2">
                  <v>0.1057382333978079</v>
                </pt>
                <pt idx="3">
                  <v>0.08188265635074146</v>
                </pt>
                <pt idx="4">
                  <v>0.05931656995486782</v>
                </pt>
                <pt idx="5">
                  <v>0.03868471953578338</v>
                </pt>
                <pt idx="6">
                  <v>0.03223726627981947</v>
                </pt>
                <pt idx="7">
                  <v>0.02095422308188265</v>
                </pt>
                <pt idx="8">
                  <v>0.01482914248871695</v>
                </pt>
                <pt idx="9">
                  <v>0.01418439716312057</v>
                </pt>
                <pt idx="10">
                  <v>0.005802707930367496</v>
                </pt>
                <pt idx="11">
                  <v>0.0003223726627982069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'20220715'!$E$105:$E$139</f>
              <numCache>
                <formatCode>0.0%</formatCode>
                <ptCount val="35"/>
                <pt idx="0">
                  <v>0.9404000000000002</v>
                </pt>
                <pt idx="1">
                  <v>0.6849000000000001</v>
                </pt>
                <pt idx="2">
                  <v>0.6402</v>
                </pt>
                <pt idx="3">
                  <v>0.3739999999999999</v>
                </pt>
                <pt idx="4">
                  <v>0.4946</v>
                </pt>
                <pt idx="5">
                  <v>0.6</v>
                </pt>
                <pt idx="6">
                  <v>0.770000000000002</v>
                </pt>
                <pt idx="7">
                  <v>0.7077000000000001</v>
                </pt>
                <pt idx="8">
                  <v>0.3043000000000001</v>
                </pt>
                <pt idx="9">
                  <v>0.6818000000000022</v>
                </pt>
                <pt idx="10">
                  <v>0.8889000000000001</v>
                </pt>
                <pt idx="11">
                  <v>1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  <smooth val="0"/>
        </ser>
        <ser>
          <idx val="4"/>
          <order val="4"/>
          <tx>
            <strRef>
              <f>'20220715'!$C$39</f>
              <strCache>
                <ptCount val="1"/>
                <pt idx="0">
                  <v xml:space="preserve"> 自分</v>
                </pt>
              </strCache>
            </strRef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'20220715'!$D$39</f>
              <numCache>
                <formatCode>0.0%</formatCode>
                <ptCount val="1"/>
                <pt idx="0">
                  <v>0.5921985815602837</v>
                </pt>
              </numCache>
            </numRef>
          </xVal>
          <yVal>
            <numRef>
              <f>'20220715'!$E$39</f>
              <numCache>
                <formatCode>0.0%</formatCode>
                <ptCount val="1"/>
                <pt idx="0">
                  <v>0.5916999999999999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985681967"/>
        <axId val="985678223"/>
      </scatterChart>
      <valAx>
        <axId val="985681967"/>
        <scaling>
          <orientation val="minMax"/>
          <max val="1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985678223"/>
        <crosses val="autoZero"/>
        <crossBetween val="midCat"/>
      </valAx>
      <valAx>
        <axId val="985678223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985681967"/>
        <crosses val="autoZero"/>
        <crossBetween val="midCat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ja-JP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2022/06/28</a:t>
            </a:r>
            <a:endParaRPr lang="ja-JP" altLang="ja-JP" sz="1400"/>
          </a:p>
        </rich>
      </tx>
      <overlay val="0"/>
    </title>
    <plotArea>
      <layout/>
      <scatterChart>
        <scatterStyle val="lineMarker"/>
        <varyColors val="0"/>
        <ser>
          <idx val="0"/>
          <order val="0"/>
          <tx>
            <v>上位25％</v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'20220628'!$I$2:$I$35</f>
              <numCache>
                <formatCode>0%</formatCode>
                <ptCount val="34"/>
                <pt idx="0">
                  <v>0.9989813242784381</v>
                </pt>
                <pt idx="1">
                  <v>0.9989813242784381</v>
                </pt>
                <pt idx="2">
                  <v>0.9962648556876061</v>
                </pt>
                <pt idx="3">
                  <v>0.9514431239388795</v>
                </pt>
                <pt idx="4">
                  <v>0.934804753820034</v>
                </pt>
                <pt idx="5">
                  <v>0.932427843803056</v>
                </pt>
                <pt idx="6">
                  <v>0.904244482173175</v>
                </pt>
                <pt idx="7">
                  <v>0.8573853989813244</v>
                </pt>
                <pt idx="8">
                  <v>0.8482173174872666</v>
                </pt>
                <pt idx="9">
                  <v>0.8166383701188428</v>
                </pt>
                <pt idx="10">
                  <v>0.8162988115449916</v>
                </pt>
                <pt idx="11">
                  <v>0.8135823429541595</v>
                </pt>
                <pt idx="12">
                  <v>0.7606112054329373</v>
                </pt>
                <pt idx="13">
                  <v>0.7548387096774194</v>
                </pt>
                <pt idx="14">
                  <v>0.7365025466893039</v>
                </pt>
                <pt idx="15">
                  <v>0.73616298811545</v>
                </pt>
                <pt idx="16">
                  <v>0.7161290322580646</v>
                </pt>
                <pt idx="17">
                  <v>0.6825127334465195</v>
                </pt>
                <pt idx="18">
                  <v>0.6814940577249575</v>
                </pt>
                <pt idx="19">
                  <v>0.6665534804753821</v>
                </pt>
                <pt idx="20">
                  <v>0.6614601018675722</v>
                </pt>
                <pt idx="21">
                  <v>0.637011884550085</v>
                </pt>
                <pt idx="22">
                  <v>0.6162988115449887</v>
                </pt>
                <pt idx="23">
                  <v>0.6016977928692699</v>
                </pt>
                <pt idx="24">
                  <v>0.5398981324278439</v>
                </pt>
                <pt idx="25">
                  <v>0.5256366723259762</v>
                </pt>
                <pt idx="26">
                  <v>0.5039049235993208</v>
                </pt>
                <pt idx="27">
                  <v>0.502886247877759</v>
                </pt>
                <pt idx="28">
                  <v>0.4838709677419355</v>
                </pt>
                <pt idx="29">
                  <v>0.4767402376910018</v>
                </pt>
                <pt idx="30">
                  <v>0.4760611205432937</v>
                </pt>
                <pt idx="31">
                  <v>0.4743633276740238</v>
                </pt>
                <pt idx="32">
                  <v>0.4672325976230872</v>
                </pt>
                <pt idx="33">
                  <v>0.466553480475382</v>
                </pt>
              </numCache>
            </numRef>
          </xVal>
          <yVal>
            <numRef>
              <f>'20220628'!$J$2:$J$35</f>
              <numCache>
                <formatCode>0%</formatCode>
                <ptCount val="34"/>
                <pt idx="0">
                  <v>0.7260000000000001</v>
                </pt>
                <pt idx="1">
                  <v>0.8236</v>
                </pt>
                <pt idx="2">
                  <v>0.6544</v>
                </pt>
                <pt idx="3">
                  <v>0.8926000000000002</v>
                </pt>
                <pt idx="4">
                  <v>0.6415000000000021</v>
                </pt>
                <pt idx="5">
                  <v>0.8762000000000003</v>
                </pt>
                <pt idx="6">
                  <v>0.6324000000000021</v>
                </pt>
                <pt idx="7">
                  <v>0.8543000000000021</v>
                </pt>
                <pt idx="8">
                  <v>0.9075000000000001</v>
                </pt>
                <pt idx="9">
                  <v>0.9995999999999999</v>
                </pt>
                <pt idx="10">
                  <v>0.6955000000000001</v>
                </pt>
                <pt idx="11">
                  <v>0.7454000000000021</v>
                </pt>
                <pt idx="12">
                  <v>0.7138000000000001</v>
                </pt>
                <pt idx="13">
                  <v>0.9797999999999999</v>
                </pt>
                <pt idx="14">
                  <v>0.3988000000000021</v>
                </pt>
                <pt idx="15">
                  <v>0.6232</v>
                </pt>
                <pt idx="16">
                  <v>0.5851000000000001</v>
                </pt>
                <pt idx="17">
                  <v>0.728400000000002</v>
                </pt>
                <pt idx="18">
                  <v>0.5909</v>
                </pt>
                <pt idx="19">
                  <v>0.8711</v>
                </pt>
                <pt idx="20">
                  <v>0.6848000000000021</v>
                </pt>
                <pt idx="21">
                  <v>0.6834000000000001</v>
                </pt>
                <pt idx="22">
                  <v>0.5982999999999999</v>
                </pt>
                <pt idx="23">
                  <v>0.7901000000000021</v>
                </pt>
                <pt idx="24">
                  <v>0.7881</v>
                </pt>
                <pt idx="25">
                  <v>0.7403</v>
                </pt>
                <pt idx="26">
                  <v>0.5505</v>
                </pt>
                <pt idx="27">
                  <v>0.6219</v>
                </pt>
                <pt idx="28">
                  <v>0.5404</v>
                </pt>
                <pt idx="29">
                  <v>0.7258000000000021</v>
                </pt>
                <pt idx="30">
                  <v>0.6883000000000021</v>
                </pt>
                <pt idx="31">
                  <v>0.6471</v>
                </pt>
                <pt idx="32">
                  <v>0.6722</v>
                </pt>
                <pt idx="33">
                  <v>0.5204</v>
                </pt>
              </numCache>
            </numRef>
          </yVal>
          <smooth val="0"/>
        </ser>
        <ser>
          <idx val="1"/>
          <order val="1"/>
          <tx>
            <v>上位50％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numRef>
              <f>'20220628'!$K$2:$K$35</f>
              <numCache>
                <formatCode>0%</formatCode>
                <ptCount val="34"/>
                <pt idx="0">
                  <v>0.4607809847198642</v>
                </pt>
                <pt idx="1">
                  <v>0.4499151103565365</v>
                </pt>
                <pt idx="2">
                  <v>0.4302207130730051</v>
                </pt>
                <pt idx="3">
                  <v>0.4091680814940578</v>
                </pt>
                <pt idx="4">
                  <v>0.368760611205433</v>
                </pt>
                <pt idx="5">
                  <v>0.3626485568760611</v>
                </pt>
                <pt idx="6">
                  <v>0.3619694397283531</v>
                </pt>
                <pt idx="7">
                  <v>0.3612903225806452</v>
                </pt>
                <pt idx="8">
                  <v>0.3599320882852292</v>
                </pt>
                <pt idx="9">
                  <v>0.3551782682512734</v>
                </pt>
                <pt idx="10">
                  <v>0.3473684210526315</v>
                </pt>
                <pt idx="11">
                  <v>0.3453310696095077</v>
                </pt>
                <pt idx="12">
                  <v>0.3337860780984692</v>
                </pt>
                <pt idx="13">
                  <v>0.333446519524618</v>
                </pt>
                <pt idx="14">
                  <v>0.3310696095076401</v>
                </pt>
                <pt idx="15">
                  <v>0.3219015280135823</v>
                </pt>
                <pt idx="16">
                  <v>0.3032258064516129</v>
                </pt>
                <pt idx="17">
                  <v>0.3028862478777589</v>
                </pt>
                <pt idx="18">
                  <v>0.2933786078098473</v>
                </pt>
                <pt idx="19">
                  <v>0.2906621392190153</v>
                </pt>
                <pt idx="20">
                  <v>0.2882852292020374</v>
                </pt>
                <pt idx="21">
                  <v>0.2835314091680815</v>
                </pt>
                <pt idx="22">
                  <v>0.2821731748726655</v>
                </pt>
                <pt idx="23">
                  <v>0.2743633276740238</v>
                </pt>
                <pt idx="24">
                  <v>0.2658743633276741</v>
                </pt>
                <pt idx="25">
                  <v>0.265195246179966</v>
                </pt>
                <pt idx="26">
                  <v>0.2631578947368421</v>
                </pt>
                <pt idx="27">
                  <v>0.2624787775891341</v>
                </pt>
                <pt idx="28">
                  <v>0.2597623089983023</v>
                </pt>
                <pt idx="29">
                  <v>0.2451612903225806</v>
                </pt>
                <pt idx="30">
                  <v>0.240407470288622</v>
                </pt>
                <pt idx="31">
                  <v>0.234974533106961</v>
                </pt>
                <pt idx="32">
                  <v>0.2271646859083192</v>
                </pt>
                <pt idx="33">
                  <v>0.2244482173174873</v>
                </pt>
              </numCache>
            </numRef>
          </xVal>
          <yVal>
            <numRef>
              <f>'20220628'!$L$2:$L$35</f>
              <numCache>
                <formatCode>0%</formatCode>
                <ptCount val="34"/>
                <pt idx="0">
                  <v>0.7354000000000021</v>
                </pt>
                <pt idx="1">
                  <v>0.679200000000002</v>
                </pt>
                <pt idx="2">
                  <v>0.5777</v>
                </pt>
                <pt idx="3">
                  <v>0.6480999999999999</v>
                </pt>
                <pt idx="4">
                  <v>0.5166000000000001</v>
                </pt>
                <pt idx="5">
                  <v>0.5421</v>
                </pt>
                <pt idx="6">
                  <v>0.7251000000000022</v>
                </pt>
                <pt idx="7">
                  <v>0.6767000000000001</v>
                </pt>
                <pt idx="8">
                  <v>0.6962000000000022</v>
                </pt>
                <pt idx="9">
                  <v>0.6902</v>
                </pt>
                <pt idx="10">
                  <v>0.868</v>
                </pt>
                <pt idx="11">
                  <v>1</v>
                </pt>
                <pt idx="12">
                  <v>0.5626</v>
                </pt>
                <pt idx="13">
                  <v>0.5509000000000022</v>
                </pt>
                <pt idx="14">
                  <v>0.6287</v>
                </pt>
                <pt idx="15">
                  <v>0.6751</v>
                </pt>
                <pt idx="16">
                  <v>0.5935000000000021</v>
                </pt>
                <pt idx="17">
                  <v>0.6614</v>
                </pt>
                <pt idx="18">
                  <v>0.7905</v>
                </pt>
                <pt idx="19">
                  <v>0.4603</v>
                </pt>
                <pt idx="20">
                  <v>0.6359999999999999</v>
                </pt>
                <pt idx="21">
                  <v>0.6298999999999999</v>
                </pt>
                <pt idx="22">
                  <v>0.6318</v>
                </pt>
                <pt idx="23">
                  <v>0.5161</v>
                </pt>
                <pt idx="24">
                  <v>0.6411</v>
                </pt>
                <pt idx="25">
                  <v>0.676100000000002</v>
                </pt>
                <pt idx="26">
                  <v>0.5548</v>
                </pt>
                <pt idx="27">
                  <v>0.6158</v>
                </pt>
                <pt idx="28">
                  <v>0.4915</v>
                </pt>
                <pt idx="29">
                  <v>0.6247000000000021</v>
                </pt>
                <pt idx="30">
                  <v>0.5254</v>
                </pt>
                <pt idx="31">
                  <v>0.763</v>
                </pt>
                <pt idx="32">
                  <v>0.7070000000000022</v>
                </pt>
                <pt idx="33">
                  <v>0.7065</v>
                </pt>
              </numCache>
            </numRef>
          </yVal>
          <smooth val="0"/>
        </ser>
        <ser>
          <idx val="2"/>
          <order val="2"/>
          <tx>
            <v>下位50％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xVal>
            <numRef>
              <f>'20220628'!$M$2:$M$34</f>
              <numCache>
                <formatCode>0%</formatCode>
                <ptCount val="33"/>
                <pt idx="0">
                  <v>0.2203735144312394</v>
                </pt>
                <pt idx="1">
                  <v>0.2190152801358235</v>
                </pt>
                <pt idx="2">
                  <v>0.2149405772495756</v>
                </pt>
                <pt idx="3">
                  <v>0.2139219015280136</v>
                </pt>
                <pt idx="4">
                  <v>0.2122241086587436</v>
                </pt>
                <pt idx="5">
                  <v>0.2071307300509338</v>
                </pt>
                <pt idx="6">
                  <v>0.2061120543293719</v>
                </pt>
                <pt idx="7">
                  <v>0.1928692699490662</v>
                </pt>
                <pt idx="8">
                  <v>0.1697792869269949</v>
                </pt>
                <pt idx="9">
                  <v>0.1684210526315761</v>
                </pt>
                <pt idx="10">
                  <v>0.1663837011884551</v>
                </pt>
                <pt idx="11">
                  <v>0.1612903225806452</v>
                </pt>
                <pt idx="12">
                  <v>0.1606112054329372</v>
                </pt>
                <pt idx="13">
                  <v>0.1528013582342954</v>
                </pt>
                <pt idx="14">
                  <v>0.1453310696095077</v>
                </pt>
                <pt idx="15">
                  <v>0.1419354838709677</v>
                </pt>
                <pt idx="16">
                  <v>0.1402376910016978</v>
                </pt>
                <pt idx="17">
                  <v>0.1225806451612903</v>
                </pt>
                <pt idx="18">
                  <v>0.1168081494057725</v>
                </pt>
                <pt idx="19">
                  <v>0.1147707979626486</v>
                </pt>
                <pt idx="20">
                  <v>0.1144312393887946</v>
                </pt>
                <pt idx="21">
                  <v>0.1086587436332768</v>
                </pt>
                <pt idx="22">
                  <v>0.09915110356536219</v>
                </pt>
                <pt idx="23">
                  <v>0.09745331069609507</v>
                </pt>
                <pt idx="24">
                  <v>0.09405772495755517</v>
                </pt>
                <pt idx="25">
                  <v>0.09168081494057727</v>
                </pt>
                <pt idx="26">
                  <v>0.08183361629881156</v>
                </pt>
                <pt idx="27">
                  <v>0.07572156196943974</v>
                </pt>
                <pt idx="28">
                  <v>0.07130730050933787</v>
                </pt>
                <pt idx="29">
                  <v>0.0699490662139219</v>
                </pt>
                <pt idx="30">
                  <v>0.066553480475382</v>
                </pt>
                <pt idx="31">
                  <v>0.06519524617996321</v>
                </pt>
                <pt idx="32">
                  <v>0.06281833616298813</v>
                </pt>
              </numCache>
            </numRef>
          </xVal>
          <yVal>
            <numRef>
              <f>'20220628'!$N$2:$N$34</f>
              <numCache>
                <formatCode>0%</formatCode>
                <ptCount val="33"/>
                <pt idx="0">
                  <v>0.7535000000000001</v>
                </pt>
                <pt idx="1">
                  <v>0.6078</v>
                </pt>
                <pt idx="2">
                  <v>0.7487999999999999</v>
                </pt>
                <pt idx="3">
                  <v>0.4619</v>
                </pt>
                <pt idx="4">
                  <v>0.6671999999999999</v>
                </pt>
                <pt idx="5">
                  <v>0.6393000000000001</v>
                </pt>
                <pt idx="6">
                  <v>0.7216</v>
                </pt>
                <pt idx="7">
                  <v>0.6108999999999999</v>
                </pt>
                <pt idx="8">
                  <v>0.8340000000000021</v>
                </pt>
                <pt idx="9">
                  <v>0.6875</v>
                </pt>
                <pt idx="10">
                  <v>0.5856999999999999</v>
                </pt>
                <pt idx="11">
                  <v>0.6147000000000001</v>
                </pt>
                <pt idx="12">
                  <v>0.820300000000002</v>
                </pt>
                <pt idx="13">
                  <v>0.66</v>
                </pt>
                <pt idx="14">
                  <v>0.5444</v>
                </pt>
                <pt idx="15">
                  <v>0.5191</v>
                </pt>
                <pt idx="16">
                  <v>0.646500000000002</v>
                </pt>
                <pt idx="17">
                  <v>0.7091</v>
                </pt>
                <pt idx="18">
                  <v>0.6104999999999999</v>
                </pt>
                <pt idx="19">
                  <v>0.6065</v>
                </pt>
                <pt idx="20">
                  <v>0.5638000000000021</v>
                </pt>
                <pt idx="21">
                  <v>0.5469000000000001</v>
                </pt>
                <pt idx="22">
                  <v>0.5068</v>
                </pt>
                <pt idx="23">
                  <v>0.6969</v>
                </pt>
                <pt idx="24">
                  <v>0.6426000000000021</v>
                </pt>
                <pt idx="25">
                  <v>0.4407</v>
                </pt>
                <pt idx="26">
                  <v>0.4606000000000001</v>
                </pt>
                <pt idx="27">
                  <v>0.6143000000000001</v>
                </pt>
                <pt idx="28">
                  <v>0.9333000000000002</v>
                </pt>
                <pt idx="29">
                  <v>0.3301000000000021</v>
                </pt>
                <pt idx="30">
                  <v>0.4949000000000001</v>
                </pt>
                <pt idx="31">
                  <v>0.9219000000000001</v>
                </pt>
                <pt idx="32">
                  <v>0.6216</v>
                </pt>
              </numCache>
            </numRef>
          </yVal>
          <smooth val="0"/>
        </ser>
        <ser>
          <idx val="3"/>
          <order val="3"/>
          <tx>
            <v>下位25％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/>
              </a:solidFill>
              <a:ln xmlns:a="http://schemas.openxmlformats.org/drawingml/2006/main" w="9525">
                <a:solidFill>
                  <a:schemeClr val="accent4"/>
                </a:solidFill>
                <a:prstDash val="solid"/>
              </a:ln>
            </spPr>
          </marker>
          <xVal>
            <numRef>
              <f>'20220628'!$O$2:$O$35</f>
              <numCache>
                <formatCode>0%</formatCode>
                <ptCount val="34"/>
                <pt idx="0">
                  <v>0.04855687606112054</v>
                </pt>
                <pt idx="1">
                  <v>0.04821731748726372</v>
                </pt>
                <pt idx="2">
                  <v>0.03837011884550086</v>
                </pt>
                <pt idx="3">
                  <v>0.02682512733446521</v>
                </pt>
                <pt idx="4">
                  <v>0.01731748726655349</v>
                </pt>
                <pt idx="5">
                  <v>0.01561969439728352</v>
                </pt>
                <pt idx="6">
                  <v>0.01561969439728352</v>
                </pt>
                <pt idx="7">
                  <v>0.01561969439728352</v>
                </pt>
                <pt idx="8">
                  <v>0.006112054329371807</v>
                </pt>
                <pt idx="9">
                  <v>0.0003395585738540027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'20220628'!$P$2:$P$35</f>
              <numCache>
                <formatCode>0%</formatCode>
                <ptCount val="34"/>
                <pt idx="0">
                  <v>0.7413000000000001</v>
                </pt>
                <pt idx="1">
                  <v>0.6408</v>
                </pt>
                <pt idx="2">
                  <v>0.6726000000000021</v>
                </pt>
                <pt idx="3">
                  <v>0.4937</v>
                </pt>
                <pt idx="4">
                  <v>0.8039000000000001</v>
                </pt>
                <pt idx="5">
                  <v>0.3043000000000001</v>
                </pt>
                <pt idx="6">
                  <v>0.8261000000000001</v>
                </pt>
                <pt idx="7">
                  <v>0.760900000000002</v>
                </pt>
                <pt idx="8">
                  <v>0.8889000000000001</v>
                </pt>
                <pt idx="9">
                  <v>1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  <smooth val="0"/>
        </ser>
        <ser>
          <idx val="4"/>
          <order val="4"/>
          <tx>
            <v>自分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12700">
                <a:solidFill>
                  <a:srgbClr val="FF0000"/>
                </a:solidFill>
                <a:prstDash val="solid"/>
              </a:ln>
            </spPr>
          </marker>
          <xVal>
            <numRef>
              <f>'20220628'!$Q$2</f>
              <numCache>
                <formatCode>0%</formatCode>
                <ptCount val="1"/>
                <pt idx="0">
                  <v>0.1049235993208829</v>
                </pt>
              </numCache>
            </numRef>
          </xVal>
          <yVal>
            <numRef>
              <f>'20220628'!$R$2</f>
              <numCache>
                <formatCode>0%</formatCode>
                <ptCount val="1"/>
                <pt idx="0">
                  <v>0.8479000000000021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929582832"/>
        <axId val="1929584496"/>
      </scatterChart>
      <valAx>
        <axId val="1929582832"/>
        <scaling>
          <orientation val="minMax"/>
          <max val="1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回答率</a:t>
                </a:r>
                <a:endParaRPr lang="en-US" altLang="ja-JP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1929584496"/>
        <crosses val="autoZero"/>
        <crossBetween val="midCat"/>
      </valAx>
      <valAx>
        <axId val="1929584496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900"/>
                  <a:t>正答率</a:t>
                </a:r>
                <a:endParaRPr lang="en-US" altLang="ja-JP" sz="900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1929582832"/>
        <crosses val="autoZero"/>
        <crossBetween val="midCat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ja-JP"/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2022/07/16</a:t>
            </a:r>
            <a:endParaRPr lang="ja-JP" altLang="ja-JP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上位25％</v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'20220716'!$D$2:$D$35</f>
              <numCache>
                <formatCode>0.0%</formatCode>
                <ptCount val="34"/>
                <pt idx="0">
                  <v>1</v>
                </pt>
                <pt idx="1">
                  <v>0.9748549323017408</v>
                </pt>
                <pt idx="2">
                  <v>0.9687298517085724</v>
                </pt>
                <pt idx="3">
                  <v>0.9548678272082527</v>
                </pt>
                <pt idx="4">
                  <v>0.9484203739522888</v>
                </pt>
                <pt idx="5">
                  <v>0.9484203739522888</v>
                </pt>
                <pt idx="6">
                  <v>0.9484203739522888</v>
                </pt>
                <pt idx="7">
                  <v>0.9484203739522888</v>
                </pt>
                <pt idx="8">
                  <v>0.948098001289488</v>
                </pt>
                <pt idx="9">
                  <v>0.9252095422308187</v>
                </pt>
                <pt idx="10">
                  <v>0.892005157962602</v>
                </pt>
                <pt idx="11">
                  <v>0.8916827852998066</v>
                </pt>
                <pt idx="12">
                  <v>0.8881366860090237</v>
                </pt>
                <pt idx="13">
                  <v>0.8594455190199871</v>
                </pt>
                <pt idx="14">
                  <v>0.8568665377176015</v>
                </pt>
                <pt idx="15">
                  <v>0.8471953578336557</v>
                </pt>
                <pt idx="16">
                  <v>0.8323662153449387</v>
                </pt>
                <pt idx="17">
                  <v>0.8297872340425532</v>
                </pt>
                <pt idx="18">
                  <v>0.7904577691811734</v>
                </pt>
                <pt idx="19">
                  <v>0.7898130238555771</v>
                </pt>
                <pt idx="20">
                  <v>0.7769181173436492</v>
                </pt>
                <pt idx="21">
                  <v>0.7753062540296556</v>
                </pt>
                <pt idx="22">
                  <v>0.7749838813668601</v>
                </pt>
                <pt idx="23">
                  <v>0.7672469374597007</v>
                </pt>
                <pt idx="24">
                  <v>0.7362991618310767</v>
                </pt>
                <pt idx="25">
                  <v>0.7221147646679562</v>
                </pt>
                <pt idx="26">
                  <v>0.7176015473887815</v>
                </pt>
                <pt idx="27">
                  <v>0.7088974854932302</v>
                </pt>
                <pt idx="28">
                  <v>0.7088974854932302</v>
                </pt>
                <pt idx="29">
                  <v>0.7001934235976789</v>
                </pt>
                <pt idx="30">
                  <v>0.6989039329464862</v>
                </pt>
                <pt idx="31">
                  <v>0.6911669890393294</v>
                </pt>
                <pt idx="32">
                  <v>0.6892327530625403</v>
                </pt>
                <pt idx="33">
                  <v>0.6840747904577691</v>
                </pt>
              </numCache>
            </numRef>
          </xVal>
          <yVal>
            <numRef>
              <f>'20220716'!$E$2:$E$35</f>
              <numCache>
                <formatCode>0.0%</formatCode>
                <ptCount val="34"/>
                <pt idx="0">
                  <v>0.7227999999999999</v>
                </pt>
                <pt idx="1">
                  <v>0.8373000000000022</v>
                </pt>
                <pt idx="2">
                  <v>0.7005</v>
                </pt>
                <pt idx="3">
                  <v>0.779200000000002</v>
                </pt>
                <pt idx="4">
                  <v>0.7174999999999999</v>
                </pt>
                <pt idx="5">
                  <v>0.8821</v>
                </pt>
                <pt idx="6">
                  <v>0.8086</v>
                </pt>
                <pt idx="7">
                  <v>0.4038</v>
                </pt>
                <pt idx="8">
                  <v>0.7552</v>
                </pt>
                <pt idx="9">
                  <v>0.6585000000000001</v>
                </pt>
                <pt idx="10">
                  <v>0.7767000000000021</v>
                </pt>
                <pt idx="11">
                  <v>0.8835999999999999</v>
                </pt>
                <pt idx="12">
                  <v>0.9909000000000002</v>
                </pt>
                <pt idx="13">
                  <v>0.5949000000000001</v>
                </pt>
                <pt idx="14">
                  <v>0.7931000000000021</v>
                </pt>
                <pt idx="15">
                  <v>0.8604000000000021</v>
                </pt>
                <pt idx="16">
                  <v>0.6383</v>
                </pt>
                <pt idx="17">
                  <v>0.7257</v>
                </pt>
                <pt idx="18">
                  <v>0.6631</v>
                </pt>
                <pt idx="19">
                  <v>0.8396</v>
                </pt>
                <pt idx="20">
                  <v>0.7738999999999999</v>
                </pt>
                <pt idx="21">
                  <v>0.9995999999999999</v>
                </pt>
                <pt idx="22">
                  <v>0.7134000000000021</v>
                </pt>
                <pt idx="23">
                  <v>0.7319</v>
                </pt>
                <pt idx="24">
                  <v>0.7141000000000001</v>
                </pt>
                <pt idx="25">
                  <v>0.7044999999999999</v>
                </pt>
                <pt idx="26">
                  <v>0.624</v>
                </pt>
                <pt idx="27">
                  <v>0.6793999999999999</v>
                </pt>
                <pt idx="28">
                  <v>0.6557999999999999</v>
                </pt>
                <pt idx="29">
                  <v>0.7021000000000001</v>
                </pt>
                <pt idx="30">
                  <v>0.6342</v>
                </pt>
                <pt idx="31">
                  <v>0.6656</v>
                </pt>
                <pt idx="32">
                  <v>0.6314</v>
                </pt>
                <pt idx="33">
                  <v>0.5434</v>
                </pt>
              </numCache>
            </numRef>
          </yVal>
          <smooth val="0"/>
        </ser>
        <ser>
          <idx val="1"/>
          <order val="1"/>
          <tx>
            <v>上位50％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numRef>
              <f>('20220716'!$D$36:$D$39,'20220716'!$D$41:$D$70)</f>
              <numCache>
                <formatCode>0.0%</formatCode>
                <ptCount val="34"/>
                <pt idx="0">
                  <v>0.6531270148291425</v>
                </pt>
                <pt idx="1">
                  <v>0.6528046421663443</v>
                </pt>
                <pt idx="2">
                  <v>0.6521598968407478</v>
                </pt>
                <pt idx="3">
                  <v>0.6428110896196002</v>
                </pt>
                <pt idx="4">
                  <v>0.6025145067698259</v>
                </pt>
                <pt idx="5">
                  <v>0.584461637653127</v>
                </pt>
                <pt idx="6">
                  <v>0.5715667311411992</v>
                </pt>
                <pt idx="7">
                  <v>0.568987749838811</v>
                </pt>
                <pt idx="8">
                  <v>0.5567375886524822</v>
                </pt>
                <pt idx="9">
                  <v>0.5531914893616994</v>
                </pt>
                <pt idx="10">
                  <v>0.5490006447453256</v>
                </pt>
                <pt idx="11">
                  <v>0.5402965828497743</v>
                </pt>
                <pt idx="12">
                  <v>0.5322372662798195</v>
                </pt>
                <pt idx="13">
                  <v>0.5199871050934881</v>
                </pt>
                <pt idx="14">
                  <v>0.5019342359767891</v>
                </pt>
                <pt idx="15">
                  <v>0.5</v>
                </pt>
                <pt idx="16">
                  <v>0.4912959381044487</v>
                </pt>
                <pt idx="17">
                  <v>0.4880722114764668</v>
                </pt>
                <pt idx="18">
                  <v>0.4825918762088974</v>
                </pt>
                <pt idx="19">
                  <v>0.4796905222437137</v>
                </pt>
                <pt idx="20">
                  <v>0.4774339136041265</v>
                </pt>
                <pt idx="21">
                  <v>0.4703417150225661</v>
                </pt>
                <pt idx="22">
                  <v>0.4613152804642167</v>
                </pt>
                <pt idx="23">
                  <v>0.4580915538362346</v>
                </pt>
                <pt idx="24">
                  <v>0.4400386847195358</v>
                </pt>
                <pt idx="25">
                  <v>0.4335912314635719</v>
                </pt>
                <pt idx="26">
                  <v>0.4316569954867827</v>
                </pt>
                <pt idx="27">
                  <v>0.428755641521599</v>
                </pt>
                <pt idx="28">
                  <v>0.4284332688588007</v>
                </pt>
                <pt idx="29">
                  <v>0.4261766602192134</v>
                </pt>
                <pt idx="30">
                  <v>0.4232753062540296</v>
                </pt>
                <pt idx="31">
                  <v>0.4100580270793036</v>
                </pt>
                <pt idx="32">
                  <v>0.3849129593810445</v>
                </pt>
                <pt idx="33">
                  <v>0.3745970341715023</v>
                </pt>
              </numCache>
            </numRef>
          </xVal>
          <yVal>
            <numRef>
              <f>('20220716'!$E$36:$E$39,'20220716'!$E$41:$E$70)</f>
              <numCache>
                <formatCode>0.0%</formatCode>
                <ptCount val="34"/>
                <pt idx="0">
                  <v>0.6446000000000001</v>
                </pt>
                <pt idx="1">
                  <v>0.6617000000000021</v>
                </pt>
                <pt idx="2">
                  <v>0.6139</v>
                </pt>
                <pt idx="3">
                  <v>0.8064</v>
                </pt>
                <pt idx="4">
                  <v>0.6383</v>
                </pt>
                <pt idx="5">
                  <v>0.7319</v>
                </pt>
                <pt idx="6">
                  <v>0.7676000000000021</v>
                </pt>
                <pt idx="7">
                  <v>0.5405</v>
                </pt>
                <pt idx="8">
                  <v>0.7354000000000021</v>
                </pt>
                <pt idx="9">
                  <v>0.6922999999999999</v>
                </pt>
                <pt idx="10">
                  <v>0.6053999999999999</v>
                </pt>
                <pt idx="11">
                  <v>0.5483</v>
                </pt>
                <pt idx="12">
                  <v>0.5675</v>
                </pt>
                <pt idx="13">
                  <v>0.6522000000000001</v>
                </pt>
                <pt idx="14">
                  <v>0.6679999999999999</v>
                </pt>
                <pt idx="15">
                  <v>0.5397</v>
                </pt>
                <pt idx="16">
                  <v>0.7133</v>
                </pt>
                <pt idx="17">
                  <v>0.6777</v>
                </pt>
                <pt idx="18">
                  <v>0.7301000000000021</v>
                </pt>
                <pt idx="19">
                  <v>0.5383</v>
                </pt>
                <pt idx="20">
                  <v>0.6718000000000021</v>
                </pt>
                <pt idx="21">
                  <v>0.671</v>
                </pt>
                <pt idx="22">
                  <v>0.6345000000000021</v>
                </pt>
                <pt idx="23">
                  <v>0.715</v>
                </pt>
                <pt idx="24">
                  <v>0.6059</v>
                </pt>
                <pt idx="25">
                  <v>0.635700000000002</v>
                </pt>
                <pt idx="26">
                  <v>0.663900000000002</v>
                </pt>
                <pt idx="27">
                  <v>0.5850000000000001</v>
                </pt>
                <pt idx="28">
                  <v>0.5132</v>
                </pt>
                <pt idx="29">
                  <v>0.5477000000000021</v>
                </pt>
                <pt idx="30">
                  <v>0.4653000000000021</v>
                </pt>
                <pt idx="31">
                  <v>0.7508000000000021</v>
                </pt>
                <pt idx="32">
                  <v>1</v>
                </pt>
                <pt idx="33">
                  <v>0.6807</v>
                </pt>
              </numCache>
            </numRef>
          </yVal>
          <smooth val="0"/>
        </ser>
        <ser>
          <idx val="2"/>
          <order val="2"/>
          <tx>
            <v>下位50％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xVal>
            <numRef>
              <f>'20220716'!$D$71:$D$104</f>
              <numCache>
                <formatCode>0.0%</formatCode>
                <ptCount val="34"/>
                <pt idx="0">
                  <v>0.3723404255319149</v>
                </pt>
                <pt idx="1">
                  <v>0.3591231463571889</v>
                </pt>
                <pt idx="2">
                  <v>0.3568665377176016</v>
                </pt>
                <pt idx="3">
                  <v>0.3488072211476467</v>
                </pt>
                <pt idx="4">
                  <v>0.3417150225660864</v>
                </pt>
                <pt idx="5">
                  <v>0.3330109606705325</v>
                </pt>
                <pt idx="6">
                  <v>0.3297872340425532</v>
                </pt>
                <pt idx="7">
                  <v>0.3275306254029658</v>
                </pt>
                <pt idx="8">
                  <v>0.3226950354609929</v>
                </pt>
                <pt idx="9">
                  <v>0.3152804642166345</v>
                </pt>
                <pt idx="10">
                  <v>0.3101225016118633</v>
                </pt>
                <pt idx="11">
                  <v>0.3078658929722759</v>
                </pt>
                <pt idx="12">
                  <v>0.2959381044487427</v>
                </pt>
                <pt idx="13">
                  <v>0.2917472598323662</v>
                </pt>
                <pt idx="14">
                  <v>0.2891682785299806</v>
                </pt>
                <pt idx="15">
                  <v>0.2888459058671797</v>
                </pt>
                <pt idx="16">
                  <v>0.2865892972275951</v>
                </pt>
                <pt idx="17">
                  <v>0.2856221792392005</v>
                </pt>
                <pt idx="18">
                  <v>0.2846550612508059</v>
                </pt>
                <pt idx="19">
                  <v>0.2765957446808484</v>
                </pt>
                <pt idx="20">
                  <v>0.2704706640876854</v>
                </pt>
                <pt idx="21">
                  <v>0.2350096711798839</v>
                </pt>
                <pt idx="22">
                  <v>0.2295293359123146</v>
                </pt>
                <pt idx="23">
                  <v>0.2230818826563507</v>
                </pt>
                <pt idx="24">
                  <v>0.2130883301096067</v>
                </pt>
                <pt idx="25">
                  <v>0.1972920696324952</v>
                </pt>
                <pt idx="26">
                  <v>0.1824629271437782</v>
                </pt>
                <pt idx="27">
                  <v>0.1776273372018053</v>
                </pt>
                <pt idx="28">
                  <v>0.1734364925854288</v>
                </pt>
                <pt idx="29">
                  <v>0.1595744680851064</v>
                </pt>
                <pt idx="30">
                  <v>0.1482914248871695</v>
                </pt>
                <pt idx="31">
                  <v>0.1360412637008381</v>
                </pt>
                <pt idx="32">
                  <v>0.1347517730496454</v>
                </pt>
                <pt idx="33">
                  <v>0.1305609284332688</v>
                </pt>
              </numCache>
            </numRef>
          </xVal>
          <yVal>
            <numRef>
              <f>'20220716'!$E$71:$E$104</f>
              <numCache>
                <formatCode>0.0%</formatCode>
                <ptCount val="34"/>
                <pt idx="0">
                  <v>0.6944</v>
                </pt>
                <pt idx="1">
                  <v>0.8007000000000001</v>
                </pt>
                <pt idx="2">
                  <v>0.5881000000000022</v>
                </pt>
                <pt idx="3">
                  <v>0.7375000000000022</v>
                </pt>
                <pt idx="4">
                  <v>0.691500000000002</v>
                </pt>
                <pt idx="5">
                  <v>0.6534</v>
                </pt>
                <pt idx="6">
                  <v>0.868</v>
                </pt>
                <pt idx="7">
                  <v>0.665400000000002</v>
                </pt>
                <pt idx="8">
                  <v>0.6963</v>
                </pt>
                <pt idx="9">
                  <v>0.695300000000002</v>
                </pt>
                <pt idx="10">
                  <v>0.517700000000002</v>
                </pt>
                <pt idx="11">
                  <v>0.5424</v>
                </pt>
                <pt idx="12">
                  <v>0.4586</v>
                </pt>
                <pt idx="13">
                  <v>0.632</v>
                </pt>
                <pt idx="14">
                  <v>0.4381</v>
                </pt>
                <pt idx="15">
                  <v>0.8069000000000001</v>
                </pt>
                <pt idx="16">
                  <v>0.6288</v>
                </pt>
                <pt idx="17">
                  <v>0.6524</v>
                </pt>
                <pt idx="18">
                  <v>0.6420999999999999</v>
                </pt>
                <pt idx="19">
                  <v>0.6061</v>
                </pt>
                <pt idx="20">
                  <v>0.5959000000000001</v>
                </pt>
                <pt idx="21">
                  <v>0.5432</v>
                </pt>
                <pt idx="22">
                  <v>0.570200000000002</v>
                </pt>
                <pt idx="23">
                  <v>0.6647000000000001</v>
                </pt>
                <pt idx="24">
                  <v>0.6399000000000021</v>
                </pt>
                <pt idx="25">
                  <v>0.859500000000002</v>
                </pt>
                <pt idx="26">
                  <v>0.6413</v>
                </pt>
                <pt idx="27">
                  <v>0.4882</v>
                </pt>
                <pt idx="28">
                  <v>0.8067</v>
                </pt>
                <pt idx="29">
                  <v>0.4525</v>
                </pt>
                <pt idx="30">
                  <v>0.6196000000000021</v>
                </pt>
                <pt idx="31">
                  <v>0.7251000000000022</v>
                </pt>
                <pt idx="32">
                  <v>0.5</v>
                </pt>
                <pt idx="33">
                  <v>0.4938</v>
                </pt>
              </numCache>
            </numRef>
          </yVal>
          <smooth val="0"/>
        </ser>
        <ser>
          <idx val="3"/>
          <order val="3"/>
          <tx>
            <v>下位25％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/>
              </a:solidFill>
              <a:ln xmlns:a="http://schemas.openxmlformats.org/drawingml/2006/main" w="9525">
                <a:solidFill>
                  <a:schemeClr val="accent4"/>
                </a:solidFill>
                <a:prstDash val="solid"/>
              </a:ln>
            </spPr>
          </marker>
          <xVal>
            <numRef>
              <f>'20220716'!$D$105:$D$139</f>
              <numCache>
                <formatCode>0.0%</formatCode>
                <ptCount val="35"/>
                <pt idx="0">
                  <v>0.1192778852353321</v>
                </pt>
                <pt idx="1">
                  <v>0.1176660219213411</v>
                </pt>
                <pt idx="2">
                  <v>0.1099290780141844</v>
                </pt>
                <pt idx="3">
                  <v>0.08188265635074146</v>
                </pt>
                <pt idx="4">
                  <v>0.05931656995486782</v>
                </pt>
                <pt idx="5">
                  <v>0.03868471953578338</v>
                </pt>
                <pt idx="6">
                  <v>0.03223726627981947</v>
                </pt>
                <pt idx="7">
                  <v>0.02095422308188265</v>
                </pt>
                <pt idx="8">
                  <v>0.01482914248871695</v>
                </pt>
                <pt idx="9">
                  <v>0.01418439716312057</v>
                </pt>
                <pt idx="10">
                  <v>0.005802707930367496</v>
                </pt>
                <pt idx="11">
                  <v>0.0003223726627982069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'20220716'!$E$105:$E$139</f>
              <numCache>
                <formatCode>0.0%</formatCode>
                <ptCount val="35"/>
                <pt idx="0">
                  <v>0.9405</v>
                </pt>
                <pt idx="1">
                  <v>0.6849000000000001</v>
                </pt>
                <pt idx="2">
                  <v>0.6304999999999999</v>
                </pt>
                <pt idx="3">
                  <v>0.3739999999999999</v>
                </pt>
                <pt idx="4">
                  <v>0.4946</v>
                </pt>
                <pt idx="5">
                  <v>0.6</v>
                </pt>
                <pt idx="6">
                  <v>0.770000000000002</v>
                </pt>
                <pt idx="7">
                  <v>0.7077000000000001</v>
                </pt>
                <pt idx="8">
                  <v>0.3043000000000001</v>
                </pt>
                <pt idx="9">
                  <v>0.6818000000000022</v>
                </pt>
                <pt idx="10">
                  <v>0.8889000000000001</v>
                </pt>
                <pt idx="11">
                  <v>1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  <smooth val="0"/>
        </ser>
        <ser>
          <idx val="4"/>
          <order val="4"/>
          <tx>
            <strRef>
              <f>'20220716'!$C$40</f>
              <strCache>
                <ptCount val="1"/>
                <pt idx="0">
                  <v xml:space="preserve"> 自分</v>
                </pt>
              </strCache>
            </strRef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'20220716'!$D$40</f>
              <numCache>
                <formatCode>0.0%</formatCode>
                <ptCount val="1"/>
                <pt idx="0">
                  <v>0.6386202450032238</v>
                </pt>
              </numCache>
            </numRef>
          </xVal>
          <yVal>
            <numRef>
              <f>'20220716'!$E$40</f>
              <numCache>
                <formatCode>0.0%</formatCode>
                <ptCount val="1"/>
                <pt idx="0">
                  <v>0.581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985681967"/>
        <axId val="985678223"/>
      </scatterChart>
      <valAx>
        <axId val="985681967"/>
        <scaling>
          <orientation val="minMax"/>
          <max val="1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985678223"/>
        <crosses val="autoZero"/>
        <crossBetween val="midCat"/>
      </valAx>
      <valAx>
        <axId val="985678223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985681967"/>
        <crosses val="autoZero"/>
        <crossBetween val="midCat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ja-JP"/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2022/07/17</a:t>
            </a:r>
            <a:endParaRPr lang="ja-JP" altLang="ja-JP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上位25％</v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'20220717'!$D$2:$D$35</f>
              <numCache>
                <formatCode>0.0%</formatCode>
                <ptCount val="34"/>
                <pt idx="0">
                  <v>1</v>
                </pt>
                <pt idx="1">
                  <v>0.9987105093488071</v>
                </pt>
                <pt idx="2">
                  <v>0.9748549323017408</v>
                </pt>
                <pt idx="3">
                  <v>0.9548678272082527</v>
                </pt>
                <pt idx="4">
                  <v>0.9484203739522888</v>
                </pt>
                <pt idx="5">
                  <v>0.9484203739522888</v>
                </pt>
                <pt idx="6">
                  <v>0.9484203739522888</v>
                </pt>
                <pt idx="7">
                  <v>0.9484203739522888</v>
                </pt>
                <pt idx="8">
                  <v>0.9484203739522888</v>
                </pt>
                <pt idx="9">
                  <v>0.9252095422308187</v>
                </pt>
                <pt idx="10">
                  <v>0.9007092198581559</v>
                </pt>
                <pt idx="11">
                  <v>0.892005157962602</v>
                </pt>
                <pt idx="12">
                  <v>0.8916827852998066</v>
                </pt>
                <pt idx="13">
                  <v>0.8894261766602192</v>
                </pt>
                <pt idx="14">
                  <v>0.8665377176015474</v>
                </pt>
                <pt idx="15">
                  <v>0.8607350096711798</v>
                </pt>
                <pt idx="16">
                  <v>0.8471953578336557</v>
                </pt>
                <pt idx="17">
                  <v>0.8323662153449387</v>
                </pt>
                <pt idx="18">
                  <v>0.8188265635074146</v>
                </pt>
                <pt idx="19">
                  <v>0.8152804642166345</v>
                </pt>
                <pt idx="20">
                  <v>0.8094777562862668</v>
                </pt>
                <pt idx="21">
                  <v>0.7936814958091554</v>
                </pt>
                <pt idx="22">
                  <v>0.7769181173436492</v>
                </pt>
                <pt idx="23">
                  <v>0.7753062540296556</v>
                </pt>
                <pt idx="24">
                  <v>0.7482269503546098</v>
                </pt>
                <pt idx="25">
                  <v>0.7362991618310767</v>
                </pt>
                <pt idx="26">
                  <v>0.7279174725983236</v>
                </pt>
                <pt idx="27">
                  <v>0.7237266279819471</v>
                </pt>
                <pt idx="28">
                  <v>0.7221147646679562</v>
                </pt>
                <pt idx="29">
                  <v>0.712121212121212</v>
                </pt>
                <pt idx="30">
                  <v>0.7108317214700194</v>
                </pt>
                <pt idx="31">
                  <v>0.7001934235976789</v>
                </pt>
                <pt idx="32">
                  <v>0.6989039329464862</v>
                </pt>
                <pt idx="33">
                  <v>0.6979368149580916</v>
                </pt>
              </numCache>
            </numRef>
          </xVal>
          <yVal>
            <numRef>
              <f>'20220717'!$E$2:$E$35</f>
              <numCache>
                <formatCode>0.0%</formatCode>
                <ptCount val="34"/>
                <pt idx="0">
                  <v>0.7331000000000001</v>
                </pt>
                <pt idx="1">
                  <v>0.7045999999999999</v>
                </pt>
                <pt idx="2">
                  <v>0.8419</v>
                </pt>
                <pt idx="3">
                  <v>0.7765000000000021</v>
                </pt>
                <pt idx="4">
                  <v>0.7174999999999999</v>
                </pt>
                <pt idx="5">
                  <v>0.4402</v>
                </pt>
                <pt idx="6">
                  <v>0.8821</v>
                </pt>
                <pt idx="7">
                  <v>0.8086</v>
                </pt>
                <pt idx="8">
                  <v>0.7753</v>
                </pt>
                <pt idx="9">
                  <v>0.6585000000000001</v>
                </pt>
                <pt idx="10">
                  <v>0.986</v>
                </pt>
                <pt idx="11">
                  <v>0.7824000000000001</v>
                </pt>
                <pt idx="12">
                  <v>0.8955000000000001</v>
                </pt>
                <pt idx="13">
                  <v>0.6006</v>
                </pt>
                <pt idx="14">
                  <v>0.7232</v>
                </pt>
                <pt idx="15">
                  <v>0.782800000000002</v>
                </pt>
                <pt idx="16">
                  <v>0.9117000000000002</v>
                </pt>
                <pt idx="17">
                  <v>0.6464</v>
                </pt>
                <pt idx="18">
                  <v>0.7303000000000021</v>
                </pt>
                <pt idx="19">
                  <v>0.6618999999999999</v>
                </pt>
                <pt idx="20">
                  <v>0.7121</v>
                </pt>
                <pt idx="21">
                  <v>0.8387</v>
                </pt>
                <pt idx="22">
                  <v>0.7738999999999999</v>
                </pt>
                <pt idx="23">
                  <v>0.9995999999999999</v>
                </pt>
                <pt idx="24">
                  <v>0.6816</v>
                </pt>
                <pt idx="25">
                  <v>0.7259</v>
                </pt>
                <pt idx="26">
                  <v>0.6218</v>
                </pt>
                <pt idx="27">
                  <v>0.5403</v>
                </pt>
                <pt idx="28">
                  <v>0.7044999999999999</v>
                </pt>
                <pt idx="29">
                  <v>0.6549999999999999</v>
                </pt>
                <pt idx="30">
                  <v>0.6626000000000022</v>
                </pt>
                <pt idx="31">
                  <v>0.7155</v>
                </pt>
                <pt idx="32">
                  <v>0.6342</v>
                </pt>
                <pt idx="33">
                  <v>0.63</v>
                </pt>
              </numCache>
            </numRef>
          </yVal>
          <smooth val="0"/>
        </ser>
        <ser>
          <idx val="1"/>
          <order val="1"/>
          <tx>
            <v>上位50％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numRef>
              <f>('20220717'!$D$36:$D$39,'20220717'!$D$41:$D$70)</f>
              <numCache>
                <formatCode>0.0%</formatCode>
                <ptCount val="34"/>
                <pt idx="0">
                  <v>0.6879432624113475</v>
                </pt>
                <pt idx="1">
                  <v>0.6740812379110251</v>
                </pt>
                <pt idx="2">
                  <v>0.6731141199226306</v>
                </pt>
                <pt idx="3">
                  <v>0.6724693745970342</v>
                </pt>
                <pt idx="4">
                  <v>0.6418439716312057</v>
                </pt>
                <pt idx="5">
                  <v>0.6295938104448743</v>
                </pt>
                <pt idx="6">
                  <v>0.6108961960025789</v>
                </pt>
                <pt idx="7">
                  <v>0.5812379110251451</v>
                </pt>
                <pt idx="8">
                  <v>0.5715667311411992</v>
                </pt>
                <pt idx="9">
                  <v>0.5567375886524822</v>
                </pt>
                <pt idx="10">
                  <v>0.5519019987105094</v>
                </pt>
                <pt idx="11">
                  <v>0.541263700838169</v>
                </pt>
                <pt idx="12">
                  <v>0.5402965828497743</v>
                </pt>
                <pt idx="13">
                  <v>0.5380399742101869</v>
                </pt>
                <pt idx="14">
                  <v>0.5338491295938105</v>
                </pt>
                <pt idx="15">
                  <v>0.5199871050934881</v>
                </pt>
                <pt idx="16">
                  <v>0.5167633784655061</v>
                </pt>
                <pt idx="17">
                  <v>0.5161186331399097</v>
                </pt>
                <pt idx="18">
                  <v>0.5077369439071566</v>
                </pt>
                <pt idx="19">
                  <v>0.4912959381044487</v>
                </pt>
                <pt idx="20">
                  <v>0.481947130883301</v>
                </pt>
                <pt idx="21">
                  <v>0.4816247582205028</v>
                </pt>
                <pt idx="22">
                  <v>0.47678916827853</v>
                </pt>
                <pt idx="23">
                  <v>0.4729206963249517</v>
                </pt>
                <pt idx="24">
                  <v>0.4674403610573823</v>
                </pt>
                <pt idx="25">
                  <v>0.4658284977433913</v>
                </pt>
                <pt idx="26">
                  <v>0.4513217279174726</v>
                </pt>
                <pt idx="27">
                  <v>0.4300451321727918</v>
                </pt>
                <pt idx="28">
                  <v>0.428755641521599</v>
                </pt>
                <pt idx="29">
                  <v>0.4284332688588007</v>
                </pt>
                <pt idx="30">
                  <v>0.4261766602192134</v>
                </pt>
                <pt idx="31">
                  <v>0.4213410702772405</v>
                </pt>
                <pt idx="32">
                  <v>0.4052224371373281</v>
                </pt>
                <pt idx="33">
                  <v>0.3961960025789812</v>
                </pt>
              </numCache>
            </numRef>
          </xVal>
          <yVal>
            <numRef>
              <f>('20220717'!$E$36:$E$39,'20220717'!$E$41:$E$70)</f>
              <numCache>
                <formatCode>0.0%</formatCode>
                <ptCount val="34"/>
                <pt idx="0">
                  <v>0.6448000000000021</v>
                </pt>
                <pt idx="1">
                  <v>0.8092</v>
                </pt>
                <pt idx="2">
                  <v>0.6576000000000021</v>
                </pt>
                <pt idx="3">
                  <v>0.6189</v>
                </pt>
                <pt idx="4">
                  <v>0.638900000000002</v>
                </pt>
                <pt idx="5">
                  <v>0.6870999999999999</v>
                </pt>
                <pt idx="6">
                  <v>0.7297999999999999</v>
                </pt>
                <pt idx="7">
                  <v>0.5413</v>
                </pt>
                <pt idx="8">
                  <v>0.7676000000000021</v>
                </pt>
                <pt idx="9">
                  <v>0.7354000000000021</v>
                </pt>
                <pt idx="10">
                  <v>0.6028</v>
                </pt>
                <pt idx="11">
                  <v>0.5998</v>
                </pt>
                <pt idx="12">
                  <v>0.5483</v>
                </pt>
                <pt idx="13">
                  <v>0.6806</v>
                </pt>
                <pt idx="14">
                  <v>0.5411</v>
                </pt>
                <pt idx="15">
                  <v>0.6522000000000001</v>
                </pt>
                <pt idx="16">
                  <v>0.6694</v>
                </pt>
                <pt idx="17">
                  <v>0.7232999999999999</v>
                </pt>
                <pt idx="18">
                  <v>0.6629</v>
                </pt>
                <pt idx="19">
                  <v>0.7133</v>
                </pt>
                <pt idx="20">
                  <v>0.5371</v>
                </pt>
                <pt idx="21">
                  <v>0.6446000000000001</v>
                </pt>
                <pt idx="22">
                  <v>0.6728000000000021</v>
                </pt>
                <pt idx="23">
                  <v>0.6366999999999999</v>
                </pt>
                <pt idx="24">
                  <v>0.6648000000000021</v>
                </pt>
                <pt idx="25">
                  <v>0.7128</v>
                </pt>
                <pt idx="26">
                  <v>0.6057000000000021</v>
                </pt>
                <pt idx="27">
                  <v>0.4648</v>
                </pt>
                <pt idx="28">
                  <v>0.5850000000000001</v>
                </pt>
                <pt idx="29">
                  <v>0.5184000000000021</v>
                </pt>
                <pt idx="30">
                  <v>0.5477000000000021</v>
                </pt>
                <pt idx="31">
                  <v>0.7460000000000001</v>
                </pt>
                <pt idx="32">
                  <v>0.6738</v>
                </pt>
                <pt idx="33">
                  <v>0.6843</v>
                </pt>
              </numCache>
            </numRef>
          </yVal>
          <smooth val="0"/>
        </ser>
        <ser>
          <idx val="2"/>
          <order val="2"/>
          <tx>
            <v>下位50％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xVal>
            <numRef>
              <f>'20220717'!$D$71:$D$104</f>
              <numCache>
                <formatCode>0.0%</formatCode>
                <ptCount val="34"/>
                <pt idx="0">
                  <v>0.3903932946486138</v>
                </pt>
                <pt idx="1">
                  <v>0.3765312701482914</v>
                </pt>
                <pt idx="2">
                  <v>0.3713733075435176</v>
                </pt>
                <pt idx="3">
                  <v>0.3491295938104449</v>
                </pt>
                <pt idx="4">
                  <v>0.3449387491940684</v>
                </pt>
                <pt idx="5">
                  <v>0.3436492585428755</v>
                </pt>
                <pt idx="6">
                  <v>0.3362346872985171</v>
                </pt>
                <pt idx="7">
                  <v>0.3330109606705325</v>
                </pt>
                <pt idx="8">
                  <v>0.332366215344936</v>
                </pt>
                <pt idx="9">
                  <v>0.3304319793681496</v>
                </pt>
                <pt idx="10">
                  <v>0.3297872340425532</v>
                </pt>
                <pt idx="11">
                  <v>0.3226950354609929</v>
                </pt>
                <pt idx="12">
                  <v>0.3101225016118633</v>
                </pt>
                <pt idx="13">
                  <v>0.3098001289490651</v>
                </pt>
                <pt idx="14">
                  <v>0.3078658929722759</v>
                </pt>
                <pt idx="15">
                  <v>0.3036750483558994</v>
                </pt>
                <pt idx="16">
                  <v>0.2930367504835563</v>
                </pt>
                <pt idx="17">
                  <v>0.2891682785299806</v>
                </pt>
                <pt idx="18">
                  <v>0.2856221792392005</v>
                </pt>
                <pt idx="19">
                  <v>0.2804642166344294</v>
                </pt>
                <pt idx="20">
                  <v>0.2801418439716312</v>
                </pt>
                <pt idx="21">
                  <v>0.2369439071566731</v>
                </pt>
                <pt idx="22">
                  <v>0.2359767891682785</v>
                </pt>
                <pt idx="23">
                  <v>0.2230818826563507</v>
                </pt>
                <pt idx="24">
                  <v>0.2211476466795615</v>
                </pt>
                <pt idx="25">
                  <v>0.2027724049000644</v>
                </pt>
                <pt idx="26">
                  <v>0.1972920696324952</v>
                </pt>
                <pt idx="27">
                  <v>0.1782720825274017</v>
                </pt>
                <pt idx="28">
                  <v>0.1779497098646035</v>
                </pt>
                <pt idx="29">
                  <v>0.1776273372018053</v>
                </pt>
                <pt idx="30">
                  <v>0.1482914248871695</v>
                </pt>
                <pt idx="31">
                  <v>0.1376531270148292</v>
                </pt>
                <pt idx="32">
                  <v>0.1360412637008381</v>
                </pt>
                <pt idx="33">
                  <v>0.1353965183752418</v>
                </pt>
              </numCache>
            </numRef>
          </xVal>
          <yVal>
            <numRef>
              <f>'20220717'!$E$71:$E$104</f>
              <numCache>
                <formatCode>0.0%</formatCode>
                <ptCount val="34"/>
                <pt idx="0">
                  <v>1</v>
                </pt>
                <pt idx="1">
                  <v>0.5788</v>
                </pt>
                <pt idx="2">
                  <v>0.8064</v>
                </pt>
                <pt idx="3">
                  <v>0.7433</v>
                </pt>
                <pt idx="4">
                  <v>0.628</v>
                </pt>
                <pt idx="5">
                  <v>0.6931999999999999</v>
                </pt>
                <pt idx="6">
                  <v>0.654800000000002</v>
                </pt>
                <pt idx="7">
                  <v>0.695100000000002</v>
                </pt>
                <pt idx="8">
                  <v>0.7789</v>
                </pt>
                <pt idx="9">
                  <v>0.6956000000000001</v>
                </pt>
                <pt idx="10">
                  <v>0.868</v>
                </pt>
                <pt idx="11">
                  <v>0.6963</v>
                </pt>
                <pt idx="12">
                  <v>0.517700000000002</v>
                </pt>
                <pt idx="13">
                  <v>0.4651</v>
                </pt>
                <pt idx="14">
                  <v>0.5571000000000021</v>
                </pt>
                <pt idx="15">
                  <v>0.6412</v>
                </pt>
                <pt idx="16">
                  <v>0.6293</v>
                </pt>
                <pt idx="17">
                  <v>0.4381</v>
                </pt>
                <pt idx="18">
                  <v>0.6524</v>
                </pt>
                <pt idx="19">
                  <v>0.5943000000000001</v>
                </pt>
                <pt idx="20">
                  <v>0.5995000000000021</v>
                </pt>
                <pt idx="21">
                  <v>0.5672999999999999</v>
                </pt>
                <pt idx="22">
                  <v>0.5422999999999999</v>
                </pt>
                <pt idx="23">
                  <v>0.6647000000000001</v>
                </pt>
                <pt idx="24">
                  <v>0.632700000000002</v>
                </pt>
                <pt idx="25">
                  <v>0.6549999999999999</v>
                </pt>
                <pt idx="26">
                  <v>0.859500000000002</v>
                </pt>
                <pt idx="27">
                  <v>0.4429999999999999</v>
                </pt>
                <pt idx="28">
                  <v>0.804300000000002</v>
                </pt>
                <pt idx="29">
                  <v>0.4882</v>
                </pt>
                <pt idx="30">
                  <v>0.6196000000000021</v>
                </pt>
                <pt idx="31">
                  <v>0.4895000000000021</v>
                </pt>
                <pt idx="32">
                  <v>0.7251000000000022</v>
                </pt>
                <pt idx="33">
                  <v>0.4976</v>
                </pt>
              </numCache>
            </numRef>
          </yVal>
          <smooth val="0"/>
        </ser>
        <ser>
          <idx val="3"/>
          <order val="3"/>
          <tx>
            <v>下位25％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/>
              </a:solidFill>
              <a:ln xmlns:a="http://schemas.openxmlformats.org/drawingml/2006/main" w="9525">
                <a:solidFill>
                  <a:schemeClr val="accent4"/>
                </a:solidFill>
                <a:prstDash val="solid"/>
              </a:ln>
            </spPr>
          </marker>
          <xVal>
            <numRef>
              <f>'20220717'!$D$105:$D$139</f>
              <numCache>
                <formatCode>0.0%</formatCode>
                <ptCount val="35"/>
                <pt idx="0">
                  <v>0.1270148291424887</v>
                </pt>
                <pt idx="1">
                  <v>0.1205673758865248</v>
                </pt>
                <pt idx="2">
                  <v>0.1179883945841392</v>
                </pt>
                <pt idx="3">
                  <v>0.08188265635074146</v>
                </pt>
                <pt idx="4">
                  <v>0.05931656995486782</v>
                </pt>
                <pt idx="5">
                  <v>0.04609929078014183</v>
                </pt>
                <pt idx="6">
                  <v>0.03223726627981947</v>
                </pt>
                <pt idx="7">
                  <v>0.02095422308188265</v>
                </pt>
                <pt idx="8">
                  <v>0.01482914248871695</v>
                </pt>
                <pt idx="9">
                  <v>0.01418439716312057</v>
                </pt>
                <pt idx="10">
                  <v>0.005802707930367496</v>
                </pt>
                <pt idx="11">
                  <v>0.0003223726627982069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'20220717'!$E$105:$E$139</f>
              <numCache>
                <formatCode>0.0%</formatCode>
                <ptCount val="35"/>
                <pt idx="0">
                  <v>0.6954</v>
                </pt>
                <pt idx="1">
                  <v>0.9412000000000001</v>
                </pt>
                <pt idx="2">
                  <v>0.6365999999999999</v>
                </pt>
                <pt idx="3">
                  <v>0.3739999999999999</v>
                </pt>
                <pt idx="4">
                  <v>0.4946</v>
                </pt>
                <pt idx="5">
                  <v>0.5803999999999999</v>
                </pt>
                <pt idx="6">
                  <v>0.770000000000002</v>
                </pt>
                <pt idx="7">
                  <v>0.7077000000000001</v>
                </pt>
                <pt idx="8">
                  <v>0.3043000000000001</v>
                </pt>
                <pt idx="9">
                  <v>0.6818000000000022</v>
                </pt>
                <pt idx="10">
                  <v>0.8889000000000001</v>
                </pt>
                <pt idx="11">
                  <v>1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  <smooth val="0"/>
        </ser>
        <ser>
          <idx val="4"/>
          <order val="4"/>
          <tx>
            <strRef>
              <f>'20220717'!$C$40</f>
              <strCache>
                <ptCount val="1"/>
                <pt idx="0">
                  <v xml:space="preserve"> 自分</v>
                </pt>
              </strCache>
            </strRef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'20220717'!$D$40</f>
              <numCache>
                <formatCode>0.0%</formatCode>
                <ptCount val="1"/>
                <pt idx="0">
                  <v>0.6579626047711127</v>
                </pt>
              </numCache>
            </numRef>
          </xVal>
          <yVal>
            <numRef>
              <f>'20220717'!$E$40</f>
              <numCache>
                <formatCode>0.0%</formatCode>
                <ptCount val="1"/>
                <pt idx="0">
                  <v>0.5870000000000021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985681967"/>
        <axId val="985678223"/>
      </scatterChart>
      <valAx>
        <axId val="985681967"/>
        <scaling>
          <orientation val="minMax"/>
          <max val="1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985678223"/>
        <crosses val="autoZero"/>
        <crossBetween val="midCat"/>
      </valAx>
      <valAx>
        <axId val="985678223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985681967"/>
        <crosses val="autoZero"/>
        <crossBetween val="midCat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ja-JP"/>
        </a:p>
      </txPr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2022/07/18</a:t>
            </a:r>
            <a:endParaRPr lang="ja-JP" altLang="ja-JP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上位25％</v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'20220718'!$D$2:$D$35</f>
              <numCache>
                <formatCode>0.0%</formatCode>
                <ptCount val="34"/>
                <pt idx="0">
                  <v>1</v>
                </pt>
                <pt idx="1">
                  <v>0.9987105093488071</v>
                </pt>
                <pt idx="2">
                  <v>0.9748549323017408</v>
                </pt>
                <pt idx="3">
                  <v>0.9551901998710509</v>
                </pt>
                <pt idx="4">
                  <v>0.9484203739522888</v>
                </pt>
                <pt idx="5">
                  <v>0.9484203739522888</v>
                </pt>
                <pt idx="6">
                  <v>0.9484203739522888</v>
                </pt>
                <pt idx="7">
                  <v>0.9484203739522888</v>
                </pt>
                <pt idx="8">
                  <v>0.9484203739522888</v>
                </pt>
                <pt idx="9">
                  <v>0.9252095422308187</v>
                </pt>
                <pt idx="10">
                  <v>0.9058671824629271</v>
                </pt>
                <pt idx="11">
                  <v>0.9052224371373306</v>
                </pt>
                <pt idx="12">
                  <v>0.9032882011605415</v>
                </pt>
                <pt idx="13">
                  <v>0.8958736299161831</v>
                </pt>
                <pt idx="14">
                  <v>0.88394584139265</v>
                </pt>
                <pt idx="15">
                  <v>0.8733075435203094</v>
                </pt>
                <pt idx="16">
                  <v>0.8607350096711798</v>
                </pt>
                <pt idx="17">
                  <v>0.8471953578336557</v>
                </pt>
                <pt idx="18">
                  <v>0.84107027724049</v>
                </pt>
                <pt idx="19">
                  <v>0.8352675693101225</v>
                </pt>
                <pt idx="20">
                  <v>0.8323662153449387</v>
                </pt>
                <pt idx="21">
                  <v>0.801418439716312</v>
                </pt>
                <pt idx="22">
                  <v>0.7846550612508059</v>
                </pt>
                <pt idx="23">
                  <v>0.7769181173436492</v>
                </pt>
                <pt idx="24">
                  <v>0.7753062540296556</v>
                </pt>
                <pt idx="25">
                  <v>0.7501611863313991</v>
                </pt>
                <pt idx="26">
                  <v>0.7392005157962606</v>
                </pt>
                <pt idx="27">
                  <v>0.7382333978078659</v>
                </pt>
                <pt idx="28">
                  <v>0.7362991618310767</v>
                </pt>
                <pt idx="29">
                  <v>0.7359767891682785</v>
                </pt>
                <pt idx="30">
                  <v>0.7343649258542876</v>
                </pt>
                <pt idx="31">
                  <v>0.7221147646679562</v>
                </pt>
                <pt idx="32">
                  <v>0.7150225660863931</v>
                </pt>
                <pt idx="33">
                  <v>0.7105093488072212</v>
                </pt>
              </numCache>
            </numRef>
          </xVal>
          <yVal>
            <numRef>
              <f>'20220718'!$E$2:$E$35</f>
              <numCache>
                <formatCode>0.0%</formatCode>
                <ptCount val="34"/>
                <pt idx="0">
                  <v>0.7369</v>
                </pt>
                <pt idx="1">
                  <v>0.7211</v>
                </pt>
                <pt idx="2">
                  <v>0.8419</v>
                </pt>
                <pt idx="3">
                  <v>0.7793000000000021</v>
                </pt>
                <pt idx="4">
                  <v>0.7753</v>
                </pt>
                <pt idx="5">
                  <v>0.7174999999999999</v>
                </pt>
                <pt idx="6">
                  <v>0.8086</v>
                </pt>
                <pt idx="7">
                  <v>0.4578999999999999</v>
                </pt>
                <pt idx="8">
                  <v>0.8821</v>
                </pt>
                <pt idx="9">
                  <v>0.6585000000000001</v>
                </pt>
                <pt idx="10">
                  <v>0.8954000000000002</v>
                </pt>
                <pt idx="11">
                  <v>0.7874</v>
                </pt>
                <pt idx="12">
                  <v>0.9868000000000002</v>
                </pt>
                <pt idx="13">
                  <v>0.6006</v>
                </pt>
                <pt idx="14">
                  <v>0.7221</v>
                </pt>
                <pt idx="15">
                  <v>0.7243000000000021</v>
                </pt>
                <pt idx="16">
                  <v>0.7682</v>
                </pt>
                <pt idx="17">
                  <v>0.9247</v>
                </pt>
                <pt idx="18">
                  <v>0.6573</v>
                </pt>
                <pt idx="19">
                  <v>0.710500000000002</v>
                </pt>
                <pt idx="20">
                  <v>0.6602999999999999</v>
                </pt>
                <pt idx="21">
                  <v>0.8387</v>
                </pt>
                <pt idx="22">
                  <v>0.6849000000000001</v>
                </pt>
                <pt idx="23">
                  <v>0.7743000000000021</v>
                </pt>
                <pt idx="24">
                  <v>0.9995999999999999</v>
                </pt>
                <pt idx="25">
                  <v>0.6485</v>
                </pt>
                <pt idx="26">
                  <v>0.5460000000000022</v>
                </pt>
                <pt idx="27">
                  <v>0.6594</v>
                </pt>
                <pt idx="28">
                  <v>0.7338</v>
                </pt>
                <pt idx="29">
                  <v>0.6854999999999999</v>
                </pt>
                <pt idx="30">
                  <v>0.6216</v>
                </pt>
                <pt idx="31">
                  <v>0.7044999999999999</v>
                </pt>
                <pt idx="32">
                  <v>0.6550999999999999</v>
                </pt>
                <pt idx="33">
                  <v>0.6171</v>
                </pt>
              </numCache>
            </numRef>
          </yVal>
          <smooth val="0"/>
        </ser>
        <ser>
          <idx val="1"/>
          <order val="1"/>
          <tx>
            <v>上位50％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numRef>
              <f>('20220718'!$D$36:$D$38,'20220718'!$D$40:$D$70)</f>
              <numCache>
                <formatCode>0.0%</formatCode>
                <ptCount val="34"/>
                <pt idx="0">
                  <v>0.7021276595744681</v>
                </pt>
                <pt idx="1">
                  <v>0.7001934235976789</v>
                </pt>
                <pt idx="2">
                  <v>0.6989039329464862</v>
                </pt>
                <pt idx="3">
                  <v>0.6889103803997421</v>
                </pt>
                <pt idx="4">
                  <v>0.6827852998065737</v>
                </pt>
                <pt idx="5">
                  <v>0.666666666666664</v>
                </pt>
                <pt idx="6">
                  <v>0.6231463571889103</v>
                </pt>
                <pt idx="7">
                  <v>0.5973565441650548</v>
                </pt>
                <pt idx="8">
                  <v>0.5970341715022566</v>
                </pt>
                <pt idx="9">
                  <v>0.5963894261766602</v>
                </pt>
                <pt idx="10">
                  <v>0.596067053513862</v>
                </pt>
                <pt idx="11">
                  <v>0.5599613152804642</v>
                </pt>
                <pt idx="12">
                  <v>0.5557704706640877</v>
                </pt>
                <pt idx="13">
                  <v>0.5522243713733075</v>
                </pt>
                <pt idx="14">
                  <v>0.5519019987105094</v>
                </pt>
                <pt idx="15">
                  <v>0.5402965828497743</v>
                </pt>
                <pt idx="16">
                  <v>0.5380399742101869</v>
                </pt>
                <pt idx="17">
                  <v>0.524822695035461</v>
                </pt>
                <pt idx="18">
                  <v>0.5209542230818827</v>
                </pt>
                <pt idx="19">
                  <v>0.5190199871050934</v>
                </pt>
                <pt idx="20">
                  <v>0.5067698259187621</v>
                </pt>
                <pt idx="21">
                  <v>0.5054803352675666</v>
                </pt>
                <pt idx="22">
                  <v>0.4990328820116054</v>
                </pt>
                <pt idx="23">
                  <v>0.4864603481624757</v>
                </pt>
                <pt idx="24">
                  <v>0.481947130883301</v>
                </pt>
                <pt idx="25">
                  <v>0.47678916827853</v>
                </pt>
                <pt idx="26">
                  <v>0.4606705351386203</v>
                </pt>
                <pt idx="27">
                  <v>0.4580915538362346</v>
                </pt>
                <pt idx="28">
                  <v>0.4497098646034816</v>
                </pt>
                <pt idx="29">
                  <v>0.4416505480335268</v>
                </pt>
                <pt idx="30">
                  <v>0.4381044487427439</v>
                </pt>
                <pt idx="31">
                  <v>0.428755641521599</v>
                </pt>
                <pt idx="32">
                  <v>0.4097356544165027</v>
                </pt>
                <pt idx="33">
                  <v>0.4052224371373281</v>
                </pt>
              </numCache>
            </numRef>
          </xVal>
          <yVal>
            <numRef>
              <f>('20220718'!$E$36:$E$38,'20220718'!$E$40:$E$70)</f>
              <numCache>
                <formatCode>0.0%</formatCode>
                <ptCount val="34"/>
                <pt idx="0">
                  <v>0.6275999999999999</v>
                </pt>
                <pt idx="1">
                  <v>0.7181999999999999</v>
                </pt>
                <pt idx="2">
                  <v>0.6342</v>
                </pt>
                <pt idx="3">
                  <v>0.8077000000000001</v>
                </pt>
                <pt idx="4">
                  <v>0.6557999999999999</v>
                </pt>
                <pt idx="5">
                  <v>0.646500000000002</v>
                </pt>
                <pt idx="6">
                  <v>0.7304999999999999</v>
                </pt>
                <pt idx="7">
                  <v>0.6811000000000021</v>
                </pt>
                <pt idx="8">
                  <v>0.766700000000002</v>
                </pt>
                <pt idx="9">
                  <v>0.5416000000000001</v>
                </pt>
                <pt idx="10">
                  <v>0.735</v>
                </pt>
                <pt idx="11">
                  <v>0.6005</v>
                </pt>
                <pt idx="12">
                  <v>0.5354</v>
                </pt>
                <pt idx="13">
                  <v>0.720400000000002</v>
                </pt>
                <pt idx="14">
                  <v>0.6028</v>
                </pt>
                <pt idx="15">
                  <v>0.5483</v>
                </pt>
                <pt idx="16">
                  <v>0.6806</v>
                </pt>
                <pt idx="17">
                  <v>0.6517000000000021</v>
                </pt>
                <pt idx="18">
                  <v>0.6428999999999999</v>
                </pt>
                <pt idx="19">
                  <v>0.6615000000000021</v>
                </pt>
                <pt idx="20">
                  <v>0.7118000000000021</v>
                </pt>
                <pt idx="21">
                  <v>0.6709000000000021</v>
                </pt>
                <pt idx="22">
                  <v>0.6336999999999999</v>
                </pt>
                <pt idx="23">
                  <v>0.720300000000002</v>
                </pt>
                <pt idx="24">
                  <v>0.5371</v>
                </pt>
                <pt idx="25">
                  <v>0.6876000000000021</v>
                </pt>
                <pt idx="26">
                  <v>0.6053000000000021</v>
                </pt>
                <pt idx="27">
                  <v>0.5538000000000021</v>
                </pt>
                <pt idx="28">
                  <v>0.7418999999999999</v>
                </pt>
                <pt idx="29">
                  <v>0.4657</v>
                </pt>
                <pt idx="30">
                  <v>0.5166000000000001</v>
                </pt>
                <pt idx="31">
                  <v>0.5850000000000001</v>
                </pt>
                <pt idx="32">
                  <v>0.704200000000002</v>
                </pt>
                <pt idx="33">
                  <v>0.6738</v>
                </pt>
              </numCache>
            </numRef>
          </yVal>
          <smooth val="0"/>
        </ser>
        <ser>
          <idx val="2"/>
          <order val="2"/>
          <tx>
            <v>下位50％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xVal>
            <numRef>
              <f>'20220718'!$D$71:$D$104</f>
              <numCache>
                <formatCode>0.0%</formatCode>
                <ptCount val="34"/>
                <pt idx="0">
                  <v>0.3936170212765958</v>
                </pt>
                <pt idx="1">
                  <v>0.3910380399742102</v>
                </pt>
                <pt idx="2">
                  <v>0.3833010960670535</v>
                </pt>
                <pt idx="3">
                  <v>0.3794326241134752</v>
                </pt>
                <pt idx="4">
                  <v>0.3713733075435176</v>
                </pt>
                <pt idx="5">
                  <v>0.3694390715667284</v>
                </pt>
                <pt idx="6">
                  <v>0.3513862024500323</v>
                </pt>
                <pt idx="7">
                  <v>0.3491295938104449</v>
                </pt>
                <pt idx="8">
                  <v>0.3439716312056738</v>
                </pt>
                <pt idx="9">
                  <v>0.3436492585428755</v>
                </pt>
                <pt idx="10">
                  <v>0.3362346872985171</v>
                </pt>
                <pt idx="11">
                  <v>0.3339780786589297</v>
                </pt>
                <pt idx="12">
                  <v>0.3330109606705325</v>
                </pt>
                <pt idx="13">
                  <v>0.3201160541586073</v>
                </pt>
                <pt idx="14">
                  <v>0.3101225016118633</v>
                </pt>
                <pt idx="15">
                  <v>0.3094777562862669</v>
                </pt>
                <pt idx="16">
                  <v>0.3078658929722759</v>
                </pt>
                <pt idx="17">
                  <v>0.3017408123791102</v>
                </pt>
                <pt idx="18">
                  <v>0.2891682785299806</v>
                </pt>
                <pt idx="19">
                  <v>0.2885235332043843</v>
                </pt>
                <pt idx="20">
                  <v>0.2852998065764023</v>
                </pt>
                <pt idx="21">
                  <v>0.2437137330754352</v>
                </pt>
                <pt idx="22">
                  <v>0.2372662798194713</v>
                </pt>
                <pt idx="23">
                  <v>0.2330754352030948</v>
                </pt>
                <pt idx="24">
                  <v>0.2230818826563507</v>
                </pt>
                <pt idx="25">
                  <v>0.20535138620245</v>
                </pt>
                <pt idx="26">
                  <v>0.1972920696324952</v>
                </pt>
                <pt idx="27">
                  <v>0.1966473243068987</v>
                </pt>
                <pt idx="28">
                  <v>0.1901998710509349</v>
                </pt>
                <pt idx="29">
                  <v>0.1802063185041909</v>
                </pt>
                <pt idx="30">
                  <v>0.1492585428755641</v>
                </pt>
                <pt idx="31">
                  <v>0.1482914248871695</v>
                </pt>
                <pt idx="32">
                  <v>0.1405544809800129</v>
                </pt>
                <pt idx="33">
                  <v>0.1360412637008381</v>
                </pt>
              </numCache>
            </numRef>
          </xVal>
          <yVal>
            <numRef>
              <f>'20220718'!$E$71:$E$104</f>
              <numCache>
                <formatCode>0.0%</formatCode>
                <ptCount val="34"/>
                <pt idx="0">
                  <v>0.6208000000000001</v>
                </pt>
                <pt idx="1">
                  <v>1</v>
                </pt>
                <pt idx="2">
                  <v>0.5786</v>
                </pt>
                <pt idx="3">
                  <v>0.6746</v>
                </pt>
                <pt idx="4">
                  <v>0.8064</v>
                </pt>
                <pt idx="5">
                  <v>0.7574000000000001</v>
                </pt>
                <pt idx="6">
                  <v>0.7009000000000022</v>
                </pt>
                <pt idx="7">
                  <v>0.7461</v>
                </pt>
                <pt idx="8">
                  <v>0.7112999999999999</v>
                </pt>
                <pt idx="9">
                  <v>0.6931999999999999</v>
                </pt>
                <pt idx="10">
                  <v>0.654800000000002</v>
                </pt>
                <pt idx="11">
                  <v>0.8629000000000021</v>
                </pt>
                <pt idx="12">
                  <v>0.4753</v>
                </pt>
                <pt idx="13">
                  <v>0.6455000000000001</v>
                </pt>
                <pt idx="14">
                  <v>0.517700000000002</v>
                </pt>
                <pt idx="15">
                  <v>0.6583000000000001</v>
                </pt>
                <pt idx="16">
                  <v>0.559200000000002</v>
                </pt>
                <pt idx="17">
                  <v>0.6346000000000021</v>
                </pt>
                <pt idx="18">
                  <v>0.4381</v>
                </pt>
                <pt idx="19">
                  <v>0.5888000000000001</v>
                </pt>
                <pt idx="20">
                  <v>0.5989</v>
                </pt>
                <pt idx="21">
                  <v>0.537</v>
                </pt>
                <pt idx="22">
                  <v>0.5665999999999999</v>
                </pt>
                <pt idx="23">
                  <v>0.639</v>
                </pt>
                <pt idx="24">
                  <v>0.6647000000000001</v>
                </pt>
                <pt idx="25">
                  <v>0.657800000000002</v>
                </pt>
                <pt idx="26">
                  <v>0.859500000000002</v>
                </pt>
                <pt idx="27">
                  <v>0.441</v>
                </pt>
                <pt idx="28">
                  <v>0.7982999999999999</v>
                </pt>
                <pt idx="29">
                  <v>0.4884000000000001</v>
                </pt>
                <pt idx="30">
                  <v>0.4838</v>
                </pt>
                <pt idx="31">
                  <v>0.6196000000000021</v>
                </pt>
                <pt idx="32">
                  <v>0.4427000000000021</v>
                </pt>
                <pt idx="33">
                  <v>0.7251000000000022</v>
                </pt>
              </numCache>
            </numRef>
          </yVal>
          <smooth val="0"/>
        </ser>
        <ser>
          <idx val="3"/>
          <order val="3"/>
          <tx>
            <v>下位25％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/>
              </a:solidFill>
              <a:ln xmlns:a="http://schemas.openxmlformats.org/drawingml/2006/main" w="9525">
                <a:solidFill>
                  <a:schemeClr val="accent4"/>
                </a:solidFill>
                <a:prstDash val="solid"/>
              </a:ln>
            </spPr>
          </marker>
          <xVal>
            <numRef>
              <f>'20220718'!$D$105:$D$139</f>
              <numCache>
                <formatCode>0.0%</formatCode>
                <ptCount val="35"/>
                <pt idx="0">
                  <v>0.1353965183752418</v>
                </pt>
                <pt idx="1">
                  <v>0.1308833010960671</v>
                </pt>
                <pt idx="2">
                  <v>0.1205673758865248</v>
                </pt>
                <pt idx="3">
                  <v>0.1183107672469374</v>
                </pt>
                <pt idx="4">
                  <v>0.05931656995486782</v>
                </pt>
                <pt idx="5">
                  <v>0.04932301740812379</v>
                </pt>
                <pt idx="6">
                  <v>0.03223726627981947</v>
                </pt>
                <pt idx="7">
                  <v>0.02578981302385556</v>
                </pt>
                <pt idx="8">
                  <v>0.01482914248871695</v>
                </pt>
                <pt idx="9">
                  <v>0.01418439716312057</v>
                </pt>
                <pt idx="10">
                  <v>0.005802707930367496</v>
                </pt>
                <pt idx="11">
                  <v>0.0003223726627982069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'20220718'!$E$105:$E$139</f>
              <numCache>
                <formatCode>0.0%</formatCode>
                <ptCount val="35"/>
                <pt idx="0">
                  <v>0.4976</v>
                </pt>
                <pt idx="1">
                  <v>0.6920999999999999</v>
                </pt>
                <pt idx="2">
                  <v>0.9412000000000001</v>
                </pt>
                <pt idx="3">
                  <v>0.6376000000000001</v>
                </pt>
                <pt idx="4">
                  <v>0.4946</v>
                </pt>
                <pt idx="5">
                  <v>0.7255</v>
                </pt>
                <pt idx="6">
                  <v>0.770000000000002</v>
                </pt>
                <pt idx="7">
                  <v>0.7125</v>
                </pt>
                <pt idx="8">
                  <v>0.3043000000000001</v>
                </pt>
                <pt idx="9">
                  <v>0.6818000000000022</v>
                </pt>
                <pt idx="10">
                  <v>0.8889000000000001</v>
                </pt>
                <pt idx="11">
                  <v>1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  <smooth val="0"/>
        </ser>
        <ser>
          <idx val="4"/>
          <order val="4"/>
          <tx>
            <strRef>
              <f>'20220718'!$C$39</f>
              <strCache>
                <ptCount val="1"/>
                <pt idx="0">
                  <v xml:space="preserve"> 自分</v>
                </pt>
              </strCache>
            </strRef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'20220718'!$D$39</f>
              <numCache>
                <formatCode>0.0%</formatCode>
                <ptCount val="1"/>
                <pt idx="0">
                  <v>0.6963249516441006</v>
                </pt>
              </numCache>
            </numRef>
          </xVal>
          <yVal>
            <numRef>
              <f>'20220718'!$E$39</f>
              <numCache>
                <formatCode>0.0%</formatCode>
                <ptCount val="1"/>
                <pt idx="0">
                  <v>0.5870000000000021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985681967"/>
        <axId val="985678223"/>
      </scatterChart>
      <valAx>
        <axId val="985681967"/>
        <scaling>
          <orientation val="minMax"/>
          <max val="1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985678223"/>
        <crosses val="autoZero"/>
        <crossBetween val="midCat"/>
      </valAx>
      <valAx>
        <axId val="985678223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985681967"/>
        <crosses val="autoZero"/>
        <crossBetween val="midCat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ja-JP"/>
        </a:p>
      </txPr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2022/07/20</a:t>
            </a:r>
            <a:endParaRPr lang="ja-JP" altLang="ja-JP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上位25％</v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'20220720'!$D$2:$D$35</f>
              <numCache>
                <formatCode>0.0%</formatCode>
                <ptCount val="34"/>
                <pt idx="0">
                  <v>1</v>
                </pt>
                <pt idx="1">
                  <v>1</v>
                </pt>
                <pt idx="2">
                  <v>0.9987105093488071</v>
                </pt>
                <pt idx="3">
                  <v>0.9748549323017408</v>
                </pt>
                <pt idx="4">
                  <v>0.9613152804642165</v>
                </pt>
                <pt idx="5">
                  <v>0.9555125725338491</v>
                </pt>
                <pt idx="6">
                  <v>0.9484203739522888</v>
                </pt>
                <pt idx="7">
                  <v>0.9484203739522888</v>
                </pt>
                <pt idx="8">
                  <v>0.9484203739522888</v>
                </pt>
                <pt idx="9">
                  <v>0.9484203739522888</v>
                </pt>
                <pt idx="10">
                  <v>0.9484203739522888</v>
                </pt>
                <pt idx="11">
                  <v>0.945519019987105</v>
                </pt>
                <pt idx="12">
                  <v>0.9426176660219213</v>
                </pt>
                <pt idx="13">
                  <v>0.9406834300451322</v>
                </pt>
                <pt idx="14">
                  <v>0.9294003868471953</v>
                </pt>
                <pt idx="15">
                  <v>0.9165054803352649</v>
                </pt>
                <pt idx="16">
                  <v>0.90715667311412</v>
                </pt>
                <pt idx="17">
                  <v>0.9029658284977434</v>
                </pt>
                <pt idx="18">
                  <v>0.9016763378465505</v>
                </pt>
                <pt idx="19">
                  <v>0.8842682140554454</v>
                </pt>
                <pt idx="20">
                  <v>0.88394584139265</v>
                </pt>
                <pt idx="21">
                  <v>0.8704061895551257</v>
                </pt>
                <pt idx="22">
                  <v>0.8607350096711798</v>
                </pt>
                <pt idx="23">
                  <v>0.8491295938104448</v>
                </pt>
                <pt idx="24">
                  <v>0.8194713088330082</v>
                </pt>
                <pt idx="25">
                  <v>0.8059316569954867</v>
                </pt>
                <pt idx="26">
                  <v>0.7769181173436492</v>
                </pt>
                <pt idx="27">
                  <v>0.7753062540296556</v>
                </pt>
                <pt idx="28">
                  <v>0.767569310122499</v>
                </pt>
                <pt idx="29">
                  <v>0.7614442295293359</v>
                </pt>
                <pt idx="30">
                  <v>0.7469374597034172</v>
                </pt>
                <pt idx="31">
                  <v>0.7392005157962606</v>
                </pt>
                <pt idx="32">
                  <v>0.7362991618310767</v>
                </pt>
                <pt idx="33">
                  <v>0.7224371373307544</v>
                </pt>
              </numCache>
            </numRef>
          </xVal>
          <yVal>
            <numRef>
              <f>'20220720'!$E$2:$E$35</f>
              <numCache>
                <formatCode>0.0%</formatCode>
                <ptCount val="34"/>
                <pt idx="0">
                  <v>0.7086000000000021</v>
                </pt>
                <pt idx="1">
                  <v>0.7463</v>
                </pt>
                <pt idx="2">
                  <v>0.764</v>
                </pt>
                <pt idx="3">
                  <v>0.8419</v>
                </pt>
                <pt idx="4">
                  <v>0.8699</v>
                </pt>
                <pt idx="5">
                  <v>0.7716</v>
                </pt>
                <pt idx="6">
                  <v>0.7174999999999999</v>
                </pt>
                <pt idx="7">
                  <v>0.776</v>
                </pt>
                <pt idx="8">
                  <v>0.7995</v>
                </pt>
                <pt idx="9">
                  <v>0.8821</v>
                </pt>
                <pt idx="10">
                  <v>0.4772000000000021</v>
                </pt>
                <pt idx="11">
                  <v>0.6495000000000021</v>
                </pt>
                <pt idx="12">
                  <v>0.9853000000000002</v>
                </pt>
                <pt idx="13">
                  <v>0.8005</v>
                </pt>
                <pt idx="14">
                  <v>0.7194</v>
                </pt>
                <pt idx="15">
                  <v>0.6039</v>
                </pt>
                <pt idx="16">
                  <v>0.9037000000000002</v>
                </pt>
                <pt idx="17">
                  <v>0.658</v>
                </pt>
                <pt idx="18">
                  <v>0.6893</v>
                </pt>
                <pt idx="19">
                  <v>0.710500000000002</v>
                </pt>
                <pt idx="20">
                  <v>0.665900000000002</v>
                </pt>
                <pt idx="21">
                  <v>0.6804000000000021</v>
                </pt>
                <pt idx="22">
                  <v>0.7835000000000001</v>
                </pt>
                <pt idx="23">
                  <v>0.8337</v>
                </pt>
                <pt idx="24">
                  <v>0.6637000000000021</v>
                </pt>
                <pt idx="25">
                  <v>0.6444</v>
                </pt>
                <pt idx="26">
                  <v>0.7743000000000021</v>
                </pt>
                <pt idx="27">
                  <v>0.9995999999999999</v>
                </pt>
                <pt idx="28">
                  <v>0.6207</v>
                </pt>
                <pt idx="29">
                  <v>0.6290999999999999</v>
                </pt>
                <pt idx="30">
                  <v>0.618</v>
                </pt>
                <pt idx="31">
                  <v>0.554300000000002</v>
                </pt>
                <pt idx="32">
                  <v>0.7461</v>
                </pt>
                <pt idx="33">
                  <v>0.6555</v>
                </pt>
              </numCache>
            </numRef>
          </yVal>
          <smooth val="0"/>
        </ser>
        <ser>
          <idx val="1"/>
          <order val="1"/>
          <tx>
            <v>上位50％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numRef>
              <f>('20220720'!$D$36:$D$41,'20220720'!$D$43:$D$70)</f>
              <numCache>
                <formatCode>0.0%</formatCode>
                <ptCount val="34"/>
                <pt idx="0">
                  <v>0.7221147646679562</v>
                </pt>
                <pt idx="1">
                  <v>0.7150225660863931</v>
                </pt>
                <pt idx="2">
                  <v>0.7147001934235977</v>
                </pt>
                <pt idx="3">
                  <v>0.7079303675048355</v>
                </pt>
                <pt idx="4">
                  <v>0.7008381689232753</v>
                </pt>
                <pt idx="5">
                  <v>0.7001934235976789</v>
                </pt>
                <pt idx="6">
                  <v>0.6940683430045133</v>
                </pt>
                <pt idx="7">
                  <v>0.6676337846550612</v>
                </pt>
                <pt idx="8">
                  <v>0.6644100580270793</v>
                </pt>
                <pt idx="9">
                  <v>0.6225016118633141</v>
                </pt>
                <pt idx="10">
                  <v>0.6183107672469348</v>
                </pt>
                <pt idx="11">
                  <v>0.6096067053513863</v>
                </pt>
                <pt idx="12">
                  <v>0.5963894261766602</v>
                </pt>
                <pt idx="13">
                  <v>0.5954223081882656</v>
                </pt>
                <pt idx="14">
                  <v>0.5760799484203739</v>
                </pt>
                <pt idx="15">
                  <v>0.5583494519664731</v>
                </pt>
                <pt idx="16">
                  <v>0.5583494519664731</v>
                </pt>
                <pt idx="17">
                  <v>0.554803352675693</v>
                </pt>
                <pt idx="18">
                  <v>0.5431979368149581</v>
                </pt>
                <pt idx="19">
                  <v>0.5428755641521599</v>
                </pt>
                <pt idx="20">
                  <v>0.5409413281753708</v>
                </pt>
                <pt idx="21">
                  <v>0.5402965828497743</v>
                </pt>
                <pt idx="22">
                  <v>0.5319148936170213</v>
                </pt>
                <pt idx="23">
                  <v>0.5241779497098646</v>
                </pt>
                <pt idx="24">
                  <v>0.501611863313991</v>
                </pt>
                <pt idx="25">
                  <v>0.501611863313991</v>
                </pt>
                <pt idx="26">
                  <v>0.4958091553836235</v>
                </pt>
                <pt idx="27">
                  <v>0.4954867827208252</v>
                </pt>
                <pt idx="28">
                  <v>0.4935525467440361</v>
                </pt>
                <pt idx="29">
                  <v>0.4848484848484849</v>
                </pt>
                <pt idx="30">
                  <v>0.4845261121856867</v>
                </pt>
                <pt idx="31">
                  <v>0.4745325596389426</v>
                </pt>
                <pt idx="32">
                  <v>0.4722759509993553</v>
                </pt>
                <pt idx="33">
                  <v>0.4345583494519664</v>
                </pt>
              </numCache>
            </numRef>
          </xVal>
          <yVal>
            <numRef>
              <f>('20220720'!$E$36:$E$41,'20220720'!$E$43:$E$70)</f>
              <numCache>
                <formatCode>0.0%</formatCode>
                <ptCount val="34"/>
                <pt idx="0">
                  <v>0.7044999999999999</v>
                </pt>
                <pt idx="1">
                  <v>0.6419999999999999</v>
                </pt>
                <pt idx="2">
                  <v>0.6554000000000021</v>
                </pt>
                <pt idx="3">
                  <v>0.6607</v>
                </pt>
                <pt idx="4">
                  <v>0.8044999999999999</v>
                </pt>
                <pt idx="5">
                  <v>0.7224</v>
                </pt>
                <pt idx="6">
                  <v>0.7356999999999999</v>
                </pt>
                <pt idx="7">
                  <v>0.7349</v>
                </pt>
                <pt idx="8">
                  <v>0.7796999999999999</v>
                </pt>
                <pt idx="9">
                  <v>0.5997</v>
                </pt>
                <pt idx="10">
                  <v>0.7252</v>
                </pt>
                <pt idx="11">
                  <v>0.5526</v>
                </pt>
                <pt idx="12">
                  <v>0.5378000000000001</v>
                </pt>
                <pt idx="13">
                  <v>0.6794999999999999</v>
                </pt>
                <pt idx="14">
                  <v>0.726400000000002</v>
                </pt>
                <pt idx="15">
                  <v>0.6513000000000001</v>
                </pt>
                <pt idx="16">
                  <v>0.5999</v>
                </pt>
                <pt idx="17">
                  <v>0.6611999999999999</v>
                </pt>
                <pt idx="18">
                  <v>0.6706000000000001</v>
                </pt>
                <pt idx="19">
                  <v>0.7209000000000001</v>
                </pt>
                <pt idx="20">
                  <v>0.6335000000000021</v>
                </pt>
                <pt idx="21">
                  <v>0.5483</v>
                </pt>
                <pt idx="22">
                  <v>0.7121</v>
                </pt>
                <pt idx="23">
                  <v>0.6402</v>
                </pt>
                <pt idx="24">
                  <v>0.6112</v>
                </pt>
                <pt idx="25">
                  <v>0.7217</v>
                </pt>
                <pt idx="26">
                  <v>0.5501</v>
                </pt>
                <pt idx="27">
                  <v>0.6897000000000001</v>
                </pt>
                <pt idx="28">
                  <v>0.6283</v>
                </pt>
                <pt idx="29">
                  <v>0.5359</v>
                </pt>
                <pt idx="30">
                  <v>0.5123</v>
                </pt>
                <pt idx="31">
                  <v>0.6909000000000021</v>
                </pt>
                <pt idx="32">
                  <v>0.4608</v>
                </pt>
                <pt idx="33">
                  <v>0.5861</v>
                </pt>
              </numCache>
            </numRef>
          </yVal>
          <smooth val="0"/>
        </ser>
        <ser>
          <idx val="2"/>
          <order val="2"/>
          <tx>
            <v>下位50％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xVal>
            <numRef>
              <f>'20220720'!$D$71:$D$104</f>
              <numCache>
                <formatCode>0.0%</formatCode>
                <ptCount val="34"/>
                <pt idx="0">
                  <v>0.4194068343004513</v>
                </pt>
                <pt idx="1">
                  <v>0.4132817537072856</v>
                </pt>
                <pt idx="2">
                  <v>0.4052224371373281</v>
                </pt>
                <pt idx="3">
                  <v>0.4052224371373281</v>
                </pt>
                <pt idx="4">
                  <v>0.4000644745325596</v>
                </pt>
                <pt idx="5">
                  <v>0.3855577047066381</v>
                </pt>
                <pt idx="6">
                  <v>0.3816892327530598</v>
                </pt>
                <pt idx="7">
                  <v>0.3716956802063185</v>
                </pt>
                <pt idx="8">
                  <v>0.3713733075435176</v>
                </pt>
                <pt idx="9">
                  <v>0.3691166989039329</v>
                </pt>
                <pt idx="10">
                  <v>0.3591231463571889</v>
                </pt>
                <pt idx="11">
                  <v>0.3581560283687943</v>
                </pt>
                <pt idx="12">
                  <v>0.3494519664732431</v>
                </pt>
                <pt idx="13">
                  <v>0.3488072211476467</v>
                </pt>
                <pt idx="14">
                  <v>0.3401031592520954</v>
                </pt>
                <pt idx="15">
                  <v>0.3284977433913577</v>
                </pt>
                <pt idx="16">
                  <v>0.3194713088330109</v>
                </pt>
                <pt idx="17">
                  <v>0.3136686009026434</v>
                </pt>
                <pt idx="18">
                  <v>0.3098001289490651</v>
                </pt>
                <pt idx="19">
                  <v>0.3078658929722759</v>
                </pt>
                <pt idx="20">
                  <v>0.3059316569954867</v>
                </pt>
                <pt idx="21">
                  <v>0.2865892972275951</v>
                </pt>
                <pt idx="22">
                  <v>0.263378465506125</v>
                </pt>
                <pt idx="23">
                  <v>0.2511283043197937</v>
                </pt>
                <pt idx="24">
                  <v>0.2504835589941973</v>
                </pt>
                <pt idx="25">
                  <v>0.2369439071566731</v>
                </pt>
                <pt idx="26">
                  <v>0.2237266279819471</v>
                </pt>
                <pt idx="27">
                  <v>0.2230818826563507</v>
                </pt>
                <pt idx="28">
                  <v>0.2147001934235976</v>
                </pt>
                <pt idx="29">
                  <v>0.1992263056092843</v>
                </pt>
                <pt idx="30">
                  <v>0.1972920696324952</v>
                </pt>
                <pt idx="31">
                  <v>0.1802063185041909</v>
                </pt>
                <pt idx="32">
                  <v>0.1492585428755641</v>
                </pt>
                <pt idx="33">
                  <v>0.1470019342359768</v>
                </pt>
              </numCache>
            </numRef>
          </xVal>
          <yVal>
            <numRef>
              <f>'20220720'!$E$71:$E$104</f>
              <numCache>
                <formatCode>0.0%</formatCode>
                <ptCount val="34"/>
                <pt idx="0">
                  <v>0.5772</v>
                </pt>
                <pt idx="1">
                  <v>0.6481999999999999</v>
                </pt>
                <pt idx="2">
                  <v>0.7263000000000001</v>
                </pt>
                <pt idx="3">
                  <v>0.6858</v>
                </pt>
                <pt idx="4">
                  <v>1</v>
                </pt>
                <pt idx="5">
                  <v>0.7082000000000001</v>
                </pt>
                <pt idx="6">
                  <v>0.7212999999999999</v>
                </pt>
                <pt idx="7">
                  <v>0.706</v>
                </pt>
                <pt idx="8">
                  <v>0.814200000000002</v>
                </pt>
                <pt idx="9">
                  <v>0.635800000000002</v>
                </pt>
                <pt idx="10">
                  <v>0.4713000000000021</v>
                </pt>
                <pt idx="11">
                  <v>0.6949000000000001</v>
                </pt>
                <pt idx="12">
                  <v>0.7454000000000021</v>
                </pt>
                <pt idx="13">
                  <v>0.8651000000000021</v>
                </pt>
                <pt idx="14">
                  <v>0.4275</v>
                </pt>
                <pt idx="15">
                  <v>0.641800000000002</v>
                </pt>
                <pt idx="16">
                  <v>0.5156000000000022</v>
                </pt>
                <pt idx="17">
                  <v>0.5920000000000021</v>
                </pt>
                <pt idx="18">
                  <v>0.6648999999999999</v>
                </pt>
                <pt idx="19">
                  <v>0.560200000000002</v>
                </pt>
                <pt idx="20">
                  <v>0.5838</v>
                </pt>
                <pt idx="21">
                  <v>0.571400000000002</v>
                </pt>
                <pt idx="22">
                  <v>0.6597000000000001</v>
                </pt>
                <pt idx="23">
                  <v>0.656</v>
                </pt>
                <pt idx="24">
                  <v>0.5354</v>
                </pt>
                <pt idx="25">
                  <v>0.4259000000000001</v>
                </pt>
                <pt idx="26">
                  <v>0.6599</v>
                </pt>
                <pt idx="27">
                  <v>0.6575000000000001</v>
                </pt>
                <pt idx="28">
                  <v>0.4324000000000001</v>
                </pt>
                <pt idx="29">
                  <v>0.7977</v>
                </pt>
                <pt idx="30">
                  <v>0.8545999999999999</v>
                </pt>
                <pt idx="31">
                  <v>0.4884000000000001</v>
                </pt>
                <pt idx="32">
                  <v>0.4838</v>
                </pt>
                <pt idx="33">
                  <v>0.4956000000000021</v>
                </pt>
              </numCache>
            </numRef>
          </yVal>
          <smooth val="0"/>
        </ser>
        <ser>
          <idx val="3"/>
          <order val="3"/>
          <tx>
            <v>下位25％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/>
              </a:solidFill>
              <a:ln xmlns:a="http://schemas.openxmlformats.org/drawingml/2006/main" w="9525">
                <a:solidFill>
                  <a:schemeClr val="accent4"/>
                </a:solidFill>
                <a:prstDash val="solid"/>
              </a:ln>
            </spPr>
          </marker>
          <xVal>
            <numRef>
              <f>'20220720'!$D$105:$D$139</f>
              <numCache>
                <formatCode>0.0%</formatCode>
                <ptCount val="35"/>
                <pt idx="0">
                  <v>0.1431334622823985</v>
                </pt>
                <pt idx="1">
                  <v>0.1344294003868472</v>
                </pt>
                <pt idx="2">
                  <v>0.1308833010960671</v>
                </pt>
                <pt idx="3">
                  <v>0.1228239845261122</v>
                </pt>
                <pt idx="4">
                  <v>0.1005802707930367</v>
                </pt>
                <pt idx="5">
                  <v>0.0673758865248227</v>
                </pt>
                <pt idx="6">
                  <v>0.0602836879432624</v>
                </pt>
                <pt idx="7">
                  <v>0.03223726627981947</v>
                </pt>
                <pt idx="8">
                  <v>0.02675693101225014</v>
                </pt>
                <pt idx="9">
                  <v>0.01482914248871695</v>
                </pt>
                <pt idx="10">
                  <v>0.007736943907156661</v>
                </pt>
                <pt idx="11">
                  <v>0.0003223726627982069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'20220720'!$E$105:$E$139</f>
              <numCache>
                <formatCode>0.0%</formatCode>
                <ptCount val="35"/>
                <pt idx="0">
                  <v>0.7207000000000001</v>
                </pt>
                <pt idx="1">
                  <v>0.6187</v>
                </pt>
                <pt idx="2">
                  <v>0.6920999999999999</v>
                </pt>
                <pt idx="3">
                  <v>0.9370000000000002</v>
                </pt>
                <pt idx="4">
                  <v>0.9294999999999999</v>
                </pt>
                <pt idx="5">
                  <v>0.7273000000000021</v>
                </pt>
                <pt idx="6">
                  <v>0.4813</v>
                </pt>
                <pt idx="7">
                  <v>0.770000000000002</v>
                </pt>
                <pt idx="8">
                  <v>0.7108</v>
                </pt>
                <pt idx="9">
                  <v>0.3043000000000001</v>
                </pt>
                <pt idx="10">
                  <v>0.9167000000000002</v>
                </pt>
                <pt idx="11">
                  <v>1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  <smooth val="0"/>
        </ser>
        <ser>
          <idx val="4"/>
          <order val="4"/>
          <tx>
            <strRef>
              <f>'20220720'!$C$42</f>
              <strCache>
                <ptCount val="1"/>
                <pt idx="0">
                  <v xml:space="preserve"> 自分</v>
                </pt>
              </strCache>
            </strRef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'20220720'!$D$42</f>
              <numCache>
                <formatCode>0.0%</formatCode>
                <ptCount val="1"/>
                <pt idx="0">
                  <v>0.6963249516441006</v>
                </pt>
              </numCache>
            </numRef>
          </xVal>
          <yVal>
            <numRef>
              <f>'20220720'!$E$42</f>
              <numCache>
                <formatCode>0.0%</formatCode>
                <ptCount val="1"/>
                <pt idx="0">
                  <v>0.5870000000000021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985681967"/>
        <axId val="985678223"/>
      </scatterChart>
      <valAx>
        <axId val="985681967"/>
        <scaling>
          <orientation val="minMax"/>
          <max val="1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985678223"/>
        <crosses val="autoZero"/>
        <crossBetween val="midCat"/>
      </valAx>
      <valAx>
        <axId val="985678223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985681967"/>
        <crosses val="autoZero"/>
        <crossBetween val="midCat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ja-JP"/>
        </a:p>
      </txPr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2022/07/21</a:t>
            </a:r>
            <a:endParaRPr lang="ja-JP" altLang="ja-JP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上位25％</v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'20220721'!$D$2:$D$35</f>
              <numCache>
                <formatCode>0.0%</formatCode>
                <ptCount val="34"/>
                <pt idx="0">
                  <v>1</v>
                </pt>
                <pt idx="1">
                  <v>1</v>
                </pt>
                <pt idx="2">
                  <v>0.9987105093488071</v>
                </pt>
                <pt idx="3">
                  <v>0.9748549323017408</v>
                </pt>
                <pt idx="4">
                  <v>0.9742101869761444</v>
                </pt>
                <pt idx="5">
                  <v>0.9677627337201777</v>
                </pt>
                <pt idx="6">
                  <v>0.9642166344294004</v>
                </pt>
                <pt idx="7">
                  <v>0.9564796905222438</v>
                </pt>
                <pt idx="8">
                  <v>0.9561573178594456</v>
                </pt>
                <pt idx="9">
                  <v>0.9484203739522888</v>
                </pt>
                <pt idx="10">
                  <v>0.9484203739522888</v>
                </pt>
                <pt idx="11">
                  <v>0.9484203739522888</v>
                </pt>
                <pt idx="12">
                  <v>0.9484203739522888</v>
                </pt>
                <pt idx="13">
                  <v>0.9484203739522888</v>
                </pt>
                <pt idx="14">
                  <v>0.948098001289488</v>
                </pt>
                <pt idx="15">
                  <v>0.945519019987105</v>
                </pt>
                <pt idx="16">
                  <v>0.9374597034171501</v>
                </pt>
                <pt idx="17">
                  <v>0.9242424242424243</v>
                </pt>
                <pt idx="18">
                  <v>0.9097356544165054</v>
                </pt>
                <pt idx="19">
                  <v>0.90715667311412</v>
                </pt>
                <pt idx="20">
                  <v>0.9055448098001289</v>
                </pt>
                <pt idx="21">
                  <v>0.8968407479045776</v>
                </pt>
                <pt idx="22">
                  <v>0.8871695680206291</v>
                </pt>
                <pt idx="23">
                  <v>0.8607350096711798</v>
                </pt>
                <pt idx="24">
                  <v>0.8491295938104448</v>
                </pt>
                <pt idx="25">
                  <v>0.8491295938104448</v>
                </pt>
                <pt idx="26">
                  <v>0.7907801418439689</v>
                </pt>
                <pt idx="27">
                  <v>0.7769181173436492</v>
                </pt>
                <pt idx="28">
                  <v>0.7753062540296556</v>
                </pt>
                <pt idx="29">
                  <v>0.767569310122499</v>
                </pt>
                <pt idx="30">
                  <v>0.7614442295293359</v>
                </pt>
                <pt idx="31">
                  <v>0.7398452611218568</v>
                </pt>
                <pt idx="32">
                  <v>0.7366215344938749</v>
                </pt>
                <pt idx="33">
                  <v>0.7366215344938749</v>
                </pt>
              </numCache>
            </numRef>
          </xVal>
          <yVal>
            <numRef>
              <f>'20220721'!$E$2:$E$35</f>
              <numCache>
                <formatCode>0.0%</formatCode>
                <ptCount val="34"/>
                <pt idx="0">
                  <v>0.7544</v>
                </pt>
                <pt idx="1">
                  <v>0.7057</v>
                </pt>
                <pt idx="2">
                  <v>0.7918000000000021</v>
                </pt>
                <pt idx="3">
                  <v>0.8439</v>
                </pt>
                <pt idx="4">
                  <v>0.9801000000000002</v>
                </pt>
                <pt idx="5">
                  <v>0.8521</v>
                </pt>
                <pt idx="6">
                  <v>0.7155</v>
                </pt>
                <pt idx="7">
                  <v>0.8055</v>
                </pt>
                <pt idx="8">
                  <v>0.763</v>
                </pt>
                <pt idx="9">
                  <v>0.4833000000000021</v>
                </pt>
                <pt idx="10">
                  <v>0.7784</v>
                </pt>
                <pt idx="11">
                  <v>0.7174999999999999</v>
                </pt>
                <pt idx="12">
                  <v>0.7967</v>
                </pt>
                <pt idx="13">
                  <v>0.8821</v>
                </pt>
                <pt idx="14">
                  <v>0.6556000000000021</v>
                </pt>
                <pt idx="15">
                  <v>0.6485</v>
                </pt>
                <pt idx="16">
                  <v>0.6891</v>
                </pt>
                <pt idx="17">
                  <v>0.6054999999999999</v>
                </pt>
                <pt idx="18">
                  <v>0.9061000000000002</v>
                </pt>
                <pt idx="19">
                  <v>0.709000000000002</v>
                </pt>
                <pt idx="20">
                  <v>0.6824</v>
                </pt>
                <pt idx="21">
                  <v>0.6751</v>
                </pt>
                <pt idx="22">
                  <v>0.6435</v>
                </pt>
                <pt idx="23">
                  <v>0.826200000000002</v>
                </pt>
                <pt idx="24">
                  <v>0.6606000000000021</v>
                </pt>
                <pt idx="25">
                  <v>0.8337</v>
                </pt>
                <pt idx="26">
                  <v>0.6131</v>
                </pt>
                <pt idx="27">
                  <v>0.7743000000000021</v>
                </pt>
                <pt idx="28">
                  <v>0.9995999999999999</v>
                </pt>
                <pt idx="29">
                  <v>0.6342</v>
                </pt>
                <pt idx="30">
                  <v>0.6290999999999999</v>
                </pt>
                <pt idx="31">
                  <v>0.5582</v>
                </pt>
                <pt idx="32">
                  <v>0.653</v>
                </pt>
                <pt idx="33">
                  <v>0.6726000000000021</v>
                </pt>
              </numCache>
            </numRef>
          </yVal>
          <smooth val="0"/>
        </ser>
        <ser>
          <idx val="1"/>
          <order val="1"/>
          <tx>
            <v>上位50％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numRef>
              <f>('20220721'!$D$36:$D$37,'20220721'!$D$39:$D$70)</f>
              <numCache>
                <formatCode>0.0%</formatCode>
                <ptCount val="34"/>
                <pt idx="0">
                  <v>0.7362991618310767</v>
                </pt>
                <pt idx="1">
                  <v>0.7256608639587363</v>
                </pt>
                <pt idx="2">
                  <v>0.7221147646679562</v>
                </pt>
                <pt idx="3">
                  <v>0.716956802063185</v>
                </pt>
                <pt idx="4">
                  <v>0.7150225660863931</v>
                </pt>
                <pt idx="5">
                  <v>0.7001934235976789</v>
                </pt>
                <pt idx="6">
                  <v>0.7001934235976789</v>
                </pt>
                <pt idx="7">
                  <v>0.6940683430045133</v>
                </pt>
                <pt idx="8">
                  <v>0.6676337846550612</v>
                </pt>
                <pt idx="9">
                  <v>0.6531270148291425</v>
                </pt>
                <pt idx="10">
                  <v>0.6215344938749194</v>
                </pt>
                <pt idx="11">
                  <v>0.6186331399097356</v>
                </pt>
                <pt idx="12">
                  <v>0.6179883945841366</v>
                </pt>
                <pt idx="13">
                  <v>0.6157317859445518</v>
                </pt>
                <pt idx="14">
                  <v>0.5799484203739522</v>
                </pt>
                <pt idx="15">
                  <v>0.5764023210831721</v>
                </pt>
                <pt idx="16">
                  <v>0.5680206318504191</v>
                </pt>
                <pt idx="17">
                  <v>0.5586718246292713</v>
                </pt>
                <pt idx="18">
                  <v>0.5583494519664731</v>
                </pt>
                <pt idx="19">
                  <v>0.554803352675693</v>
                </pt>
                <pt idx="20">
                  <v>0.5544809800128948</v>
                </pt>
                <pt idx="21">
                  <v>0.5506125080593165</v>
                </pt>
                <pt idx="22">
                  <v>0.5441650548033526</v>
                </pt>
                <pt idx="23">
                  <v>0.5402965828497743</v>
                </pt>
                <pt idx="24">
                  <v>0.5390070921985816</v>
                </pt>
                <pt idx="25">
                  <v>0.5370728562217897</v>
                </pt>
                <pt idx="26">
                  <v>0.5361057382333978</v>
                </pt>
                <pt idx="27">
                  <v>0.5319148936170213</v>
                </pt>
                <pt idx="28">
                  <v>0.5103159252095422</v>
                </pt>
                <pt idx="29">
                  <v>0.5096711798839459</v>
                </pt>
                <pt idx="30">
                  <v>0.4974210186976117</v>
                </pt>
                <pt idx="31">
                  <v>0.4887169568020632</v>
                </pt>
                <pt idx="32">
                  <v>0.4848484848484849</v>
                </pt>
                <pt idx="33">
                  <v>0.4435847840103133</v>
                </pt>
              </numCache>
            </numRef>
          </xVal>
          <yVal>
            <numRef>
              <f>('20220721'!$E$36:$E$37,'20220721'!$E$39:$E$70)</f>
              <numCache>
                <formatCode>0.0%</formatCode>
                <ptCount val="34"/>
                <pt idx="0">
                  <v>0.7504000000000022</v>
                </pt>
                <pt idx="1">
                  <v>0.657900000000002</v>
                </pt>
                <pt idx="2">
                  <v>0.7044999999999999</v>
                </pt>
                <pt idx="3">
                  <v>0.7998999999999999</v>
                </pt>
                <pt idx="4">
                  <v>0.6419999999999999</v>
                </pt>
                <pt idx="5">
                  <v>0.728400000000002</v>
                </pt>
                <pt idx="6">
                  <v>0.7822000000000021</v>
                </pt>
                <pt idx="7">
                  <v>0.7413000000000001</v>
                </pt>
                <pt idx="8">
                  <v>0.747900000000002</v>
                </pt>
                <pt idx="9">
                  <v>0.5986999999999999</v>
                </pt>
                <pt idx="10">
                  <v>0.683100000000002</v>
                </pt>
                <pt idx="11">
                  <v>0.7556000000000022</v>
                </pt>
                <pt idx="12">
                  <v>0.5576000000000001</v>
                </pt>
                <pt idx="13">
                  <v>0.5424</v>
                </pt>
                <pt idx="14">
                  <v>0.6492</v>
                </pt>
                <pt idx="15">
                  <v>0.7276000000000021</v>
                </pt>
                <pt idx="16">
                  <v>0.7168000000000021</v>
                </pt>
                <pt idx="17">
                  <v>0.6618999999999999</v>
                </pt>
                <pt idx="18">
                  <v>0.5999</v>
                </pt>
                <pt idx="19">
                  <v>0.6739999999999999</v>
                </pt>
                <pt idx="20">
                  <v>0.6343</v>
                </pt>
                <pt idx="21">
                  <v>0.6351999999999999</v>
                </pt>
                <pt idx="22">
                  <v>0.5154</v>
                </pt>
                <pt idx="23">
                  <v>0.5483</v>
                </pt>
                <pt idx="24">
                  <v>0.7212999999999999</v>
                </pt>
                <pt idx="25">
                  <v>0.6229999999999999</v>
                </pt>
                <pt idx="26">
                  <v>0.6849000000000001</v>
                </pt>
                <pt idx="27">
                  <v>0.7121</v>
                </pt>
                <pt idx="28">
                  <v>0.5439000000000001</v>
                </pt>
                <pt idx="29">
                  <v>0.6103999999999999</v>
                </pt>
                <pt idx="30">
                  <v>0.692200000000002</v>
                </pt>
                <pt idx="31">
                  <v>0.4571</v>
                </pt>
                <pt idx="32">
                  <v>0.5359</v>
                </pt>
                <pt idx="33">
                  <v>0.5952000000000021</v>
                </pt>
              </numCache>
            </numRef>
          </yVal>
          <smooth val="0"/>
        </ser>
        <ser>
          <idx val="2"/>
          <order val="2"/>
          <tx>
            <v>下位50％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xVal>
            <numRef>
              <f>'20220721'!$D$71:$D$104</f>
              <numCache>
                <formatCode>0.0%</formatCode>
                <ptCount val="34"/>
                <pt idx="0">
                  <v>0.4329464861379755</v>
                </pt>
                <pt idx="1">
                  <v>0.4197292069632496</v>
                </pt>
                <pt idx="2">
                  <v>0.4129593810444874</v>
                </pt>
                <pt idx="3">
                  <v>0.4052224371373281</v>
                </pt>
                <pt idx="4">
                  <v>0.4052224371373281</v>
                </pt>
                <pt idx="5">
                  <v>0.3923275306254029</v>
                </pt>
                <pt idx="6">
                  <v>0.3887814313346228</v>
                </pt>
                <pt idx="7">
                  <v>0.385880077369439</v>
                </pt>
                <pt idx="8">
                  <v>0.3816892327530598</v>
                </pt>
                <pt idx="9">
                  <v>0.3720180528691167</v>
                </pt>
                <pt idx="10">
                  <v>0.3713733075435176</v>
                </pt>
                <pt idx="11">
                  <v>0.3691166989039329</v>
                </pt>
                <pt idx="12">
                  <v>0.3504190844616377</v>
                </pt>
                <pt idx="13">
                  <v>0.3488072211476467</v>
                </pt>
                <pt idx="14">
                  <v>0.3401031592520954</v>
                </pt>
                <pt idx="15">
                  <v>0.3375241779497098</v>
                </pt>
                <pt idx="16">
                  <v>0.3352675693101225</v>
                </pt>
                <pt idx="17">
                  <v>0.3320438426821405</v>
                </pt>
                <pt idx="18">
                  <v>0.3143133462282399</v>
                </pt>
                <pt idx="19">
                  <v>0.3117343649258543</v>
                </pt>
                <pt idx="20">
                  <v>0.3098001289490651</v>
                </pt>
                <pt idx="21">
                  <v>0.3072211476466796</v>
                </pt>
                <pt idx="22">
                  <v>0.2949709864603482</v>
                </pt>
                <pt idx="23">
                  <v>0.266602192134107</v>
                </pt>
                <pt idx="24">
                  <v>0.2511283043197937</v>
                </pt>
                <pt idx="25">
                  <v>0.2443584784010316</v>
                </pt>
                <pt idx="26">
                  <v>0.2421018697614442</v>
                </pt>
                <pt idx="27">
                  <v>0.2230818826563507</v>
                </pt>
                <pt idx="28">
                  <v>0.2159896840747905</v>
                </pt>
                <pt idx="29">
                  <v>0.1992263056092843</v>
                </pt>
                <pt idx="30">
                  <v>0.1972920696324952</v>
                </pt>
                <pt idx="31">
                  <v>0.1802063185041909</v>
                </pt>
                <pt idx="32">
                  <v>0.1608639587362991</v>
                </pt>
                <pt idx="33">
                  <v>0.1595744680851064</v>
                </pt>
              </numCache>
            </numRef>
          </xVal>
          <yVal>
            <numRef>
              <f>'20220721'!$E$71:$E$104</f>
              <numCache>
                <formatCode>0.0%</formatCode>
                <ptCount val="34"/>
                <pt idx="0">
                  <v>0.5771000000000021</v>
                </pt>
                <pt idx="1">
                  <v>0.6498000000000022</v>
                </pt>
                <pt idx="2">
                  <v>1</v>
                </pt>
                <pt idx="3">
                  <v>0.7263000000000001</v>
                </pt>
                <pt idx="4">
                  <v>0.6984999999999999</v>
                </pt>
                <pt idx="5">
                  <v>0.7502</v>
                </pt>
                <pt idx="6">
                  <v>0.6368000000000021</v>
                </pt>
                <pt idx="7">
                  <v>0.7118000000000021</v>
                </pt>
                <pt idx="8">
                  <v>0.728</v>
                </pt>
                <pt idx="9">
                  <v>0.4766</v>
                </pt>
                <pt idx="10">
                  <v>0.814200000000002</v>
                </pt>
                <pt idx="11">
                  <v>0.6908</v>
                </pt>
                <pt idx="12">
                  <v>0.7452000000000001</v>
                </pt>
                <pt idx="13">
                  <v>0.8632000000000001</v>
                </pt>
                <pt idx="14">
                  <v>0.4275</v>
                </pt>
                <pt idx="15">
                  <v>0.5185999999999999</v>
                </pt>
                <pt idx="16">
                  <v>0.6394000000000001</v>
                </pt>
                <pt idx="17">
                  <v>0.590300000000002</v>
                </pt>
                <pt idx="18">
                  <v>0.5805000000000021</v>
                </pt>
                <pt idx="19">
                  <v>0.5646000000000001</v>
                </pt>
                <pt idx="20">
                  <v>0.6648999999999999</v>
                </pt>
                <pt idx="21">
                  <v>0.585500000000002</v>
                </pt>
                <pt idx="22">
                  <v>0.671</v>
                </pt>
                <pt idx="23">
                  <v>0.5393000000000021</v>
                </pt>
                <pt idx="24">
                  <v>0.656</v>
                </pt>
                <pt idx="25">
                  <v>0.4222</v>
                </pt>
                <pt idx="26">
                  <v>0.6658000000000001</v>
                </pt>
                <pt idx="27">
                  <v>0.6575000000000001</v>
                </pt>
                <pt idx="28">
                  <v>0.4328000000000001</v>
                </pt>
                <pt idx="29">
                  <v>0.7977</v>
                </pt>
                <pt idx="30">
                  <v>0.8545999999999999</v>
                </pt>
                <pt idx="31">
                  <v>0.4884000000000001</v>
                </pt>
                <pt idx="32">
                  <v>0.4810000000000021</v>
                </pt>
                <pt idx="33">
                  <v>0.9212000000000002</v>
                </pt>
              </numCache>
            </numRef>
          </yVal>
          <smooth val="0"/>
        </ser>
        <ser>
          <idx val="3"/>
          <order val="3"/>
          <tx>
            <v>下位25％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/>
              </a:solidFill>
              <a:ln xmlns:a="http://schemas.openxmlformats.org/drawingml/2006/main" w="9525">
                <a:solidFill>
                  <a:schemeClr val="accent4"/>
                </a:solidFill>
                <a:prstDash val="solid"/>
              </a:ln>
            </spPr>
          </marker>
          <xVal>
            <numRef>
              <f>'20220721'!$D$105:$D$139</f>
              <numCache>
                <formatCode>0.0%</formatCode>
                <ptCount val="35"/>
                <pt idx="0">
                  <v>0.1592520954223082</v>
                </pt>
                <pt idx="1">
                  <v>0.1544165054803352</v>
                </pt>
                <pt idx="2">
                  <v>0.1537717601547389</v>
                </pt>
                <pt idx="3">
                  <v>0.1392649903288201</v>
                </pt>
                <pt idx="4">
                  <v>0.1308833010960671</v>
                </pt>
                <pt idx="5">
                  <v>0.0673758865248227</v>
                </pt>
                <pt idx="6">
                  <v>0.06382978723404256</v>
                </pt>
                <pt idx="7">
                  <v>0.03223726627981947</v>
                </pt>
                <pt idx="8">
                  <v>0.02901353965183752</v>
                </pt>
                <pt idx="9">
                  <v>0.01482914248871695</v>
                </pt>
                <pt idx="10">
                  <v>0.007736943907156661</v>
                </pt>
                <pt idx="11">
                  <v>0.0003223726627982069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'20220721'!$E$105:$E$139</f>
              <numCache>
                <formatCode>0.0%</formatCode>
                <ptCount val="35"/>
                <pt idx="0">
                  <v>0.747</v>
                </pt>
                <pt idx="1">
                  <v>0.9415</v>
                </pt>
                <pt idx="2">
                  <v>0.4948</v>
                </pt>
                <pt idx="3">
                  <v>0.622700000000002</v>
                </pt>
                <pt idx="4">
                  <v>0.6920999999999999</v>
                </pt>
                <pt idx="5">
                  <v>0.7273000000000021</v>
                </pt>
                <pt idx="6">
                  <v>0.4898999999999999</v>
                </pt>
                <pt idx="7">
                  <v>0.770000000000002</v>
                </pt>
                <pt idx="8">
                  <v>0.7</v>
                </pt>
                <pt idx="9">
                  <v>0.3043000000000001</v>
                </pt>
                <pt idx="10">
                  <v>0.9167000000000002</v>
                </pt>
                <pt idx="11">
                  <v>1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  <smooth val="0"/>
        </ser>
        <ser>
          <idx val="4"/>
          <order val="4"/>
          <tx>
            <strRef>
              <f>'20220721'!$C$38</f>
              <strCache>
                <ptCount val="1"/>
                <pt idx="0">
                  <v xml:space="preserve"> 自分</v>
                </pt>
              </strCache>
            </strRef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'20220721'!$D$38</f>
              <numCache>
                <formatCode>0.0%</formatCode>
                <ptCount val="1"/>
                <pt idx="0">
                  <v>0.7234042553191489</v>
                </pt>
              </numCache>
            </numRef>
          </xVal>
          <yVal>
            <numRef>
              <f>'20220721'!$E$38</f>
              <numCache>
                <formatCode>0.0%</formatCode>
                <ptCount val="1"/>
                <pt idx="0">
                  <v>0.5909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985681967"/>
        <axId val="985678223"/>
      </scatterChart>
      <valAx>
        <axId val="985681967"/>
        <scaling>
          <orientation val="minMax"/>
          <max val="1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985678223"/>
        <crosses val="autoZero"/>
        <crossBetween val="midCat"/>
      </valAx>
      <valAx>
        <axId val="985678223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985681967"/>
        <crosses val="autoZero"/>
        <crossBetween val="midCat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ja-JP"/>
        </a:p>
      </txPr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2022/07/22</a:t>
            </a:r>
            <a:endParaRPr lang="ja-JP" altLang="ja-JP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上位25％</v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'20220722'!$D$2:$D$34</f>
              <numCache>
                <formatCode>0.0%</formatCode>
                <ptCount val="33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0.9987105093488071</v>
                </pt>
                <pt idx="5">
                  <v>0.9748549323017408</v>
                </pt>
                <pt idx="6">
                  <v>0.9745325596389426</v>
                </pt>
                <pt idx="7">
                  <v>0.9687298517085724</v>
                </pt>
                <pt idx="8">
                  <v>0.9680851063829787</v>
                </pt>
                <pt idx="9">
                  <v>0.963571889103804</v>
                </pt>
                <pt idx="10">
                  <v>0.9561573178594456</v>
                </pt>
                <pt idx="11">
                  <v>0.9487427466150871</v>
                </pt>
                <pt idx="12">
                  <v>0.9487427466150871</v>
                </pt>
                <pt idx="13">
                  <v>0.9487427466150871</v>
                </pt>
                <pt idx="14">
                  <v>0.9484203739522888</v>
                </pt>
                <pt idx="15">
                  <v>0.9484203739522888</v>
                </pt>
                <pt idx="16">
                  <v>0.9484203739522888</v>
                </pt>
                <pt idx="17">
                  <v>0.948098001289488</v>
                </pt>
                <pt idx="18">
                  <v>0.9461637653127014</v>
                </pt>
                <pt idx="19">
                  <v>0.9294003868471953</v>
                </pt>
                <pt idx="20">
                  <v>0.9242424242424243</v>
                </pt>
                <pt idx="21">
                  <v>0.9161831076724694</v>
                </pt>
                <pt idx="22">
                  <v>0.9116698903932919</v>
                </pt>
                <pt idx="23">
                  <v>0.8671824629271437</v>
                </pt>
                <pt idx="24">
                  <v>0.8629916183107672</v>
                </pt>
                <pt idx="25">
                  <v>0.8607350096711798</v>
                </pt>
                <pt idx="26">
                  <v>0.8359123146357161</v>
                </pt>
                <pt idx="27">
                  <v>0.7769181173436492</v>
                </pt>
                <pt idx="28">
                  <v>0.7753062540296556</v>
                </pt>
                <pt idx="29">
                  <v>0.767569310122499</v>
                </pt>
                <pt idx="30">
                  <v>0.7659574468085106</v>
                </pt>
                <pt idx="31">
                  <v>0.7614442295293359</v>
                </pt>
                <pt idx="32">
                  <v>0.7537072856221793</v>
                </pt>
              </numCache>
            </numRef>
          </xVal>
          <yVal>
            <numRef>
              <f>'20220722'!$E$2:$E$34</f>
              <numCache>
                <formatCode>0.0%</formatCode>
                <ptCount val="33"/>
                <pt idx="0">
                  <v>0.7665999999999999</v>
                </pt>
                <pt idx="1">
                  <v>0.6973</v>
                </pt>
                <pt idx="2">
                  <v>0.9803000000000002</v>
                </pt>
                <pt idx="3">
                  <v>0.6905</v>
                </pt>
                <pt idx="4">
                  <v>0.8054000000000021</v>
                </pt>
                <pt idx="5">
                  <v>0.8439</v>
                </pt>
                <pt idx="6">
                  <v>0.823400000000002</v>
                </pt>
                <pt idx="7">
                  <v>0.7185</v>
                </pt>
                <pt idx="8">
                  <v>0.6496999999999999</v>
                </pt>
                <pt idx="9">
                  <v>0.805000000000002</v>
                </pt>
                <pt idx="10">
                  <v>0.7613</v>
                </pt>
                <pt idx="11">
                  <v>0.7175999999999999</v>
                </pt>
                <pt idx="12">
                  <v>0.7903</v>
                </pt>
                <pt idx="13">
                  <v>0.6850000000000001</v>
                </pt>
                <pt idx="14">
                  <v>0.4985999999999999</v>
                </pt>
                <pt idx="15">
                  <v>0.7886000000000001</v>
                </pt>
                <pt idx="16">
                  <v>0.8821</v>
                </pt>
                <pt idx="17">
                  <v>0.6556000000000021</v>
                </pt>
                <pt idx="18">
                  <v>0.6467000000000021</v>
                </pt>
                <pt idx="19">
                  <v>0.7083</v>
                </pt>
                <pt idx="20">
                  <v>0.6066</v>
                </pt>
                <pt idx="21">
                  <v>0.6897000000000001</v>
                </pt>
                <pt idx="22">
                  <v>0.9087999999999999</v>
                </pt>
                <pt idx="23">
                  <v>0.6599</v>
                </pt>
                <pt idx="24">
                  <v>0.8338</v>
                </pt>
                <pt idx="25">
                  <v>0.8273000000000021</v>
                </pt>
                <pt idx="26">
                  <v>0.607400000000002</v>
                </pt>
                <pt idx="27">
                  <v>0.7743000000000021</v>
                </pt>
                <pt idx="28">
                  <v>0.9995999999999999</v>
                </pt>
                <pt idx="29">
                  <v>0.6569</v>
                </pt>
                <pt idx="30">
                  <v>0.6532</v>
                </pt>
                <pt idx="31">
                  <v>0.6290999999999999</v>
                </pt>
                <pt idx="32">
                  <v>0.686100000000002</v>
                </pt>
              </numCache>
            </numRef>
          </yVal>
          <smooth val="0"/>
        </ser>
        <ser>
          <idx val="1"/>
          <order val="1"/>
          <tx>
            <v>上位50％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numRef>
              <f>'20220722'!$D$36:$D$70</f>
              <numCache>
                <formatCode>0.0%</formatCode>
                <ptCount val="35"/>
                <pt idx="0">
                  <v>0.7466150870406162</v>
                </pt>
                <pt idx="1">
                  <v>0.7411347517730497</v>
                </pt>
                <pt idx="2">
                  <v>0.7362991618310767</v>
                </pt>
                <pt idx="3">
                  <v>0.7243713733075434</v>
                </pt>
                <pt idx="4">
                  <v>0.7221147646679562</v>
                </pt>
                <pt idx="5">
                  <v>0.7150225660863931</v>
                </pt>
                <pt idx="6">
                  <v>0.7076079948420373</v>
                </pt>
                <pt idx="7">
                  <v>0.7005157962604771</v>
                </pt>
                <pt idx="8">
                  <v>0.7001934235976789</v>
                </pt>
                <pt idx="9">
                  <v>0.6940683430045133</v>
                </pt>
                <pt idx="10">
                  <v>0.6843971631205673</v>
                </pt>
                <pt idx="11">
                  <v>0.6734364925854287</v>
                </pt>
                <pt idx="12">
                  <v>0.6676337846550612</v>
                </pt>
                <pt idx="13">
                  <v>0.6405544809800129</v>
                </pt>
                <pt idx="14">
                  <v>0.6370083816892328</v>
                </pt>
                <pt idx="15">
                  <v>0.6244358478401031</v>
                </pt>
                <pt idx="16">
                  <v>0.6179883945841366</v>
                </pt>
                <pt idx="17">
                  <v>0.6134751773049646</v>
                </pt>
                <pt idx="18">
                  <v>0.5938104448742747</v>
                </pt>
                <pt idx="19">
                  <v>0.5909090909090908</v>
                </pt>
                <pt idx="20">
                  <v>0.5905867182462926</v>
                </pt>
                <pt idx="21">
                  <v>0.5870406189555125</v>
                </pt>
                <pt idx="22">
                  <v>0.5767246937459676</v>
                </pt>
                <pt idx="23">
                  <v>0.5657640232108317</v>
                </pt>
                <pt idx="24">
                  <v>0.5583494519664731</v>
                </pt>
                <pt idx="25">
                  <v>0.5580270793036751</v>
                </pt>
                <pt idx="26">
                  <v>0.5551257253384912</v>
                </pt>
                <pt idx="27">
                  <v>0.5477111540941328</v>
                </pt>
                <pt idx="28">
                  <v>0.5402965828497743</v>
                </pt>
                <pt idx="29">
                  <v>0.5254674403610574</v>
                </pt>
                <pt idx="30">
                  <v>0.5103159252095422</v>
                </pt>
                <pt idx="31">
                  <v>0.5080593165699548</v>
                </pt>
                <pt idx="32">
                  <v>0.5029013539651838</v>
                </pt>
                <pt idx="33">
                  <v>0.4987105093488072</v>
                </pt>
                <pt idx="34">
                  <v>0.4887169568020632</v>
                </pt>
              </numCache>
            </numRef>
          </xVal>
          <yVal>
            <numRef>
              <f>'20220722'!$E$36:$E$70</f>
              <numCache>
                <formatCode>0.0%</formatCode>
                <ptCount val="35"/>
                <pt idx="0">
                  <v>0.5626</v>
                </pt>
                <pt idx="1">
                  <v>0.6572000000000021</v>
                </pt>
                <pt idx="2">
                  <v>0.7601</v>
                </pt>
                <pt idx="3">
                  <v>0.7975</v>
                </pt>
                <pt idx="4">
                  <v>0.7044999999999999</v>
                </pt>
                <pt idx="5">
                  <v>0.6419999999999999</v>
                </pt>
                <pt idx="6">
                  <v>0.7813</v>
                </pt>
                <pt idx="7">
                  <v>0.6006</v>
                </pt>
                <pt idx="8">
                  <v>0.7311</v>
                </pt>
                <pt idx="9">
                  <v>0.7441</v>
                </pt>
                <pt idx="10">
                  <v>0.764</v>
                </pt>
                <pt idx="11">
                  <v>0.692200000000002</v>
                </pt>
                <pt idx="12">
                  <v>0.7533</v>
                </pt>
                <pt idx="13">
                  <v>0.6476999999999999</v>
                </pt>
                <pt idx="14">
                  <v>0.5466</v>
                </pt>
                <pt idx="15">
                  <v>0.7331000000000001</v>
                </pt>
                <pt idx="16">
                  <v>0.5629000000000001</v>
                </pt>
                <pt idx="17">
                  <v>0.6569</v>
                </pt>
                <pt idx="18">
                  <v>0.679200000000002</v>
                </pt>
                <pt idx="19">
                  <v>0.6787000000000021</v>
                </pt>
                <pt idx="20">
                  <v>0.7166999999999999</v>
                </pt>
                <pt idx="21">
                  <v>0.6244</v>
                </pt>
                <pt idx="22">
                  <v>0.6948000000000022</v>
                </pt>
                <pt idx="23">
                  <v>0.6290999999999999</v>
                </pt>
                <pt idx="24">
                  <v>0.5999</v>
                </pt>
                <pt idx="25">
                  <v>0.6359999999999999</v>
                </pt>
                <pt idx="26">
                  <v>0.7178</v>
                </pt>
                <pt idx="27">
                  <v>0.523800000000002</v>
                </pt>
                <pt idx="28">
                  <v>0.5483</v>
                </pt>
                <pt idx="29">
                  <v>0.6129</v>
                </pt>
                <pt idx="30">
                  <v>0.5439000000000001</v>
                </pt>
                <pt idx="31">
                  <v>0.6915999999999999</v>
                </pt>
                <pt idx="32">
                  <v>0.4583</v>
                </pt>
                <pt idx="33">
                  <v>0.7045999999999999</v>
                </pt>
                <pt idx="34">
                  <v>0.5363</v>
                </pt>
              </numCache>
            </numRef>
          </yVal>
          <smooth val="0"/>
        </ser>
        <ser>
          <idx val="2"/>
          <order val="2"/>
          <tx>
            <v>下位50％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xVal>
            <numRef>
              <f>'20220722'!$D$71:$D$104</f>
              <numCache>
                <formatCode>0.0%</formatCode>
                <ptCount val="34"/>
                <pt idx="0">
                  <v>0.4706640876853642</v>
                </pt>
                <pt idx="1">
                  <v>0.4542230818826563</v>
                </pt>
                <pt idx="2">
                  <v>0.4342359767891683</v>
                </pt>
                <pt idx="3">
                  <v>0.4316569954867827</v>
                </pt>
                <pt idx="4">
                  <v>0.4248871695680206</v>
                </pt>
                <pt idx="5">
                  <v>0.4142488716956801</v>
                </pt>
                <pt idx="6">
                  <v>0.4052224371373281</v>
                </pt>
                <pt idx="7">
                  <v>0.4049000644745325</v>
                </pt>
                <pt idx="8">
                  <v>0.3978078658929696</v>
                </pt>
                <pt idx="9">
                  <v>0.3852353320438427</v>
                </pt>
                <pt idx="10">
                  <v>0.3810444874274662</v>
                </pt>
                <pt idx="11">
                  <v>0.3713733075435176</v>
                </pt>
                <pt idx="12">
                  <v>0.365892972275951</v>
                </pt>
                <pt idx="13">
                  <v>0.3578336557059961</v>
                </pt>
                <pt idx="14">
                  <v>0.3571889103803997</v>
                </pt>
                <pt idx="15">
                  <v>0.3488072211476467</v>
                </pt>
                <pt idx="16">
                  <v>0.3468729851708575</v>
                </pt>
                <pt idx="17">
                  <v>0.3459058671824629</v>
                </pt>
                <pt idx="18">
                  <v>0.3401031592520954</v>
                </pt>
                <pt idx="19">
                  <v>0.3268858800773695</v>
                </pt>
                <pt idx="20">
                  <v>0.31785944551902</v>
                </pt>
                <pt idx="21">
                  <v>0.3143133462282399</v>
                </pt>
                <pt idx="22">
                  <v>0.3098001289490651</v>
                </pt>
                <pt idx="23">
                  <v>0.29464861379755</v>
                </pt>
                <pt idx="24">
                  <v>0.2911025145067699</v>
                </pt>
                <pt idx="25">
                  <v>0.2724049000644719</v>
                </pt>
                <pt idx="26">
                  <v>0.2578981302385558</v>
                </pt>
                <pt idx="27">
                  <v>0.2514506769825919</v>
                </pt>
                <pt idx="28">
                  <v>0.230174081237911</v>
                </pt>
                <pt idx="29">
                  <v>0.2230818826563507</v>
                </pt>
                <pt idx="30">
                  <v>0.2092198581560283</v>
                </pt>
                <pt idx="31">
                  <v>0.2072856221792392</v>
                </pt>
                <pt idx="32">
                  <v>0.1908446163765312</v>
                </pt>
                <pt idx="33">
                  <v>0.1802063185041909</v>
                </pt>
              </numCache>
            </numRef>
          </xVal>
          <yVal>
            <numRef>
              <f>'20220722'!$E$71:$E$104</f>
              <numCache>
                <formatCode>0.0%</formatCode>
                <ptCount val="34"/>
                <pt idx="0">
                  <v>0.601400000000002</v>
                </pt>
                <pt idx="1">
                  <v>0.576300000000002</v>
                </pt>
                <pt idx="2">
                  <v>0.7112000000000021</v>
                </pt>
                <pt idx="3">
                  <v>0.6481999999999999</v>
                </pt>
                <pt idx="4">
                  <v>1</v>
                </pt>
                <pt idx="5">
                  <v>0.6374</v>
                </pt>
                <pt idx="6">
                  <v>0.7009000000000022</v>
                </pt>
                <pt idx="7">
                  <v>0.7053999999999999</v>
                </pt>
                <pt idx="8">
                  <v>0.7472</v>
                </pt>
                <pt idx="9">
                  <v>0.4837000000000021</v>
                </pt>
                <pt idx="10">
                  <v>0.6870000000000022</v>
                </pt>
                <pt idx="11">
                  <v>0.814200000000002</v>
                </pt>
                <pt idx="12">
                  <v>0.7418999999999999</v>
                </pt>
                <pt idx="13">
                  <v>0.5883</v>
                </pt>
                <pt idx="14">
                  <v>0.6444</v>
                </pt>
                <pt idx="15">
                  <v>0.8623000000000022</v>
                </pt>
                <pt idx="16">
                  <v>0.5799</v>
                </pt>
                <pt idx="17">
                  <v>0.52</v>
                </pt>
                <pt idx="18">
                  <v>0.4275</v>
                </pt>
                <pt idx="19">
                  <v>0.6716</v>
                </pt>
                <pt idx="20">
                  <v>0.5842000000000021</v>
                </pt>
                <pt idx="21">
                  <v>0.5650999999999999</v>
                </pt>
                <pt idx="22">
                  <v>0.6648999999999999</v>
                </pt>
                <pt idx="23">
                  <v>0.8370000000000021</v>
                </pt>
                <pt idx="24">
                  <v>0.6678000000000021</v>
                </pt>
                <pt idx="25">
                  <v>0.5408000000000001</v>
                </pt>
                <pt idx="26">
                  <v>0.670000000000002</v>
                </pt>
                <pt idx="27">
                  <v>0.4179</v>
                </pt>
                <pt idx="28">
                  <v>0.4286</v>
                </pt>
                <pt idx="29">
                  <v>0.6575000000000001</v>
                </pt>
                <pt idx="30">
                  <v>0.8521</v>
                </pt>
                <pt idx="31">
                  <v>0.7947000000000001</v>
                </pt>
                <pt idx="32">
                  <v>0.9392000000000001</v>
                </pt>
                <pt idx="33">
                  <v>0.4884000000000001</v>
                </pt>
              </numCache>
            </numRef>
          </yVal>
          <smooth val="0"/>
        </ser>
        <ser>
          <idx val="3"/>
          <order val="3"/>
          <tx>
            <v>下位25％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/>
              </a:solidFill>
              <a:ln xmlns:a="http://schemas.openxmlformats.org/drawingml/2006/main" w="9525">
                <a:solidFill>
                  <a:schemeClr val="accent4"/>
                </a:solidFill>
                <a:prstDash val="solid"/>
              </a:ln>
            </spPr>
          </marker>
          <xVal>
            <numRef>
              <f>'20220722'!$D$105:$D$139</f>
              <numCache>
                <formatCode>0.0%</formatCode>
                <ptCount val="35"/>
                <pt idx="0">
                  <v>0.1631205673758865</v>
                </pt>
                <pt idx="1">
                  <v>0.1598968407479019</v>
                </pt>
                <pt idx="2">
                  <v>0.1592520954223082</v>
                </pt>
                <pt idx="3">
                  <v>0.1392649903288201</v>
                </pt>
                <pt idx="4">
                  <v>0.1308833010960671</v>
                </pt>
                <pt idx="5">
                  <v>0.0722114764667956</v>
                </pt>
                <pt idx="6">
                  <v>0.07156673114119923</v>
                </pt>
                <pt idx="7">
                  <v>0.03223726627981947</v>
                </pt>
                <pt idx="8">
                  <v>0.02965828497743122</v>
                </pt>
                <pt idx="9">
                  <v>0.01482914248871695</v>
                </pt>
                <pt idx="10">
                  <v>0.007736943907156661</v>
                </pt>
                <pt idx="11">
                  <v>0.0003223726627982069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'20220722'!$E$105:$E$139</f>
              <numCache>
                <formatCode>0.0%</formatCode>
                <ptCount val="35"/>
                <pt idx="0">
                  <v>0.4763000000000001</v>
                </pt>
                <pt idx="1">
                  <v>0.494</v>
                </pt>
                <pt idx="2">
                  <v>0.747</v>
                </pt>
                <pt idx="3">
                  <v>0.622700000000002</v>
                </pt>
                <pt idx="4">
                  <v>0.6920999999999999</v>
                </pt>
                <pt idx="5">
                  <v>0.4911</v>
                </pt>
                <pt idx="6">
                  <v>0.7252</v>
                </pt>
                <pt idx="7">
                  <v>0.770000000000002</v>
                </pt>
                <pt idx="8">
                  <v>0.6957000000000001</v>
                </pt>
                <pt idx="9">
                  <v>0.3043000000000001</v>
                </pt>
                <pt idx="10">
                  <v>0.9167000000000002</v>
                </pt>
                <pt idx="11">
                  <v>1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  <smooth val="0"/>
        </ser>
        <ser>
          <idx val="4"/>
          <order val="4"/>
          <tx>
            <strRef>
              <f>'20220722'!$C$35</f>
              <strCache>
                <ptCount val="1"/>
                <pt idx="0">
                  <v xml:space="preserve"> 自分</v>
                </pt>
              </strCache>
            </strRef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'20220722'!$D$35</f>
              <numCache>
                <formatCode>0.0%</formatCode>
                <ptCount val="1"/>
                <pt idx="0">
                  <v>0.7475822050290134</v>
                </pt>
              </numCache>
            </numRef>
          </xVal>
          <yVal>
            <numRef>
              <f>'20220722'!$E$35</f>
              <numCache>
                <formatCode>0.0%</formatCode>
                <ptCount val="1"/>
                <pt idx="0">
                  <v>0.5855999999999999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985681967"/>
        <axId val="985678223"/>
      </scatterChart>
      <valAx>
        <axId val="985681967"/>
        <scaling>
          <orientation val="minMax"/>
          <max val="1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985678223"/>
        <crosses val="autoZero"/>
        <crossBetween val="midCat"/>
      </valAx>
      <valAx>
        <axId val="985678223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985681967"/>
        <crosses val="autoZero"/>
        <crossBetween val="midCat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ja-JP"/>
        </a:p>
      </txPr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2022/07/23</a:t>
            </a:r>
            <a:endParaRPr lang="ja-JP" altLang="ja-JP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上位25％</v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('20220723'!$D$2:$D$28,'20220723'!$D$30:$D$35)</f>
              <numCache>
                <formatCode>0.0%</formatCode>
                <ptCount val="33"/>
                <pt idx="0">
                  <v>1</v>
                </pt>
                <pt idx="1">
                  <v>0.999677731227844</v>
                </pt>
                <pt idx="2">
                  <v>0.999677731227844</v>
                </pt>
                <pt idx="3">
                  <v>0.999677731227844</v>
                </pt>
                <pt idx="4">
                  <v>0.99838865613922</v>
                </pt>
                <pt idx="5">
                  <v>0.9893651305188527</v>
                </pt>
                <pt idx="6">
                  <v>0.9829197550757331</v>
                </pt>
                <pt idx="7">
                  <v>0.9748630357718336</v>
                </pt>
                <pt idx="8">
                  <v>0.9742184982275217</v>
                </pt>
                <pt idx="9">
                  <v>0.9677731227844022</v>
                </pt>
                <pt idx="10">
                  <v>0.955849178214631</v>
                </pt>
                <pt idx="11">
                  <v>0.9484369964550435</v>
                </pt>
                <pt idx="12">
                  <v>0.9484369964550435</v>
                </pt>
                <pt idx="13">
                  <v>0.9484369964550435</v>
                </pt>
                <pt idx="14">
                  <v>0.9484369964550435</v>
                </pt>
                <pt idx="15">
                  <v>0.9481147276828875</v>
                </pt>
                <pt idx="16">
                  <v>0.9481147276828875</v>
                </pt>
                <pt idx="17">
                  <v>0.9477924589107288</v>
                </pt>
                <pt idx="18">
                  <v>0.9458588462777956</v>
                </pt>
                <pt idx="19">
                  <v>0.9445697711891718</v>
                </pt>
                <pt idx="20">
                  <v>0.9287786013535287</v>
                </pt>
                <pt idx="21">
                  <v>0.9239445697711892</v>
                </pt>
                <pt idx="22">
                  <v>0.9223332259104092</v>
                </pt>
                <pt idx="23">
                  <v>0.9123428939735713</v>
                </pt>
                <pt idx="24">
                  <v>0.883338704479536</v>
                </pt>
                <pt idx="25">
                  <v>0.8646471156944892</v>
                </pt>
                <pt idx="26">
                  <v>0.8604576216564614</v>
                </pt>
                <pt idx="27">
                  <v>0.7998710924911375</v>
                </pt>
                <pt idx="28">
                  <v>0.7766677408959072</v>
                </pt>
                <pt idx="29">
                  <v>0.7750563970351246</v>
                </pt>
                <pt idx="30">
                  <v>0.7657106026426039</v>
                </pt>
                <pt idx="31">
                  <v>0.7611988398324202</v>
                </pt>
                <pt idx="32">
                  <v>0.7553980019336125</v>
                </pt>
              </numCache>
            </numRef>
          </xVal>
          <yVal>
            <numRef>
              <f>('20220723'!$E$2:$E$28,'20220723'!$E$30:$E$35)</f>
              <numCache>
                <formatCode>0.0%</formatCode>
                <ptCount val="33"/>
                <pt idx="0">
                  <v>0.7693000000000022</v>
                </pt>
                <pt idx="1">
                  <v>0.7057</v>
                </pt>
                <pt idx="2">
                  <v>0.9832</v>
                </pt>
                <pt idx="3">
                  <v>0.6973</v>
                </pt>
                <pt idx="4">
                  <v>0.8144000000000001</v>
                </pt>
                <pt idx="5">
                  <v>0.8124</v>
                </pt>
                <pt idx="6">
                  <v>0.7226</v>
                </pt>
                <pt idx="7">
                  <v>0.8592</v>
                </pt>
                <pt idx="8">
                  <v>0.8055</v>
                </pt>
                <pt idx="9">
                  <v>0.6577000000000001</v>
                </pt>
                <pt idx="10">
                  <v>0.7741</v>
                </pt>
                <pt idx="11">
                  <v>0.7876000000000022</v>
                </pt>
                <pt idx="12">
                  <v>0.7934</v>
                </pt>
                <pt idx="13">
                  <v>0.7170000000000021</v>
                </pt>
                <pt idx="14">
                  <v>0.6850000000000001</v>
                </pt>
                <pt idx="15">
                  <v>0.4993000000000021</v>
                </pt>
                <pt idx="16">
                  <v>0.8821</v>
                </pt>
                <pt idx="17">
                  <v>0.6559000000000021</v>
                </pt>
                <pt idx="18">
                  <v>0.6474</v>
                </pt>
                <pt idx="19">
                  <v>0.7174999999999999</v>
                </pt>
                <pt idx="20">
                  <v>0.692200000000002</v>
                </pt>
                <pt idx="21">
                  <v>0.6073000000000001</v>
                </pt>
                <pt idx="22">
                  <v>0.6607</v>
                </pt>
                <pt idx="23">
                  <v>0.9131000000000002</v>
                </pt>
                <pt idx="24">
                  <v>0.5986999999999999</v>
                </pt>
                <pt idx="25">
                  <v>0.8412000000000021</v>
                </pt>
                <pt idx="26">
                  <v>0.8266000000000001</v>
                </pt>
                <pt idx="27">
                  <v>0.670000000000002</v>
                </pt>
                <pt idx="28">
                  <v>0.7743000000000021</v>
                </pt>
                <pt idx="29">
                  <v>0.9995999999999999</v>
                </pt>
                <pt idx="30">
                  <v>0.6532</v>
                </pt>
                <pt idx="31">
                  <v>0.6290999999999999</v>
                </pt>
                <pt idx="32">
                  <v>0.6830000000000001</v>
                </pt>
              </numCache>
            </numRef>
          </yVal>
          <smooth val="0"/>
        </ser>
        <ser>
          <idx val="1"/>
          <order val="1"/>
          <tx>
            <v>上位50％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numRef>
              <f>'20220723'!$D$36:$D$70</f>
              <numCache>
                <formatCode>0.0%</formatCode>
                <ptCount val="35"/>
                <pt idx="0">
                  <v>0.750563970351273</v>
                </pt>
                <pt idx="1">
                  <v>0.7463744763132425</v>
                </pt>
                <pt idx="2">
                  <v>0.7457299387689332</v>
                </pt>
                <pt idx="3">
                  <v>0.7431517885916855</v>
                </pt>
                <pt idx="4">
                  <v>0.7360618756042538</v>
                </pt>
                <pt idx="5">
                  <v>0.7334837254270061</v>
                </pt>
                <pt idx="6">
                  <v>0.721882049629391</v>
                </pt>
                <pt idx="7">
                  <v>0.7147921366419567</v>
                </pt>
                <pt idx="8">
                  <v>0.7073799548823718</v>
                </pt>
                <pt idx="9">
                  <v>0.6999677731227844</v>
                </pt>
                <pt idx="10">
                  <v>0.6986786980341605</v>
                </pt>
                <pt idx="11">
                  <v>0.6938446664518209</v>
                </pt>
                <pt idx="12">
                  <v>0.6880438285530132</v>
                </pt>
                <pt idx="13">
                  <v>0.6844988720592974</v>
                </pt>
                <pt idx="14">
                  <v>0.6677408959071865</v>
                </pt>
                <pt idx="15">
                  <v>0.6558169513374154</v>
                </pt>
                <pt idx="16">
                  <v>0.6484047695778279</v>
                </pt>
                <pt idx="17">
                  <v>0.6429262004511762</v>
                </pt>
                <pt idx="18">
                  <v>0.6371253625523686</v>
                </pt>
                <pt idx="19">
                  <v>0.6184337737673219</v>
                </pt>
                <pt idx="20">
                  <v>0.6177892362230073</v>
                </pt>
                <pt idx="21">
                  <v>0.6081211730583306</v>
                </pt>
                <pt idx="22">
                  <v>0.6077989042861747</v>
                </pt>
                <pt idx="23">
                  <v>0.5978085723493394</v>
                </pt>
                <pt idx="24">
                  <v>0.5942636158556235</v>
                </pt>
                <pt idx="25">
                  <v>0.5816951337415405</v>
                </pt>
                <pt idx="26">
                  <v>0.5800837898807605</v>
                </pt>
                <pt idx="27">
                  <v>0.5539800193361263</v>
                </pt>
                <pt idx="28">
                  <v>0.5456010312600682</v>
                </pt>
                <pt idx="29">
                  <v>0.5401224621334193</v>
                </pt>
                <pt idx="30">
                  <v>0.5146632291330969</v>
                </pt>
                <pt idx="31">
                  <v>0.5101514663229132</v>
                </pt>
                <pt idx="32">
                  <v>0.5043506284241029</v>
                </pt>
                <pt idx="33">
                  <v>0.498549790525298</v>
                </pt>
                <pt idx="34">
                  <v>0.4885594585884628</v>
                </pt>
              </numCache>
            </numRef>
          </xVal>
          <yVal>
            <numRef>
              <f>'20220723'!$E$36:$E$70</f>
              <numCache>
                <formatCode>0.0%</formatCode>
                <ptCount val="35"/>
                <pt idx="0">
                  <v>0.6595</v>
                </pt>
                <pt idx="1">
                  <v>0.5630000000000001</v>
                </pt>
                <pt idx="2">
                  <v>0.6897000000000001</v>
                </pt>
                <pt idx="3">
                  <v>0.7936</v>
                </pt>
                <pt idx="4">
                  <v>0.7688</v>
                </pt>
                <pt idx="5">
                  <v>0.610700000000002</v>
                </pt>
                <pt idx="6">
                  <v>0.7044999999999999</v>
                </pt>
                <pt idx="7">
                  <v>0.6419999999999999</v>
                </pt>
                <pt idx="8">
                  <v>0.7813</v>
                </pt>
                <pt idx="9">
                  <v>0.7385</v>
                </pt>
                <pt idx="10">
                  <v>0.6458</v>
                </pt>
                <pt idx="11">
                  <v>0.7441</v>
                </pt>
                <pt idx="12">
                  <v>0.7148000000000001</v>
                </pt>
                <pt idx="13">
                  <v>0.7985</v>
                </pt>
                <pt idx="14">
                  <v>0.7717000000000021</v>
                </pt>
                <pt idx="15">
                  <v>0.6295000000000021</v>
                </pt>
                <pt idx="16">
                  <v>0.5442</v>
                </pt>
                <pt idx="17">
                  <v>0.6461000000000021</v>
                </pt>
                <pt idx="18">
                  <v>0.7466</v>
                </pt>
                <pt idx="19">
                  <v>0.6128</v>
                </pt>
                <pt idx="20">
                  <v>0.566500000000002</v>
                </pt>
                <pt idx="21">
                  <v>0.6958000000000001</v>
                </pt>
                <pt idx="22">
                  <v>0.7131000000000022</v>
                </pt>
                <pt idx="23">
                  <v>0.6787000000000021</v>
                </pt>
                <pt idx="24">
                  <v>0.7148000000000001</v>
                </pt>
                <pt idx="25">
                  <v>0.6133000000000001</v>
                </pt>
                <pt idx="26">
                  <v>0.6372</v>
                </pt>
                <pt idx="27">
                  <v>0.5368999999999999</v>
                </pt>
                <pt idx="28">
                  <v>0.6149</v>
                </pt>
                <pt idx="29">
                  <v>0.5483</v>
                </pt>
                <pt idx="30">
                  <v>0.6981999999999999</v>
                </pt>
                <pt idx="31">
                  <v>0.5439000000000001</v>
                </pt>
                <pt idx="32">
                  <v>0.4575000000000001</v>
                </pt>
                <pt idx="33">
                  <v>0.7174999999999999</v>
                </pt>
                <pt idx="34">
                  <v>0.5363</v>
                </pt>
              </numCache>
            </numRef>
          </yVal>
          <smooth val="0"/>
        </ser>
        <ser>
          <idx val="2"/>
          <order val="2"/>
          <tx>
            <v>下位50％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xVal>
            <numRef>
              <f>'20220723'!$D$71:$D$104</f>
              <numCache>
                <formatCode>0.0%</formatCode>
                <ptCount val="34"/>
                <pt idx="0">
                  <v>0.4801804705124074</v>
                </pt>
                <pt idx="1">
                  <v>0.470512407347728</v>
                </pt>
                <pt idx="2">
                  <v>0.4421527553980019</v>
                </pt>
                <pt idx="3">
                  <v>0.440541411537222</v>
                </pt>
                <pt idx="4">
                  <v>0.4382855301321302</v>
                </pt>
                <pt idx="5">
                  <v>0.4315178859168546</v>
                </pt>
                <pt idx="6">
                  <v>0.4228166290686432</v>
                </pt>
                <pt idx="7">
                  <v>0.4134708346761172</v>
                </pt>
                <pt idx="8">
                  <v>0.4060586529165324</v>
                </pt>
                <pt idx="9">
                  <v>0.4050918466000618</v>
                </pt>
                <pt idx="10">
                  <v>0.3986464711569448</v>
                </pt>
                <pt idx="11">
                  <v>0.3799548823718981</v>
                </pt>
                <pt idx="12">
                  <v>0.3751208507895558</v>
                </pt>
                <pt idx="13">
                  <v>0.3735095069287786</v>
                </pt>
                <pt idx="14">
                  <v>0.371253625523684</v>
                </pt>
                <pt idx="15">
                  <v>0.3657750563970351</v>
                </pt>
                <pt idx="16">
                  <v>0.3609410248146955</v>
                </pt>
                <pt idx="17">
                  <v>0.352884305510796</v>
                </pt>
                <pt idx="18">
                  <v>0.3464389300676765</v>
                </pt>
                <pt idx="19">
                  <v>0.3416048984853367</v>
                </pt>
                <pt idx="20">
                  <v>0.3399935546245568</v>
                </pt>
                <pt idx="21">
                  <v>0.3248469223332259</v>
                </pt>
                <pt idx="22">
                  <v>0.3245246535610672</v>
                </pt>
                <pt idx="23">
                  <v>0.3242023847889139</v>
                </pt>
                <pt idx="24">
                  <v>0.2910087012568482</v>
                </pt>
                <pt idx="25">
                  <v>0.2893973573960683</v>
                </pt>
                <pt idx="26">
                  <v>0.2826297131807928</v>
                </pt>
                <pt idx="27">
                  <v>0.2607154366741863</v>
                </pt>
                <pt idx="28">
                  <v>0.2542700612310667</v>
                </pt>
                <pt idx="29">
                  <v>0.2413793103448276</v>
                </pt>
                <pt idx="30">
                  <v>0.2288108282307444</v>
                </pt>
                <pt idx="31">
                  <v>0.2230099903319368</v>
                </pt>
                <pt idx="32">
                  <v>0.2091524331292298</v>
                </pt>
                <pt idx="33">
                  <v>0.1840154689010608</v>
                </pt>
              </numCache>
            </numRef>
          </xVal>
          <yVal>
            <numRef>
              <f>'20220723'!$E$71:$E$104</f>
              <numCache>
                <formatCode>0.0%</formatCode>
                <ptCount val="34"/>
                <pt idx="0">
                  <v>0.5705000000000001</v>
                </pt>
                <pt idx="1">
                  <v>0.601400000000002</v>
                </pt>
                <pt idx="2">
                  <v>0.7070000000000022</v>
                </pt>
                <pt idx="3">
                  <v>1</v>
                </pt>
                <pt idx="4">
                  <v>0.711</v>
                </pt>
                <pt idx="5">
                  <v>0.6481999999999999</v>
                </pt>
                <pt idx="6">
                  <v>0.635700000000002</v>
                </pt>
                <pt idx="7">
                  <v>0.7755</v>
                </pt>
                <pt idx="8">
                  <v>0.4849</v>
                </pt>
                <pt idx="9">
                  <v>0.7033</v>
                </pt>
                <pt idx="10">
                  <v>0.7025000000000021</v>
                </pt>
                <pt idx="11">
                  <v>0.8176000000000021</v>
                </pt>
                <pt idx="12">
                  <v>0.6383</v>
                </pt>
                <pt idx="13">
                  <v>0.7291</v>
                </pt>
                <pt idx="14">
                  <v>0.814200000000002</v>
                </pt>
                <pt idx="15">
                  <v>0.5885000000000021</v>
                </pt>
                <pt idx="16">
                  <v>0.8563</v>
                </pt>
                <pt idx="17">
                  <v>0.5772</v>
                </pt>
                <pt idx="18">
                  <v>0.5191</v>
                </pt>
                <pt idx="19">
                  <v>0.6708000000000001</v>
                </pt>
                <pt idx="20">
                  <v>0.4275</v>
                </pt>
                <pt idx="21">
                  <v>0.5823</v>
                </pt>
                <pt idx="22">
                  <v>0.573</v>
                </pt>
                <pt idx="23">
                  <v>0.6729999999999999</v>
                </pt>
                <pt idx="24">
                  <v>0.6678000000000021</v>
                </pt>
                <pt idx="25">
                  <v>0.6693000000000021</v>
                </pt>
                <pt idx="26">
                  <v>0.5405</v>
                </pt>
                <pt idx="27">
                  <v>0.419</v>
                </pt>
                <pt idx="28">
                  <v>0.4259000000000001</v>
                </pt>
                <pt idx="29">
                  <v>0.7931000000000021</v>
                </pt>
                <pt idx="30">
                  <v>0.9592000000000003</v>
                </pt>
                <pt idx="31">
                  <v>0.6575000000000001</v>
                </pt>
                <pt idx="32">
                  <v>0.8552</v>
                </pt>
                <pt idx="33">
                  <v>0.4939</v>
                </pt>
              </numCache>
            </numRef>
          </yVal>
          <smooth val="0"/>
        </ser>
        <ser>
          <idx val="3"/>
          <order val="3"/>
          <tx>
            <v>下位25％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/>
              </a:solidFill>
              <a:ln xmlns:a="http://schemas.openxmlformats.org/drawingml/2006/main" w="9525">
                <a:solidFill>
                  <a:schemeClr val="accent4"/>
                </a:solidFill>
                <a:prstDash val="solid"/>
              </a:ln>
            </spPr>
          </marker>
          <xVal>
            <numRef>
              <f>'20220723'!$D$105:$D$139</f>
              <numCache>
                <formatCode>0.0%</formatCode>
                <ptCount val="35"/>
                <pt idx="0">
                  <v>0.1798259748630358</v>
                </pt>
                <pt idx="1">
                  <v>0.161778923622301</v>
                </pt>
                <pt idx="2">
                  <v>0.1592007734450532</v>
                </pt>
                <pt idx="3">
                  <v>0.1414759909764744</v>
                </pt>
                <pt idx="4">
                  <v>0.1308411214953271</v>
                </pt>
                <pt idx="5">
                  <v>0.09442475024170156</v>
                </pt>
                <pt idx="6">
                  <v>0.07218820496293908</v>
                </pt>
                <pt idx="7">
                  <v>0.0322268772155978</v>
                </pt>
                <pt idx="8">
                  <v>0.03029326458266194</v>
                </pt>
                <pt idx="9">
                  <v>0.01482436351917498</v>
                </pt>
                <pt idx="10">
                  <v>0.007734450531743461</v>
                </pt>
                <pt idx="11">
                  <v>0.0003222687721559903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'20220723'!$E$105:$E$139</f>
              <numCache>
                <formatCode>0.0%</formatCode>
                <ptCount val="35"/>
                <pt idx="0">
                  <v>0.4713000000000021</v>
                </pt>
                <pt idx="1">
                  <v>0.492</v>
                </pt>
                <pt idx="2">
                  <v>0.747</v>
                </pt>
                <pt idx="3">
                  <v>0.6241</v>
                </pt>
                <pt idx="4">
                  <v>0.6920999999999999</v>
                </pt>
                <pt idx="5">
                  <v>0.4471</v>
                </pt>
                <pt idx="6">
                  <v>0.7188</v>
                </pt>
                <pt idx="7">
                  <v>0.770000000000002</v>
                </pt>
                <pt idx="8">
                  <v>0.6809000000000022</v>
                </pt>
                <pt idx="9">
                  <v>0.3043000000000001</v>
                </pt>
                <pt idx="10">
                  <v>0.9167000000000002</v>
                </pt>
                <pt idx="11">
                  <v>1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  <smooth val="0"/>
        </ser>
        <ser>
          <idx val="4"/>
          <order val="4"/>
          <tx>
            <strRef>
              <f>'20220723'!$C$29</f>
              <strCache>
                <ptCount val="1"/>
                <pt idx="0">
                  <v xml:space="preserve"> 自分</v>
                </pt>
              </strCache>
            </strRef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'20220723'!$D$29</f>
              <numCache>
                <formatCode>0.0%</formatCode>
                <ptCount val="1"/>
                <pt idx="0">
                  <v>0.8221076377699</v>
                </pt>
              </numCache>
            </numRef>
          </xVal>
          <yVal>
            <numRef>
              <f>'20220723'!$E$29</f>
              <numCache>
                <formatCode>0.0%</formatCode>
                <ptCount val="1"/>
                <pt idx="0">
                  <v>0.5813000000000021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985681967"/>
        <axId val="985678223"/>
      </scatterChart>
      <valAx>
        <axId val="985681967"/>
        <scaling>
          <orientation val="minMax"/>
          <max val="1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985678223"/>
        <crosses val="autoZero"/>
        <crossBetween val="midCat"/>
      </valAx>
      <valAx>
        <axId val="985678223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985681967"/>
        <crosses val="autoZero"/>
        <crossBetween val="midCat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ja-JP"/>
        </a:p>
      </txPr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2022/07/24</a:t>
            </a:r>
            <a:endParaRPr lang="ja-JP" altLang="ja-JP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上位25％</v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('20220724'!$D$2:$D$28,'20220724'!$D$30:$D$35)</f>
              <numCache>
                <formatCode>0.0%</formatCode>
                <ptCount val="33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0.999677731227844</v>
                </pt>
                <pt idx="4">
                  <v>0.998710924911376</v>
                </pt>
                <pt idx="5">
                  <v>0.9958105059619695</v>
                </pt>
                <pt idx="6">
                  <v>0.9893651305188527</v>
                </pt>
                <pt idx="7">
                  <v>0.9748630357718336</v>
                </pt>
                <pt idx="8">
                  <v>0.9742184982275217</v>
                </pt>
                <pt idx="9">
                  <v>0.9677731227844022</v>
                </pt>
                <pt idx="10">
                  <v>0.956171446986787</v>
                </pt>
                <pt idx="11">
                  <v>0.9484369964550435</v>
                </pt>
                <pt idx="12">
                  <v>0.9484369964550435</v>
                </pt>
                <pt idx="13">
                  <v>0.9484369964550435</v>
                </pt>
                <pt idx="14">
                  <v>0.9484369964550435</v>
                </pt>
                <pt idx="15">
                  <v>0.9481147276828875</v>
                </pt>
                <pt idx="16">
                  <v>0.9481147276828875</v>
                </pt>
                <pt idx="17">
                  <v>0.9481147276828875</v>
                </pt>
                <pt idx="18">
                  <v>0.9481147276828875</v>
                </pt>
                <pt idx="19">
                  <v>0.9477924589107288</v>
                </pt>
                <pt idx="20">
                  <v>0.9458588462777956</v>
                </pt>
                <pt idx="21">
                  <v>0.9249113760876571</v>
                </pt>
                <pt idx="22">
                  <v>0.924589107315501</v>
                </pt>
                <pt idx="23">
                  <v>0.9155655816951338</v>
                </pt>
                <pt idx="24">
                  <v>0.9042861746696745</v>
                </pt>
                <pt idx="25">
                  <v>0.8852723171124718</v>
                </pt>
                <pt idx="26">
                  <v>0.8707702223654528</v>
                </pt>
                <pt idx="27">
                  <v>0.8540122462133419</v>
                </pt>
                <pt idx="28">
                  <v>0.7766677408959072</v>
                </pt>
                <pt idx="29">
                  <v>0.7750563970351246</v>
                </pt>
                <pt idx="30">
                  <v>0.7679664840476957</v>
                </pt>
                <pt idx="31">
                  <v>0.7657106026426039</v>
                </pt>
                <pt idx="32">
                  <v>0.7615211086045762</v>
                </pt>
              </numCache>
            </numRef>
          </xVal>
          <yVal>
            <numRef>
              <f>('20220724'!$E$2:$E$28,'20220724'!$E$30:$E$35)</f>
              <numCache>
                <formatCode>0.0%</formatCode>
                <ptCount val="33"/>
                <pt idx="0">
                  <v>0.747</v>
                </pt>
                <pt idx="1">
                  <v>0.7693000000000022</v>
                </pt>
                <pt idx="2">
                  <v>0.6987000000000021</v>
                </pt>
                <pt idx="3">
                  <v>0.9839</v>
                </pt>
                <pt idx="4">
                  <v>0.8173999999999999</v>
                </pt>
                <pt idx="5">
                  <v>0.722700000000002</v>
                </pt>
                <pt idx="6">
                  <v>0.8127</v>
                </pt>
                <pt idx="7">
                  <v>0.8605</v>
                </pt>
                <pt idx="8">
                  <v>0.8809000000000002</v>
                </pt>
                <pt idx="9">
                  <v>0.6577000000000001</v>
                </pt>
                <pt idx="10">
                  <v>0.7752</v>
                </pt>
                <pt idx="11">
                  <v>0.7170000000000021</v>
                </pt>
                <pt idx="12">
                  <v>0.6850000000000001</v>
                </pt>
                <pt idx="13">
                  <v>0.7948000000000022</v>
                </pt>
                <pt idx="14">
                  <v>0.7876000000000022</v>
                </pt>
                <pt idx="15">
                  <v>0.8821</v>
                </pt>
                <pt idx="16">
                  <v>0.6907</v>
                </pt>
                <pt idx="17">
                  <v>0.501700000000002</v>
                </pt>
                <pt idx="18">
                  <v>0.7169</v>
                </pt>
                <pt idx="19">
                  <v>0.6562</v>
                </pt>
                <pt idx="20">
                  <v>0.6474</v>
                </pt>
                <pt idx="21">
                  <v>0.6606000000000021</v>
                </pt>
                <pt idx="22">
                  <v>0.611</v>
                </pt>
                <pt idx="23">
                  <v>0.9197000000000001</v>
                </pt>
                <pt idx="24">
                  <v>0.8346</v>
                </pt>
                <pt idx="25">
                  <v>0.6232</v>
                </pt>
                <pt idx="26">
                  <v>0.8309000000000021</v>
                </pt>
                <pt idx="27">
                  <v>0.6664</v>
                </pt>
                <pt idx="28">
                  <v>0.7743000000000021</v>
                </pt>
                <pt idx="29">
                  <v>0.9995999999999999</v>
                </pt>
                <pt idx="30">
                  <v>0.7898000000000021</v>
                </pt>
                <pt idx="31">
                  <v>0.6532</v>
                </pt>
                <pt idx="32">
                  <v>0.6813</v>
                </pt>
              </numCache>
            </numRef>
          </yVal>
          <smooth val="0"/>
        </ser>
        <ser>
          <idx val="1"/>
          <order val="1"/>
          <tx>
            <v>上位50％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numRef>
              <f>'20220724'!$D$36:$D$70</f>
              <numCache>
                <formatCode>0.0%</formatCode>
                <ptCount val="35"/>
                <pt idx="0">
                  <v>0.7611988398324202</v>
                </pt>
                <pt idx="1">
                  <v>0.7537866580728327</v>
                </pt>
                <pt idx="2">
                  <v>0.750563970351273</v>
                </pt>
                <pt idx="3">
                  <v>0.7483080889461811</v>
                </pt>
                <pt idx="4">
                  <v>0.7360618756042538</v>
                </pt>
                <pt idx="5">
                  <v>0.7334837254270061</v>
                </pt>
                <pt idx="6">
                  <v>0.721882049629391</v>
                </pt>
                <pt idx="7">
                  <v>0.7147921366419567</v>
                </pt>
                <pt idx="8">
                  <v>0.7073799548823718</v>
                </pt>
                <pt idx="9">
                  <v>0.70512407347728</v>
                </pt>
                <pt idx="10">
                  <v>0.6999677731227844</v>
                </pt>
                <pt idx="11">
                  <v>0.6986786980341605</v>
                </pt>
                <pt idx="12">
                  <v>0.6938446664518209</v>
                </pt>
                <pt idx="13">
                  <v>0.6880438285530132</v>
                </pt>
                <pt idx="14">
                  <v>0.6844988720592974</v>
                </pt>
                <pt idx="15">
                  <v>0.6680631646793426</v>
                </pt>
                <pt idx="16">
                  <v>0.6574282951981953</v>
                </pt>
                <pt idx="17">
                  <v>0.6558169513374154</v>
                </pt>
                <pt idx="18">
                  <v>0.6519497260715437</v>
                </pt>
                <pt idx="19">
                  <v>0.6429262004511762</v>
                </pt>
                <pt idx="20">
                  <v>0.6364808250080567</v>
                </pt>
                <pt idx="21">
                  <v>0.6181115049951633</v>
                </pt>
                <pt idx="22">
                  <v>0.6129552046406703</v>
                </pt>
                <pt idx="23">
                  <v>0.6087657106026426</v>
                </pt>
                <pt idx="24">
                  <v>0.6077989042861747</v>
                </pt>
                <pt idx="25">
                  <v>0.5820174025136965</v>
                </pt>
                <pt idx="26">
                  <v>0.5820174025136965</v>
                </pt>
                <pt idx="27">
                  <v>0.5617144698678699</v>
                </pt>
                <pt idx="28">
                  <v>0.5588140509184659</v>
                </pt>
                <pt idx="29">
                  <v>0.5559136319690622</v>
                </pt>
                <pt idx="30">
                  <v>0.5456010312600682</v>
                </pt>
                <pt idx="31">
                  <v>0.5146632291330969</v>
                </pt>
                <pt idx="32">
                  <v>0.5098291975507573</v>
                </pt>
                <pt idx="33">
                  <v>0.499838865613922</v>
                </pt>
                <pt idx="34">
                  <v>0.498872059297454</v>
                </pt>
              </numCache>
            </numRef>
          </xVal>
          <yVal>
            <numRef>
              <f>'20220724'!$E$36:$E$70</f>
              <numCache>
                <formatCode>0.0%</formatCode>
                <ptCount val="35"/>
                <pt idx="0">
                  <v>0.6290999999999999</v>
                </pt>
                <pt idx="1">
                  <v>0.6939</v>
                </pt>
                <pt idx="2">
                  <v>0.6591</v>
                </pt>
                <pt idx="3">
                  <v>0.5679999999999999</v>
                </pt>
                <pt idx="4">
                  <v>0.7688</v>
                </pt>
                <pt idx="5">
                  <v>0.610700000000002</v>
                </pt>
                <pt idx="6">
                  <v>0.7044999999999999</v>
                </pt>
                <pt idx="7">
                  <v>0.6419999999999999</v>
                </pt>
                <pt idx="8">
                  <v>0.7813</v>
                </pt>
                <pt idx="9">
                  <v>0.612</v>
                </pt>
                <pt idx="10">
                  <v>0.7385</v>
                </pt>
                <pt idx="11">
                  <v>0.6494</v>
                </pt>
                <pt idx="12">
                  <v>0.7441</v>
                </pt>
                <pt idx="13">
                  <v>0.7151999999999999</v>
                </pt>
                <pt idx="14">
                  <v>0.805100000000002</v>
                </pt>
                <pt idx="15">
                  <v>0.785300000000002</v>
                </pt>
                <pt idx="16">
                  <v>0.6289</v>
                </pt>
                <pt idx="17">
                  <v>0.7695000000000022</v>
                </pt>
                <pt idx="18">
                  <v>0.5442</v>
                </pt>
                <pt idx="19">
                  <v>0.6526000000000021</v>
                </pt>
                <pt idx="20">
                  <v>0.6911</v>
                </pt>
                <pt idx="21">
                  <v>0.5672999999999999</v>
                </pt>
                <pt idx="22">
                  <v>0.6751</v>
                </pt>
                <pt idx="23">
                  <v>0.7157</v>
                </pt>
                <pt idx="24">
                  <v>0.7131000000000022</v>
                </pt>
                <pt idx="25">
                  <v>0.6141000000000001</v>
                </pt>
                <pt idx="26">
                  <v>0.6379</v>
                </pt>
                <pt idx="27">
                  <v>0.5565</v>
                </pt>
                <pt idx="28">
                  <v>0.545</v>
                </pt>
                <pt idx="29">
                  <v>0.5501</v>
                </pt>
                <pt idx="30">
                  <v>0.6149</v>
                </pt>
                <pt idx="31">
                  <v>0.6981999999999999</v>
                </pt>
                <pt idx="32">
                  <v>0.4576000000000001</v>
                </pt>
                <pt idx="33">
                  <v>0.5654</v>
                </pt>
                <pt idx="34">
                  <v>0.7234999999999999</v>
                </pt>
              </numCache>
            </numRef>
          </yVal>
          <smooth val="0"/>
        </ser>
        <ser>
          <idx val="2"/>
          <order val="2"/>
          <tx>
            <v>下位50％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xVal>
            <numRef>
              <f>'20220724'!$D$71:$D$104</f>
              <numCache>
                <formatCode>0.0%</formatCode>
                <ptCount val="34"/>
                <pt idx="0">
                  <v>0.4885594585884628</v>
                </pt>
                <pt idx="1">
                  <v>0.470512407347728</v>
                </pt>
                <pt idx="2">
                  <v>0.4556880438285503</v>
                </pt>
                <pt idx="3">
                  <v>0.4476313245246535</v>
                </pt>
                <pt idx="4">
                  <v>0.4424750241701579</v>
                </pt>
                <pt idx="5">
                  <v>0.440541411537222</v>
                </pt>
                <pt idx="6">
                  <v>0.4347405736384144</v>
                </pt>
                <pt idx="7">
                  <v>0.4318401546890107</v>
                </pt>
                <pt idx="8">
                  <v>0.4318401546890107</v>
                </pt>
                <pt idx="9">
                  <v>0.4150821785368998</v>
                </pt>
                <pt idx="10">
                  <v>0.4070254592330003</v>
                </pt>
                <pt idx="11">
                  <v>0.4050918466000618</v>
                </pt>
                <pt idx="12">
                  <v>0.3847889139542378</v>
                </pt>
                <pt idx="13">
                  <v>0.3812439574605221</v>
                </pt>
                <pt idx="14">
                  <v>0.3747985820174025</v>
                </pt>
                <pt idx="15">
                  <v>0.371253625523684</v>
                </pt>
                <pt idx="16">
                  <v>0.3609410248146955</v>
                </pt>
                <pt idx="17">
                  <v>0.3599742184982275</v>
                </pt>
                <pt idx="18">
                  <v>0.3564292620045117</v>
                </pt>
                <pt idx="19">
                  <v>0.35256203673864</v>
                </pt>
                <pt idx="20">
                  <v>0.3399935546245568</v>
                </pt>
                <pt idx="21">
                  <v>0.337737673219465</v>
                </pt>
                <pt idx="22">
                  <v>0.3293586851434095</v>
                </pt>
                <pt idx="23">
                  <v>0.3242023847889139</v>
                </pt>
                <pt idx="24">
                  <v>0.3187238156622623</v>
                </pt>
                <pt idx="25">
                  <v>0.3000322268772156</v>
                </pt>
                <pt idx="26">
                  <v>0.2861746696745086</v>
                </pt>
                <pt idx="27">
                  <v>0.2745729938768933</v>
                </pt>
                <pt idx="28">
                  <v>0.2697389622945536</v>
                </pt>
                <pt idx="29">
                  <v>0.2436351917499194</v>
                </pt>
                <pt idx="30">
                  <v>0.2288108282307444</v>
                </pt>
                <pt idx="31">
                  <v>0.2230099903319368</v>
                </pt>
                <pt idx="32">
                  <v>0.2143087334837254</v>
                </pt>
                <pt idx="33">
                  <v>0.1969062197873026</v>
                </pt>
              </numCache>
            </numRef>
          </xVal>
          <yVal>
            <numRef>
              <f>'20220724'!$E$71:$E$104</f>
              <numCache>
                <formatCode>0.0%</formatCode>
                <ptCount val="34"/>
                <pt idx="0">
                  <v>0.5363</v>
                </pt>
                <pt idx="1">
                  <v>0.601400000000002</v>
                </pt>
                <pt idx="2">
                  <v>0.811200000000002</v>
                </pt>
                <pt idx="3">
                  <v>0.7055000000000021</v>
                </pt>
                <pt idx="4">
                  <v>0.7269000000000001</v>
                </pt>
                <pt idx="5">
                  <v>1</v>
                </pt>
                <pt idx="6">
                  <v>0.4915</v>
                </pt>
                <pt idx="7">
                  <v>0.6365999999999999</v>
                </pt>
                <pt idx="8">
                  <v>0.6485</v>
                </pt>
                <pt idx="9">
                  <v>0.7756000000000022</v>
                </pt>
                <pt idx="10">
                  <v>0.7212999999999999</v>
                </pt>
                <pt idx="11">
                  <v>0.7033</v>
                </pt>
                <pt idx="12">
                  <v>0.6382</v>
                </pt>
                <pt idx="13">
                  <v>0.7278</v>
                </pt>
                <pt idx="14">
                  <v>0.5863999999999999</v>
                </pt>
                <pt idx="15">
                  <v>0.814200000000002</v>
                </pt>
                <pt idx="16">
                  <v>0.8563</v>
                </pt>
                <pt idx="17">
                  <v>0.6786</v>
                </pt>
                <pt idx="18">
                  <v>0.575</v>
                </pt>
                <pt idx="19">
                  <v>0.5155</v>
                </pt>
                <pt idx="20">
                  <v>0.4275</v>
                </pt>
                <pt idx="21">
                  <v>0.578200000000002</v>
                </pt>
                <pt idx="22">
                  <v>0.5744000000000021</v>
                </pt>
                <pt idx="23">
                  <v>0.6729999999999999</v>
                </pt>
                <pt idx="24">
                  <v>0.6562</v>
                </pt>
                <pt idx="25">
                  <v>0.6681000000000021</v>
                </pt>
                <pt idx="26">
                  <v>0.5372</v>
                </pt>
                <pt idx="27">
                  <v>0.4249</v>
                </pt>
                <pt idx="28">
                  <v>0.4204999999999999</v>
                </pt>
                <pt idx="29">
                  <v>0.795000000000002</v>
                </pt>
                <pt idx="30">
                  <v>0.9592000000000003</v>
                </pt>
                <pt idx="31">
                  <v>0.6575000000000001</v>
                </pt>
                <pt idx="32">
                  <v>0.8481000000000021</v>
                </pt>
                <pt idx="33">
                  <v>0.4845000000000022</v>
                </pt>
              </numCache>
            </numRef>
          </yVal>
          <smooth val="0"/>
        </ser>
        <ser>
          <idx val="3"/>
          <order val="3"/>
          <tx>
            <v>下位25％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/>
              </a:solidFill>
              <a:ln xmlns:a="http://schemas.openxmlformats.org/drawingml/2006/main" w="9525">
                <a:solidFill>
                  <a:schemeClr val="accent4"/>
                </a:solidFill>
                <a:prstDash val="solid"/>
              </a:ln>
            </spPr>
          </marker>
          <xVal>
            <numRef>
              <f>'20220724'!$D$105:$D$139</f>
              <numCache>
                <formatCode>0.0%</formatCode>
                <ptCount val="35"/>
                <pt idx="0">
                  <v>0.1840154689010608</v>
                </pt>
                <pt idx="1">
                  <v>0.161778923622301</v>
                </pt>
                <pt idx="2">
                  <v>0.1592007734450532</v>
                </pt>
                <pt idx="3">
                  <v>0.1514663229133097</v>
                </pt>
                <pt idx="4">
                  <v>0.1308411214953271</v>
                </pt>
                <pt idx="5">
                  <v>0.1063486948114727</v>
                </pt>
                <pt idx="6">
                  <v>0.07605543022881081</v>
                </pt>
                <pt idx="7">
                  <v>0.03448275862068966</v>
                </pt>
                <pt idx="8">
                  <v>0.0322268772155978</v>
                </pt>
                <pt idx="9">
                  <v>0.01482436351917498</v>
                </pt>
                <pt idx="10">
                  <v>0.007734450531743461</v>
                </pt>
                <pt idx="11">
                  <v>0.0003222687721559903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'20220724'!$E$105:$E$139</f>
              <numCache>
                <formatCode>0.0%</formatCode>
                <ptCount val="35"/>
                <pt idx="0">
                  <v>0.4939</v>
                </pt>
                <pt idx="1">
                  <v>0.492</v>
                </pt>
                <pt idx="2">
                  <v>0.747</v>
                </pt>
                <pt idx="3">
                  <v>0.6128</v>
                </pt>
                <pt idx="4">
                  <v>0.6920999999999999</v>
                </pt>
                <pt idx="5">
                  <v>0.4424000000000021</v>
                </pt>
                <pt idx="6">
                  <v>0.6949000000000001</v>
                </pt>
                <pt idx="7">
                  <v>0.6915999999999999</v>
                </pt>
                <pt idx="8">
                  <v>0.770000000000002</v>
                </pt>
                <pt idx="9">
                  <v>0.3043000000000001</v>
                </pt>
                <pt idx="10">
                  <v>0.9167000000000002</v>
                </pt>
                <pt idx="11">
                  <v>1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  <smooth val="0"/>
        </ser>
        <ser>
          <idx val="4"/>
          <order val="4"/>
          <tx>
            <strRef>
              <f>'20220724'!$C$29</f>
              <strCache>
                <ptCount val="1"/>
                <pt idx="0">
                  <v xml:space="preserve"> 自分</v>
                </pt>
              </strCache>
            </strRef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'20220724'!$D$29</f>
              <numCache>
                <formatCode>0.0%</formatCode>
                <ptCount val="1"/>
                <pt idx="0">
                  <v>0.8656139220109571</v>
                </pt>
              </numCache>
            </numRef>
          </xVal>
          <yVal>
            <numRef>
              <f>'20220724'!$E$29</f>
              <numCache>
                <formatCode>0.0%</formatCode>
                <ptCount val="1"/>
                <pt idx="0">
                  <v>0.5696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985681967"/>
        <axId val="985678223"/>
      </scatterChart>
      <valAx>
        <axId val="985681967"/>
        <scaling>
          <orientation val="minMax"/>
          <max val="1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985678223"/>
        <crosses val="autoZero"/>
        <crossBetween val="midCat"/>
      </valAx>
      <valAx>
        <axId val="985678223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985681967"/>
        <crosses val="autoZero"/>
        <crossBetween val="midCat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ja-JP"/>
        </a:p>
      </txPr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2022/07/25</a:t>
            </a:r>
            <a:endParaRPr lang="ja-JP" altLang="ja-JP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上位25％</v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('20220725'!$D$2:$D$29,'20220725'!$D$31:$D$35)</f>
              <numCache>
                <formatCode>0.0%</formatCode>
                <ptCount val="33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0.999677731227844</v>
                </pt>
                <pt idx="4">
                  <v>0.998710924911376</v>
                </pt>
                <pt idx="5">
                  <v>0.9958105059619695</v>
                </pt>
                <pt idx="6">
                  <v>0.9893651305188527</v>
                </pt>
                <pt idx="7">
                  <v>0.9877537866580728</v>
                </pt>
                <pt idx="8">
                  <v>0.9803416048984827</v>
                </pt>
                <pt idx="9">
                  <v>0.9748630357718336</v>
                </pt>
                <pt idx="10">
                  <v>0.9742184982275217</v>
                </pt>
                <pt idx="11">
                  <v>0.9674508540122434</v>
                </pt>
                <pt idx="12">
                  <v>0.9577827908475668</v>
                </pt>
                <pt idx="13">
                  <v>0.9484369964550435</v>
                </pt>
                <pt idx="14">
                  <v>0.9484369964550435</v>
                </pt>
                <pt idx="15">
                  <v>0.9484369964550435</v>
                </pt>
                <pt idx="16">
                  <v>0.9484369964550435</v>
                </pt>
                <pt idx="17">
                  <v>0.9481147276828875</v>
                </pt>
                <pt idx="18">
                  <v>0.9481147276828875</v>
                </pt>
                <pt idx="19">
                  <v>0.9481147276828875</v>
                </pt>
                <pt idx="20">
                  <v>0.9477924589107288</v>
                </pt>
                <pt idx="21">
                  <v>0.9458588462777956</v>
                </pt>
                <pt idx="22">
                  <v>0.9455365775056396</v>
                </pt>
                <pt idx="23">
                  <v>0.9249113760876571</v>
                </pt>
                <pt idx="24">
                  <v>0.9191105381888495</v>
                </pt>
                <pt idx="25">
                  <v>0.9042861746696745</v>
                </pt>
                <pt idx="26">
                  <v>0.8881727360618729</v>
                </pt>
                <pt idx="27">
                  <v>0.8746374476313246</v>
                </pt>
                <pt idx="28">
                  <v>0.8069610054785692</v>
                </pt>
                <pt idx="29">
                  <v>0.7821463100225589</v>
                </pt>
                <pt idx="30">
                  <v>0.7766677408959072</v>
                </pt>
                <pt idx="31">
                  <v>0.7750563970351246</v>
                </pt>
                <pt idx="32">
                  <v>0.7669996777312251</v>
                </pt>
              </numCache>
            </numRef>
          </xVal>
          <yVal>
            <numRef>
              <f>('20220725'!$E$2:$E$29,'20220725'!$E$31:$E$35)</f>
              <numCache>
                <formatCode>0.0%</formatCode>
                <ptCount val="33"/>
                <pt idx="0">
                  <v>0.8005</v>
                </pt>
                <pt idx="1">
                  <v>0.6983999999999999</v>
                </pt>
                <pt idx="2">
                  <v>0.7744</v>
                </pt>
                <pt idx="3">
                  <v>0.981</v>
                </pt>
                <pt idx="4">
                  <v>0.8173999999999999</v>
                </pt>
                <pt idx="5">
                  <v>0.726500000000002</v>
                </pt>
                <pt idx="6">
                  <v>0.8124</v>
                </pt>
                <pt idx="7">
                  <v>0.7859999999999999</v>
                </pt>
                <pt idx="8">
                  <v>0.6663</v>
                </pt>
                <pt idx="9">
                  <v>0.8631</v>
                </pt>
                <pt idx="10">
                  <v>0.8574000000000001</v>
                </pt>
                <pt idx="11">
                  <v>0.7179000000000021</v>
                </pt>
                <pt idx="12">
                  <v>0.6595</v>
                </pt>
                <pt idx="13">
                  <v>0.7948000000000022</v>
                </pt>
                <pt idx="14">
                  <v>0.8770000000000002</v>
                </pt>
                <pt idx="15">
                  <v>0.6850000000000001</v>
                </pt>
                <pt idx="16">
                  <v>0.7876000000000022</v>
                </pt>
                <pt idx="17">
                  <v>0.5235</v>
                </pt>
                <pt idx="18">
                  <v>0.7169</v>
                </pt>
                <pt idx="19">
                  <v>0.6890000000000021</v>
                </pt>
                <pt idx="20">
                  <v>0.6562</v>
                </pt>
                <pt idx="21">
                  <v>0.6474</v>
                </pt>
                <pt idx="22">
                  <v>0.6629</v>
                </pt>
                <pt idx="23">
                  <v>0.6199</v>
                </pt>
                <pt idx="24">
                  <v>0.9231999999999999</v>
                </pt>
                <pt idx="25">
                  <v>0.8450000000000001</v>
                </pt>
                <pt idx="26">
                  <v>0.6223</v>
                </pt>
                <pt idx="27">
                  <v>0.8279000000000021</v>
                </pt>
                <pt idx="28">
                  <v>0.5887</v>
                </pt>
                <pt idx="29">
                  <v>0.7870000000000021</v>
                </pt>
                <pt idx="30">
                  <v>0.7743000000000021</v>
                </pt>
                <pt idx="31">
                  <v>0.9995999999999999</v>
                </pt>
                <pt idx="32">
                  <v>0.652900000000002</v>
                </pt>
              </numCache>
            </numRef>
          </yVal>
          <smooth val="0"/>
        </ser>
        <ser>
          <idx val="1"/>
          <order val="1"/>
          <tx>
            <v>上位50％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numRef>
              <f>'20220725'!$D$36:$D$70</f>
              <numCache>
                <formatCode>0.0%</formatCode>
                <ptCount val="35"/>
                <pt idx="0">
                  <v>0.7615211086045762</v>
                </pt>
                <pt idx="1">
                  <v>0.7611988398324202</v>
                </pt>
                <pt idx="2">
                  <v>0.7570093457943925</v>
                </pt>
                <pt idx="3">
                  <v>0.7563648082500805</v>
                </pt>
                <pt idx="4">
                  <v>0.7557202707057685</v>
                </pt>
                <pt idx="5">
                  <v>0.750563970351273</v>
                </pt>
                <pt idx="6">
                  <v>0.7360618756042538</v>
                </pt>
                <pt idx="7">
                  <v>0.7334837254270061</v>
                </pt>
                <pt idx="8">
                  <v>0.721882049629391</v>
                </pt>
                <pt idx="9">
                  <v>0.7164034805027393</v>
                </pt>
                <pt idx="10">
                  <v>0.7089912987431518</v>
                </pt>
                <pt idx="11">
                  <v>0.7073799548823718</v>
                </pt>
                <pt idx="12">
                  <v>0.6999677731227844</v>
                </pt>
                <pt idx="13">
                  <v>0.6880438285530132</v>
                </pt>
                <pt idx="14">
                  <v>0.6844988720592974</v>
                </pt>
                <pt idx="15">
                  <v>0.6809539155655817</v>
                </pt>
                <pt idx="16">
                  <v>0.6780534966161779</v>
                </pt>
                <pt idx="17">
                  <v>0.677731227844022</v>
                </pt>
                <pt idx="18">
                  <v>0.6732194650338382</v>
                </pt>
                <pt idx="19">
                  <v>0.6641959394134708</v>
                </pt>
                <pt idx="20">
                  <v>0.6593619078311311</v>
                </pt>
                <pt idx="21">
                  <v>0.6484047695778279</v>
                </pt>
                <pt idx="22">
                  <v>0.6445375443119562</v>
                </pt>
                <pt idx="23">
                  <v>0.6364808250080567</v>
                </pt>
                <pt idx="24">
                  <v>0.6361585562359007</v>
                </pt>
                <pt idx="25">
                  <v>0.6300354495649372</v>
                </pt>
                <pt idx="26">
                  <v>0.5945858846277795</v>
                </pt>
                <pt idx="27">
                  <v>0.587173702868192</v>
                </pt>
                <pt idx="28">
                  <v>0.586851434096036</v>
                </pt>
                <pt idx="29">
                  <v>0.5804060586529165</v>
                </pt>
                <pt idx="30">
                  <v>0.5456010312600682</v>
                </pt>
                <pt idx="31">
                  <v>0.5281985175636481</v>
                </pt>
                <pt idx="32">
                  <v>0.5223976796648404</v>
                </pt>
                <pt idx="33">
                  <v>0.5172413793103449</v>
                </pt>
                <pt idx="34">
                  <v>0.5146632291330969</v>
                </pt>
              </numCache>
            </numRef>
          </xVal>
          <yVal>
            <numRef>
              <f>'20220725'!$E$36:$E$70</f>
              <numCache>
                <formatCode>0.0%</formatCode>
                <ptCount val="35"/>
                <pt idx="0">
                  <v>0.6805</v>
                </pt>
                <pt idx="1">
                  <v>0.6290999999999999</v>
                </pt>
                <pt idx="2">
                  <v>0.573</v>
                </pt>
                <pt idx="3">
                  <v>0.6928</v>
                </pt>
                <pt idx="4">
                  <v>0.646500000000002</v>
                </pt>
                <pt idx="5">
                  <v>0.6591</v>
                </pt>
                <pt idx="6">
                  <v>0.7688</v>
                </pt>
                <pt idx="7">
                  <v>0.610700000000002</v>
                </pt>
                <pt idx="8">
                  <v>0.7058</v>
                </pt>
                <pt idx="9">
                  <v>0.6455000000000001</v>
                </pt>
                <pt idx="10">
                  <v>0.7445000000000001</v>
                </pt>
                <pt idx="11">
                  <v>0.7813</v>
                </pt>
                <pt idx="12">
                  <v>0.7390000000000021</v>
                </pt>
                <pt idx="13">
                  <v>0.7151999999999999</v>
                </pt>
                <pt idx="14">
                  <v>0.8120999999999999</v>
                </pt>
                <pt idx="15">
                  <v>0.6706000000000001</v>
                </pt>
                <pt idx="16">
                  <v>0.7956000000000001</v>
                </pt>
                <pt idx="17">
                  <v>0.6857</v>
                </pt>
                <pt idx="18">
                  <v>0.6281</v>
                </pt>
                <pt idx="19">
                  <v>0.5405</v>
                </pt>
                <pt idx="20">
                  <v>0.7688</v>
                </pt>
                <pt idx="21">
                  <v>0.6521000000000001</v>
                </pt>
                <pt idx="22">
                  <v>0.7114999999999999</v>
                </pt>
                <pt idx="23">
                  <v>0.5641</v>
                </pt>
                <pt idx="24">
                  <v>0.5502</v>
                </pt>
                <pt idx="25">
                  <v>0.711</v>
                </pt>
                <pt idx="26">
                  <v>0.6351999999999999</v>
                </pt>
                <pt idx="27">
                  <v>0.5510000000000022</v>
                </pt>
                <pt idx="28">
                  <v>0.6321</v>
                </pt>
                <pt idx="29">
                  <v>0.5447000000000001</v>
                </pt>
                <pt idx="30">
                  <v>0.6155</v>
                </pt>
                <pt idx="31">
                  <v>0.5638000000000021</v>
                </pt>
                <pt idx="32">
                  <v>0.805100000000002</v>
                </pt>
                <pt idx="33">
                  <v>0.7221</v>
                </pt>
                <pt idx="34">
                  <v>0.7001000000000022</v>
                </pt>
              </numCache>
            </numRef>
          </yVal>
          <smooth val="0"/>
        </ser>
        <ser>
          <idx val="2"/>
          <order val="2"/>
          <tx>
            <v>下位50％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xVal>
            <numRef>
              <f>'20220725'!$D$71:$D$104</f>
              <numCache>
                <formatCode>0.0%</formatCode>
                <ptCount val="34"/>
                <pt idx="0">
                  <v>0.5130518852723172</v>
                </pt>
                <pt idx="1">
                  <v>0.5040283596519497</v>
                </pt>
                <pt idx="2">
                  <v>0.4937157589429583</v>
                </pt>
                <pt idx="3">
                  <v>0.470512407347728</v>
                </pt>
                <pt idx="4">
                  <v>0.469867869803416</v>
                </pt>
                <pt idx="5">
                  <v>0.4679342571704802</v>
                </pt>
                <pt idx="6">
                  <v>0.4598775378665808</v>
                </pt>
                <pt idx="7">
                  <v>0.4582661940058008</v>
                </pt>
                <pt idx="8">
                  <v>0.4534321624234611</v>
                </pt>
                <pt idx="9">
                  <v>0.4534321624234611</v>
                </pt>
                <pt idx="10">
                  <v>0.4328069610054786</v>
                </pt>
                <pt idx="11">
                  <v>0.4295842732839188</v>
                </pt>
                <pt idx="12">
                  <v>0.4070254592330003</v>
                </pt>
                <pt idx="13">
                  <v>0.4041250402835965</v>
                </pt>
                <pt idx="14">
                  <v>0.4028359651949726</v>
                </pt>
                <pt idx="15">
                  <v>0.4015468901063487</v>
                </pt>
                <pt idx="16">
                  <v>0.3941347083467612</v>
                </pt>
                <pt idx="17">
                  <v>0.3873670641314857</v>
                </pt>
                <pt idx="18">
                  <v>0.371253625523684</v>
                </pt>
                <pt idx="19">
                  <v>0.3609410248146955</v>
                </pt>
                <pt idx="20">
                  <v>0.3544956493715759</v>
                </pt>
                <pt idx="21">
                  <v>0.3399935546245568</v>
                </pt>
                <pt idx="22">
                  <v>0.338704479535933</v>
                </pt>
                <pt idx="23">
                  <v>0.3280696100547857</v>
                </pt>
                <pt idx="24">
                  <v>0.3254914598775378</v>
                </pt>
                <pt idx="25">
                  <v>0.3242023847889139</v>
                </pt>
                <pt idx="26">
                  <v>0.3187238156622623</v>
                </pt>
                <pt idx="27">
                  <v>0.2884305510796004</v>
                </pt>
                <pt idx="28">
                  <v>0.2871414759909764</v>
                </pt>
                <pt idx="29">
                  <v>0.2729616500161134</v>
                </pt>
                <pt idx="30">
                  <v>0.2681276184337711</v>
                </pt>
                <pt idx="31">
                  <v>0.2581372864969385</v>
                </pt>
                <pt idx="32">
                  <v>0.2542700612310667</v>
                </pt>
                <pt idx="33">
                  <v>0.2436351917499194</v>
                </pt>
              </numCache>
            </numRef>
          </xVal>
          <yVal>
            <numRef>
              <f>'20220725'!$E$71:$E$104</f>
              <numCache>
                <formatCode>0.0%</formatCode>
                <ptCount val="34"/>
                <pt idx="0">
                  <v>0.4567</v>
                </pt>
                <pt idx="1">
                  <v>0.7347</v>
                </pt>
                <pt idx="2">
                  <v>0.5379</v>
                </pt>
                <pt idx="3">
                  <v>0.6158</v>
                </pt>
                <pt idx="4">
                  <v>0.7078000000000001</v>
                </pt>
                <pt idx="5">
                  <v>1</v>
                </pt>
                <pt idx="6">
                  <v>0.6454000000000021</v>
                </pt>
                <pt idx="7">
                  <v>0.6371</v>
                </pt>
                <pt idx="8">
                  <v>0.7605</v>
                </pt>
                <pt idx="9">
                  <v>0.4869</v>
                </pt>
                <pt idx="10">
                  <v>0.7163</v>
                </pt>
                <pt idx="11">
                  <v>0.7051999999999999</v>
                </pt>
                <pt idx="12">
                  <v>0.7276000000000021</v>
                </pt>
                <pt idx="13">
                  <v>0.6396000000000021</v>
                </pt>
                <pt idx="14">
                  <v>0.6</v>
                </pt>
                <pt idx="15">
                  <v>0.5570000000000001</v>
                </pt>
                <pt idx="16">
                  <v>0.5192</v>
                </pt>
                <pt idx="17">
                  <v>0.6797</v>
                </pt>
                <pt idx="18">
                  <v>0.814200000000002</v>
                </pt>
                <pt idx="19">
                  <v>0.8563</v>
                </pt>
                <pt idx="20">
                  <v>0.5691000000000001</v>
                </pt>
                <pt idx="21">
                  <v>0.4275</v>
                </pt>
                <pt idx="22">
                  <v>0.5756</v>
                </pt>
                <pt idx="23">
                  <v>0.6699000000000001</v>
                </pt>
                <pt idx="24">
                  <v>0.4296999999999999</v>
                </pt>
                <pt idx="25">
                  <v>0.6729999999999999</v>
                </pt>
                <pt idx="26">
                  <v>0.6562</v>
                </pt>
                <pt idx="27">
                  <v>0.5397</v>
                </pt>
                <pt idx="28">
                  <v>0.4209000000000021</v>
                </pt>
                <pt idx="29">
                  <v>0.9599</v>
                </pt>
                <pt idx="30">
                  <v>0.6610999999999999</v>
                </pt>
                <pt idx="31">
                  <v>0.8277</v>
                </pt>
                <pt idx="32">
                  <v>0.5032</v>
                </pt>
                <pt idx="33">
                  <v>0.795000000000002</v>
                </pt>
              </numCache>
            </numRef>
          </yVal>
          <smooth val="0"/>
        </ser>
        <ser>
          <idx val="3"/>
          <order val="3"/>
          <tx>
            <v>下位25％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/>
              </a:solidFill>
              <a:ln xmlns:a="http://schemas.openxmlformats.org/drawingml/2006/main" w="9525">
                <a:solidFill>
                  <a:schemeClr val="accent4"/>
                </a:solidFill>
                <a:prstDash val="solid"/>
              </a:ln>
            </spPr>
          </marker>
          <xVal>
            <numRef>
              <f>'20220725'!$D$105:$D$139</f>
              <numCache>
                <formatCode>0.0%</formatCode>
                <ptCount val="35"/>
                <pt idx="0">
                  <v>0.2155978085723493</v>
                </pt>
                <pt idx="1">
                  <v>0.176925555913632</v>
                </pt>
                <pt idx="2">
                  <v>0.1688688366097325</v>
                </pt>
                <pt idx="3">
                  <v>0.1572671608121173</v>
                </pt>
                <pt idx="4">
                  <v>0.1508217853689977</v>
                </pt>
                <pt idx="5">
                  <v>0.1405091846600064</v>
                </pt>
                <pt idx="6">
                  <v>0.07605543022881081</v>
                </pt>
                <pt idx="7">
                  <v>0.05027392845633258</v>
                </pt>
                <pt idx="8">
                  <v>0.0322268772155978</v>
                </pt>
                <pt idx="9">
                  <v>0.01482436351917498</v>
                </pt>
                <pt idx="10">
                  <v>0.007734450531743461</v>
                </pt>
                <pt idx="11">
                  <v>0.0003222687721559903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'20220725'!$E$105:$E$139</f>
              <numCache>
                <formatCode>0.0%</formatCode>
                <ptCount val="35"/>
                <pt idx="0">
                  <v>0.4933</v>
                </pt>
                <pt idx="1">
                  <v>0.7559</v>
                </pt>
                <pt idx="2">
                  <v>0.5</v>
                </pt>
                <pt idx="3">
                  <v>0.6066</v>
                </pt>
                <pt idx="4">
                  <v>0.6859000000000021</v>
                </pt>
                <pt idx="5">
                  <v>0.4771000000000021</v>
                </pt>
                <pt idx="6">
                  <v>0.6949000000000001</v>
                </pt>
                <pt idx="7">
                  <v>0.6922999999999999</v>
                </pt>
                <pt idx="8">
                  <v>0.770000000000002</v>
                </pt>
                <pt idx="9">
                  <v>0.3043000000000001</v>
                </pt>
                <pt idx="10">
                  <v>0.9167000000000002</v>
                </pt>
                <pt idx="11">
                  <v>1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  <smooth val="0"/>
        </ser>
        <ser>
          <idx val="4"/>
          <order val="4"/>
          <tx>
            <strRef>
              <f>'20220725'!$C$30</f>
              <strCache>
                <ptCount val="1"/>
                <pt idx="0">
                  <v xml:space="preserve"> 自分</v>
                </pt>
              </strCache>
            </strRef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'20220725'!$D$30</f>
              <numCache>
                <formatCode>0.0%</formatCode>
                <ptCount val="1"/>
                <pt idx="0">
                  <v>0.8656139220109571</v>
                </pt>
              </numCache>
            </numRef>
          </xVal>
          <yVal>
            <numRef>
              <f>'20220725'!$E$30</f>
              <numCache>
                <formatCode>0.0%</formatCode>
                <ptCount val="1"/>
                <pt idx="0">
                  <v>0.5890000000000001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985681967"/>
        <axId val="985678223"/>
      </scatterChart>
      <valAx>
        <axId val="985681967"/>
        <scaling>
          <orientation val="minMax"/>
          <max val="1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985678223"/>
        <crosses val="autoZero"/>
        <crossBetween val="midCat"/>
      </valAx>
      <valAx>
        <axId val="985678223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985681967"/>
        <crosses val="autoZero"/>
        <crossBetween val="midCat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ja-JP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2022/06/29</a:t>
            </a:r>
            <a:endParaRPr lang="ja-JP" alt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上位25％</v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'20220629'!$D$2:$D$35</f>
              <numCache>
                <formatCode>0%</formatCode>
                <ptCount val="34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0.9972807613868115</v>
                </pt>
                <pt idx="4">
                  <v>0.9357579877634262</v>
                </pt>
                <pt idx="5">
                  <v>0.9333786539768864</v>
                </pt>
                <pt idx="6">
                  <v>0.92556084296397</v>
                </pt>
                <pt idx="7">
                  <v>0.8691366417403126</v>
                </pt>
                <pt idx="8">
                  <v>0.8490822569680488</v>
                </pt>
                <pt idx="9">
                  <v>0.8188307273963289</v>
                </pt>
                <pt idx="10">
                  <v>0.817471108089732</v>
                </pt>
                <pt idx="11">
                  <v>0.8167912984364378</v>
                </pt>
                <pt idx="12">
                  <v>0.7692046227056424</v>
                </pt>
                <pt idx="13">
                  <v>0.761386811692726</v>
                </pt>
                <pt idx="14">
                  <v>0.7426920462270563</v>
                </pt>
                <pt idx="15">
                  <v>0.7372535690006797</v>
                </pt>
                <pt idx="16">
                  <v>0.7369136641740313</v>
                </pt>
                <pt idx="17">
                  <v>0.703942895989123</v>
                </pt>
                <pt idx="18">
                  <v>0.6900067980965301</v>
                </pt>
                <pt idx="19">
                  <v>0.685588035350099</v>
                </pt>
                <pt idx="20">
                  <v>0.6726716519374575</v>
                </pt>
                <pt idx="21">
                  <v>0.637661454792658</v>
                </pt>
                <pt idx="22">
                  <v>0.6329027872195785</v>
                </pt>
                <pt idx="23">
                  <v>0.6240652617267165</v>
                </pt>
                <pt idx="24">
                  <v>0.5404486743711761</v>
                </pt>
                <pt idx="25">
                  <v>0.5322909585316111</v>
                </pt>
                <pt idx="26">
                  <v>0.5067980965329708</v>
                </pt>
                <pt idx="27">
                  <v>0.5044187627464309</v>
                </pt>
                <pt idx="28">
                  <v>0.5033990482664854</v>
                </pt>
                <pt idx="29">
                  <v>0.4925220938137321</v>
                </pt>
                <pt idx="30">
                  <v>0.4877634262406526</v>
                </pt>
                <pt idx="31">
                  <v>0.4870836165873554</v>
                </pt>
                <pt idx="32">
                  <v>0.4843643779741672</v>
                </pt>
                <pt idx="33">
                  <v>0.4809653297076819</v>
                </pt>
              </numCache>
            </numRef>
          </xVal>
          <yVal>
            <numRef>
              <f>'20220629'!$E$2:$E$35</f>
              <numCache>
                <formatCode>0%</formatCode>
                <ptCount val="34"/>
                <pt idx="0">
                  <v>0.8821</v>
                </pt>
                <pt idx="1">
                  <v>0.7260000000000001</v>
                </pt>
                <pt idx="2">
                  <v>0.8236</v>
                </pt>
                <pt idx="3">
                  <v>0.6605</v>
                </pt>
                <pt idx="4">
                  <v>0.641800000000002</v>
                </pt>
                <pt idx="5">
                  <v>0.8765000000000002</v>
                </pt>
                <pt idx="6">
                  <v>0.6313</v>
                </pt>
                <pt idx="7">
                  <v>0.8510000000000001</v>
                </pt>
                <pt idx="8">
                  <v>0.8903</v>
                </pt>
                <pt idx="9">
                  <v>0.6960999999999999</v>
                </pt>
                <pt idx="10">
                  <v>0.9995999999999999</v>
                </pt>
                <pt idx="11">
                  <v>0.7453000000000001</v>
                </pt>
                <pt idx="12">
                  <v>0.9722000000000001</v>
                </pt>
                <pt idx="13">
                  <v>0.7138000000000001</v>
                </pt>
                <pt idx="14">
                  <v>0.604600000000002</v>
                </pt>
                <pt idx="15">
                  <v>0.3988000000000021</v>
                </pt>
                <pt idx="16">
                  <v>0.6241</v>
                </pt>
                <pt idx="17">
                  <v>0.7209000000000001</v>
                </pt>
                <pt idx="18">
                  <v>0.5906</v>
                </pt>
                <pt idx="19">
                  <v>0.684200000000002</v>
                </pt>
                <pt idx="20">
                  <v>0.8691</v>
                </pt>
                <pt idx="21">
                  <v>0.6834000000000001</v>
                </pt>
                <pt idx="22">
                  <v>0.6058</v>
                </pt>
                <pt idx="23">
                  <v>0.7881</v>
                </pt>
                <pt idx="24">
                  <v>0.7874</v>
                </pt>
                <pt idx="25">
                  <v>0.7375000000000022</v>
                </pt>
                <pt idx="26">
                  <v>0.7190000000000022</v>
                </pt>
                <pt idx="27">
                  <v>0.5519000000000001</v>
                </pt>
                <pt idx="28">
                  <v>0.63</v>
                </pt>
                <pt idx="29">
                  <v>0.648000000000002</v>
                </pt>
                <pt idx="30">
                  <v>0.6725</v>
                </pt>
                <pt idx="31">
                  <v>0.7334000000000021</v>
                </pt>
                <pt idx="32">
                  <v>0.5404</v>
                </pt>
                <pt idx="33">
                  <v>0.6890000000000021</v>
                </pt>
              </numCache>
            </numRef>
          </yVal>
          <smooth val="0"/>
        </ser>
        <ser>
          <idx val="1"/>
          <order val="1"/>
          <tx>
            <v>上位50％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numRef>
              <f>'20220629'!$D$29:$D$69</f>
              <numCache>
                <formatCode>0%</formatCode>
                <ptCount val="41"/>
                <pt idx="0">
                  <v>0.5044187627464309</v>
                </pt>
                <pt idx="1">
                  <v>0.5033990482664854</v>
                </pt>
                <pt idx="2">
                  <v>0.4925220938137321</v>
                </pt>
                <pt idx="3">
                  <v>0.4877634262406526</v>
                </pt>
                <pt idx="4">
                  <v>0.4870836165873554</v>
                </pt>
                <pt idx="5">
                  <v>0.4843643779741672</v>
                </pt>
                <pt idx="6">
                  <v>0.4809653297076819</v>
                </pt>
                <pt idx="7">
                  <v>0.4694085656016315</v>
                </pt>
                <pt idx="8">
                  <v>0.4503738953093134</v>
                </pt>
                <pt idx="9">
                  <v>0.4306594153636981</v>
                </pt>
                <pt idx="10">
                  <v>0.4238613188307273</v>
                </pt>
                <pt idx="11">
                  <v>0.3834126444595484</v>
                </pt>
                <pt idx="12">
                  <v>0.3803535010197144</v>
                </pt>
                <pt idx="13">
                  <v>0.3755948334466349</v>
                </pt>
                <pt idx="14">
                  <v>0.3745751189666893</v>
                </pt>
                <pt idx="15">
                  <v>0.3670972127804215</v>
                </pt>
                <pt idx="16">
                  <v>0.363018354860639</v>
                </pt>
                <pt idx="17">
                  <v>0.3602991162474506</v>
                </pt>
                <pt idx="18">
                  <v>0.349082256968049</v>
                </pt>
                <pt idx="19">
                  <v>0.3477226376614547</v>
                </pt>
                <pt idx="20">
                  <v>0.3416043507817811</v>
                </pt>
                <pt idx="21">
                  <v>0.3341264445955104</v>
                </pt>
                <pt idx="22">
                  <v>0.3290278721957852</v>
                </pt>
                <pt idx="23">
                  <v>0.3225696804894629</v>
                </pt>
                <pt idx="24">
                  <v>0.3164513936097892</v>
                </pt>
                <pt idx="25">
                  <v>0.3150917743031951</v>
                </pt>
                <pt idx="26">
                  <v>0.3120326308633583</v>
                </pt>
                <pt idx="27">
                  <v>0.309993201903467</v>
                </pt>
                <pt idx="28">
                  <v>0.3031951053704962</v>
                </pt>
                <pt idx="29">
                  <v>0.2926580557443915</v>
                </pt>
                <pt idx="30">
                  <v>0.2912984364377974</v>
                </pt>
                <pt idx="31">
                  <v>0.2872195785180122</v>
                </pt>
                <pt idx="32">
                  <v>0.2732834806254248</v>
                </pt>
                <pt idx="33">
                  <v>0.2688647178789939</v>
                </pt>
                <pt idx="34">
                  <v>0.2661454792658056</v>
                </pt>
                <pt idx="35">
                  <v>0.2627464309993202</v>
                </pt>
                <pt idx="36">
                  <v>0.2457511896668932</v>
                </pt>
                <pt idx="37">
                  <v>0.2433718558803535</v>
                </pt>
                <pt idx="38">
                  <v>0.2355540448674371</v>
                </pt>
                <pt idx="39">
                  <v>0.2335146159075459</v>
                </pt>
                <pt idx="40">
                  <v>0.2328348062542488</v>
                </pt>
              </numCache>
            </numRef>
          </xVal>
          <yVal>
            <numRef>
              <f>'20220629'!$E$36:$E$69</f>
              <numCache>
                <formatCode>0%</formatCode>
                <ptCount val="34"/>
                <pt idx="0">
                  <v>0.5221</v>
                </pt>
                <pt idx="1">
                  <v>0.679200000000002</v>
                </pt>
                <pt idx="2">
                  <v>0.5777</v>
                </pt>
                <pt idx="3">
                  <v>0.6464</v>
                </pt>
                <pt idx="4">
                  <v>0.6817</v>
                </pt>
                <pt idx="5">
                  <v>0.5183</v>
                </pt>
                <pt idx="6">
                  <v>0.6833000000000001</v>
                </pt>
                <pt idx="7">
                  <v>0.5626</v>
                </pt>
                <pt idx="8">
                  <v>0.7269000000000001</v>
                </pt>
                <pt idx="9">
                  <v>0.5421</v>
                </pt>
                <pt idx="10">
                  <v>0.6962000000000022</v>
                </pt>
                <pt idx="11">
                  <v>1</v>
                </pt>
                <pt idx="12">
                  <v>0.868</v>
                </pt>
                <pt idx="13">
                  <v>0.6249</v>
                </pt>
                <pt idx="14">
                  <v>0.5514</v>
                </pt>
                <pt idx="15">
                  <v>0.6787000000000021</v>
                </pt>
                <pt idx="16">
                  <v>0.6427999999999999</v>
                </pt>
                <pt idx="17">
                  <v>0.632700000000002</v>
                </pt>
                <pt idx="18">
                  <v>0.5588000000000021</v>
                </pt>
                <pt idx="19">
                  <v>0.7898000000000021</v>
                </pt>
                <pt idx="20">
                  <v>0.595400000000002</v>
                </pt>
                <pt idx="21">
                  <v>0.6614</v>
                </pt>
                <pt idx="22">
                  <v>0.4611000000000021</v>
                </pt>
                <pt idx="23">
                  <v>0.6289</v>
                </pt>
                <pt idx="24">
                  <v>0.5183</v>
                </pt>
                <pt idx="25">
                  <v>0.4924999999999999</v>
                </pt>
                <pt idx="26">
                  <v>0.6751</v>
                </pt>
                <pt idx="27">
                  <v>0.6411</v>
                </pt>
                <pt idx="28">
                  <v>0.6158</v>
                </pt>
                <pt idx="29">
                  <v>0.6293</v>
                </pt>
                <pt idx="30">
                  <v>0.5279000000000021</v>
                </pt>
                <pt idx="31">
                  <v>0.7619000000000021</v>
                </pt>
                <pt idx="32">
                  <v>0.6026000000000021</v>
                </pt>
                <pt idx="33">
                  <v>0.7460000000000001</v>
                </pt>
              </numCache>
            </numRef>
          </yVal>
          <smooth val="0"/>
        </ser>
        <ser>
          <idx val="2"/>
          <order val="2"/>
          <tx>
            <v>下位50％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xVal>
            <numRef>
              <f>('20220629'!$D$70:$D$92,'20220629'!$D$94:$D$103)</f>
              <numCache>
                <formatCode>0%</formatCode>
                <ptCount val="33"/>
                <pt idx="0">
                  <v>0.2318150917743032</v>
                </pt>
                <pt idx="1">
                  <v>0.2307953772943575</v>
                </pt>
                <pt idx="2">
                  <v>0.2294357579877634</v>
                </pt>
                <pt idx="3">
                  <v>0.2199184228416043</v>
                </pt>
                <pt idx="4">
                  <v>0.2124405166553365</v>
                </pt>
                <pt idx="5">
                  <v>0.2073419442556084</v>
                </pt>
                <pt idx="6">
                  <v>0.2063222297756628</v>
                </pt>
                <pt idx="7">
                  <v>0.1930659415363698</v>
                </pt>
                <pt idx="8">
                  <v>0.1787899388171312</v>
                </pt>
                <pt idx="9">
                  <v>0.1784500339904826</v>
                </pt>
                <pt idx="10">
                  <v>0.1702923181509177</v>
                </pt>
                <pt idx="11">
                  <v>0.1685927940176722</v>
                </pt>
                <pt idx="12">
                  <v>0.1665533650577838</v>
                </pt>
                <pt idx="13">
                  <v>0.1628144119646499</v>
                </pt>
                <pt idx="14">
                  <v>0.1614547926580557</v>
                </pt>
                <pt idx="15">
                  <v>0.1529571719918423</v>
                </pt>
                <pt idx="16">
                  <v>0.1424201223657376</v>
                </pt>
                <pt idx="17">
                  <v>0.1339225016995241</v>
                </pt>
                <pt idx="18">
                  <v>0.1227056424201223</v>
                </pt>
                <pt idx="19">
                  <v>0.1179469748470428</v>
                </pt>
                <pt idx="20">
                  <v>0.1155676410605031</v>
                </pt>
                <pt idx="21">
                  <v>0.114887831407206</v>
                </pt>
                <pt idx="22">
                  <v>0.1087695445275323</v>
                </pt>
                <pt idx="23">
                  <v>0.1023113528212101</v>
                </pt>
                <pt idx="24">
                  <v>0.09517335146159073</v>
                </pt>
                <pt idx="25">
                  <v>0.09279401767505099</v>
                </pt>
                <pt idx="26">
                  <v>0.09109449354180828</v>
                </pt>
                <pt idx="27">
                  <v>0.08021753908905505</v>
                </pt>
                <pt idx="28">
                  <v>0.07579877634262408</v>
                </pt>
                <pt idx="29">
                  <v>0.07104010876954452</v>
                </pt>
                <pt idx="30">
                  <v>0.07104010876954452</v>
                </pt>
                <pt idx="31">
                  <v>0.0700203942895989</v>
                </pt>
                <pt idx="32">
                  <v>0.06662134602311351</v>
                </pt>
              </numCache>
            </numRef>
          </xVal>
          <yVal>
            <numRef>
              <f>('20220629'!$E$94:$E$103,'20220629'!$E$70:$E$92)</f>
              <numCache>
                <formatCode>0%</formatCode>
                <ptCount val="33"/>
                <pt idx="0">
                  <v>0.5083</v>
                </pt>
                <pt idx="1">
                  <v>0.6464</v>
                </pt>
                <pt idx="2">
                  <v>0.4395999999999999</v>
                </pt>
                <pt idx="3">
                  <v>0.4552000000000021</v>
                </pt>
                <pt idx="4">
                  <v>0.5975</v>
                </pt>
                <pt idx="5">
                  <v>0.6143000000000001</v>
                </pt>
                <pt idx="6">
                  <v>0.9521999999999999</v>
                </pt>
                <pt idx="7">
                  <v>0.9330000000000001</v>
                </pt>
                <pt idx="8">
                  <v>0.3301000000000021</v>
                </pt>
                <pt idx="9">
                  <v>0.4949000000000001</v>
                </pt>
                <pt idx="10">
                  <v>0.7023</v>
                </pt>
                <pt idx="11">
                  <v>0.7482</v>
                </pt>
                <pt idx="12">
                  <v>0.7081000000000021</v>
                </pt>
                <pt idx="13">
                  <v>0.4498</v>
                </pt>
                <pt idx="14">
                  <v>0.6671999999999999</v>
                </pt>
                <pt idx="15">
                  <v>0.6393000000000001</v>
                </pt>
                <pt idx="16">
                  <v>0.7216</v>
                </pt>
                <pt idx="17">
                  <v>0.6108999999999999</v>
                </pt>
                <pt idx="18">
                  <v>0.5342</v>
                </pt>
                <pt idx="19">
                  <v>0.5981000000000021</v>
                </pt>
                <pt idx="20">
                  <v>0.8962</v>
                </pt>
                <pt idx="21">
                  <v>0.6875</v>
                </pt>
                <pt idx="22">
                  <v>0.6469</v>
                </pt>
                <pt idx="23">
                  <v>0.6138</v>
                </pt>
                <pt idx="24">
                  <v>0.8231999999999999</v>
                </pt>
                <pt idx="25">
                  <v>0.66</v>
                </pt>
                <pt idx="26">
                  <v>0.5178999999999999</v>
                </pt>
                <pt idx="27">
                  <v>0.6371</v>
                </pt>
                <pt idx="28">
                  <v>0.7091</v>
                </pt>
                <pt idx="29">
                  <v>0.7262000000000021</v>
                </pt>
                <pt idx="30">
                  <v>0.5618</v>
                </pt>
                <pt idx="31">
                  <v>0.6065</v>
                </pt>
                <pt idx="32">
                  <v>0.5469000000000001</v>
                </pt>
              </numCache>
            </numRef>
          </yVal>
          <smooth val="0"/>
        </ser>
        <ser>
          <idx val="3"/>
          <order val="3"/>
          <tx>
            <v>下位25％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/>
              </a:solidFill>
              <a:ln xmlns:a="http://schemas.openxmlformats.org/drawingml/2006/main" w="9525">
                <a:solidFill>
                  <a:schemeClr val="accent4"/>
                </a:solidFill>
                <a:prstDash val="solid"/>
              </a:ln>
            </spPr>
          </marker>
          <xVal>
            <numRef>
              <f>'20220629'!$D$104:$D$137</f>
              <numCache>
                <formatCode>0%</formatCode>
                <ptCount val="34"/>
                <pt idx="0">
                  <v>0.06220258327668251</v>
                </pt>
                <pt idx="1">
                  <v>0.04826648538408961</v>
                </pt>
                <pt idx="2">
                  <v>0.03840924541128484</v>
                </pt>
                <pt idx="3">
                  <v>0.02685248130523454</v>
                </pt>
                <pt idx="4">
                  <v>0.01733514615907547</v>
                </pt>
                <pt idx="5">
                  <v>0.01563562202583275</v>
                </pt>
                <pt idx="6">
                  <v>0.01563562202583275</v>
                </pt>
                <pt idx="7">
                  <v>0.01563562202583275</v>
                </pt>
                <pt idx="8">
                  <v>0.006118286879673682</v>
                </pt>
                <pt idx="9">
                  <v>0.0003399048266485513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'20220629'!$E$104:$E$137</f>
              <numCache>
                <formatCode>0%</formatCode>
                <ptCount val="34"/>
                <pt idx="0">
                  <v>0.7377</v>
                </pt>
                <pt idx="1">
                  <v>0.6408</v>
                </pt>
                <pt idx="2">
                  <v>0.6726000000000021</v>
                </pt>
                <pt idx="3">
                  <v>0.4937</v>
                </pt>
                <pt idx="4">
                  <v>0.8039000000000001</v>
                </pt>
                <pt idx="5">
                  <v>0.760900000000002</v>
                </pt>
                <pt idx="6">
                  <v>0.3043000000000001</v>
                </pt>
                <pt idx="7">
                  <v>0.8261000000000001</v>
                </pt>
                <pt idx="8">
                  <v>0.8889000000000001</v>
                </pt>
                <pt idx="9">
                  <v>1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  <smooth val="0"/>
        </ser>
        <ser>
          <idx val="4"/>
          <order val="4"/>
          <tx>
            <strRef>
              <f>'20220629'!$C$93</f>
              <strCache>
                <ptCount val="1"/>
                <pt idx="0">
                  <v xml:space="preserve"> 自分</v>
                </pt>
              </strCache>
            </strRef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'20220629'!$D$93</f>
              <numCache>
                <formatCode>0%</formatCode>
                <ptCount val="1"/>
                <pt idx="0">
                  <v>0.1050305914343984</v>
                </pt>
              </numCache>
            </numRef>
          </xVal>
          <yVal>
            <numRef>
              <f>'20220629'!$E$93</f>
              <numCache>
                <formatCode>0%</formatCode>
                <ptCount val="1"/>
                <pt idx="0">
                  <v>0.8479000000000021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487622623"/>
        <axId val="487621375"/>
      </scatterChart>
      <valAx>
        <axId val="487622623"/>
        <scaling>
          <orientation val="minMax"/>
          <max val="1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回答率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487621375"/>
        <crosses val="autoZero"/>
        <crossBetween val="midCat"/>
      </valAx>
      <valAx>
        <axId val="487621375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正答率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487622623"/>
        <crosses val="autoZero"/>
        <crossBetween val="midCat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ja-JP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2022/06/30</a:t>
            </a:r>
            <a:endParaRPr lang="ja-JP" alt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上位25％</v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'20220630'!$D$2:$D$35</f>
              <numCache>
                <formatCode>0%</formatCode>
                <ptCount val="34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0.9972807613868115</v>
                </pt>
                <pt idx="4">
                  <v>0.9568320870156356</v>
                </pt>
                <pt idx="5">
                  <v>0.9357579877634262</v>
                </pt>
                <pt idx="6">
                  <v>0.9357579877634262</v>
                </pt>
                <pt idx="7">
                  <v>0.8844323589394969</v>
                </pt>
                <pt idx="8">
                  <v>0.8528212100611827</v>
                </pt>
                <pt idx="9">
                  <v>0.8490822569680488</v>
                </pt>
                <pt idx="10">
                  <v>0.8242692046227056</v>
                </pt>
                <pt idx="11">
                  <v>0.817471108089732</v>
                </pt>
                <pt idx="12">
                  <v>0.7821210061182868</v>
                </pt>
                <pt idx="13">
                  <v>0.7675050985723997</v>
                </pt>
                <pt idx="14">
                  <v>0.7634262406526172</v>
                </pt>
                <pt idx="15">
                  <v>0.761386811692726</v>
                </pt>
                <pt idx="16">
                  <v>0.7369136641740313</v>
                </pt>
                <pt idx="17">
                  <v>0.7321549966009517</v>
                </pt>
                <pt idx="18">
                  <v>0.7236573759347383</v>
                </pt>
                <pt idx="19">
                  <v>0.703942895989123</v>
                </pt>
                <pt idx="20">
                  <v>0.6906866077498299</v>
                </pt>
                <pt idx="21">
                  <v>0.6580557443915703</v>
                </pt>
                <pt idx="22">
                  <v>0.6539768864717879</v>
                </pt>
                <pt idx="23">
                  <v>0.6403806934058462</v>
                </pt>
                <pt idx="24">
                  <v>0.5591434398368456</v>
                </pt>
                <pt idx="25">
                  <v>0.5554044867437117</v>
                </pt>
                <pt idx="26">
                  <v>0.5537049626104691</v>
                </pt>
                <pt idx="27">
                  <v>0.5363698164513936</v>
                </pt>
                <pt idx="28">
                  <v>0.5203942895989123</v>
                </pt>
                <pt idx="29">
                  <v>0.518354860639021</v>
                </pt>
                <pt idx="30">
                  <v>0.5159755268524785</v>
                </pt>
                <pt idx="31">
                  <v>0.5152957171991842</v>
                </pt>
                <pt idx="32">
                  <v>0.5132562882392929</v>
                </pt>
                <pt idx="33">
                  <v>0.4959211420802175</v>
                </pt>
              </numCache>
            </numRef>
          </xVal>
          <yVal>
            <numRef>
              <f>'20220630'!$E$2:$E$35</f>
              <numCache>
                <formatCode>0%</formatCode>
                <ptCount val="34"/>
                <pt idx="0">
                  <v>0.8821</v>
                </pt>
                <pt idx="1">
                  <v>0.8239</v>
                </pt>
                <pt idx="2">
                  <v>0.7232999999999999</v>
                </pt>
                <pt idx="3">
                  <v>0.6650000000000021</v>
                </pt>
                <pt idx="4">
                  <v>0.6302</v>
                </pt>
                <pt idx="5">
                  <v>0.8772</v>
                </pt>
                <pt idx="6">
                  <v>0.6444</v>
                </pt>
                <pt idx="7">
                  <v>0.8497000000000021</v>
                </pt>
                <pt idx="8">
                  <v>0.7505000000000001</v>
                </pt>
                <pt idx="9">
                  <v>0.8798999999999999</v>
                </pt>
                <pt idx="10">
                  <v>0.6976999999999999</v>
                </pt>
                <pt idx="11">
                  <v>0.9995999999999999</v>
                </pt>
                <pt idx="12">
                  <v>0.9783000000000001</v>
                </pt>
                <pt idx="13">
                  <v>0.6027</v>
                </pt>
                <pt idx="14">
                  <v>0.3927000000000021</v>
                </pt>
                <pt idx="15">
                  <v>0.7134000000000021</v>
                </pt>
                <pt idx="16">
                  <v>0.6245000000000022</v>
                </pt>
                <pt idx="17">
                  <v>0.7177</v>
                </pt>
                <pt idx="18">
                  <v>0.5914</v>
                </pt>
                <pt idx="19">
                  <v>0.6828000000000001</v>
                </pt>
                <pt idx="20">
                  <v>0.8647000000000021</v>
                </pt>
                <pt idx="21">
                  <v>0.607400000000002</v>
                </pt>
                <pt idx="22">
                  <v>0.784300000000002</v>
                </pt>
                <pt idx="23">
                  <v>0.6862999999999999</v>
                </pt>
                <pt idx="24">
                  <v>0.735600000000002</v>
                </pt>
                <pt idx="25">
                  <v>0.6738</v>
                </pt>
                <pt idx="26">
                  <v>0.7870000000000021</v>
                </pt>
                <pt idx="27">
                  <v>0.5488000000000021</v>
                </pt>
                <pt idx="28">
                  <v>0.5551999999999999</v>
                </pt>
                <pt idx="29">
                  <v>0.6223</v>
                </pt>
                <pt idx="30">
                  <v>0.7194</v>
                </pt>
                <pt idx="31">
                  <v>0.7322000000000001</v>
                </pt>
                <pt idx="32">
                  <v>0.647</v>
                </pt>
                <pt idx="33">
                  <v>0.685400000000002</v>
                </pt>
              </numCache>
            </numRef>
          </yVal>
          <smooth val="0"/>
        </ser>
        <ser>
          <idx val="1"/>
          <order val="1"/>
          <tx>
            <v>上位50％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numRef>
              <f>'20220630'!$D$36:$D$69</f>
              <numCache>
                <formatCode>0%</formatCode>
                <ptCount val="34"/>
                <pt idx="0">
                  <v>0.4768864717878994</v>
                </pt>
                <pt idx="1">
                  <v>0.4503738953093134</v>
                </pt>
                <pt idx="2">
                  <v>0.4347382732834806</v>
                </pt>
                <pt idx="3">
                  <v>0.4296397008837525</v>
                </pt>
                <pt idx="4">
                  <v>0.4082256968048946</v>
                </pt>
                <pt idx="5">
                  <v>0.406526172671649</v>
                </pt>
                <pt idx="6">
                  <v>0.4031271244051665</v>
                </pt>
                <pt idx="7">
                  <v>0.3997280761386812</v>
                </pt>
                <pt idx="8">
                  <v>0.3953093133922502</v>
                </pt>
                <pt idx="9">
                  <v>0.3789938817131203</v>
                </pt>
                <pt idx="10">
                  <v>0.3660774983004759</v>
                </pt>
                <pt idx="11">
                  <v>0.3650577838205302</v>
                </pt>
                <pt idx="12">
                  <v>0.3623385452073419</v>
                </pt>
                <pt idx="13">
                  <v>0.3602991162474506</v>
                </pt>
                <pt idx="14">
                  <v>0.3602991162474506</v>
                </pt>
                <pt idx="15">
                  <v>0.3555404486743712</v>
                </pt>
                <pt idx="16">
                  <v>0.3552005438477198</v>
                </pt>
                <pt idx="17">
                  <v>0.3477226376614547</v>
                </pt>
                <pt idx="18">
                  <v>0.3399048266485384</v>
                </pt>
                <pt idx="19">
                  <v>0.325628823929297</v>
                </pt>
                <pt idx="20">
                  <v>0.3239292997960571</v>
                </pt>
                <pt idx="21">
                  <v>0.321210061182866</v>
                </pt>
                <pt idx="22">
                  <v>0.3174711080897349</v>
                </pt>
                <pt idx="23">
                  <v>0.2977566281441196</v>
                </pt>
                <pt idx="24">
                  <v>0.2950373895309313</v>
                </pt>
                <pt idx="25">
                  <v>0.2872195785180122</v>
                </pt>
                <pt idx="26">
                  <v>0.2807613868116927</v>
                </pt>
                <pt idx="27">
                  <v>0.2692046227056424</v>
                </pt>
                <pt idx="28">
                  <v>0.265805574439157</v>
                </pt>
                <pt idx="29">
                  <v>0.2644459551325629</v>
                </pt>
                <pt idx="30">
                  <v>0.2641060503059143</v>
                </pt>
                <pt idx="31">
                  <v>0.2607070020394289</v>
                </pt>
                <pt idx="32">
                  <v>0.2579877634262377</v>
                </pt>
                <pt idx="33">
                  <v>0.2460910944935418</v>
                </pt>
              </numCache>
            </numRef>
          </xVal>
          <yVal>
            <numRef>
              <f>'20220630'!$E$36:$E$69</f>
              <numCache>
                <formatCode>0%</formatCode>
                <ptCount val="34"/>
                <pt idx="0">
                  <v>0.5225000000000001</v>
                </pt>
                <pt idx="1">
                  <v>0.679200000000002</v>
                </pt>
                <pt idx="2">
                  <v>0.5800999999999999</v>
                </pt>
                <pt idx="3">
                  <v>0.647900000000002</v>
                </pt>
                <pt idx="4">
                  <v>0.7161000000000001</v>
                </pt>
                <pt idx="5">
                  <v>0.5619</v>
                </pt>
                <pt idx="6">
                  <v>0.5202000000000001</v>
                </pt>
                <pt idx="7">
                  <v>0.6861999999999999</v>
                </pt>
                <pt idx="8">
                  <v>0.6836</v>
                </pt>
                <pt idx="9">
                  <v>0.6771</v>
                </pt>
                <pt idx="10">
                  <v>0.6184000000000022</v>
                </pt>
                <pt idx="11">
                  <v>0.5438</v>
                </pt>
                <pt idx="12">
                  <v>0.6435</v>
                </pt>
                <pt idx="13">
                  <v>0.5698000000000001</v>
                </pt>
                <pt idx="14">
                  <v>0.6962000000000022</v>
                </pt>
                <pt idx="15">
                  <v>0.5621000000000022</v>
                </pt>
                <pt idx="16">
                  <v>1</v>
                </pt>
                <pt idx="17">
                  <v>0.868</v>
                </pt>
                <pt idx="18">
                  <v>0.7799999999999999</v>
                </pt>
                <pt idx="19">
                  <v>0.6242</v>
                </pt>
                <pt idx="20">
                  <v>0.5917999999999999</v>
                </pt>
                <pt idx="21">
                  <v>0.6349</v>
                </pt>
                <pt idx="22">
                  <v>0.6617000000000021</v>
                </pt>
                <pt idx="23">
                  <v>0.4943</v>
                </pt>
                <pt idx="24">
                  <v>0.4631</v>
                </pt>
                <pt idx="25">
                  <v>0.5183</v>
                </pt>
                <pt idx="26">
                  <v>0.6743000000000021</v>
                </pt>
                <pt idx="27">
                  <v>0.6414000000000001</v>
                </pt>
                <pt idx="28">
                  <v>0.6202000000000021</v>
                </pt>
                <pt idx="29">
                  <v>0.7494</v>
                </pt>
                <pt idx="30">
                  <v>0.5225000000000001</v>
                </pt>
                <pt idx="31">
                  <v>0.6375</v>
                </pt>
                <pt idx="32">
                  <v>0.751</v>
                </pt>
                <pt idx="33">
                  <v>0.4337</v>
                </pt>
              </numCache>
            </numRef>
          </yVal>
          <smooth val="0"/>
        </ser>
        <ser>
          <idx val="2"/>
          <order val="2"/>
          <tx>
            <v>下位50％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9BBB59"/>
              </a:solidFill>
              <a:ln xmlns:a="http://schemas.openxmlformats.org/drawingml/2006/main" w="9525">
                <a:solidFill>
                  <a:srgbClr val="9BBB59"/>
                </a:solidFill>
                <a:prstDash val="solid"/>
              </a:ln>
            </spPr>
          </marker>
          <xVal>
            <numRef>
              <f>('20220630'!$D$70:$D$95,'20220630'!$D$97:$D$103)</f>
              <numCache>
                <formatCode>0%</formatCode>
                <ptCount val="33"/>
                <pt idx="0">
                  <v>0.2457511896668932</v>
                </pt>
                <pt idx="1">
                  <v>0.2447314751869449</v>
                </pt>
                <pt idx="2">
                  <v>0.2403127124405138</v>
                </pt>
                <pt idx="3">
                  <v>0.2294357579877634</v>
                </pt>
                <pt idx="4">
                  <v>0.2270564242012236</v>
                </pt>
                <pt idx="5">
                  <v>0.2168592794017675</v>
                </pt>
                <pt idx="6">
                  <v>0.2114208021753908</v>
                </pt>
                <pt idx="7">
                  <v>0.2076818490822569</v>
                </pt>
                <pt idx="8">
                  <v>0.2073419442556084</v>
                </pt>
                <pt idx="9">
                  <v>0.1937457511896641</v>
                </pt>
                <pt idx="10">
                  <v>0.1930659415363698</v>
                </pt>
                <pt idx="11">
                  <v>0.1852481305234534</v>
                </pt>
                <pt idx="12">
                  <v>0.172331747110809</v>
                </pt>
                <pt idx="13">
                  <v>0.1702923181509177</v>
                </pt>
                <pt idx="14">
                  <v>0.1614547926580557</v>
                </pt>
                <pt idx="15">
                  <v>0.1587355540448674</v>
                </pt>
                <pt idx="16">
                  <v>0.1587355540448674</v>
                </pt>
                <pt idx="17">
                  <v>0.1529571719918423</v>
                </pt>
                <pt idx="18">
                  <v>0.1488783140720598</v>
                </pt>
                <pt idx="19">
                  <v>0.1363018354860639</v>
                </pt>
                <pt idx="20">
                  <v>0.1349422161794697</v>
                </pt>
                <pt idx="21">
                  <v>0.1301835486063902</v>
                </pt>
                <pt idx="22">
                  <v>0.1227056424201223</v>
                </pt>
                <pt idx="23">
                  <v>0.1114887831407206</v>
                </pt>
                <pt idx="24">
                  <v>0.1111488783140721</v>
                </pt>
                <pt idx="25">
                  <v>0.1070700203942896</v>
                </pt>
                <pt idx="26">
                  <v>0.09993201903467029</v>
                </pt>
                <pt idx="27">
                  <v>0.09585316111488784</v>
                </pt>
                <pt idx="28">
                  <v>0.09517335146159073</v>
                </pt>
                <pt idx="29">
                  <v>0.08021753908905505</v>
                </pt>
                <pt idx="30">
                  <v>0.07613868116927258</v>
                </pt>
                <pt idx="31">
                  <v>0.07579877634262408</v>
                </pt>
                <pt idx="32">
                  <v>0.07171991842284157</v>
                </pt>
              </numCache>
            </numRef>
          </xVal>
          <yVal>
            <numRef>
              <f>('20220630'!$E$70:$E$95,'20220630'!$E$97:$E$103)</f>
              <numCache>
                <formatCode>0%</formatCode>
                <ptCount val="33"/>
                <pt idx="0">
                  <v>0.61</v>
                </pt>
                <pt idx="1">
                  <v>0.7361</v>
                </pt>
                <pt idx="2">
                  <v>0.704400000000002</v>
                </pt>
                <pt idx="3">
                  <v>0.7081000000000021</v>
                </pt>
                <pt idx="4">
                  <v>0.7066</v>
                </pt>
                <pt idx="5">
                  <v>0.6677</v>
                </pt>
                <pt idx="6">
                  <v>0.545</v>
                </pt>
                <pt idx="7">
                  <v>0.6809000000000022</v>
                </pt>
                <pt idx="8">
                  <v>0.6393000000000001</v>
                </pt>
                <pt idx="9">
                  <v>0.6088</v>
                </pt>
                <pt idx="10">
                  <v>0.6108999999999999</v>
                </pt>
                <pt idx="11">
                  <v>0.6459</v>
                </pt>
                <pt idx="12">
                  <v>0.6193000000000001</v>
                </pt>
                <pt idx="13">
                  <v>0.9840000000000002</v>
                </pt>
                <pt idx="14">
                  <v>0.8231999999999999</v>
                </pt>
                <pt idx="15">
                  <v>0.6552</v>
                </pt>
                <pt idx="16">
                  <v>0.7259</v>
                </pt>
                <pt idx="17">
                  <v>0.66</v>
                </pt>
                <pt idx="18">
                  <v>0.5274</v>
                </pt>
                <pt idx="19">
                  <v>0.6259000000000021</v>
                </pt>
                <pt idx="20">
                  <v>0.5617</v>
                </pt>
                <pt idx="21">
                  <v>0.6057000000000021</v>
                </pt>
                <pt idx="22">
                  <v>0.7091</v>
                </pt>
                <pt idx="23">
                  <v>0.6067</v>
                </pt>
                <pt idx="24">
                  <v>0.4862</v>
                </pt>
                <pt idx="25">
                  <v>0.5047999999999999</v>
                </pt>
                <pt idx="26">
                  <v>0.4421999999999999</v>
                </pt>
                <pt idx="27">
                  <v>0.8688</v>
                </pt>
                <pt idx="28">
                  <v>0.6464</v>
                </pt>
                <pt idx="29">
                  <v>0.4915</v>
                </pt>
                <pt idx="30">
                  <v>0.7365999999999999</v>
                </pt>
                <pt idx="31">
                  <v>0.6143000000000001</v>
                </pt>
                <pt idx="32">
                  <v>0.9336</v>
                </pt>
              </numCache>
            </numRef>
          </yVal>
          <smooth val="0"/>
        </ser>
        <ser>
          <idx val="3"/>
          <order val="3"/>
          <tx>
            <v>下位25％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8064A2"/>
              </a:solidFill>
              <a:ln xmlns:a="http://schemas.openxmlformats.org/drawingml/2006/main" w="9525">
                <a:solidFill>
                  <a:srgbClr val="8064A2"/>
                </a:solidFill>
                <a:prstDash val="solid"/>
              </a:ln>
            </spPr>
          </marker>
          <xVal>
            <numRef>
              <f>'20220630'!$D$104:$D$137</f>
              <numCache>
                <formatCode>0%</formatCode>
                <ptCount val="34"/>
                <pt idx="0">
                  <v>0.0700203942895989</v>
                </pt>
                <pt idx="1">
                  <v>0.06458191706322229</v>
                </pt>
                <pt idx="2">
                  <v>0.03942895989123046</v>
                </pt>
                <pt idx="3">
                  <v>0.02685248130523454</v>
                </pt>
                <pt idx="4">
                  <v>0.01733514615907547</v>
                </pt>
                <pt idx="5">
                  <v>0.01563562202583275</v>
                </pt>
                <pt idx="6">
                  <v>0.01563562202583275</v>
                </pt>
                <pt idx="7">
                  <v>0.01563562202583275</v>
                </pt>
                <pt idx="8">
                  <v>0.006118286879673682</v>
                </pt>
                <pt idx="9">
                  <v>0.0003399048266485513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'20220630'!$E$104:$E$137</f>
              <numCache>
                <formatCode>0%</formatCode>
                <ptCount val="34"/>
                <pt idx="0">
                  <v>0.3301000000000021</v>
                </pt>
                <pt idx="1">
                  <v>0.6526000000000021</v>
                </pt>
                <pt idx="2">
                  <v>0.6638000000000001</v>
                </pt>
                <pt idx="3">
                  <v>0.4937</v>
                </pt>
                <pt idx="4">
                  <v>0.8039000000000001</v>
                </pt>
                <pt idx="5">
                  <v>0.760900000000002</v>
                </pt>
                <pt idx="6">
                  <v>0.3043000000000001</v>
                </pt>
                <pt idx="7">
                  <v>0.8261000000000001</v>
                </pt>
                <pt idx="8">
                  <v>0.8889000000000001</v>
                </pt>
                <pt idx="9">
                  <v>1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  <smooth val="0"/>
        </ser>
        <ser>
          <idx val="4"/>
          <order val="4"/>
          <tx>
            <strRef>
              <f>'20220630'!$C$96</f>
              <strCache>
                <ptCount val="1"/>
                <pt idx="0">
                  <v xml:space="preserve"> 自分</v>
                </pt>
              </strCache>
            </strRef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'20220630'!$D$96</f>
              <numCache>
                <formatCode>0%</formatCode>
                <ptCount val="1"/>
                <pt idx="0">
                  <v>0.1050305914343984</v>
                </pt>
              </numCache>
            </numRef>
          </xVal>
          <yVal>
            <numRef>
              <f>'20220630'!$E$96</f>
              <numCache>
                <formatCode>0%</formatCode>
                <ptCount val="1"/>
                <pt idx="0">
                  <v>0.8479000000000021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91319359"/>
        <axId val="591313951"/>
      </scatterChart>
      <valAx>
        <axId val="591319359"/>
        <scaling>
          <orientation val="minMax"/>
          <max val="1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strike="noStrike" baseline="0"/>
                  <a:t>回答率</a:t>
                </a:r>
                <a:endParaRPr lang="ja-JP" alt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591313951"/>
        <crosses val="autoZero"/>
        <crossBetween val="midCat"/>
      </valAx>
      <valAx>
        <axId val="591313951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正答率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591319359"/>
        <crosses val="autoZero"/>
        <crossBetween val="midCat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ja-JP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600" b="0" i="0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2022/07/05</a:t>
            </a:r>
            <a:endParaRPr lang="ja-JP" altLang="ja-JP" sz="1400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上位25％</v>
          </tx>
          <spPr>
            <a:ln xmlns:a="http://schemas.openxmlformats.org/drawingml/2006/main" w="2540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 cap="flat" cmpd="sng" algn="ctr">
                <a:solidFill>
                  <a:schemeClr val="accent1"/>
                </a:solidFill>
                <a:prstDash val="solid"/>
                <a:round/>
              </a:ln>
            </spPr>
          </marker>
          <xVal>
            <numRef>
              <f>'20220701'!$D$2:$D$35</f>
              <numCache>
                <formatCode>0%</formatCode>
                <ptCount val="34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0.9989802855200544</v>
                </pt>
                <pt idx="4">
                  <v>0.9972807613868115</v>
                </pt>
                <pt idx="5">
                  <v>0.9357579877634262</v>
                </pt>
                <pt idx="6">
                  <v>0.9357579877634262</v>
                </pt>
                <pt idx="7">
                  <v>0.8878314072059823</v>
                </pt>
                <pt idx="8">
                  <v>0.8575798776342624</v>
                </pt>
                <pt idx="9">
                  <v>0.8490822569680488</v>
                </pt>
                <pt idx="10">
                  <v>0.8242692046227056</v>
                </pt>
                <pt idx="11">
                  <v>0.817471108089732</v>
                </pt>
                <pt idx="12">
                  <v>0.8001359619306594</v>
                </pt>
                <pt idx="13">
                  <v>0.7967369136641739</v>
                </pt>
                <pt idx="14">
                  <v>0.7936777702243371</v>
                </pt>
                <pt idx="15">
                  <v>0.761386811692726</v>
                </pt>
                <pt idx="16">
                  <v>0.7430319510537049</v>
                </pt>
                <pt idx="17">
                  <v>0.7403127124405167</v>
                </pt>
                <pt idx="18">
                  <v>0.7369136641740313</v>
                </pt>
                <pt idx="19">
                  <v>0.730455472467709</v>
                </pt>
                <pt idx="20">
                  <v>0.6934058463630184</v>
                </pt>
                <pt idx="21">
                  <v>0.6906866077498299</v>
                </pt>
                <pt idx="22">
                  <v>0.6607749830047586</v>
                </pt>
                <pt idx="23">
                  <v>0.6414004078857919</v>
                </pt>
                <pt idx="24">
                  <v>0.6077498300475866</v>
                </pt>
                <pt idx="25">
                  <v>0.5700203942895989</v>
                </pt>
                <pt idx="26">
                  <v>0.5543847722637661</v>
                </pt>
                <pt idx="27">
                  <v>0.5537049626104691</v>
                </pt>
                <pt idx="28">
                  <v>0.5411284840244732</v>
                </pt>
                <pt idx="29">
                  <v>0.5387491502379333</v>
                </pt>
                <pt idx="30">
                  <v>0.5363698164513936</v>
                </pt>
                <pt idx="31">
                  <v>0.5299116247450713</v>
                </pt>
                <pt idx="32">
                  <v>0.5268524813052345</v>
                </pt>
                <pt idx="33">
                  <v>0.4996600951733514</v>
                </pt>
              </numCache>
            </numRef>
          </xVal>
          <yVal>
            <numRef>
              <f>'20220701'!$E$2:$E$35</f>
              <numCache>
                <formatCode>0%</formatCode>
                <ptCount val="34"/>
                <pt idx="0">
                  <v>0.8821</v>
                </pt>
                <pt idx="1">
                  <v>0.8236</v>
                </pt>
                <pt idx="2">
                  <v>0.7236999999999999</v>
                </pt>
                <pt idx="3">
                  <v>0.6312</v>
                </pt>
                <pt idx="4">
                  <v>0.6684</v>
                </pt>
                <pt idx="5">
                  <v>0.6495000000000021</v>
                </pt>
                <pt idx="6">
                  <v>0.8776000000000003</v>
                </pt>
                <pt idx="7">
                  <v>0.8480000000000001</v>
                </pt>
                <pt idx="8">
                  <v>0.7554000000000021</v>
                </pt>
                <pt idx="9">
                  <v>0.8639</v>
                </pt>
                <pt idx="10">
                  <v>0.6990000000000021</v>
                </pt>
                <pt idx="11">
                  <v>0.9995999999999999</v>
                </pt>
                <pt idx="12">
                  <v>0.6304</v>
                </pt>
                <pt idx="13">
                  <v>0.3887</v>
                </pt>
                <pt idx="14">
                  <v>0.9824000000000001</v>
                </pt>
                <pt idx="15">
                  <v>0.7116</v>
                </pt>
                <pt idx="16">
                  <v>0.7205</v>
                </pt>
                <pt idx="17">
                  <v>0.5909</v>
                </pt>
                <pt idx="18">
                  <v>0.6319</v>
                </pt>
                <pt idx="19">
                  <v>0.6798999999999999</v>
                </pt>
                <pt idx="20">
                  <v>0.7794</v>
                </pt>
                <pt idx="21">
                  <v>0.8725000000000021</v>
                </pt>
                <pt idx="22">
                  <v>0.6219</v>
                </pt>
                <pt idx="23">
                  <v>0.6910000000000001</v>
                </pt>
                <pt idx="24">
                  <v>0.679000000000002</v>
                </pt>
                <pt idx="25">
                  <v>0.7364000000000021</v>
                </pt>
                <pt idx="26">
                  <v>0.7339</v>
                </pt>
                <pt idx="27">
                  <v>0.8017000000000001</v>
                </pt>
                <pt idx="28">
                  <v>0.7198</v>
                </pt>
                <pt idx="29">
                  <v>0.5596</v>
                </pt>
                <pt idx="30">
                  <v>0.5488000000000021</v>
                </pt>
                <pt idx="31">
                  <v>0.6273000000000001</v>
                </pt>
                <pt idx="32">
                  <v>0.6476999999999999</v>
                </pt>
                <pt idx="33">
                  <v>0.6857</v>
                </pt>
              </numCache>
            </numRef>
          </yVal>
          <smooth val="0"/>
        </ser>
        <ser>
          <idx val="1"/>
          <order val="1"/>
          <tx>
            <v>上位50％</v>
          </tx>
          <spPr>
            <a:ln xmlns:a="http://schemas.openxmlformats.org/drawingml/2006/main" w="2540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 cap="flat" cmpd="sng" algn="ctr">
                <a:solidFill>
                  <a:schemeClr val="accent2"/>
                </a:solidFill>
                <a:prstDash val="solid"/>
                <a:round/>
              </a:ln>
            </spPr>
          </marker>
          <xVal>
            <numRef>
              <f>'20220701'!$D$36:$D$69</f>
              <numCache>
                <formatCode>0%</formatCode>
                <ptCount val="34"/>
                <pt idx="0">
                  <v>0.4836845683208701</v>
                </pt>
                <pt idx="1">
                  <v>0.4503738953093134</v>
                </pt>
                <pt idx="2">
                  <v>0.4500339904826648</v>
                </pt>
                <pt idx="3">
                  <v>0.4377974167233175</v>
                </pt>
                <pt idx="4">
                  <v>0.4333786539768865</v>
                </pt>
                <pt idx="5">
                  <v>0.4296397008837525</v>
                </pt>
                <pt idx="6">
                  <v>0.416043507817811</v>
                </pt>
                <pt idx="7">
                  <v>0.4133242692046226</v>
                </pt>
                <pt idx="8">
                  <v>0.4082256968048946</v>
                </pt>
                <pt idx="9">
                  <v>0.3990482664853841</v>
                </pt>
                <pt idx="10">
                  <v>0.3881713120326308</v>
                </pt>
                <pt idx="11">
                  <v>0.3660774983004759</v>
                </pt>
                <pt idx="12">
                  <v>0.3650577838205302</v>
                </pt>
                <pt idx="13">
                  <v>0.363018354860639</v>
                </pt>
                <pt idx="14">
                  <v>0.3606390210740992</v>
                </pt>
                <pt idx="15">
                  <v>0.3602991162474506</v>
                </pt>
                <pt idx="16">
                  <v>0.3562202583276682</v>
                </pt>
                <pt idx="17">
                  <v>0.3555404486743712</v>
                </pt>
                <pt idx="18">
                  <v>0.3477226376614547</v>
                </pt>
                <pt idx="19">
                  <v>0.3467029231815092</v>
                </pt>
                <pt idx="20">
                  <v>0.33718558803535</v>
                </pt>
                <pt idx="21">
                  <v>0.3303874915023793</v>
                </pt>
                <pt idx="22">
                  <v>0.325628823929297</v>
                </pt>
                <pt idx="23">
                  <v>0.3123725356900068</v>
                </pt>
                <pt idx="24">
                  <v>0.3093133922501699</v>
                </pt>
                <pt idx="25">
                  <v>0.3038749150237933</v>
                </pt>
                <pt idx="26">
                  <v>0.2872195785180122</v>
                </pt>
                <pt idx="27">
                  <v>0.2838205302515295</v>
                </pt>
                <pt idx="28">
                  <v>0.2726036709721278</v>
                </pt>
                <pt idx="29">
                  <v>0.2692046227056424</v>
                </pt>
                <pt idx="30">
                  <v>0.2661454792658056</v>
                </pt>
                <pt idx="31">
                  <v>0.265805574439157</v>
                </pt>
                <pt idx="32">
                  <v>0.265805574439157</v>
                </pt>
                <pt idx="33">
                  <v>0.2651257647858599</v>
                </pt>
              </numCache>
            </numRef>
          </xVal>
          <yVal>
            <numRef>
              <f>'20220701'!$E$36:$E$69</f>
              <numCache>
                <formatCode>0%</formatCode>
                <ptCount val="34"/>
                <pt idx="0">
                  <v>0.5228</v>
                </pt>
                <pt idx="1">
                  <v>0.679200000000002</v>
                </pt>
                <pt idx="2">
                  <v>0.585300000000002</v>
                </pt>
                <pt idx="3">
                  <v>0.6879000000000022</v>
                </pt>
                <pt idx="4">
                  <v>0.6854999999999999</v>
                </pt>
                <pt idx="5">
                  <v>0.647900000000002</v>
                </pt>
                <pt idx="6">
                  <v>0.5188</v>
                </pt>
                <pt idx="7">
                  <v>0.5584000000000001</v>
                </pt>
                <pt idx="8">
                  <v>0.7161000000000001</v>
                </pt>
                <pt idx="9">
                  <v>0.6755</v>
                </pt>
                <pt idx="10">
                  <v>0.6445000000000022</v>
                </pt>
                <pt idx="11">
                  <v>0.6184000000000022</v>
                </pt>
                <pt idx="12">
                  <v>0.5438</v>
                </pt>
                <pt idx="13">
                  <v>0.6245000000000022</v>
                </pt>
                <pt idx="14">
                  <v>0.59</v>
                </pt>
                <pt idx="15">
                  <v>0.6962000000000022</v>
                </pt>
                <pt idx="16">
                  <v>1</v>
                </pt>
                <pt idx="17">
                  <v>0.5621000000000022</v>
                </pt>
                <pt idx="18">
                  <v>0.868</v>
                </pt>
                <pt idx="19">
                  <v>0.7745000000000021</v>
                </pt>
                <pt idx="20">
                  <v>0.5977999999999999</v>
                </pt>
                <pt idx="21">
                  <v>0.6336999999999999</v>
                </pt>
                <pt idx="22">
                  <v>0.6648999999999999</v>
                </pt>
                <pt idx="23">
                  <v>0.665900000000002</v>
                </pt>
                <pt idx="24">
                  <v>0.4945000000000001</v>
                </pt>
                <pt idx="25">
                  <v>0.4653000000000021</v>
                </pt>
                <pt idx="26">
                  <v>0.5183</v>
                </pt>
                <pt idx="27">
                  <v>0.7533</v>
                </pt>
                <pt idx="28">
                  <v>0.7556000000000022</v>
                </pt>
                <pt idx="29">
                  <v>0.6414000000000001</v>
                </pt>
                <pt idx="30">
                  <v>0.4202000000000001</v>
                </pt>
                <pt idx="31">
                  <v>0.6202000000000021</v>
                </pt>
                <pt idx="32">
                  <v>0.5205</v>
                </pt>
                <pt idx="33">
                  <v>0.7397000000000001</v>
                </pt>
              </numCache>
            </numRef>
          </yVal>
          <smooth val="0"/>
        </ser>
        <ser>
          <idx val="2"/>
          <order val="2"/>
          <tx>
            <v>下位50％</v>
          </tx>
          <spPr>
            <a:ln xmlns:a="http://schemas.openxmlformats.org/drawingml/2006/main" w="2540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 cap="flat" cmpd="sng" algn="ctr">
                <a:solidFill>
                  <a:schemeClr val="accent3"/>
                </a:solidFill>
                <a:prstDash val="solid"/>
                <a:round/>
              </a:ln>
            </spPr>
          </marker>
          <xVal>
            <numRef>
              <f>('20220701'!$D$70:$D$98,'20220701'!$D$100:$D$103)</f>
              <numCache>
                <formatCode>0%</formatCode>
                <ptCount val="33"/>
                <pt idx="0">
                  <v>0.2624065261726716</v>
                </pt>
                <pt idx="1">
                  <v>0.2539089055064581</v>
                </pt>
                <pt idx="2">
                  <v>0.2403127124405138</v>
                </pt>
                <pt idx="3">
                  <v>0.2382732834806254</v>
                </pt>
                <pt idx="4">
                  <v>0.2375934738273283</v>
                </pt>
                <pt idx="5">
                  <v>0.2352141400407886</v>
                </pt>
                <pt idx="6">
                  <v>0.2331747110808973</v>
                </pt>
                <pt idx="7">
                  <v>0.2076818490822569</v>
                </pt>
                <pt idx="8">
                  <v>0.2073419442556084</v>
                </pt>
                <pt idx="9">
                  <v>0.2066621346023085</v>
                </pt>
                <pt idx="10">
                  <v>0.2029231815091774</v>
                </pt>
                <pt idx="11">
                  <v>0.199524133242692</v>
                </pt>
                <pt idx="12">
                  <v>0.1930659415363698</v>
                </pt>
                <pt idx="13">
                  <v>0.1784500339904826</v>
                </pt>
                <pt idx="14">
                  <v>0.1736913664174031</v>
                </pt>
                <pt idx="15">
                  <v>0.1726716519374575</v>
                </pt>
                <pt idx="16">
                  <v>0.1716519374575119</v>
                </pt>
                <pt idx="17">
                  <v>0.1638341264445955</v>
                </pt>
                <pt idx="18">
                  <v>0.1590754588715159</v>
                </pt>
                <pt idx="19">
                  <v>0.1529571719918423</v>
                </pt>
                <pt idx="20">
                  <v>0.1495581237253569</v>
                </pt>
                <pt idx="21">
                  <v>0.1481985044187627</v>
                </pt>
                <pt idx="22">
                  <v>0.1434398368456831</v>
                </pt>
                <pt idx="23">
                  <v>0.1397008837525493</v>
                </pt>
                <pt idx="24">
                  <v>0.1247450713800136</v>
                </pt>
                <pt idx="25">
                  <v>0.1227056424201223</v>
                </pt>
                <pt idx="26">
                  <v>0.1206662134602311</v>
                </pt>
                <pt idx="27">
                  <v>0.1135282121006119</v>
                </pt>
                <pt idx="28">
                  <v>0.1070700203942896</v>
                </pt>
                <pt idx="29">
                  <v>0.1023113528212101</v>
                </pt>
                <pt idx="30">
                  <v>0.09517335146159073</v>
                </pt>
                <pt idx="31">
                  <v>0.08021753908905505</v>
                </pt>
                <pt idx="32">
                  <v>0.07681849082256968</v>
                </pt>
              </numCache>
            </numRef>
          </xVal>
          <yVal>
            <numRef>
              <f>('20220701'!$E$70:$E$98,'20220701'!$E$100:$E$103)</f>
              <numCache>
                <formatCode>0%</formatCode>
                <ptCount val="33"/>
                <pt idx="0">
                  <v>0.6438</v>
                </pt>
                <pt idx="1">
                  <v>0.6118000000000021</v>
                </pt>
                <pt idx="2">
                  <v>0.704400000000002</v>
                </pt>
                <pt idx="3">
                  <v>0.7060999999999999</v>
                </pt>
                <pt idx="4">
                  <v>0.7096</v>
                </pt>
                <pt idx="5">
                  <v>0.5448000000000001</v>
                </pt>
                <pt idx="6">
                  <v>0.6676000000000021</v>
                </pt>
                <pt idx="7">
                  <v>0.6809000000000022</v>
                </pt>
                <pt idx="8">
                  <v>0.6525</v>
                </pt>
                <pt idx="9">
                  <v>0.6118000000000021</v>
                </pt>
                <pt idx="10">
                  <v>0.6348</v>
                </pt>
                <pt idx="11">
                  <v>0.7171999999999999</v>
                </pt>
                <pt idx="12">
                  <v>0.6108999999999999</v>
                </pt>
                <pt idx="13">
                  <v>0.7257</v>
                </pt>
                <pt idx="14">
                  <v>0.6204000000000001</v>
                </pt>
                <pt idx="15">
                  <v>0.9764000000000002</v>
                </pt>
                <pt idx="16">
                  <v>0.5386000000000001</v>
                </pt>
                <pt idx="17">
                  <v>0.8173999999999999</v>
                </pt>
                <pt idx="18">
                  <v>0.6538</v>
                </pt>
                <pt idx="19">
                  <v>0.66</v>
                </pt>
                <pt idx="20">
                  <v>0.6318</v>
                </pt>
                <pt idx="21">
                  <v>0.5710999999999999</v>
                </pt>
                <pt idx="22">
                  <v>0.632700000000002</v>
                </pt>
                <pt idx="23">
                  <v>0.6131</v>
                </pt>
                <pt idx="24">
                  <v>0.4796000000000001</v>
                </pt>
                <pt idx="25">
                  <v>0.7091</v>
                </pt>
                <pt idx="26">
                  <v>0.8704000000000021</v>
                </pt>
                <pt idx="27">
                  <v>0.6737000000000021</v>
                </pt>
                <pt idx="28">
                  <v>0.5047999999999999</v>
                </pt>
                <pt idx="29">
                  <v>0.4452</v>
                </pt>
                <pt idx="30">
                  <v>0.6464</v>
                </pt>
                <pt idx="31">
                  <v>0.4915</v>
                </pt>
                <pt idx="32">
                  <v>0.6195000000000001</v>
                </pt>
              </numCache>
            </numRef>
          </yVal>
          <smooth val="0"/>
        </ser>
        <ser>
          <idx val="3"/>
          <order val="3"/>
          <tx>
            <v>下位25％</v>
          </tx>
          <spPr>
            <a:ln xmlns:a="http://schemas.openxmlformats.org/drawingml/2006/main" w="2540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4"/>
              </a:solidFill>
              <a:ln xmlns:a="http://schemas.openxmlformats.org/drawingml/2006/main" w="9525" cap="flat" cmpd="sng" algn="ctr">
                <a:solidFill>
                  <a:schemeClr val="accent4"/>
                </a:solidFill>
                <a:prstDash val="solid"/>
                <a:round/>
              </a:ln>
            </spPr>
          </marker>
          <xVal>
            <numRef>
              <f>'20220701'!$D$104:$D$138</f>
              <numCache>
                <formatCode>0%</formatCode>
                <ptCount val="35"/>
                <pt idx="0">
                  <v>0.07171991842284157</v>
                </pt>
                <pt idx="1">
                  <v>0.0700203942895989</v>
                </pt>
                <pt idx="2">
                  <v>0.06458191706322229</v>
                </pt>
                <pt idx="3">
                  <v>0.04180829367777024</v>
                </pt>
                <pt idx="4">
                  <v>0.02685248130523454</v>
                </pt>
                <pt idx="5">
                  <v>0.0193745751189667</v>
                </pt>
                <pt idx="6">
                  <v>0.01631543167912986</v>
                </pt>
                <pt idx="7">
                  <v>0.01563562202583275</v>
                </pt>
                <pt idx="8">
                  <v>0.01563562202583275</v>
                </pt>
                <pt idx="9">
                  <v>0.006118286879673682</v>
                </pt>
                <pt idx="10">
                  <v>0.0003399048266485513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'20220701'!$E$104:$E$138</f>
              <numCache>
                <formatCode>0%</formatCode>
                <ptCount val="35"/>
                <pt idx="0">
                  <v>0.9336</v>
                </pt>
                <pt idx="1">
                  <v>0.3301000000000021</v>
                </pt>
                <pt idx="2">
                  <v>0.6526000000000021</v>
                </pt>
                <pt idx="3">
                  <v>0.6585000000000001</v>
                </pt>
                <pt idx="4">
                  <v>0.4937</v>
                </pt>
                <pt idx="5">
                  <v>0.7544</v>
                </pt>
                <pt idx="6">
                  <v>0.7708</v>
                </pt>
                <pt idx="7">
                  <v>0.3043000000000001</v>
                </pt>
                <pt idx="8">
                  <v>0.8261000000000001</v>
                </pt>
                <pt idx="9">
                  <v>0.8889000000000001</v>
                </pt>
                <pt idx="10">
                  <v>1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  <smooth val="0"/>
        </ser>
        <ser>
          <idx val="4"/>
          <order val="4"/>
          <tx>
            <v>自分</v>
          </tx>
          <spPr>
            <a:ln xmlns:a="http://schemas.openxmlformats.org/drawingml/2006/main" w="2540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 cap="flat" cmpd="sng" algn="ctr">
                <a:solidFill>
                  <a:srgbClr val="FF0000"/>
                </a:solidFill>
                <a:prstDash val="solid"/>
                <a:round/>
              </a:ln>
            </spPr>
          </marker>
          <xVal>
            <numRef>
              <f>'20220701'!$D$99</f>
              <numCache>
                <formatCode>0%</formatCode>
                <ptCount val="1"/>
                <pt idx="0">
                  <v>0.1050305914343984</v>
                </pt>
              </numCache>
            </numRef>
          </xVal>
          <yVal>
            <numRef>
              <f>'20220701'!$E$99</f>
              <numCache>
                <formatCode>0%</formatCode>
                <ptCount val="1"/>
                <pt idx="0">
                  <v>0.8479000000000021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835922336"/>
        <axId val="1835922752"/>
      </scatterChart>
      <valAx>
        <axId val="1835922336"/>
        <scaling>
          <orientation val="minMax"/>
          <max val="1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回答率</a:t>
                </a:r>
                <a:endParaRPr lang="en-US" altLang="ja-JP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1835922752"/>
        <crosses val="autoZero"/>
        <crossBetween val="midCat"/>
      </valAx>
      <valAx>
        <axId val="1835922752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0"/>
                  <a:t>正答率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1835922336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600" b="0" i="0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2022/07/02</a:t>
            </a:r>
            <a:endParaRPr lang="ja-JP" altLang="ja-JP" sz="1400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上位25％</v>
          </tx>
          <spPr>
            <a:ln xmlns:a="http://schemas.openxmlformats.org/drawingml/2006/main" w="2540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 cap="flat" cmpd="sng" algn="ctr">
                <a:solidFill>
                  <a:schemeClr val="accent1"/>
                </a:solidFill>
                <a:prstDash val="solid"/>
                <a:round/>
              </a:ln>
            </spPr>
          </marker>
          <xVal>
            <numRef>
              <f>'20220702'!$D$2:$D$35</f>
              <numCache>
                <formatCode>0%</formatCode>
                <ptCount val="34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0.9993201903467029</v>
                </pt>
                <pt idx="4">
                  <v>0.9972807613868115</v>
                </pt>
                <pt idx="5">
                  <v>0.9357579877634262</v>
                </pt>
                <pt idx="6">
                  <v>0.9357579877634262</v>
                </pt>
                <pt idx="7">
                  <v>0.9017675050985724</v>
                </pt>
                <pt idx="8">
                  <v>0.8704962610469068</v>
                </pt>
                <pt idx="9">
                  <v>0.8490822569680488</v>
                </pt>
                <pt idx="10">
                  <v>0.8385452073419443</v>
                </pt>
                <pt idx="11">
                  <v>0.817471108089732</v>
                </pt>
                <pt idx="12">
                  <v>0.8079537729435728</v>
                </pt>
                <pt idx="13">
                  <v>0.8001359619306594</v>
                </pt>
                <pt idx="14">
                  <v>0.7967369136641739</v>
                </pt>
                <pt idx="15">
                  <v>0.761386811692726</v>
                </pt>
                <pt idx="16">
                  <v>0.7576478585995922</v>
                </pt>
                <pt idx="17">
                  <v>0.7562882392929979</v>
                </pt>
                <pt idx="18">
                  <v>0.7372535690006797</v>
                </pt>
                <pt idx="19">
                  <v>0.7369136641740313</v>
                </pt>
                <pt idx="20">
                  <v>0.7056424201223657</v>
                </pt>
                <pt idx="21">
                  <v>0.691366417403127</v>
                </pt>
                <pt idx="22">
                  <v>0.6607749830047586</v>
                </pt>
                <pt idx="23">
                  <v>0.6471787899388172</v>
                </pt>
                <pt idx="24">
                  <v>0.6094493541808265</v>
                </pt>
                <pt idx="25">
                  <v>0.5778382053025153</v>
                </pt>
                <pt idx="26">
                  <v>0.575798776342624</v>
                </pt>
                <pt idx="27">
                  <v>0.5659415363698165</v>
                </pt>
                <pt idx="28">
                  <v>0.5537049626104691</v>
                </pt>
                <pt idx="29">
                  <v>0.5458871515975527</v>
                </pt>
                <pt idx="30">
                  <v>0.5421481985044186</v>
                </pt>
                <pt idx="31">
                  <v>0.5394289598912304</v>
                </pt>
                <pt idx="32">
                  <v>0.5370496261046908</v>
                </pt>
                <pt idx="33">
                  <v>0.4996600951733514</v>
                </pt>
              </numCache>
            </numRef>
          </xVal>
          <yVal>
            <numRef>
              <f>'20220702'!$E$2:$E$35</f>
              <numCache>
                <formatCode>0%</formatCode>
                <ptCount val="34"/>
                <pt idx="0">
                  <v>0.7199000000000001</v>
                </pt>
                <pt idx="1">
                  <v>0.8821</v>
                </pt>
                <pt idx="2">
                  <v>0.8236</v>
                </pt>
                <pt idx="3">
                  <v>0.6408</v>
                </pt>
                <pt idx="4">
                  <v>0.6776000000000021</v>
                </pt>
                <pt idx="5">
                  <v>0.8776000000000003</v>
                </pt>
                <pt idx="6">
                  <v>0.6498000000000022</v>
                </pt>
                <pt idx="7">
                  <v>0.847</v>
                </pt>
                <pt idx="8">
                  <v>0.7520000000000001</v>
                </pt>
                <pt idx="9">
                  <v>0.8603000000000021</v>
                </pt>
                <pt idx="10">
                  <v>0.7013</v>
                </pt>
                <pt idx="11">
                  <v>0.9995999999999999</v>
                </pt>
                <pt idx="12">
                  <v>0.9891000000000001</v>
                </pt>
                <pt idx="13">
                  <v>0.6568000000000001</v>
                </pt>
                <pt idx="14">
                  <v>0.3887</v>
                </pt>
                <pt idx="15">
                  <v>0.7116</v>
                </pt>
                <pt idx="16">
                  <v>0.59</v>
                </pt>
                <pt idx="17">
                  <v>0.7222000000000001</v>
                </pt>
                <pt idx="18">
                  <v>0.6773000000000001</v>
                </pt>
                <pt idx="19">
                  <v>0.6319</v>
                </pt>
                <pt idx="20">
                  <v>0.7784</v>
                </pt>
                <pt idx="21">
                  <v>0.8727</v>
                </pt>
                <pt idx="22">
                  <v>0.625</v>
                </pt>
                <pt idx="23">
                  <v>0.7169</v>
                </pt>
                <pt idx="24">
                  <v>0.6776000000000021</v>
                </pt>
                <pt idx="25">
                  <v>0.7358999999999999</v>
                </pt>
                <pt idx="26">
                  <v>0.7373000000000022</v>
                </pt>
                <pt idx="27">
                  <v>0.7225</v>
                </pt>
                <pt idx="28">
                  <v>0.804200000000002</v>
                </pt>
                <pt idx="29">
                  <v>0.5486</v>
                </pt>
                <pt idx="30">
                  <v>0.6232</v>
                </pt>
                <pt idx="31">
                  <v>0.5583000000000001</v>
                </pt>
                <pt idx="32">
                  <v>0.6462</v>
                </pt>
                <pt idx="33">
                  <v>0.6857</v>
                </pt>
              </numCache>
            </numRef>
          </yVal>
          <smooth val="0"/>
        </ser>
        <ser>
          <idx val="1"/>
          <order val="1"/>
          <tx>
            <v>上位50％</v>
          </tx>
          <spPr>
            <a:ln xmlns:a="http://schemas.openxmlformats.org/drawingml/2006/main" w="2540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 cap="flat" cmpd="sng" algn="ctr">
                <a:solidFill>
                  <a:schemeClr val="accent2"/>
                </a:solidFill>
                <a:prstDash val="solid"/>
                <a:round/>
              </a:ln>
            </spPr>
          </marker>
          <xVal>
            <numRef>
              <f>'20220702'!$D$36:$D$69</f>
              <numCache>
                <formatCode>0%</formatCode>
                <ptCount val="34"/>
                <pt idx="0">
                  <v>0.4840244731475187</v>
                </pt>
                <pt idx="1">
                  <v>0.4755268524813052</v>
                </pt>
                <pt idx="2">
                  <v>0.4704282800815771</v>
                </pt>
                <pt idx="3">
                  <v>0.4646498980285519</v>
                </pt>
                <pt idx="4">
                  <v>0.4503738953093134</v>
                </pt>
                <pt idx="5">
                  <v>0.4500339904826648</v>
                </pt>
                <pt idx="6">
                  <v>0.4459551325628824</v>
                </pt>
                <pt idx="7">
                  <v>0.4435757987763426</v>
                </pt>
                <pt idx="8">
                  <v>0.4177430319510537</v>
                </pt>
                <pt idx="9">
                  <v>0.4102651257647859</v>
                </pt>
                <pt idx="10">
                  <v>0.4017675050985724</v>
                </pt>
                <pt idx="11">
                  <v>0.3864717878993881</v>
                </pt>
                <pt idx="12">
                  <v>0.3776342624065261</v>
                </pt>
                <pt idx="13">
                  <v>0.3755948334466349</v>
                </pt>
                <pt idx="14">
                  <v>0.3667573079537729</v>
                </pt>
                <pt idx="15">
                  <v>0.3660774983004759</v>
                </pt>
                <pt idx="16">
                  <v>0.3650577838205302</v>
                </pt>
                <pt idx="17">
                  <v>0.3602991162474506</v>
                </pt>
                <pt idx="18">
                  <v>0.358599592114208</v>
                </pt>
                <pt idx="19">
                  <v>0.3477226376614547</v>
                </pt>
                <pt idx="20">
                  <v>0.345343303874915</v>
                </pt>
                <pt idx="21">
                  <v>0.3354860639021074</v>
                </pt>
                <pt idx="22">
                  <v>0.3337865397688647</v>
                </pt>
                <pt idx="23">
                  <v>0.3334466349422162</v>
                </pt>
                <pt idx="24">
                  <v>0.3093133922501699</v>
                </pt>
                <pt idx="25">
                  <v>0.3093133922501699</v>
                </pt>
                <pt idx="26">
                  <v>0.2940176750509857</v>
                </pt>
                <pt idx="27">
                  <v>0.2872195785180122</v>
                </pt>
                <pt idx="28">
                  <v>0.2838205302515295</v>
                </pt>
                <pt idx="29">
                  <v>0.2817811012916383</v>
                </pt>
                <pt idx="30">
                  <v>0.270224337185588</v>
                </pt>
                <pt idx="31">
                  <v>0.2692046227056424</v>
                </pt>
                <pt idx="32">
                  <v>0.2671651937457512</v>
                </pt>
                <pt idx="33">
                  <v>0.265805574439157</v>
                </pt>
              </numCache>
            </numRef>
          </xVal>
          <yVal>
            <numRef>
              <f>'20220702'!$E$36:$E$69</f>
              <numCache>
                <formatCode>0%</formatCode>
                <ptCount val="34"/>
                <pt idx="0">
                  <v>0.5232</v>
                </pt>
                <pt idx="1">
                  <v>0.6926000000000021</v>
                </pt>
                <pt idx="2">
                  <v>0.5585000000000001</v>
                </pt>
                <pt idx="3">
                  <v>0.6415999999999999</v>
                </pt>
                <pt idx="4">
                  <v>0.679200000000002</v>
                </pt>
                <pt idx="5">
                  <v>0.585300000000002</v>
                </pt>
                <pt idx="6">
                  <v>0.6875</v>
                </pt>
                <pt idx="7">
                  <v>0.518</v>
                </pt>
                <pt idx="8">
                  <v>0.6444</v>
                </pt>
                <pt idx="9">
                  <v>0.715</v>
                </pt>
                <pt idx="10">
                  <v>0.6743000000000021</v>
                </pt>
                <pt idx="11">
                  <v>0.623600000000002</v>
                </pt>
                <pt idx="12">
                  <v>0.7624</v>
                </pt>
                <pt idx="13">
                  <v>0.5991</v>
                </pt>
                <pt idx="14">
                  <v>0.5635</v>
                </pt>
                <pt idx="15">
                  <v>0.6184000000000022</v>
                </pt>
                <pt idx="16">
                  <v>0.5438</v>
                </pt>
                <pt idx="17">
                  <v>0.6962000000000022</v>
                </pt>
                <pt idx="18">
                  <v>1</v>
                </pt>
                <pt idx="19">
                  <v>0.868</v>
                </pt>
                <pt idx="20">
                  <v>0.6004</v>
                </pt>
                <pt idx="21">
                  <v>0.6322</v>
                </pt>
                <pt idx="22">
                  <v>0.660900000000002</v>
                </pt>
                <pt idx="23">
                  <v>0.6646000000000001</v>
                </pt>
                <pt idx="24">
                  <v>0.4692</v>
                </pt>
                <pt idx="25">
                  <v>0.4945000000000001</v>
                </pt>
                <pt idx="26">
                  <v>0.7618000000000021</v>
                </pt>
                <pt idx="27">
                  <v>0.5183</v>
                </pt>
                <pt idx="28">
                  <v>0.790400000000002</v>
                </pt>
                <pt idx="29">
                  <v>0.4125</v>
                </pt>
                <pt idx="30">
                  <v>0.7421</v>
                </pt>
                <pt idx="31">
                  <v>0.6414000000000001</v>
                </pt>
                <pt idx="32">
                  <v>0.5229</v>
                </pt>
                <pt idx="33">
                  <v>0.6304</v>
                </pt>
              </numCache>
            </numRef>
          </yVal>
          <smooth val="0"/>
        </ser>
        <ser>
          <idx val="2"/>
          <order val="2"/>
          <tx>
            <v>下位50％</v>
          </tx>
          <spPr>
            <a:ln xmlns:a="http://schemas.openxmlformats.org/drawingml/2006/main" w="2540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 cap="flat" cmpd="sng" algn="ctr">
                <a:solidFill>
                  <a:schemeClr val="accent3"/>
                </a:solidFill>
                <a:prstDash val="solid"/>
                <a:round/>
              </a:ln>
            </spPr>
          </marker>
          <xVal>
            <numRef>
              <f>('20220702'!$D$70:$D$98,'20220702'!$D$100:$D$103)</f>
              <numCache>
                <formatCode>0%</formatCode>
                <ptCount val="33"/>
                <pt idx="0">
                  <v>0.2624065261726716</v>
                </pt>
                <pt idx="1">
                  <v>0.2539089055064581</v>
                </pt>
                <pt idx="2">
                  <v>0.2484704282800816</v>
                </pt>
                <pt idx="3">
                  <v>0.247450713800136</v>
                </pt>
                <pt idx="4">
                  <v>0.2375934738273283</v>
                </pt>
                <pt idx="5">
                  <v>0.2352141400407886</v>
                </pt>
                <pt idx="6">
                  <v>0.2331747110808973</v>
                </pt>
                <pt idx="7">
                  <v>0.2226376614547926</v>
                </pt>
                <pt idx="8">
                  <v>0.2165193745751189</v>
                </pt>
                <pt idx="9">
                  <v>0.2100611828687967</v>
                </pt>
                <pt idx="10">
                  <v>0.2076818490822569</v>
                </pt>
                <pt idx="11">
                  <v>0.2036029911624745</v>
                </pt>
                <pt idx="12">
                  <v>0.1930659415363698</v>
                </pt>
                <pt idx="13">
                  <v>0.1886471787899388</v>
                </pt>
                <pt idx="14">
                  <v>0.1879673691366418</v>
                </pt>
                <pt idx="15">
                  <v>0.1804894629503739</v>
                </pt>
                <pt idx="16">
                  <v>0.177430319510537</v>
                </pt>
                <pt idx="17">
                  <v>0.1753908905506458</v>
                </pt>
                <pt idx="18">
                  <v>0.1726716519374575</v>
                </pt>
                <pt idx="19">
                  <v>0.1719918422841604</v>
                </pt>
                <pt idx="20">
                  <v>0.1638341264445955</v>
                </pt>
                <pt idx="21">
                  <v>0.1495581237253569</v>
                </pt>
                <pt idx="22">
                  <v>0.1481985044187627</v>
                </pt>
                <pt idx="23">
                  <v>0.1434398368456831</v>
                </pt>
                <pt idx="24">
                  <v>0.142080217539089</v>
                </pt>
                <pt idx="25">
                  <v>0.1227056424201223</v>
                </pt>
                <pt idx="26">
                  <v>0.1206662134602311</v>
                </pt>
                <pt idx="27">
                  <v>0.1135282121006119</v>
                </pt>
                <pt idx="28">
                  <v>0.1070700203942896</v>
                </pt>
                <pt idx="29">
                  <v>0.1023113528212101</v>
                </pt>
                <pt idx="30">
                  <v>0.09517335146159073</v>
                </pt>
                <pt idx="31">
                  <v>0.08021753908905505</v>
                </pt>
                <pt idx="32">
                  <v>0.07681849082256968</v>
                </pt>
              </numCache>
            </numRef>
          </xVal>
          <yVal>
            <numRef>
              <f>('20220702'!$E$70:$E$98,'20220702'!$E$100:$E$103)</f>
              <numCache>
                <formatCode>0%</formatCode>
                <ptCount val="33"/>
                <pt idx="0">
                  <v>0.6775</v>
                </pt>
                <pt idx="1">
                  <v>0.6118000000000021</v>
                </pt>
                <pt idx="2">
                  <v>0.7018000000000021</v>
                </pt>
                <pt idx="3">
                  <v>0.706</v>
                </pt>
                <pt idx="4">
                  <v>0.7096</v>
                </pt>
                <pt idx="5">
                  <v>0.5448000000000001</v>
                </pt>
                <pt idx="6">
                  <v>0.6676000000000021</v>
                </pt>
                <pt idx="7">
                  <v>0.7678999999999999</v>
                </pt>
                <pt idx="8">
                  <v>0.6766000000000001</v>
                </pt>
                <pt idx="9">
                  <v>0.6084000000000021</v>
                </pt>
                <pt idx="10">
                  <v>0.6809000000000022</v>
                </pt>
                <pt idx="11">
                  <v>0.6377000000000022</v>
                </pt>
                <pt idx="12">
                  <v>0.6108999999999999</v>
                </pt>
                <pt idx="13">
                  <v>0.7225</v>
                </pt>
                <pt idx="14">
                  <v>0.652800000000002</v>
                </pt>
                <pt idx="15">
                  <v>0.6064000000000022</v>
                </pt>
                <pt idx="16">
                  <v>0.5402</v>
                </pt>
                <pt idx="17">
                  <v>0.593</v>
                </pt>
                <pt idx="18">
                  <v>0.9764000000000002</v>
                </pt>
                <pt idx="19">
                  <v>0.6443000000000022</v>
                </pt>
                <pt idx="20">
                  <v>0.8173999999999999</v>
                </pt>
                <pt idx="21">
                  <v>0.6318</v>
                </pt>
                <pt idx="22">
                  <v>0.5710999999999999</v>
                </pt>
                <pt idx="23">
                  <v>0.632700000000002</v>
                </pt>
                <pt idx="24">
                  <v>0.488</v>
                </pt>
                <pt idx="25">
                  <v>0.7091</v>
                </pt>
                <pt idx="26">
                  <v>0.8704000000000021</v>
                </pt>
                <pt idx="27">
                  <v>0.6737000000000021</v>
                </pt>
                <pt idx="28">
                  <v>0.5047999999999999</v>
                </pt>
                <pt idx="29">
                  <v>0.4452</v>
                </pt>
                <pt idx="30">
                  <v>0.6464</v>
                </pt>
                <pt idx="31">
                  <v>0.4915</v>
                </pt>
                <pt idx="32">
                  <v>0.6195000000000001</v>
                </pt>
              </numCache>
            </numRef>
          </yVal>
          <smooth val="0"/>
        </ser>
        <ser>
          <idx val="3"/>
          <order val="3"/>
          <tx>
            <v>下位25％</v>
          </tx>
          <spPr>
            <a:ln xmlns:a="http://schemas.openxmlformats.org/drawingml/2006/main" w="2540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4"/>
              </a:solidFill>
              <a:ln xmlns:a="http://schemas.openxmlformats.org/drawingml/2006/main" w="9525" cap="flat" cmpd="sng" algn="ctr">
                <a:solidFill>
                  <a:schemeClr val="accent4"/>
                </a:solidFill>
                <a:prstDash val="solid"/>
                <a:round/>
              </a:ln>
            </spPr>
          </marker>
          <xVal>
            <numRef>
              <f>'20220702'!$D$104:$D$138</f>
              <numCache>
                <formatCode>0%</formatCode>
                <ptCount val="35"/>
                <pt idx="0">
                  <v>0.07171991842284157</v>
                </pt>
                <pt idx="1">
                  <v>0.0700203942895989</v>
                </pt>
                <pt idx="2">
                  <v>0.06458191706322229</v>
                </pt>
                <pt idx="3">
                  <v>0.04180829367777024</v>
                </pt>
                <pt idx="4">
                  <v>0.02685248130523454</v>
                </pt>
                <pt idx="5">
                  <v>0.02073419442556082</v>
                </pt>
                <pt idx="6">
                  <v>0.0193745751189667</v>
                </pt>
                <pt idx="7">
                  <v>0.01733514615907547</v>
                </pt>
                <pt idx="8">
                  <v>0.01563562202583275</v>
                </pt>
                <pt idx="9">
                  <v>0.006118286879673682</v>
                </pt>
                <pt idx="10">
                  <v>0.0003399048266485513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'20220702'!$E$104:$E$138</f>
              <numCache>
                <formatCode>0%</formatCode>
                <ptCount val="35"/>
                <pt idx="0">
                  <v>0.9336</v>
                </pt>
                <pt idx="1">
                  <v>0.3301000000000021</v>
                </pt>
                <pt idx="2">
                  <v>0.6526000000000021</v>
                </pt>
                <pt idx="3">
                  <v>0.6585000000000001</v>
                </pt>
                <pt idx="4">
                  <v>0.4937</v>
                </pt>
                <pt idx="5">
                  <v>0.8197</v>
                </pt>
                <pt idx="6">
                  <v>0.7544</v>
                </pt>
                <pt idx="7">
                  <v>0.784300000000002</v>
                </pt>
                <pt idx="8">
                  <v>0.3043000000000001</v>
                </pt>
                <pt idx="9">
                  <v>0.8889000000000001</v>
                </pt>
                <pt idx="10">
                  <v>1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  <smooth val="0"/>
        </ser>
        <ser>
          <idx val="4"/>
          <order val="4"/>
          <tx>
            <v>自分</v>
          </tx>
          <spPr>
            <a:ln xmlns:a="http://schemas.openxmlformats.org/drawingml/2006/main" w="2540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 cap="flat" cmpd="sng" algn="ctr">
                <a:solidFill>
                  <a:srgbClr val="FF0000"/>
                </a:solidFill>
                <a:prstDash val="solid"/>
                <a:round/>
              </a:ln>
            </spPr>
          </marker>
          <xVal>
            <numRef>
              <f>'20220702'!$D$99</f>
              <numCache>
                <formatCode>0%</formatCode>
                <ptCount val="1"/>
                <pt idx="0">
                  <v>0.1050305914343984</v>
                </pt>
              </numCache>
            </numRef>
          </xVal>
          <yVal>
            <numRef>
              <f>'20220702'!$E$99</f>
              <numCache>
                <formatCode>0%</formatCode>
                <ptCount val="1"/>
                <pt idx="0">
                  <v>0.8479000000000021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835922336"/>
        <axId val="1835922752"/>
      </scatterChart>
      <valAx>
        <axId val="1835922336"/>
        <scaling>
          <orientation val="minMax"/>
          <max val="1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回答率</a:t>
                </a:r>
                <a:endParaRPr lang="en-US" altLang="ja-JP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1835922752"/>
        <crosses val="autoZero"/>
        <crossBetween val="midCat"/>
      </valAx>
      <valAx>
        <axId val="1835922752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0"/>
                  <a:t>正答率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1835922336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600" b="0" i="0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2022/07/02</a:t>
            </a:r>
            <a:endParaRPr lang="ja-JP" altLang="ja-JP" sz="1400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上位25％</v>
          </tx>
          <spPr>
            <a:ln xmlns:a="http://schemas.openxmlformats.org/drawingml/2006/main" w="2540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 cap="flat" cmpd="sng" algn="ctr">
                <a:solidFill>
                  <a:schemeClr val="accent1"/>
                </a:solidFill>
                <a:prstDash val="solid"/>
                <a:round/>
              </a:ln>
            </spPr>
          </marker>
          <xVal>
            <numRef>
              <f>'20220703'!$D$2:$D$35</f>
              <numCache>
                <formatCode>0%</formatCode>
                <ptCount val="34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0.9993201903467029</v>
                </pt>
                <pt idx="4">
                  <v>0.9979605710401087</v>
                </pt>
                <pt idx="5">
                  <v>0.9357579877634262</v>
                </pt>
                <pt idx="6">
                  <v>0.9357579877634262</v>
                </pt>
                <pt idx="7">
                  <v>0.9214819850441875</v>
                </pt>
                <pt idx="8">
                  <v>0.8789938817131202</v>
                </pt>
                <pt idx="9">
                  <v>0.8507817811012917</v>
                </pt>
                <pt idx="10">
                  <v>0.8490822569680488</v>
                </pt>
                <pt idx="11">
                  <v>0.817471108089732</v>
                </pt>
                <pt idx="12">
                  <v>0.8079537729435728</v>
                </pt>
                <pt idx="13">
                  <v>0.8038749150237933</v>
                </pt>
                <pt idx="14">
                  <v>0.8001359619306594</v>
                </pt>
                <pt idx="15">
                  <v>0.7787219578518015</v>
                </pt>
                <pt idx="16">
                  <v>0.7688647178789938</v>
                </pt>
                <pt idx="17">
                  <v>0.761386811692726</v>
                </pt>
                <pt idx="18">
                  <v>0.7372535690006797</v>
                </pt>
                <pt idx="19">
                  <v>0.7369136641740313</v>
                </pt>
                <pt idx="20">
                  <v>0.7287559483344662</v>
                </pt>
                <pt idx="21">
                  <v>0.691366417403127</v>
                </pt>
                <pt idx="22">
                  <v>0.6607749830047586</v>
                </pt>
                <pt idx="23">
                  <v>0.6488783140720598</v>
                </pt>
                <pt idx="24">
                  <v>0.6094493541808265</v>
                </pt>
                <pt idx="25">
                  <v>0.5965329707681849</v>
                </pt>
                <pt idx="26">
                  <v>0.5900747790618627</v>
                </pt>
                <pt idx="27">
                  <v>0.5839564921821861</v>
                </pt>
                <pt idx="28">
                  <v>0.5703602991162474</v>
                </pt>
                <pt idx="29">
                  <v>0.5649218218898708</v>
                </pt>
                <pt idx="30">
                  <v>0.5588035350101971</v>
                </pt>
                <pt idx="31">
                  <v>0.5458871515975527</v>
                </pt>
                <pt idx="32">
                  <v>0.5394289598912304</v>
                </pt>
                <pt idx="33">
                  <v>0.5203942895989123</v>
                </pt>
              </numCache>
            </numRef>
          </xVal>
          <yVal>
            <numRef>
              <f>'20220703'!$E$2:$E$35</f>
              <numCache>
                <formatCode>0%</formatCode>
                <ptCount val="34"/>
                <pt idx="0">
                  <v>0.8821</v>
                </pt>
                <pt idx="1">
                  <v>0.8236</v>
                </pt>
                <pt idx="2">
                  <v>0.7199000000000001</v>
                </pt>
                <pt idx="3">
                  <v>0.6587999999999999</v>
                </pt>
                <pt idx="4">
                  <v>0.6812</v>
                </pt>
                <pt idx="5">
                  <v>0.6498000000000022</v>
                </pt>
                <pt idx="6">
                  <v>0.8776000000000003</v>
                </pt>
                <pt idx="7">
                  <v>0.8480000000000001</v>
                </pt>
                <pt idx="8">
                  <v>0.7524999999999999</v>
                </pt>
                <pt idx="9">
                  <v>0.7111</v>
                </pt>
                <pt idx="10">
                  <v>0.8603000000000021</v>
                </pt>
                <pt idx="11">
                  <v>0.9995999999999999</v>
                </pt>
                <pt idx="12">
                  <v>0.9853000000000002</v>
                </pt>
                <pt idx="13">
                  <v>0.3873</v>
                </pt>
                <pt idx="14">
                  <v>0.6899</v>
                </pt>
                <pt idx="15">
                  <v>0.732</v>
                </pt>
                <pt idx="16">
                  <v>0.5902000000000019</v>
                </pt>
                <pt idx="17">
                  <v>0.7116</v>
                </pt>
                <pt idx="18">
                  <v>0.6773000000000001</v>
                </pt>
                <pt idx="19">
                  <v>0.6319</v>
                </pt>
                <pt idx="20">
                  <v>0.776100000000002</v>
                </pt>
                <pt idx="21">
                  <v>0.8727</v>
                </pt>
                <pt idx="22">
                  <v>0.6281</v>
                </pt>
                <pt idx="23">
                  <v>0.7145</v>
                </pt>
                <pt idx="24">
                  <v>0.6776000000000021</v>
                </pt>
                <pt idx="25">
                  <v>0.735</v>
                </pt>
                <pt idx="26">
                  <v>0.7333000000000001</v>
                </pt>
                <pt idx="27">
                  <v>0.7229000000000021</v>
                </pt>
                <pt idx="28">
                  <v>0.6508</v>
                </pt>
                <pt idx="29">
                  <v>0.8057</v>
                </pt>
                <pt idx="30">
                  <v>0.6259000000000021</v>
                </pt>
                <pt idx="31">
                  <v>0.5486</v>
                </pt>
                <pt idx="32">
                  <v>0.5583000000000001</v>
                </pt>
                <pt idx="33">
                  <v>0.6897000000000001</v>
                </pt>
              </numCache>
            </numRef>
          </yVal>
          <smooth val="0"/>
        </ser>
        <ser>
          <idx val="1"/>
          <order val="1"/>
          <tx>
            <v>上位50％</v>
          </tx>
          <spPr>
            <a:ln xmlns:a="http://schemas.openxmlformats.org/drawingml/2006/main" w="2540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 cap="flat" cmpd="sng" algn="ctr">
                <a:solidFill>
                  <a:schemeClr val="accent2"/>
                </a:solidFill>
                <a:prstDash val="solid"/>
                <a:round/>
              </a:ln>
            </spPr>
          </marker>
          <xVal>
            <numRef>
              <f>'20220703'!$D$36:$D$69</f>
              <numCache>
                <formatCode>0%</formatCode>
                <ptCount val="34"/>
                <pt idx="0">
                  <v>0.4996600951733514</v>
                </pt>
                <pt idx="1">
                  <v>0.4989802855200515</v>
                </pt>
                <pt idx="2">
                  <v>0.4867437117607069</v>
                </pt>
                <pt idx="3">
                  <v>0.4745071380013595</v>
                </pt>
                <pt idx="4">
                  <v>0.4547926580557444</v>
                </pt>
                <pt idx="5">
                  <v>0.4537729435757987</v>
                </pt>
                <pt idx="6">
                  <v>0.4503738953093134</v>
                </pt>
                <pt idx="7">
                  <v>0.4500339904826648</v>
                </pt>
                <pt idx="8">
                  <v>0.4490142760027163</v>
                </pt>
                <pt idx="9">
                  <v>0.4286199864038069</v>
                </pt>
                <pt idx="10">
                  <v>0.4221617946974847</v>
                </pt>
                <pt idx="11">
                  <v>0.410944935418083</v>
                </pt>
                <pt idx="12">
                  <v>0.3953093133922502</v>
                </pt>
                <pt idx="13">
                  <v>0.3834126444595484</v>
                </pt>
                <pt idx="14">
                  <v>0.3796736913664174</v>
                </pt>
                <pt idx="15">
                  <v>0.3796736913664174</v>
                </pt>
                <pt idx="16">
                  <v>0.3667573079537729</v>
                </pt>
                <pt idx="17">
                  <v>0.3660774983004759</v>
                </pt>
                <pt idx="18">
                  <v>0.3626784500339905</v>
                </pt>
                <pt idx="19">
                  <v>0.3602991162474506</v>
                </pt>
                <pt idx="20">
                  <v>0.3504418762746402</v>
                </pt>
                <pt idx="21">
                  <v>0.349762066621346</v>
                </pt>
                <pt idx="22">
                  <v>0.3477226376614547</v>
                </pt>
                <pt idx="23">
                  <v>0.3473827328348062</v>
                </pt>
                <pt idx="24">
                  <v>0.3324269204622706</v>
                </pt>
                <pt idx="25">
                  <v>0.3123725356900068</v>
                </pt>
                <pt idx="26">
                  <v>0.2940176750509857</v>
                </pt>
                <pt idx="27">
                  <v>0.2872195785180122</v>
                </pt>
                <pt idx="28">
                  <v>0.2872195785180122</v>
                </pt>
                <pt idx="29">
                  <v>0.2838205302515295</v>
                </pt>
                <pt idx="30">
                  <v>0.2817811012916383</v>
                </pt>
                <pt idx="31">
                  <v>0.2780421481985044</v>
                </pt>
                <pt idx="32">
                  <v>0.2692046227056424</v>
                </pt>
                <pt idx="33">
                  <v>0.2685248130523454</v>
                </pt>
              </numCache>
            </numRef>
          </xVal>
          <yVal>
            <numRef>
              <f>'20220703'!$E$36:$E$69</f>
              <numCache>
                <formatCode>0%</formatCode>
                <ptCount val="34"/>
                <pt idx="0">
                  <v>0.6857</v>
                </pt>
                <pt idx="1">
                  <v>0.6383</v>
                </pt>
                <pt idx="2">
                  <v>0.523</v>
                </pt>
                <pt idx="3">
                  <v>0.5580000000000001</v>
                </pt>
                <pt idx="4">
                  <v>0.6898000000000021</v>
                </pt>
                <pt idx="5">
                  <v>0.5221</v>
                </pt>
                <pt idx="6">
                  <v>0.679200000000002</v>
                </pt>
                <pt idx="7">
                  <v>0.585300000000002</v>
                </pt>
                <pt idx="8">
                  <v>0.7175999999999999</v>
                </pt>
                <pt idx="9">
                  <v>0.6709000000000021</v>
                </pt>
                <pt idx="10">
                  <v>0.6449</v>
                </pt>
                <pt idx="11">
                  <v>0.646800000000002</v>
                </pt>
                <pt idx="12">
                  <v>0.7592</v>
                </pt>
                <pt idx="13">
                  <v>0.6356000000000021</v>
                </pt>
                <pt idx="14">
                  <v>0.5389</v>
                </pt>
                <pt idx="15">
                  <v>0.6607</v>
                </pt>
                <pt idx="16">
                  <v>0.5635</v>
                </pt>
                <pt idx="17">
                  <v>0.6184000000000022</v>
                </pt>
                <pt idx="18">
                  <v>1</v>
                </pt>
                <pt idx="19">
                  <v>0.6962000000000022</v>
                </pt>
                <pt idx="20">
                  <v>0.598400000000002</v>
                </pt>
                <pt idx="21">
                  <v>0.6657</v>
                </pt>
                <pt idx="22">
                  <v>0.868</v>
                </pt>
                <pt idx="23">
                  <v>0.6341</v>
                </pt>
                <pt idx="24">
                  <v>0.4918000000000001</v>
                </pt>
                <pt idx="25">
                  <v>0.4723</v>
                </pt>
                <pt idx="26">
                  <v>0.7618000000000021</v>
                </pt>
                <pt idx="27">
                  <v>0.7385</v>
                </pt>
                <pt idx="28">
                  <v>0.5183</v>
                </pt>
                <pt idx="29">
                  <v>0.7676999999999999</v>
                </pt>
                <pt idx="30">
                  <v>0.4282</v>
                </pt>
                <pt idx="31">
                  <v>0.709000000000002</v>
                </pt>
                <pt idx="32">
                  <v>0.6414000000000001</v>
                </pt>
                <pt idx="33">
                  <v>0.6214999999999999</v>
                </pt>
              </numCache>
            </numRef>
          </yVal>
          <smooth val="0"/>
        </ser>
        <ser>
          <idx val="2"/>
          <order val="2"/>
          <tx>
            <v>下位50％</v>
          </tx>
          <spPr>
            <a:ln xmlns:a="http://schemas.openxmlformats.org/drawingml/2006/main" w="2540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 cap="flat" cmpd="sng" algn="ctr">
                <a:solidFill>
                  <a:schemeClr val="accent3"/>
                </a:solidFill>
                <a:prstDash val="solid"/>
                <a:round/>
              </a:ln>
            </spPr>
          </marker>
          <xVal>
            <numRef>
              <f>('20220703'!$D$70:$D$98,'20220703'!$D$100:$D$103)</f>
              <numCache>
                <formatCode>0%</formatCode>
                <ptCount val="33"/>
                <pt idx="0">
                  <v>0.2681849082256968</v>
                </pt>
                <pt idx="1">
                  <v>0.265805574439157</v>
                </pt>
                <pt idx="2">
                  <v>0.2651257647858599</v>
                </pt>
                <pt idx="3">
                  <v>0.2624065261726716</v>
                </pt>
                <pt idx="4">
                  <v>0.2518694765465669</v>
                </pt>
                <pt idx="5">
                  <v>0.2484704282800816</v>
                </pt>
                <pt idx="6">
                  <v>0.2413324269204622</v>
                </pt>
                <pt idx="7">
                  <v>0.2396329027872195</v>
                </pt>
                <pt idx="8">
                  <v>0.2382732834806254</v>
                </pt>
                <pt idx="9">
                  <v>0.2352141400407886</v>
                </pt>
                <pt idx="10">
                  <v>0.2290958531611149</v>
                </pt>
                <pt idx="11">
                  <v>0.2260367097212781</v>
                </pt>
                <pt idx="12">
                  <v>0.2243371855880353</v>
                </pt>
                <pt idx="13">
                  <v>0.2229775662814412</v>
                </pt>
                <pt idx="14">
                  <v>0.207002039428957</v>
                </pt>
                <pt idx="15">
                  <v>0.1961250849762067</v>
                </pt>
                <pt idx="16">
                  <v>0.1930659415363698</v>
                </pt>
                <pt idx="17">
                  <v>0.1859279401767505</v>
                </pt>
                <pt idx="18">
                  <v>0.1804894629503739</v>
                </pt>
                <pt idx="19">
                  <v>0.172331747110809</v>
                </pt>
                <pt idx="20">
                  <v>0.1638341264445955</v>
                </pt>
                <pt idx="21">
                  <v>0.1495581237253569</v>
                </pt>
                <pt idx="22">
                  <v>0.1481985044187627</v>
                </pt>
                <pt idx="23">
                  <v>0.1434398368456831</v>
                </pt>
                <pt idx="24">
                  <v>0.1430999320190318</v>
                </pt>
                <pt idx="25">
                  <v>0.1227056424201223</v>
                </pt>
                <pt idx="26">
                  <v>0.1206662134602311</v>
                </pt>
                <pt idx="27">
                  <v>0.1135282121006119</v>
                </pt>
                <pt idx="28">
                  <v>0.1070700203942896</v>
                </pt>
                <pt idx="29">
                  <v>0.1033310673011528</v>
                </pt>
                <pt idx="30">
                  <v>0.09551325628823928</v>
                </pt>
                <pt idx="31">
                  <v>0.08429639700883468</v>
                </pt>
                <pt idx="32">
                  <v>0.08021753908905505</v>
                </pt>
              </numCache>
            </numRef>
          </xVal>
          <yVal>
            <numRef>
              <f>('20220703'!$E$70:$E$98,'20220703'!$E$100:$E$103)</f>
              <numCache>
                <formatCode>0%</formatCode>
                <ptCount val="33"/>
                <pt idx="0">
                  <v>0.5209000000000021</v>
                </pt>
                <pt idx="1">
                  <v>0.6304</v>
                </pt>
                <pt idx="2">
                  <v>0.7333000000000001</v>
                </pt>
                <pt idx="3">
                  <v>0.6813</v>
                </pt>
                <pt idx="4">
                  <v>0.7031000000000021</v>
                </pt>
                <pt idx="5">
                  <v>0.7018000000000021</v>
                </pt>
                <pt idx="6">
                  <v>0.8268000000000021</v>
                </pt>
                <pt idx="7">
                  <v>0.6752</v>
                </pt>
                <pt idx="8">
                  <v>0.6719000000000001</v>
                </pt>
                <pt idx="9">
                  <v>0.5462000000000021</v>
                </pt>
                <pt idx="10">
                  <v>0.6840000000000021</v>
                </pt>
                <pt idx="11">
                  <v>0.6391000000000001</v>
                </pt>
                <pt idx="12">
                  <v>0.6182</v>
                </pt>
                <pt idx="13">
                  <v>0.6402</v>
                </pt>
                <pt idx="14">
                  <v>0.597700000000002</v>
                </pt>
                <pt idx="15">
                  <v>0.7192000000000022</v>
                </pt>
                <pt idx="16">
                  <v>0.6108999999999999</v>
                </pt>
                <pt idx="17">
                  <v>0.5375</v>
                </pt>
                <pt idx="18">
                  <v>0.6064000000000022</v>
                </pt>
                <pt idx="19">
                  <v>0.645000000000002</v>
                </pt>
                <pt idx="20">
                  <v>0.8173999999999999</v>
                </pt>
                <pt idx="21">
                  <v>0.6318</v>
                </pt>
                <pt idx="22">
                  <v>0.5710999999999999</v>
                </pt>
                <pt idx="23">
                  <v>0.632700000000002</v>
                </pt>
                <pt idx="24">
                  <v>0.4846</v>
                </pt>
                <pt idx="25">
                  <v>0.7174999999999999</v>
                </pt>
                <pt idx="26">
                  <v>0.8704000000000021</v>
                </pt>
                <pt idx="27">
                  <v>0.6737000000000021</v>
                </pt>
                <pt idx="28">
                  <v>0.5047999999999999</v>
                </pt>
                <pt idx="29">
                  <v>0.4408</v>
                </pt>
                <pt idx="30">
                  <v>0.6441</v>
                </pt>
                <pt idx="31">
                  <v>0.6168999999999999</v>
                </pt>
                <pt idx="32">
                  <v>0.4915</v>
                </pt>
              </numCache>
            </numRef>
          </yVal>
          <smooth val="0"/>
        </ser>
        <ser>
          <idx val="3"/>
          <order val="3"/>
          <tx>
            <v>下位25％</v>
          </tx>
          <spPr>
            <a:ln xmlns:a="http://schemas.openxmlformats.org/drawingml/2006/main" w="2540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4"/>
              </a:solidFill>
              <a:ln xmlns:a="http://schemas.openxmlformats.org/drawingml/2006/main" w="9525" cap="flat" cmpd="sng" algn="ctr">
                <a:solidFill>
                  <a:schemeClr val="accent4"/>
                </a:solidFill>
                <a:prstDash val="solid"/>
                <a:round/>
              </a:ln>
            </spPr>
          </marker>
          <xVal>
            <numRef>
              <f>'20220703'!$D$104:$D$138</f>
              <numCache>
                <formatCode>0%</formatCode>
                <ptCount val="35"/>
                <pt idx="0">
                  <v>0.07273963290278723</v>
                </pt>
                <pt idx="1">
                  <v>0.0700203942895989</v>
                </pt>
                <pt idx="2">
                  <v>0.06458191706322229</v>
                </pt>
                <pt idx="3">
                  <v>0.04282800815771585</v>
                </pt>
                <pt idx="4">
                  <v>0.02753229095853161</v>
                </pt>
                <pt idx="5">
                  <v>0.0231135282121006</v>
                </pt>
                <pt idx="6">
                  <v>0.02073419442556082</v>
                </pt>
                <pt idx="7">
                  <v>0.0193745751189667</v>
                </pt>
                <pt idx="8">
                  <v>0.01563562202583275</v>
                </pt>
                <pt idx="9">
                  <v>0.006118286879673682</v>
                </pt>
                <pt idx="10">
                  <v>0.0003399048266485513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'20220703'!$E$104:$E$138</f>
              <numCache>
                <formatCode>0%</formatCode>
                <ptCount val="35"/>
                <pt idx="0">
                  <v>0.9298999999999999</v>
                </pt>
                <pt idx="1">
                  <v>0.3301000000000021</v>
                </pt>
                <pt idx="2">
                  <v>0.6526000000000021</v>
                </pt>
                <pt idx="3">
                  <v>0.6667000000000021</v>
                </pt>
                <pt idx="4">
                  <v>0.4815</v>
                </pt>
                <pt idx="5">
                  <v>0.8234999999999999</v>
                </pt>
                <pt idx="6">
                  <v>0.7377</v>
                </pt>
                <pt idx="7">
                  <v>0.7544</v>
                </pt>
                <pt idx="8">
                  <v>0.3043000000000001</v>
                </pt>
                <pt idx="9">
                  <v>0.8889000000000001</v>
                </pt>
                <pt idx="10">
                  <v>1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  <smooth val="0"/>
        </ser>
        <ser>
          <idx val="4"/>
          <order val="4"/>
          <tx>
            <v>自分</v>
          </tx>
          <spPr>
            <a:ln xmlns:a="http://schemas.openxmlformats.org/drawingml/2006/main" w="2540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 cap="flat" cmpd="sng" algn="ctr">
                <a:solidFill>
                  <a:srgbClr val="FF0000"/>
                </a:solidFill>
                <a:prstDash val="solid"/>
                <a:round/>
              </a:ln>
            </spPr>
          </marker>
          <xVal>
            <numRef>
              <f>'20220703'!$D$99</f>
              <numCache>
                <formatCode>0%</formatCode>
                <ptCount val="1"/>
                <pt idx="0">
                  <v>0.1050305914343984</v>
                </pt>
              </numCache>
            </numRef>
          </xVal>
          <yVal>
            <numRef>
              <f>'20220703'!$E$99</f>
              <numCache>
                <formatCode>0%</formatCode>
                <ptCount val="1"/>
                <pt idx="0">
                  <v>0.8479000000000021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835922336"/>
        <axId val="1835922752"/>
      </scatterChart>
      <valAx>
        <axId val="1835922336"/>
        <scaling>
          <orientation val="minMax"/>
          <max val="1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回答率</a:t>
                </a:r>
                <a:endParaRPr lang="en-US" altLang="ja-JP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1835922752"/>
        <crosses val="autoZero"/>
        <crossBetween val="midCat"/>
      </valAx>
      <valAx>
        <axId val="1835922752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0"/>
                  <a:t>正答率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1835922336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600" b="0" i="0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2022/07/05</a:t>
            </a:r>
            <a:endParaRPr lang="ja-JP" altLang="ja-JP" sz="1400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上位25％</v>
          </tx>
          <spPr>
            <a:ln xmlns:a="http://schemas.openxmlformats.org/drawingml/2006/main" w="2540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 cap="flat" cmpd="sng" algn="ctr">
                <a:solidFill>
                  <a:schemeClr val="accent1"/>
                </a:solidFill>
                <a:prstDash val="solid"/>
                <a:round/>
              </a:ln>
            </spPr>
          </marker>
          <xVal>
            <numRef>
              <f>'20220704'!$D$2:$D$35</f>
              <numCache>
                <formatCode>0%</formatCode>
                <ptCount val="34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0.9993201903467029</v>
                </pt>
                <pt idx="4">
                  <v>0.9983004758667573</v>
                </pt>
                <pt idx="5">
                  <v>0.9357579877634262</v>
                </pt>
                <pt idx="6">
                  <v>0.9357579877634262</v>
                </pt>
                <pt idx="7">
                  <v>0.9214819850441875</v>
                </pt>
                <pt idx="8">
                  <v>0.8830727396329027</v>
                </pt>
                <pt idx="9">
                  <v>0.8545207341944226</v>
                </pt>
                <pt idx="10">
                  <v>0.8507817811012917</v>
                </pt>
                <pt idx="11">
                  <v>0.8490822569680488</v>
                </pt>
                <pt idx="12">
                  <v>0.817471108089732</v>
                </pt>
                <pt idx="13">
                  <v>0.8089734874235185</v>
                </pt>
                <pt idx="14">
                  <v>0.8001359619306594</v>
                </pt>
                <pt idx="15">
                  <v>0.7834806254248811</v>
                </pt>
                <pt idx="16">
                  <v>0.7787219578518015</v>
                </pt>
                <pt idx="17">
                  <v>0.7739632902787219</v>
                </pt>
                <pt idx="18">
                  <v>0.761386811692726</v>
                </pt>
                <pt idx="19">
                  <v>0.7372535690006797</v>
                </pt>
                <pt idx="20">
                  <v>0.7369136641740313</v>
                </pt>
                <pt idx="21">
                  <v>0.691366417403127</v>
                </pt>
                <pt idx="22">
                  <v>0.6770904146838856</v>
                </pt>
                <pt idx="23">
                  <v>0.669272603670972</v>
                </pt>
                <pt idx="24">
                  <v>0.6257647858599563</v>
                </pt>
                <pt idx="25">
                  <v>0.6111488783140721</v>
                </pt>
                <pt idx="26">
                  <v>0.6050305914343984</v>
                </pt>
                <pt idx="27">
                  <v>0.6009517335146131</v>
                </pt>
                <pt idx="28">
                  <v>0.5866757307953773</v>
                </pt>
                <pt idx="29">
                  <v>0.5778382053025153</v>
                </pt>
                <pt idx="30">
                  <v>0.5734194425560842</v>
                </pt>
                <pt idx="31">
                  <v>0.5458871515975527</v>
                </pt>
                <pt idx="32">
                  <v>0.5401087695445275</v>
                </pt>
                <pt idx="33">
                  <v>0.5207341944255608</v>
                </pt>
              </numCache>
            </numRef>
          </xVal>
          <yVal>
            <numRef>
              <f>'20220704'!$E$2:$E$35</f>
              <numCache>
                <formatCode>0%</formatCode>
                <ptCount val="34"/>
                <pt idx="0">
                  <v>0.8821</v>
                </pt>
                <pt idx="1">
                  <v>0.7223000000000021</v>
                </pt>
                <pt idx="2">
                  <v>0.8215000000000021</v>
                </pt>
                <pt idx="3">
                  <v>0.6626000000000022</v>
                </pt>
                <pt idx="4">
                  <v>0.6840000000000021</v>
                </pt>
                <pt idx="5">
                  <v>0.652</v>
                </pt>
                <pt idx="6">
                  <v>0.8776000000000003</v>
                </pt>
                <pt idx="7">
                  <v>0.8458</v>
                </pt>
                <pt idx="8">
                  <v>0.7529</v>
                </pt>
                <pt idx="9">
                  <v>0.3902000000000021</v>
                </pt>
                <pt idx="10">
                  <v>0.7111</v>
                </pt>
                <pt idx="11">
                  <v>0.8459</v>
                </pt>
                <pt idx="12">
                  <v>0.9995999999999999</v>
                </pt>
                <pt idx="13">
                  <v>0.9966</v>
                </pt>
                <pt idx="14">
                  <v>0.7073000000000021</v>
                </pt>
                <pt idx="15">
                  <v>0.5909</v>
                </pt>
                <pt idx="16">
                  <v>0.7403</v>
                </pt>
                <pt idx="17">
                  <v>0.7694</v>
                </pt>
                <pt idx="18">
                  <v>0.7094</v>
                </pt>
                <pt idx="19">
                  <v>0.6773000000000001</v>
                </pt>
                <pt idx="20">
                  <v>0.6319</v>
                </pt>
                <pt idx="21">
                  <v>0.8727</v>
                </pt>
                <pt idx="22">
                  <v>0.742500000000002</v>
                </pt>
                <pt idx="23">
                  <v>0.6318</v>
                </pt>
                <pt idx="24">
                  <v>0.6757000000000001</v>
                </pt>
                <pt idx="25">
                  <v>0.7357999999999999</v>
                </pt>
                <pt idx="26">
                  <v>0.7287</v>
                </pt>
                <pt idx="27">
                  <v>0.7182999999999999</v>
                </pt>
                <pt idx="28">
                  <v>0.654100000000002</v>
                </pt>
                <pt idx="29">
                  <v>0.6235000000000021</v>
                </pt>
                <pt idx="30">
                  <v>0.7985</v>
                </pt>
                <pt idx="31">
                  <v>0.5486</v>
                </pt>
                <pt idx="32">
                  <v>0.5582</v>
                </pt>
                <pt idx="33">
                  <v>0.5594</v>
                </pt>
              </numCache>
            </numRef>
          </yVal>
          <smooth val="0"/>
        </ser>
        <ser>
          <idx val="1"/>
          <order val="1"/>
          <tx>
            <v>上位50％</v>
          </tx>
          <spPr>
            <a:ln xmlns:a="http://schemas.openxmlformats.org/drawingml/2006/main" w="2540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 cap="flat" cmpd="sng" algn="ctr">
                <a:solidFill>
                  <a:schemeClr val="accent2"/>
                </a:solidFill>
                <a:prstDash val="solid"/>
                <a:round/>
              </a:ln>
            </spPr>
          </marker>
          <xVal>
            <numRef>
              <f>'20220704'!$D$36:$D$69</f>
              <numCache>
                <formatCode>0%</formatCode>
                <ptCount val="34"/>
                <pt idx="0">
                  <v>0.5203942895989123</v>
                </pt>
                <pt idx="1">
                  <v>0.5101971447994561</v>
                </pt>
                <pt idx="2">
                  <v>0.5071380013596164</v>
                </pt>
                <pt idx="3">
                  <v>0.5013596193065941</v>
                </pt>
                <pt idx="4">
                  <v>0.468388851121683</v>
                </pt>
                <pt idx="5">
                  <v>0.460231135282121</v>
                </pt>
                <pt idx="6">
                  <v>0.4503738953093134</v>
                </pt>
                <pt idx="7">
                  <v>0.4500339904826648</v>
                </pt>
                <pt idx="8">
                  <v>0.4496940856560163</v>
                </pt>
                <pt idx="9">
                  <v>0.443235893949694</v>
                </pt>
                <pt idx="10">
                  <v>0.4286199864038069</v>
                </pt>
                <pt idx="11">
                  <v>0.4208021753908905</v>
                </pt>
                <pt idx="12">
                  <v>0.406526172671649</v>
                </pt>
                <pt idx="13">
                  <v>0.4024473147518666</v>
                </pt>
                <pt idx="14">
                  <v>0.4007477906186268</v>
                </pt>
                <pt idx="15">
                  <v>0.3980285520054385</v>
                </pt>
                <pt idx="16">
                  <v>0.3929299796057104</v>
                </pt>
                <pt idx="17">
                  <v>0.3711760707002039</v>
                </pt>
                <pt idx="18">
                  <v>0.3681169272603671</v>
                </pt>
                <pt idx="19">
                  <v>0.3660774983004759</v>
                </pt>
                <pt idx="20">
                  <v>0.3650577838205302</v>
                </pt>
                <pt idx="21">
                  <v>0.3633582596872875</v>
                </pt>
                <pt idx="22">
                  <v>0.3538409245411284</v>
                </pt>
                <pt idx="23">
                  <v>0.3477226376614547</v>
                </pt>
                <pt idx="24">
                  <v>0.345343303874915</v>
                </pt>
                <pt idx="25">
                  <v>0.3293677770224337</v>
                </pt>
                <pt idx="26">
                  <v>0.3283480625424881</v>
                </pt>
                <pt idx="27">
                  <v>0.3035350101971448</v>
                </pt>
                <pt idx="28">
                  <v>0.2940176750509857</v>
                </pt>
                <pt idx="29">
                  <v>0.2872195785180122</v>
                </pt>
                <pt idx="30">
                  <v>0.2845003399048266</v>
                </pt>
                <pt idx="31">
                  <v>0.2838205302515295</v>
                </pt>
                <pt idx="32">
                  <v>0.2817811012916383</v>
                </pt>
                <pt idx="33">
                  <v>0.278382053025153</v>
                </pt>
              </numCache>
            </numRef>
          </xVal>
          <yVal>
            <numRef>
              <f>'20220704'!$E$36:$E$69</f>
              <numCache>
                <formatCode>0%</formatCode>
                <ptCount val="34"/>
                <pt idx="0">
                  <v>0.6897000000000001</v>
                </pt>
                <pt idx="1">
                  <v>0.6396000000000021</v>
                </pt>
                <pt idx="2">
                  <v>0.6890000000000021</v>
                </pt>
                <pt idx="3">
                  <v>0.5349</v>
                </pt>
                <pt idx="4">
                  <v>0.6894000000000001</v>
                </pt>
                <pt idx="5">
                  <v>0.5222</v>
                </pt>
                <pt idx="6">
                  <v>0.679200000000002</v>
                </pt>
                <pt idx="7">
                  <v>0.585300000000002</v>
                </pt>
                <pt idx="8">
                  <v>0.727900000000002</v>
                </pt>
                <pt idx="9">
                  <v>0.648000000000002</v>
                </pt>
                <pt idx="10">
                  <v>0.6709000000000021</v>
                </pt>
                <pt idx="11">
                  <v>0.6422</v>
                </pt>
                <pt idx="12">
                  <v>0.6472</v>
                </pt>
                <pt idx="13">
                  <v>0.695100000000002</v>
                </pt>
                <pt idx="14">
                  <v>0.7583000000000001</v>
                </pt>
                <pt idx="15">
                  <v>0.6584000000000001</v>
                </pt>
                <pt idx="16">
                  <v>0.5397999999999999</v>
                </pt>
                <pt idx="17">
                  <v>0.5943000000000001</v>
                </pt>
                <pt idx="18">
                  <v>0.564200000000002</v>
                </pt>
                <pt idx="19">
                  <v>0.6184000000000022</v>
                </pt>
                <pt idx="20">
                  <v>1</v>
                </pt>
                <pt idx="21">
                  <v>0.629600000000002</v>
                </pt>
                <pt idx="22">
                  <v>0.6667000000000021</v>
                </pt>
                <pt idx="23">
                  <v>0.868</v>
                </pt>
                <pt idx="24">
                  <v>0.4902</v>
                </pt>
                <pt idx="25">
                  <v>0.7182999999999999</v>
                </pt>
                <pt idx="26">
                  <v>0.4772000000000021</v>
                </pt>
                <pt idx="27">
                  <v>0.7335</v>
                </pt>
                <pt idx="28">
                  <v>0.7618000000000021</v>
                </pt>
                <pt idx="29">
                  <v>0.5183</v>
                </pt>
                <pt idx="30">
                  <v>0.6487000000000021</v>
                </pt>
                <pt idx="31">
                  <v>0.794</v>
                </pt>
                <pt idx="32">
                  <v>0.4282</v>
                </pt>
                <pt idx="33">
                  <v>0.6435</v>
                </pt>
              </numCache>
            </numRef>
          </yVal>
          <smooth val="0"/>
        </ser>
        <ser>
          <idx val="2"/>
          <order val="2"/>
          <tx>
            <v>下位50％</v>
          </tx>
          <spPr>
            <a:ln xmlns:a="http://schemas.openxmlformats.org/drawingml/2006/main" w="2540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 cap="flat" cmpd="sng" algn="ctr">
                <a:solidFill>
                  <a:schemeClr val="accent3"/>
                </a:solidFill>
                <a:prstDash val="solid"/>
                <a:round/>
              </a:ln>
            </spPr>
          </marker>
          <xVal>
            <numRef>
              <f>('20220704'!$D$70:$D$92,'20220704'!$D$94:$D$103)</f>
              <numCache>
                <formatCode>0%</formatCode>
                <ptCount val="33"/>
                <pt idx="0">
                  <v>0.2766825288919103</v>
                </pt>
                <pt idx="1">
                  <v>0.2726036709721278</v>
                </pt>
                <pt idx="2">
                  <v>0.2661454792658056</v>
                </pt>
                <pt idx="3">
                  <v>0.265805574439157</v>
                </pt>
                <pt idx="4">
                  <v>0.2651257647858599</v>
                </pt>
                <pt idx="5">
                  <v>0.2624065261726716</v>
                </pt>
                <pt idx="6">
                  <v>0.2617267165193746</v>
                </pt>
                <pt idx="7">
                  <v>0.2566281441196465</v>
                </pt>
                <pt idx="8">
                  <v>0.2556084296397009</v>
                </pt>
                <pt idx="9">
                  <v>0.2549286199864038</v>
                </pt>
                <pt idx="10">
                  <v>0.2416723317471108</v>
                </pt>
                <pt idx="11">
                  <v>0.2375934738273283</v>
                </pt>
                <pt idx="12">
                  <v>0.2375934738273283</v>
                </pt>
                <pt idx="13">
                  <v>0.2355540448674371</v>
                </pt>
                <pt idx="14">
                  <v>0.2260367097212781</v>
                </pt>
                <pt idx="15">
                  <v>0.2246770904146839</v>
                </pt>
                <pt idx="16">
                  <v>0.2005438477226377</v>
                </pt>
                <pt idx="17">
                  <v>0.1923861318830727</v>
                </pt>
                <pt idx="18">
                  <v>0.1893269884432359</v>
                </pt>
                <pt idx="19">
                  <v>0.1879673691366418</v>
                </pt>
                <pt idx="20">
                  <v>0.1675730795377294</v>
                </pt>
                <pt idx="21">
                  <v>0.1651937457511896</v>
                </pt>
                <pt idx="22">
                  <v>0.1628144119646499</v>
                </pt>
                <pt idx="23">
                  <v>0.1539768864717879</v>
                </pt>
                <pt idx="24">
                  <v>0.1522773623385452</v>
                </pt>
                <pt idx="25">
                  <v>0.1356220258327668</v>
                </pt>
                <pt idx="26">
                  <v>0.1240652617267165</v>
                </pt>
                <pt idx="27">
                  <v>0.1227056424201223</v>
                </pt>
                <pt idx="28">
                  <v>0.1186267845003399</v>
                </pt>
                <pt idx="29">
                  <v>0.1138681169272603</v>
                </pt>
                <pt idx="30">
                  <v>0.1040108769544527</v>
                </pt>
                <pt idx="31">
                  <v>0.09619306594153634</v>
                </pt>
                <pt idx="32">
                  <v>0.0893949694085656</v>
                </pt>
              </numCache>
            </numRef>
          </xVal>
          <yVal>
            <numRef>
              <f>('20220704'!$E$70:$E$92,'20220704'!$E$94:$E$103)</f>
              <numCache>
                <formatCode>0%</formatCode>
                <ptCount val="33"/>
                <pt idx="0">
                  <v>0.6179</v>
                </pt>
                <pt idx="1">
                  <v>0.52</v>
                </pt>
                <pt idx="2">
                  <v>0.6960000000000001</v>
                </pt>
                <pt idx="3">
                  <v>0.6304</v>
                </pt>
                <pt idx="4">
                  <v>0.7462000000000021</v>
                </pt>
                <pt idx="5">
                  <v>0.6826000000000021</v>
                </pt>
                <pt idx="6">
                  <v>0.6987000000000021</v>
                </pt>
                <pt idx="7">
                  <v>0.6808</v>
                </pt>
                <pt idx="8">
                  <v>0.5492</v>
                </pt>
                <pt idx="9">
                  <v>0.680000000000002</v>
                </pt>
                <pt idx="10">
                  <v>0.8256</v>
                </pt>
                <pt idx="11">
                  <v>0.7139000000000001</v>
                </pt>
                <pt idx="12">
                  <v>0.6365999999999999</v>
                </pt>
                <pt idx="13">
                  <v>0.6162</v>
                </pt>
                <pt idx="14">
                  <v>0.6391000000000001</v>
                </pt>
                <pt idx="15">
                  <v>0.593</v>
                </pt>
                <pt idx="16">
                  <v>0.6068</v>
                </pt>
                <pt idx="17">
                  <v>0.6007</v>
                </pt>
                <pt idx="18">
                  <v>0.5404</v>
                </pt>
                <pt idx="19">
                  <v>0.6383</v>
                </pt>
                <pt idx="20">
                  <v>0.5700000000000001</v>
                </pt>
                <pt idx="21">
                  <v>0.8189</v>
                </pt>
                <pt idx="22">
                  <v>0.6534</v>
                </pt>
                <pt idx="23">
                  <v>0.6313</v>
                </pt>
                <pt idx="24">
                  <v>0.4911</v>
                </pt>
                <pt idx="25">
                  <v>0.869700000000002</v>
                </pt>
                <pt idx="26">
                  <v>0.6794999999999999</v>
                </pt>
                <pt idx="27">
                  <v>0.7174999999999999</v>
                </pt>
                <pt idx="28">
                  <v>0.5014000000000001</v>
                </pt>
                <pt idx="29">
                  <v>0.6298999999999999</v>
                </pt>
                <pt idx="30">
                  <v>0.4379</v>
                </pt>
                <pt idx="31">
                  <v>0.5124</v>
                </pt>
                <pt idx="32">
                  <v>0.635</v>
                </pt>
              </numCache>
            </numRef>
          </yVal>
          <smooth val="0"/>
        </ser>
        <ser>
          <idx val="3"/>
          <order val="3"/>
          <tx>
            <v>下位25％</v>
          </tx>
          <spPr>
            <a:ln xmlns:a="http://schemas.openxmlformats.org/drawingml/2006/main" w="2540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4"/>
              </a:solidFill>
              <a:ln xmlns:a="http://schemas.openxmlformats.org/drawingml/2006/main" w="9525" cap="flat" cmpd="sng" algn="ctr">
                <a:solidFill>
                  <a:schemeClr val="accent4"/>
                </a:solidFill>
                <a:prstDash val="solid"/>
                <a:round/>
              </a:ln>
            </spPr>
          </marker>
          <xVal>
            <numRef>
              <f>'20220704'!$D$104:$D$138</f>
              <numCache>
                <formatCode>0%</formatCode>
                <ptCount val="35"/>
                <pt idx="0">
                  <v>0.08021753908905505</v>
                </pt>
                <pt idx="1">
                  <v>0.0700203942895989</v>
                </pt>
                <pt idx="2">
                  <v>0.06458191706322229</v>
                </pt>
                <pt idx="3">
                  <v>0.06084296397008838</v>
                </pt>
                <pt idx="4">
                  <v>0.04656696125084975</v>
                </pt>
                <pt idx="5">
                  <v>0.0231135282121006</v>
                </pt>
                <pt idx="6">
                  <v>0.02141400407885792</v>
                </pt>
                <pt idx="7">
                  <v>0.02073419442556082</v>
                </pt>
                <pt idx="8">
                  <v>0.01563562202583275</v>
                </pt>
                <pt idx="9">
                  <v>0.006118286879673682</v>
                </pt>
                <pt idx="10">
                  <v>0.0003399048266485513</v>
                </pt>
                <pt idx="11">
                  <v>0.0003399048266485513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'20220704'!$E$104:$E$138</f>
              <numCache>
                <formatCode>0%</formatCode>
                <ptCount val="35"/>
                <pt idx="0">
                  <v>0.9407</v>
                </pt>
                <pt idx="1">
                  <v>0.3301000000000021</v>
                </pt>
                <pt idx="2">
                  <v>0.6789000000000001</v>
                </pt>
                <pt idx="3">
                  <v>0.4859999999999999</v>
                </pt>
                <pt idx="4">
                  <v>0.6642</v>
                </pt>
                <pt idx="5">
                  <v>0.8234999999999999</v>
                </pt>
                <pt idx="6">
                  <v>0.7302</v>
                </pt>
                <pt idx="7">
                  <v>0.7377</v>
                </pt>
                <pt idx="8">
                  <v>0.3043000000000001</v>
                </pt>
                <pt idx="9">
                  <v>0.8889000000000001</v>
                </pt>
                <pt idx="10">
                  <v>0</v>
                </pt>
                <pt idx="11">
                  <v>1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  <smooth val="0"/>
        </ser>
        <ser>
          <idx val="4"/>
          <order val="4"/>
          <tx>
            <strRef>
              <f>'20220704'!$C$93</f>
              <strCache>
                <ptCount val="1"/>
                <pt idx="0">
                  <v xml:space="preserve"> 自分</v>
                </pt>
              </strCache>
            </strRef>
          </tx>
          <spPr>
            <a:ln xmlns:a="http://schemas.openxmlformats.org/drawingml/2006/main" w="2540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 cap="flat" cmpd="sng" algn="ctr">
                <a:solidFill>
                  <a:srgbClr val="FF0000"/>
                </a:solidFill>
                <a:prstDash val="solid"/>
                <a:round/>
              </a:ln>
            </spPr>
          </marker>
          <xVal>
            <numRef>
              <f>'20220704'!$D$93</f>
              <numCache>
                <formatCode>0%</formatCode>
                <ptCount val="1"/>
                <pt idx="0">
                  <v>0.1556764106050306</v>
                </pt>
              </numCache>
            </numRef>
          </xVal>
          <yVal>
            <numRef>
              <f>'20220704'!$E$93</f>
              <numCache>
                <formatCode>0%</formatCode>
                <ptCount val="1"/>
                <pt idx="0">
                  <v>0.7533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835922336"/>
        <axId val="1835922752"/>
      </scatterChart>
      <valAx>
        <axId val="1835922336"/>
        <scaling>
          <orientation val="minMax"/>
          <max val="1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回答率</a:t>
                </a:r>
                <a:endParaRPr lang="en-US" altLang="ja-JP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1835922752"/>
        <crosses val="autoZero"/>
        <crossBetween val="midCat"/>
      </valAx>
      <valAx>
        <axId val="1835922752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0"/>
                  <a:t>正答率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1835922336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600" b="0" i="0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2022/07/05</a:t>
            </a:r>
            <a:endParaRPr lang="ja-JP" altLang="ja-JP" sz="1400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上位25％</v>
          </tx>
          <spPr>
            <a:ln xmlns:a="http://schemas.openxmlformats.org/drawingml/2006/main" w="2540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 cap="flat" cmpd="sng" algn="ctr">
                <a:solidFill>
                  <a:schemeClr val="accent1"/>
                </a:solidFill>
                <a:prstDash val="solid"/>
                <a:round/>
              </a:ln>
            </spPr>
          </marker>
          <xVal>
            <numRef>
              <f>'20220705'!$D$2:$D$35</f>
              <numCache>
                <formatCode>0%</formatCode>
                <ptCount val="34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0.9993201903467029</v>
                </pt>
                <pt idx="4">
                  <v>0.9983004758667573</v>
                </pt>
                <pt idx="5">
                  <v>0.9357579877634262</v>
                </pt>
                <pt idx="6">
                  <v>0.9357579877634262</v>
                </pt>
                <pt idx="7">
                  <v>0.9269204622705642</v>
                </pt>
                <pt idx="8">
                  <v>0.890890550645819</v>
                </pt>
                <pt idx="9">
                  <v>0.8830727396329027</v>
                </pt>
                <pt idx="10">
                  <v>0.8640380693405817</v>
                </pt>
                <pt idx="11">
                  <v>0.8490822569680488</v>
                </pt>
                <pt idx="12">
                  <v>0.8327668252889191</v>
                </pt>
                <pt idx="13">
                  <v>0.817471108089732</v>
                </pt>
                <pt idx="14">
                  <v>0.8171312032630863</v>
                </pt>
                <pt idx="15">
                  <v>0.8025152957171992</v>
                </pt>
                <pt idx="16">
                  <v>0.8001359619306594</v>
                </pt>
                <pt idx="17">
                  <v>0.7787219578518015</v>
                </pt>
                <pt idx="18">
                  <v>0.761386811692726</v>
                </pt>
                <pt idx="19">
                  <v>0.7372535690006797</v>
                </pt>
                <pt idx="20">
                  <v>0.7369136641740313</v>
                </pt>
                <pt idx="21">
                  <v>0.702583276682529</v>
                </pt>
                <pt idx="22">
                  <v>0.6998640380693405</v>
                </pt>
                <pt idx="23">
                  <v>0.682528891910265</v>
                </pt>
                <pt idx="24">
                  <v>0.6709721278042148</v>
                </pt>
                <pt idx="25">
                  <v>0.6240652617267165</v>
                </pt>
                <pt idx="26">
                  <v>0.6193065941536369</v>
                </pt>
                <pt idx="27">
                  <v>0.6111488783140721</v>
                </pt>
                <pt idx="28">
                  <v>0.6087695445275294</v>
                </pt>
                <pt idx="29">
                  <v>0.5951733514615908</v>
                </pt>
                <pt idx="30">
                  <v>0.5938137321549966</v>
                </pt>
                <pt idx="31">
                  <v>0.5543847722637661</v>
                </pt>
                <pt idx="32">
                  <v>0.5472467709041468</v>
                </pt>
                <pt idx="33">
                  <v>0.5458871515975527</v>
                </pt>
              </numCache>
            </numRef>
          </xVal>
          <yVal>
            <numRef>
              <f>'20220705'!$E$2:$E$35</f>
              <numCache>
                <formatCode>0%</formatCode>
                <ptCount val="34"/>
                <pt idx="0">
                  <v>0.7226</v>
                </pt>
                <pt idx="1">
                  <v>0.8821</v>
                </pt>
                <pt idx="2">
                  <v>0.8076000000000021</v>
                </pt>
                <pt idx="3">
                  <v>0.6707000000000001</v>
                </pt>
                <pt idx="4">
                  <v>0.6806</v>
                </pt>
                <pt idx="5">
                  <v>0.878</v>
                </pt>
                <pt idx="6">
                  <v>0.6531</v>
                </pt>
                <pt idx="7">
                  <v>0.847500000000002</v>
                </pt>
                <pt idx="8">
                  <v>0.7123000000000022</v>
                </pt>
                <pt idx="9">
                  <v>0.7529</v>
                </pt>
                <pt idx="10">
                  <v>0.3906000000000021</v>
                </pt>
                <pt idx="11">
                  <v>0.8371</v>
                </pt>
                <pt idx="12">
                  <v>0.9992</v>
                </pt>
                <pt idx="13">
                  <v>0.9995999999999999</v>
                </pt>
                <pt idx="14">
                  <v>0.7641000000000001</v>
                </pt>
                <pt idx="15">
                  <v>0.5916999999999999</v>
                </pt>
                <pt idx="16">
                  <v>0.7672</v>
                </pt>
                <pt idx="17">
                  <v>0.7468</v>
                </pt>
                <pt idx="18">
                  <v>0.7067</v>
                </pt>
                <pt idx="19">
                  <v>0.6773000000000001</v>
                </pt>
                <pt idx="20">
                  <v>0.6333000000000001</v>
                </pt>
                <pt idx="21">
                  <v>0.8699</v>
                </pt>
                <pt idx="22">
                  <v>0.6319</v>
                </pt>
                <pt idx="23">
                  <v>0.7789</v>
                </pt>
                <pt idx="24">
                  <v>0.6727</v>
                </pt>
                <pt idx="25">
                  <v>0.7303999999999999</v>
                </pt>
                <pt idx="26">
                  <v>0.7239</v>
                </pt>
                <pt idx="27">
                  <v>0.7357999999999999</v>
                </pt>
                <pt idx="28">
                  <v>0.6577000000000001</v>
                </pt>
                <pt idx="29">
                  <v>0.7961000000000021</v>
                </pt>
                <pt idx="30">
                  <v>0.6199</v>
                </pt>
                <pt idx="31">
                  <v>0.5598</v>
                </pt>
                <pt idx="32">
                  <v>0.5571000000000021</v>
                </pt>
                <pt idx="33">
                  <v>0.5486</v>
                </pt>
              </numCache>
            </numRef>
          </yVal>
          <smooth val="0"/>
        </ser>
        <ser>
          <idx val="1"/>
          <order val="1"/>
          <tx>
            <v>上位50％</v>
          </tx>
          <spPr>
            <a:ln xmlns:a="http://schemas.openxmlformats.org/drawingml/2006/main" w="2540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 cap="flat" cmpd="sng" algn="ctr">
                <a:solidFill>
                  <a:schemeClr val="accent2"/>
                </a:solidFill>
                <a:prstDash val="solid"/>
                <a:round/>
              </a:ln>
            </spPr>
          </marker>
          <xVal>
            <numRef>
              <f>'20220705'!$D$36:$D$70</f>
              <numCache>
                <formatCode>0%</formatCode>
                <ptCount val="35"/>
                <pt idx="0">
                  <v>0.5424881033310672</v>
                </pt>
                <pt idx="1">
                  <v>0.5234534330387491</v>
                </pt>
                <pt idx="2">
                  <v>0.5203942895989123</v>
                </pt>
                <pt idx="3">
                  <v>0.5013596193065941</v>
                </pt>
                <pt idx="4">
                  <v>0.4955812372535689</v>
                </pt>
                <pt idx="5">
                  <v>0.4673691366417403</v>
                </pt>
                <pt idx="6">
                  <v>0.4656696125084976</v>
                </pt>
                <pt idx="7">
                  <v>0.4643099932019034</v>
                </pt>
                <pt idx="8">
                  <v>0.4632902787219578</v>
                </pt>
                <pt idx="9">
                  <v>0.4615907545887152</v>
                </pt>
                <pt idx="10">
                  <v>0.4510537049626105</v>
                </pt>
                <pt idx="11">
                  <v>0.4500339904826648</v>
                </pt>
                <pt idx="12">
                  <v>0.4493541808293677</v>
                </pt>
                <pt idx="13">
                  <v>0.4391570360299116</v>
                </pt>
                <pt idx="14">
                  <v>0.4228416043507818</v>
                </pt>
                <pt idx="15">
                  <v>0.4136641740312712</v>
                </pt>
                <pt idx="16">
                  <v>0.4078857919782461</v>
                </pt>
                <pt idx="17">
                  <v>0.3990482664853841</v>
                </pt>
                <pt idx="18">
                  <v>0.3922501699524133</v>
                </pt>
                <pt idx="19">
                  <v>0.3905506458191706</v>
                </pt>
                <pt idx="20">
                  <v>0.3847722637661427</v>
                </pt>
                <pt idx="21">
                  <v>0.374915023793335</v>
                </pt>
                <pt idx="22">
                  <v>0.3660774983004759</v>
                </pt>
                <pt idx="23">
                  <v>0.3582596872875594</v>
                </pt>
                <pt idx="24">
                  <v>0.3579197824609081</v>
                </pt>
                <pt idx="25">
                  <v>0.3477226376614547</v>
                </pt>
                <pt idx="26">
                  <v>0.3422841604350754</v>
                </pt>
                <pt idx="27">
                  <v>0.3201903467029231</v>
                </pt>
                <pt idx="28">
                  <v>0.3198504418762746</v>
                </pt>
                <pt idx="29">
                  <v>0.3157715839564921</v>
                </pt>
                <pt idx="30">
                  <v>0.3031951053704962</v>
                </pt>
                <pt idx="31">
                  <v>0.3025152957171992</v>
                </pt>
                <pt idx="32">
                  <v>0.2940176750509857</v>
                </pt>
                <pt idx="33">
                  <v>0.287899388171312</v>
                </pt>
                <pt idx="34">
                  <v>0.287899388171312</v>
                </pt>
              </numCache>
            </numRef>
          </xVal>
          <yVal>
            <numRef>
              <f>'20220705'!$E$36:$E$70</f>
              <numCache>
                <formatCode>0%</formatCode>
                <ptCount val="35"/>
                <pt idx="0">
                  <v>0.6923999999999999</v>
                </pt>
                <pt idx="1">
                  <v>0.6396000000000021</v>
                </pt>
                <pt idx="2">
                  <v>0.6897000000000001</v>
                </pt>
                <pt idx="3">
                  <v>0.5356000000000001</v>
                </pt>
                <pt idx="4">
                  <v>0.6859000000000021</v>
                </pt>
                <pt idx="5">
                  <v>0.679300000000002</v>
                </pt>
                <pt idx="6">
                  <v>0.7190000000000022</v>
                </pt>
                <pt idx="7">
                  <v>0.5234000000000001</v>
                </pt>
                <pt idx="8">
                  <v>0.7388</v>
                </pt>
                <pt idx="9">
                  <v>0.6524</v>
                </pt>
                <pt idx="10">
                  <v>0.6480999999999999</v>
                </pt>
                <pt idx="11">
                  <v>0.585300000000002</v>
                </pt>
                <pt idx="12">
                  <v>0.6702</v>
                </pt>
                <pt idx="13">
                  <v>0.6378</v>
                </pt>
                <pt idx="14">
                  <v>0.7002</v>
                </pt>
                <pt idx="15">
                  <v>0.6565000000000022</v>
                </pt>
                <pt idx="16">
                  <v>0.5425</v>
                </pt>
                <pt idx="17">
                  <v>0.5596</v>
                </pt>
                <pt idx="18">
                  <v>0.6386000000000001</v>
                </pt>
                <pt idx="19">
                  <v>0.6693000000000021</v>
                </pt>
                <pt idx="20">
                  <v>0.5963000000000022</v>
                </pt>
                <pt idx="21">
                  <v>1</v>
                </pt>
                <pt idx="22">
                  <v>0.6184000000000022</v>
                </pt>
                <pt idx="23">
                  <v>0.4915</v>
                </pt>
                <pt idx="24">
                  <v>0.7170000000000021</v>
                </pt>
                <pt idx="25">
                  <v>0.868</v>
                </pt>
                <pt idx="26">
                  <v>0.4737</v>
                </pt>
                <pt idx="27">
                  <v>0.7558000000000021</v>
                </pt>
                <pt idx="28">
                  <v>0.6546</v>
                </pt>
                <pt idx="29">
                  <v>0.732</v>
                </pt>
                <pt idx="30">
                  <v>0.8072000000000021</v>
                </pt>
                <pt idx="31">
                  <v>0.5169</v>
                </pt>
                <pt idx="32">
                  <v>0.6451</v>
                </pt>
                <pt idx="33">
                  <v>0.6210000000000001</v>
                </pt>
                <pt idx="34">
                  <v>0.5195000000000001</v>
                </pt>
              </numCache>
            </numRef>
          </yVal>
          <smooth val="0"/>
        </ser>
        <ser>
          <idx val="2"/>
          <order val="2"/>
          <tx>
            <v>下位50％</v>
          </tx>
          <spPr>
            <a:ln xmlns:a="http://schemas.openxmlformats.org/drawingml/2006/main" w="2540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 cap="flat" cmpd="sng" algn="ctr">
                <a:solidFill>
                  <a:schemeClr val="accent3"/>
                </a:solidFill>
                <a:prstDash val="solid"/>
                <a:round/>
              </a:ln>
            </spPr>
          </marker>
          <xVal>
            <numRef>
              <f>('20220705'!$D$71:$D$86,'20220705'!$D$88:$D$104)</f>
              <numCache>
                <formatCode>0%</formatCode>
                <ptCount val="33"/>
                <pt idx="0">
                  <v>0.2821210061182868</v>
                </pt>
                <pt idx="1">
                  <v>0.2817811012916383</v>
                </pt>
                <pt idx="2">
                  <v>0.2722637661454793</v>
                </pt>
                <pt idx="3">
                  <v>0.2722637661454793</v>
                </pt>
                <pt idx="4">
                  <v>0.270224337185588</v>
                </pt>
                <pt idx="5">
                  <v>0.2661454792658056</v>
                </pt>
                <pt idx="6">
                  <v>0.265805574439157</v>
                </pt>
                <pt idx="7">
                  <v>0.2651257647858599</v>
                </pt>
                <pt idx="8">
                  <v>0.2624065261726716</v>
                </pt>
                <pt idx="9">
                  <v>0.2617267165193746</v>
                </pt>
                <pt idx="10">
                  <v>0.2586675730795377</v>
                </pt>
                <pt idx="11">
                  <v>0.2583276682528892</v>
                </pt>
                <pt idx="12">
                  <v>0.2505098572399728</v>
                </pt>
                <pt idx="13">
                  <v>0.2416723317471108</v>
                </pt>
                <pt idx="14">
                  <v>0.2307953772943575</v>
                </pt>
                <pt idx="15">
                  <v>0.2226376614547926</v>
                </pt>
                <pt idx="16">
                  <v>0.2032630863358259</v>
                </pt>
                <pt idx="17">
                  <v>0.2022433718558775</v>
                </pt>
                <pt idx="18">
                  <v>0.1985044187627436</v>
                </pt>
                <pt idx="19">
                  <v>0.1859279401767505</v>
                </pt>
                <pt idx="20">
                  <v>0.1682528891910265</v>
                </pt>
                <pt idx="21">
                  <v>0.1675730795377294</v>
                </pt>
                <pt idx="22">
                  <v>0.1628144119646499</v>
                </pt>
                <pt idx="23">
                  <v>0.1621346023113528</v>
                </pt>
                <pt idx="24">
                  <v>0.1417403127124405</v>
                </pt>
                <pt idx="25">
                  <v>0.1383412644459551</v>
                </pt>
                <pt idx="26">
                  <v>0.1267845003399048</v>
                </pt>
                <pt idx="27">
                  <v>0.1227056424201223</v>
                </pt>
                <pt idx="28">
                  <v>0.1138681169272603</v>
                </pt>
                <pt idx="29">
                  <v>0.1128484024473148</v>
                </pt>
                <pt idx="30">
                  <v>0.1026512576478586</v>
                </pt>
                <pt idx="31">
                  <v>0.1026512576478586</v>
                </pt>
                <pt idx="32">
                  <v>0.08735554044867437</v>
                </pt>
              </numCache>
            </numRef>
          </xVal>
          <yVal>
            <numRef>
              <f>('20220705'!$E$71:$E$86,'20220705'!$E$88:$E$104)</f>
              <numCache>
                <formatCode>0%</formatCode>
                <ptCount val="33"/>
                <pt idx="0">
                  <v>0.5976</v>
                </pt>
                <pt idx="1">
                  <v>0.4282</v>
                </pt>
                <pt idx="2">
                  <v>0.6891</v>
                </pt>
                <pt idx="3">
                  <v>0.7079000000000021</v>
                </pt>
                <pt idx="4">
                  <v>0.5572000000000021</v>
                </pt>
                <pt idx="5">
                  <v>0.6807</v>
                </pt>
                <pt idx="6">
                  <v>0.6304</v>
                </pt>
                <pt idx="7">
                  <v>0.7692</v>
                </pt>
                <pt idx="8">
                  <v>0.6826000000000021</v>
                </pt>
                <pt idx="9">
                  <v>0.6987000000000021</v>
                </pt>
                <pt idx="10">
                  <v>0.6175999999999999</v>
                </pt>
                <pt idx="11">
                  <v>0.6908</v>
                </pt>
                <pt idx="12">
                  <v>0.6377000000000022</v>
                </pt>
                <pt idx="13">
                  <v>0.8242000000000022</v>
                </pt>
                <pt idx="14">
                  <v>0.6671999999999999</v>
                </pt>
                <pt idx="15">
                  <v>0.598500000000002</v>
                </pt>
                <pt idx="16">
                  <v>0.5920000000000021</v>
                </pt>
                <pt idx="17">
                  <v>0.6403</v>
                </pt>
                <pt idx="18">
                  <v>0.5377</v>
                </pt>
                <pt idx="19">
                  <v>0.4863</v>
                </pt>
                <pt idx="20">
                  <v>0.5697</v>
                </pt>
                <pt idx="21">
                  <v>0.8195</v>
                </pt>
                <pt idx="22">
                  <v>0.6534</v>
                </pt>
                <pt idx="23">
                  <v>0.6331000000000001</v>
                </pt>
                <pt idx="24">
                  <v>0.6546999999999999</v>
                </pt>
                <pt idx="25">
                  <v>0.8649</v>
                </pt>
                <pt idx="26">
                  <v>0.504</v>
                </pt>
                <pt idx="27">
                  <v>0.7174999999999999</v>
                </pt>
                <pt idx="28">
                  <v>0.6298999999999999</v>
                </pt>
                <pt idx="29">
                  <v>0.4398</v>
                </pt>
                <pt idx="30">
                  <v>0.6225000000000001</v>
                </pt>
                <pt idx="31">
                  <v>0.5033</v>
                </pt>
                <pt idx="32">
                  <v>0.9377</v>
                </pt>
              </numCache>
            </numRef>
          </yVal>
          <smooth val="0"/>
        </ser>
        <ser>
          <idx val="3"/>
          <order val="3"/>
          <tx>
            <v>下位25％</v>
          </tx>
          <spPr>
            <a:ln xmlns:a="http://schemas.openxmlformats.org/drawingml/2006/main" w="2540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4"/>
              </a:solidFill>
              <a:ln xmlns:a="http://schemas.openxmlformats.org/drawingml/2006/main" w="9525" cap="flat" cmpd="sng" algn="ctr">
                <a:solidFill>
                  <a:schemeClr val="accent4"/>
                </a:solidFill>
                <a:prstDash val="solid"/>
                <a:round/>
              </a:ln>
            </spPr>
          </marker>
          <xVal>
            <numRef>
              <f>'20220705'!$D$105:$D$138</f>
              <numCache>
                <formatCode>0%</formatCode>
                <ptCount val="34"/>
                <pt idx="0">
                  <v>0.0849762066621346</v>
                </pt>
                <pt idx="1">
                  <v>0.0700203942895989</v>
                </pt>
                <pt idx="2">
                  <v>0.06254248810333106</v>
                </pt>
                <pt idx="3">
                  <v>0.04724677090414686</v>
                </pt>
                <pt idx="4">
                  <v>0.02651257647858599</v>
                </pt>
                <pt idx="5">
                  <v>0.02141400407885792</v>
                </pt>
                <pt idx="6">
                  <v>0.02073419442556082</v>
                </pt>
                <pt idx="7">
                  <v>0.01563562202583275</v>
                </pt>
                <pt idx="8">
                  <v>0.006118286879673682</v>
                </pt>
                <pt idx="9">
                  <v>0.002379333786539779</v>
                </pt>
                <pt idx="10">
                  <v>0.0003399048266485513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'20220705'!$E$105:$E$138</f>
              <numCache>
                <formatCode>0%</formatCode>
                <ptCount val="34"/>
                <pt idx="0">
                  <v>0.6960000000000001</v>
                </pt>
                <pt idx="1">
                  <v>0.3301000000000021</v>
                </pt>
                <pt idx="2">
                  <v>0.4946</v>
                </pt>
                <pt idx="3">
                  <v>0.6618999999999999</v>
                </pt>
                <pt idx="4">
                  <v>0.7821</v>
                </pt>
                <pt idx="5">
                  <v>0.7302</v>
                </pt>
                <pt idx="6">
                  <v>0.7377</v>
                </pt>
                <pt idx="7">
                  <v>0.3043000000000001</v>
                </pt>
                <pt idx="8">
                  <v>0.8889000000000001</v>
                </pt>
                <pt idx="9">
                  <v>0.4286</v>
                </pt>
                <pt idx="10">
                  <v>1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  <smooth val="0"/>
        </ser>
        <ser>
          <idx val="4"/>
          <order val="4"/>
          <tx>
            <v>自分</v>
          </tx>
          <spPr>
            <a:ln xmlns:a="http://schemas.openxmlformats.org/drawingml/2006/main" w="2540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 cap="flat" cmpd="sng" algn="ctr">
                <a:solidFill>
                  <a:srgbClr val="FF0000"/>
                </a:solidFill>
                <a:prstDash val="solid"/>
                <a:round/>
              </a:ln>
            </spPr>
          </marker>
          <xVal>
            <numRef>
              <f>'20220705'!$D$87</f>
              <numCache>
                <formatCode>0%</formatCode>
                <ptCount val="1"/>
                <pt idx="0">
                  <v>0.2090414683888512</v>
                </pt>
              </numCache>
            </numRef>
          </xVal>
          <yVal>
            <numRef>
              <f>'20220705'!$E$87</f>
              <numCache>
                <formatCode>0%</formatCode>
                <ptCount val="1"/>
                <pt idx="0">
                  <v>0.6731999999999999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835922336"/>
        <axId val="1835922752"/>
      </scatterChart>
      <valAx>
        <axId val="1835922336"/>
        <scaling>
          <orientation val="minMax"/>
          <max val="1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回答率</a:t>
                </a:r>
                <a:endParaRPr lang="en-US" altLang="ja-JP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1835922752"/>
        <crosses val="autoZero"/>
        <crossBetween val="midCat"/>
      </valAx>
      <valAx>
        <axId val="1835922752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0"/>
                  <a:t>正答率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1835922336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3.xml" Id="rId1"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4.xml" Id="rId1"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5.xml" Id="rId1"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6.xml" Id="rId1"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7.xml" Id="rId1"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8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>
    <from>
      <col>0</col>
      <colOff>0</colOff>
      <row>48</row>
      <rowOff>9525</rowOff>
    </from>
    <to>
      <col>7</col>
      <colOff>9465825</colOff>
      <row>79</row>
      <rowOff>28575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10.xml><?xml version="1.0" encoding="utf-8"?>
<wsDr xmlns="http://schemas.openxmlformats.org/drawingml/2006/spreadsheetDrawing">
  <twoCellAnchor>
    <from>
      <col>8</col>
      <colOff>9526</colOff>
      <row>0</row>
      <rowOff>0</rowOff>
    </from>
    <to>
      <col>17</col>
      <colOff>677326</colOff>
      <row>27</row>
      <rowOff>50850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11.xml><?xml version="1.0" encoding="utf-8"?>
<wsDr xmlns="http://schemas.openxmlformats.org/drawingml/2006/spreadsheetDrawing">
  <twoCellAnchor>
    <from>
      <col>8</col>
      <colOff>4761</colOff>
      <row>0</row>
      <rowOff>0</rowOff>
    </from>
    <to>
      <col>17</col>
      <colOff>676275</colOff>
      <row>27</row>
      <rowOff>19050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12.xml><?xml version="1.0" encoding="utf-8"?>
<wsDr xmlns="http://schemas.openxmlformats.org/drawingml/2006/spreadsheetDrawing">
  <twoCellAnchor>
    <from>
      <col>8</col>
      <colOff>14287</colOff>
      <row>0</row>
      <rowOff>0</rowOff>
    </from>
    <to>
      <col>17</col>
      <colOff>676275</colOff>
      <row>27</row>
      <rowOff>9524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13.xml><?xml version="1.0" encoding="utf-8"?>
<wsDr xmlns="http://schemas.openxmlformats.org/drawingml/2006/spreadsheetDrawing">
  <twoCellAnchor>
    <from>
      <col>8</col>
      <colOff>9525</colOff>
      <row>0</row>
      <rowOff>0</rowOff>
    </from>
    <to>
      <col>17</col>
      <colOff>671513</colOff>
      <row>27</row>
      <rowOff>9524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14.xml><?xml version="1.0" encoding="utf-8"?>
<wsDr xmlns="http://schemas.openxmlformats.org/drawingml/2006/spreadsheetDrawing">
  <twoCellAnchor>
    <from>
      <col>8</col>
      <colOff>0</colOff>
      <row>0</row>
      <rowOff>0</rowOff>
    </from>
    <to>
      <col>17</col>
      <colOff>661988</colOff>
      <row>27</row>
      <rowOff>9524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15.xml><?xml version="1.0" encoding="utf-8"?>
<wsDr xmlns="http://schemas.openxmlformats.org/drawingml/2006/spreadsheetDrawing">
  <twoCellAnchor>
    <from>
      <col>8</col>
      <colOff>9525</colOff>
      <row>0</row>
      <rowOff>0</rowOff>
    </from>
    <to>
      <col>17</col>
      <colOff>671513</colOff>
      <row>27</row>
      <rowOff>9524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16.xml><?xml version="1.0" encoding="utf-8"?>
<wsDr xmlns="http://schemas.openxmlformats.org/drawingml/2006/spreadsheetDrawing">
  <twoCellAnchor>
    <from>
      <col>8</col>
      <colOff>9525</colOff>
      <row>0</row>
      <rowOff>0</rowOff>
    </from>
    <to>
      <col>17</col>
      <colOff>671513</colOff>
      <row>27</row>
      <rowOff>9524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17.xml><?xml version="1.0" encoding="utf-8"?>
<wsDr xmlns="http://schemas.openxmlformats.org/drawingml/2006/spreadsheetDrawing">
  <twoCellAnchor>
    <from>
      <col>8</col>
      <colOff>9525</colOff>
      <row>0</row>
      <rowOff>0</rowOff>
    </from>
    <to>
      <col>17</col>
      <colOff>671513</colOff>
      <row>27</row>
      <rowOff>9524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18.xml><?xml version="1.0" encoding="utf-8"?>
<wsDr xmlns="http://schemas.openxmlformats.org/drawingml/2006/spreadsheetDrawing">
  <twoCellAnchor>
    <from>
      <col>8</col>
      <colOff>0</colOff>
      <row>0</row>
      <rowOff>0</rowOff>
    </from>
    <to>
      <col>17</col>
      <colOff>661988</colOff>
      <row>27</row>
      <rowOff>9524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19.xml><?xml version="1.0" encoding="utf-8"?>
<wsDr xmlns="http://schemas.openxmlformats.org/drawingml/2006/spreadsheetDrawing">
  <twoCellAnchor>
    <from>
      <col>8</col>
      <colOff>0</colOff>
      <row>0</row>
      <rowOff>0</rowOff>
    </from>
    <to>
      <col>17</col>
      <colOff>661988</colOff>
      <row>27</row>
      <rowOff>9524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8</col>
      <colOff>9526</colOff>
      <row>0</row>
      <rowOff>0</rowOff>
    </from>
    <to>
      <col>17</col>
      <colOff>677326</colOff>
      <row>27</row>
      <rowOff>50850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0.xml><?xml version="1.0" encoding="utf-8"?>
<wsDr xmlns="http://schemas.openxmlformats.org/drawingml/2006/spreadsheetDrawing">
  <twoCellAnchor>
    <from>
      <col>8</col>
      <colOff>9525</colOff>
      <row>0</row>
      <rowOff>0</rowOff>
    </from>
    <to>
      <col>17</col>
      <colOff>671513</colOff>
      <row>27</row>
      <rowOff>9524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1.xml><?xml version="1.0" encoding="utf-8"?>
<wsDr xmlns="http://schemas.openxmlformats.org/drawingml/2006/spreadsheetDrawing">
  <twoCellAnchor>
    <from>
      <col>8</col>
      <colOff>0</colOff>
      <row>0</row>
      <rowOff>0</rowOff>
    </from>
    <to>
      <col>17</col>
      <colOff>661988</colOff>
      <row>27</row>
      <rowOff>9524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2.xml><?xml version="1.0" encoding="utf-8"?>
<wsDr xmlns="http://schemas.openxmlformats.org/drawingml/2006/spreadsheetDrawing">
  <twoCellAnchor>
    <from>
      <col>8</col>
      <colOff>9525</colOff>
      <row>0</row>
      <rowOff>0</rowOff>
    </from>
    <to>
      <col>17</col>
      <colOff>671513</colOff>
      <row>27</row>
      <rowOff>9524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3.xml><?xml version="1.0" encoding="utf-8"?>
<wsDr xmlns="http://schemas.openxmlformats.org/drawingml/2006/spreadsheetDrawing">
  <twoCellAnchor>
    <from>
      <col>8</col>
      <colOff>9525</colOff>
      <row>0</row>
      <rowOff>0</rowOff>
    </from>
    <to>
      <col>17</col>
      <colOff>671513</colOff>
      <row>27</row>
      <rowOff>9524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4.xml><?xml version="1.0" encoding="utf-8"?>
<wsDr xmlns="http://schemas.openxmlformats.org/drawingml/2006/spreadsheetDrawing">
  <twoCellAnchor>
    <from>
      <col>8</col>
      <colOff>9525</colOff>
      <row>0</row>
      <rowOff>0</rowOff>
    </from>
    <to>
      <col>17</col>
      <colOff>671513</colOff>
      <row>27</row>
      <rowOff>9524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5.xml><?xml version="1.0" encoding="utf-8"?>
<wsDr xmlns="http://schemas.openxmlformats.org/drawingml/2006/spreadsheetDrawing">
  <twoCellAnchor>
    <from>
      <col>8</col>
      <colOff>9525</colOff>
      <row>0</row>
      <rowOff>0</rowOff>
    </from>
    <to>
      <col>17</col>
      <colOff>671513</colOff>
      <row>27</row>
      <rowOff>9524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6.xml><?xml version="1.0" encoding="utf-8"?>
<wsDr xmlns="http://schemas.openxmlformats.org/drawingml/2006/spreadsheetDrawing">
  <twoCellAnchor>
    <from>
      <col>8</col>
      <colOff>0</colOff>
      <row>0</row>
      <rowOff>0</rowOff>
    </from>
    <to>
      <col>17</col>
      <colOff>661988</colOff>
      <row>27</row>
      <rowOff>9524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7.xml><?xml version="1.0" encoding="utf-8"?>
<wsDr xmlns="http://schemas.openxmlformats.org/drawingml/2006/spreadsheetDrawing">
  <twoCellAnchor>
    <from>
      <col>8</col>
      <colOff>9525</colOff>
      <row>0</row>
      <rowOff>0</rowOff>
    </from>
    <to>
      <col>17</col>
      <colOff>671513</colOff>
      <row>27</row>
      <rowOff>9524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8.xml><?xml version="1.0" encoding="utf-8"?>
<wsDr xmlns="http://schemas.openxmlformats.org/drawingml/2006/spreadsheetDrawing">
  <twoCellAnchor>
    <from>
      <col>8</col>
      <colOff>9525</colOff>
      <row>0</row>
      <rowOff>0</rowOff>
    </from>
    <to>
      <col>17</col>
      <colOff>671513</colOff>
      <row>27</row>
      <rowOff>9524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8</col>
      <colOff>4761</colOff>
      <row>0</row>
      <rowOff>0</rowOff>
    </from>
    <to>
      <col>18</col>
      <colOff>9524</colOff>
      <row>27</row>
      <rowOff>9524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8</col>
      <colOff>14287</colOff>
      <row>0</row>
      <rowOff>0</rowOff>
    </from>
    <to>
      <col>17</col>
      <colOff>676275</colOff>
      <row>26</row>
      <rowOff>161924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8</col>
      <colOff>0</colOff>
      <row>0</row>
      <rowOff>0</rowOff>
    </from>
    <to>
      <col>17</col>
      <colOff>667800</colOff>
      <row>27</row>
      <rowOff>50850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6.xml><?xml version="1.0" encoding="utf-8"?>
<wsDr xmlns="http://schemas.openxmlformats.org/drawingml/2006/spreadsheetDrawing">
  <twoCellAnchor>
    <from>
      <col>8</col>
      <colOff>9525</colOff>
      <row>0</row>
      <rowOff>0</rowOff>
    </from>
    <to>
      <col>17</col>
      <colOff>677325</colOff>
      <row>27</row>
      <rowOff>50850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7.xml><?xml version="1.0" encoding="utf-8"?>
<wsDr xmlns="http://schemas.openxmlformats.org/drawingml/2006/spreadsheetDrawing">
  <twoCellAnchor>
    <from>
      <col>8</col>
      <colOff>0</colOff>
      <row>0</row>
      <rowOff>0</rowOff>
    </from>
    <to>
      <col>17</col>
      <colOff>667800</colOff>
      <row>27</row>
      <rowOff>50850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8.xml><?xml version="1.0" encoding="utf-8"?>
<wsDr xmlns="http://schemas.openxmlformats.org/drawingml/2006/spreadsheetDrawing">
  <twoCellAnchor>
    <from>
      <col>8</col>
      <colOff>0</colOff>
      <row>0</row>
      <rowOff>0</rowOff>
    </from>
    <to>
      <col>17</col>
      <colOff>667800</colOff>
      <row>27</row>
      <rowOff>50850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9.xml><?xml version="1.0" encoding="utf-8"?>
<wsDr xmlns="http://schemas.openxmlformats.org/drawingml/2006/spreadsheetDrawing">
  <twoCellAnchor>
    <from>
      <col>8</col>
      <colOff>0</colOff>
      <row>0</row>
      <rowOff>0</rowOff>
    </from>
    <to>
      <col>17</col>
      <colOff>667800</colOff>
      <row>27</row>
      <rowOff>50850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6.xml" Id="rId1"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7.xml" Id="rId1"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8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8"/>
  <sheetViews>
    <sheetView tabSelected="1" topLeftCell="C22" zoomScaleNormal="100" workbookViewId="0">
      <selection activeCell="F30" sqref="F30"/>
    </sheetView>
  </sheetViews>
  <sheetFormatPr baseColWidth="8" defaultRowHeight="13.5"/>
  <cols>
    <col width="12.625" customWidth="1" style="26" min="1" max="7"/>
    <col width="150.625" customWidth="1" style="26" min="8" max="8"/>
  </cols>
  <sheetData>
    <row r="1">
      <c r="A1" s="8" t="inlineStr">
        <is>
          <t>日付</t>
        </is>
      </c>
      <c r="B1" s="8" t="inlineStr">
        <is>
          <t>総回答数</t>
        </is>
      </c>
      <c r="C1" s="8" t="inlineStr">
        <is>
          <t>総問題数</t>
        </is>
      </c>
      <c r="D1" s="8" t="inlineStr">
        <is>
          <t>回答率</t>
        </is>
      </c>
      <c r="E1" s="8" t="inlineStr">
        <is>
          <t>正答率</t>
        </is>
      </c>
      <c r="F1" s="8" t="inlineStr">
        <is>
          <t>回答数</t>
        </is>
      </c>
      <c r="G1" s="8" t="inlineStr">
        <is>
          <t>新回答数</t>
        </is>
      </c>
      <c r="H1" s="8" t="inlineStr">
        <is>
          <t>備考</t>
        </is>
      </c>
    </row>
    <row r="2">
      <c r="A2" s="27" t="n">
        <v>44795</v>
      </c>
      <c r="B2" s="10">
        <f>B3+G2</f>
        <v/>
      </c>
      <c r="C2" s="10" t="n">
        <v>3078</v>
      </c>
      <c r="D2" s="28">
        <f>B2/C2</f>
        <v/>
      </c>
      <c r="E2" s="29" t="n"/>
      <c r="F2" s="10">
        <f>G2</f>
        <v/>
      </c>
      <c r="G2" s="9">
        <f>0</f>
        <v/>
      </c>
      <c r="H2" s="11" t="n"/>
    </row>
    <row r="3">
      <c r="A3" s="27" t="n">
        <v>44794</v>
      </c>
      <c r="B3" s="10">
        <f>B4+G3</f>
        <v/>
      </c>
      <c r="C3" s="10" t="n">
        <v>3079</v>
      </c>
      <c r="D3" s="28">
        <f>B3/C3</f>
        <v/>
      </c>
      <c r="E3" s="29" t="n"/>
      <c r="F3" s="10">
        <f>G3</f>
        <v/>
      </c>
      <c r="G3" s="9">
        <f>0</f>
        <v/>
      </c>
      <c r="H3" s="11" t="n"/>
    </row>
    <row r="4">
      <c r="A4" s="27" t="n">
        <v>44793</v>
      </c>
      <c r="B4" s="10">
        <f>B5+G4</f>
        <v/>
      </c>
      <c r="C4" s="10" t="n">
        <v>3080</v>
      </c>
      <c r="D4" s="28">
        <f>B4/C4</f>
        <v/>
      </c>
      <c r="E4" s="29" t="n"/>
      <c r="F4" s="10">
        <f>G4</f>
        <v/>
      </c>
      <c r="G4" s="9">
        <f>0</f>
        <v/>
      </c>
      <c r="H4" s="11" t="n"/>
    </row>
    <row r="5">
      <c r="A5" s="27" t="n">
        <v>44792</v>
      </c>
      <c r="B5" s="10">
        <f>B6+G5</f>
        <v/>
      </c>
      <c r="C5" s="10" t="n">
        <v>3081</v>
      </c>
      <c r="D5" s="28">
        <f>B5/C5</f>
        <v/>
      </c>
      <c r="E5" s="29" t="n"/>
      <c r="F5" s="10">
        <f>G5</f>
        <v/>
      </c>
      <c r="G5" s="9">
        <f>0</f>
        <v/>
      </c>
      <c r="H5" s="11" t="n"/>
    </row>
    <row r="6">
      <c r="A6" s="27" t="n">
        <v>44791</v>
      </c>
      <c r="B6" s="10">
        <f>B7+G6</f>
        <v/>
      </c>
      <c r="C6" s="10" t="n">
        <v>3082</v>
      </c>
      <c r="D6" s="28">
        <f>B6/C6</f>
        <v/>
      </c>
      <c r="E6" s="29" t="n"/>
      <c r="F6" s="10">
        <f>G6</f>
        <v/>
      </c>
      <c r="G6" s="9">
        <f>0</f>
        <v/>
      </c>
      <c r="H6" s="11" t="n"/>
    </row>
    <row r="7">
      <c r="A7" s="27" t="n">
        <v>44790</v>
      </c>
      <c r="B7" s="10">
        <f>B8+G7</f>
        <v/>
      </c>
      <c r="C7" s="10" t="n">
        <v>3083</v>
      </c>
      <c r="D7" s="28">
        <f>B7/C7</f>
        <v/>
      </c>
      <c r="E7" s="29" t="n"/>
      <c r="F7" s="10">
        <f>G7</f>
        <v/>
      </c>
      <c r="G7" s="9">
        <f>0</f>
        <v/>
      </c>
      <c r="H7" s="11" t="n"/>
    </row>
    <row r="8">
      <c r="A8" s="27" t="n">
        <v>44789</v>
      </c>
      <c r="B8" s="10">
        <f>B9+G8</f>
        <v/>
      </c>
      <c r="C8" s="10" t="n">
        <v>3084</v>
      </c>
      <c r="D8" s="28">
        <f>B8/C8</f>
        <v/>
      </c>
      <c r="E8" s="29" t="n"/>
      <c r="F8" s="10">
        <f>G8</f>
        <v/>
      </c>
      <c r="G8" s="9">
        <f>0</f>
        <v/>
      </c>
      <c r="H8" s="11" t="n"/>
    </row>
    <row r="9">
      <c r="A9" s="27" t="n">
        <v>44788</v>
      </c>
      <c r="B9" s="10">
        <f>B10+G9</f>
        <v/>
      </c>
      <c r="C9" s="10" t="n">
        <v>3085</v>
      </c>
      <c r="D9" s="28">
        <f>B9/C9</f>
        <v/>
      </c>
      <c r="E9" s="29" t="n"/>
      <c r="F9" s="10">
        <f>G9</f>
        <v/>
      </c>
      <c r="G9" s="9">
        <f>0</f>
        <v/>
      </c>
      <c r="H9" s="11" t="n"/>
    </row>
    <row r="10">
      <c r="A10" s="27" t="n">
        <v>44787</v>
      </c>
      <c r="B10" s="10">
        <f>B11+G10</f>
        <v/>
      </c>
      <c r="C10" s="10" t="n">
        <v>3086</v>
      </c>
      <c r="D10" s="28">
        <f>B10/C10</f>
        <v/>
      </c>
      <c r="E10" s="29" t="n"/>
      <c r="F10" s="10">
        <f>G10</f>
        <v/>
      </c>
      <c r="G10" s="9">
        <f>0</f>
        <v/>
      </c>
      <c r="H10" s="11" t="n"/>
    </row>
    <row r="11">
      <c r="A11" s="27" t="n">
        <v>44786</v>
      </c>
      <c r="B11" s="10">
        <f>B12+G11</f>
        <v/>
      </c>
      <c r="C11" s="10" t="n">
        <v>3087</v>
      </c>
      <c r="D11" s="28">
        <f>B11/C11</f>
        <v/>
      </c>
      <c r="E11" s="29" t="n"/>
      <c r="F11" s="10">
        <f>G11</f>
        <v/>
      </c>
      <c r="G11" s="9">
        <f>0</f>
        <v/>
      </c>
      <c r="H11" s="11" t="n"/>
    </row>
    <row r="12">
      <c r="A12" s="27" t="n">
        <v>44785</v>
      </c>
      <c r="B12" s="10">
        <f>B13+G12</f>
        <v/>
      </c>
      <c r="C12" s="10" t="n">
        <v>3088</v>
      </c>
      <c r="D12" s="28">
        <f>B12/C12</f>
        <v/>
      </c>
      <c r="E12" s="29" t="n"/>
      <c r="F12" s="10">
        <f>G12</f>
        <v/>
      </c>
      <c r="G12" s="9">
        <f>0</f>
        <v/>
      </c>
      <c r="H12" s="11" t="n"/>
    </row>
    <row r="13">
      <c r="A13" s="27" t="n">
        <v>44784</v>
      </c>
      <c r="B13" s="10">
        <f>B14+G13</f>
        <v/>
      </c>
      <c r="C13" s="10" t="n">
        <v>3089</v>
      </c>
      <c r="D13" s="28">
        <f>B13/C13</f>
        <v/>
      </c>
      <c r="E13" s="29" t="n"/>
      <c r="F13" s="10">
        <f>G13</f>
        <v/>
      </c>
      <c r="G13" s="9">
        <f>0</f>
        <v/>
      </c>
      <c r="H13" s="11" t="n"/>
    </row>
    <row r="14">
      <c r="A14" s="27" t="n">
        <v>44783</v>
      </c>
      <c r="B14" s="10">
        <f>B15+G14</f>
        <v/>
      </c>
      <c r="C14" s="10" t="n">
        <v>3090</v>
      </c>
      <c r="D14" s="28">
        <f>B14/C14</f>
        <v/>
      </c>
      <c r="E14" s="29" t="n"/>
      <c r="F14" s="10">
        <f>G14</f>
        <v/>
      </c>
      <c r="G14" s="9">
        <f>0</f>
        <v/>
      </c>
      <c r="H14" s="11" t="n"/>
    </row>
    <row r="15">
      <c r="A15" s="27" t="n">
        <v>44782</v>
      </c>
      <c r="B15" s="10">
        <f>B16+G15</f>
        <v/>
      </c>
      <c r="C15" s="10" t="n">
        <v>3091</v>
      </c>
      <c r="D15" s="28">
        <f>B15/C15</f>
        <v/>
      </c>
      <c r="E15" s="29" t="n"/>
      <c r="F15" s="10">
        <f>G15</f>
        <v/>
      </c>
      <c r="G15" s="9">
        <f>0</f>
        <v/>
      </c>
      <c r="H15" s="11" t="n"/>
    </row>
    <row r="16">
      <c r="A16" s="27" t="n">
        <v>44781</v>
      </c>
      <c r="B16" s="10">
        <f>B17+G16</f>
        <v/>
      </c>
      <c r="C16" s="10" t="n">
        <v>3092</v>
      </c>
      <c r="D16" s="28">
        <f>B16/C16</f>
        <v/>
      </c>
      <c r="E16" s="29" t="n"/>
      <c r="F16" s="10">
        <f>G16</f>
        <v/>
      </c>
      <c r="G16" s="9">
        <f>0</f>
        <v/>
      </c>
      <c r="H16" s="11" t="n"/>
    </row>
    <row r="17">
      <c r="A17" s="27" t="n">
        <v>44780</v>
      </c>
      <c r="B17" s="10">
        <f>B18+G17</f>
        <v/>
      </c>
      <c r="C17" s="10" t="n">
        <v>3093</v>
      </c>
      <c r="D17" s="28">
        <f>B17/C17</f>
        <v/>
      </c>
      <c r="E17" s="29" t="n"/>
      <c r="F17" s="10">
        <f>G17</f>
        <v/>
      </c>
      <c r="G17" s="9">
        <f>0</f>
        <v/>
      </c>
      <c r="H17" s="11" t="n"/>
    </row>
    <row r="18">
      <c r="A18" s="27" t="n">
        <v>44779</v>
      </c>
      <c r="B18" s="10">
        <f>B19+G18</f>
        <v/>
      </c>
      <c r="C18" s="10" t="n">
        <v>3094</v>
      </c>
      <c r="D18" s="28">
        <f>B18/C18</f>
        <v/>
      </c>
      <c r="E18" s="29" t="n"/>
      <c r="F18" s="10">
        <f>G18</f>
        <v/>
      </c>
      <c r="G18" s="9">
        <f>0</f>
        <v/>
      </c>
      <c r="H18" s="11" t="n"/>
    </row>
    <row r="19">
      <c r="A19" s="27" t="n">
        <v>44778</v>
      </c>
      <c r="B19" s="10">
        <f>B20+G19</f>
        <v/>
      </c>
      <c r="C19" s="10" t="n">
        <v>3095</v>
      </c>
      <c r="D19" s="28">
        <f>B19/C19</f>
        <v/>
      </c>
      <c r="E19" s="29" t="n"/>
      <c r="F19" s="10">
        <f>G19</f>
        <v/>
      </c>
      <c r="G19" s="9">
        <f>0</f>
        <v/>
      </c>
      <c r="H19" s="11" t="n"/>
    </row>
    <row r="20">
      <c r="A20" s="27" t="n">
        <v>44777</v>
      </c>
      <c r="B20" s="10">
        <f>B21+G20</f>
        <v/>
      </c>
      <c r="C20" s="10" t="n">
        <v>3096</v>
      </c>
      <c r="D20" s="28">
        <f>B20/C20</f>
        <v/>
      </c>
      <c r="E20" s="29" t="n"/>
      <c r="F20" s="10">
        <f>G20</f>
        <v/>
      </c>
      <c r="G20" s="9">
        <f>0</f>
        <v/>
      </c>
      <c r="H20" s="11" t="n"/>
    </row>
    <row r="21">
      <c r="A21" s="27" t="n">
        <v>44776</v>
      </c>
      <c r="B21" s="10">
        <f>B22+G21</f>
        <v/>
      </c>
      <c r="C21" s="10" t="n">
        <v>3097</v>
      </c>
      <c r="D21" s="28">
        <f>B21/C21</f>
        <v/>
      </c>
      <c r="E21" s="29" t="n"/>
      <c r="F21" s="10">
        <f>G21</f>
        <v/>
      </c>
      <c r="G21" s="9">
        <f>0</f>
        <v/>
      </c>
      <c r="H21" s="11" t="n"/>
    </row>
    <row r="22">
      <c r="A22" s="27" t="n">
        <v>44775</v>
      </c>
      <c r="B22" s="10">
        <f>B23+G22</f>
        <v/>
      </c>
      <c r="C22" s="10" t="n">
        <v>3098</v>
      </c>
      <c r="D22" s="28">
        <f>B22/C22</f>
        <v/>
      </c>
      <c r="E22" s="29" t="n"/>
      <c r="F22" s="10">
        <f>G22</f>
        <v/>
      </c>
      <c r="G22" s="9">
        <f>0</f>
        <v/>
      </c>
      <c r="H22" s="11" t="n"/>
    </row>
    <row r="23">
      <c r="A23" s="27" t="n">
        <v>44774</v>
      </c>
      <c r="B23" s="10">
        <f>B24+G23</f>
        <v/>
      </c>
      <c r="C23" s="10" t="n">
        <v>3099</v>
      </c>
      <c r="D23" s="28">
        <f>B23/C23</f>
        <v/>
      </c>
      <c r="E23" s="29" t="n"/>
      <c r="F23" s="10">
        <f>G23</f>
        <v/>
      </c>
      <c r="G23" s="9">
        <f>0</f>
        <v/>
      </c>
      <c r="H23" s="11" t="n"/>
    </row>
    <row r="24">
      <c r="A24" s="27" t="n">
        <v>44773</v>
      </c>
      <c r="B24" s="10">
        <f>B25+G24</f>
        <v/>
      </c>
      <c r="C24" s="10" t="n">
        <v>3100</v>
      </c>
      <c r="D24" s="28">
        <f>B24/C24</f>
        <v/>
      </c>
      <c r="E24" s="29" t="n"/>
      <c r="F24" s="10">
        <f>G24</f>
        <v/>
      </c>
      <c r="G24" s="9">
        <f>0</f>
        <v/>
      </c>
      <c r="H24" s="11" t="n"/>
    </row>
    <row r="25">
      <c r="A25" s="27" t="n">
        <v>44772</v>
      </c>
      <c r="B25" s="10">
        <f>B26+G25</f>
        <v/>
      </c>
      <c r="C25" s="10" t="n">
        <v>3101</v>
      </c>
      <c r="D25" s="28">
        <f>B25/C25</f>
        <v/>
      </c>
      <c r="E25" s="29" t="n"/>
      <c r="F25" s="10">
        <f>G25</f>
        <v/>
      </c>
      <c r="G25" s="9">
        <f>0</f>
        <v/>
      </c>
      <c r="H25" s="11" t="n"/>
    </row>
    <row r="26">
      <c r="A26" s="27" t="n">
        <v>44771</v>
      </c>
      <c r="B26" s="10">
        <f>B27+G26</f>
        <v/>
      </c>
      <c r="C26" s="10" t="n">
        <v>3102</v>
      </c>
      <c r="D26" s="28">
        <f>B26/C26</f>
        <v/>
      </c>
      <c r="E26" s="29" t="n"/>
      <c r="F26" s="10">
        <f>G26</f>
        <v/>
      </c>
      <c r="G26" s="9">
        <f>0</f>
        <v/>
      </c>
      <c r="H26" s="11" t="n"/>
    </row>
    <row r="27">
      <c r="A27" s="27" t="n">
        <v>44770</v>
      </c>
      <c r="B27" s="10">
        <f>B28+G27</f>
        <v/>
      </c>
      <c r="C27" s="10" t="n">
        <v>3102</v>
      </c>
      <c r="D27" s="28">
        <f>B27/C27</f>
        <v/>
      </c>
      <c r="E27" s="29" t="n"/>
      <c r="F27" s="10">
        <f>G27</f>
        <v/>
      </c>
      <c r="G27" s="9">
        <f>0</f>
        <v/>
      </c>
      <c r="H27" s="11" t="n"/>
    </row>
    <row r="28">
      <c r="A28" s="27" t="n">
        <v>44769</v>
      </c>
      <c r="B28" s="10">
        <f>B29+G28</f>
        <v/>
      </c>
      <c r="C28" s="10" t="n">
        <v>3102</v>
      </c>
      <c r="D28" s="28">
        <f>B28/C28</f>
        <v/>
      </c>
      <c r="E28" s="29" t="n"/>
      <c r="F28" s="10">
        <f>G28</f>
        <v/>
      </c>
      <c r="G28" s="9">
        <f>0</f>
        <v/>
      </c>
      <c r="H28" s="11" t="n"/>
    </row>
    <row r="29">
      <c r="A29" s="27" t="n">
        <v>44768</v>
      </c>
      <c r="B29" s="10">
        <f>B30+G29</f>
        <v/>
      </c>
      <c r="C29" s="10" t="n">
        <v>3102</v>
      </c>
      <c r="D29" s="28">
        <f>B29/C29</f>
        <v/>
      </c>
      <c r="E29" s="29" t="n"/>
      <c r="F29" s="10">
        <f>G29+77+45+50+63+25</f>
        <v/>
      </c>
      <c r="G29" s="9">
        <f>0</f>
        <v/>
      </c>
      <c r="H29" s="11" t="inlineStr">
        <is>
          <t>◎（50）、○（）、△☓（）、循環器（77）、肝・胆・膵（45）、代謝・内分泌（63）、消化管（25）</t>
        </is>
      </c>
    </row>
    <row r="30">
      <c r="A30" s="27" t="n">
        <v>44767</v>
      </c>
      <c r="B30" s="10">
        <f>B31+G30</f>
        <v/>
      </c>
      <c r="C30" s="10" t="n">
        <v>3102</v>
      </c>
      <c r="D30" s="28">
        <f>B30/C30</f>
        <v/>
      </c>
      <c r="E30" s="29" t="n">
        <v>0.5890000000000001</v>
      </c>
      <c r="F30" s="10">
        <f>G30+50+133+130+26+18+27</f>
        <v/>
      </c>
      <c r="G30" s="9">
        <f>0</f>
        <v/>
      </c>
      <c r="H30" s="12" t="inlineStr">
        <is>
          <t>◎（50）、○（133）、△☓（130）、泌尿器科（26）、血液（18）、腎・泌尿器（27）</t>
        </is>
      </c>
    </row>
    <row r="31">
      <c r="A31" s="27" t="n">
        <v>44766</v>
      </c>
      <c r="B31" s="10">
        <f>B32+G31</f>
        <v/>
      </c>
      <c r="C31" s="10" t="n">
        <v>3102</v>
      </c>
      <c r="D31" s="28">
        <f>B31/C31</f>
        <v/>
      </c>
      <c r="E31" s="30" t="n">
        <v>0.5696</v>
      </c>
      <c r="F31" s="10">
        <f>G31</f>
        <v/>
      </c>
      <c r="G31" s="9">
        <f>0+134+1</f>
        <v/>
      </c>
      <c r="H31" s="11" t="inlineStr">
        <is>
          <t>多選択肢問題（134）、消化管（1）</t>
        </is>
      </c>
    </row>
    <row r="32">
      <c r="A32" s="27" t="n">
        <v>44765</v>
      </c>
      <c r="B32" s="10">
        <f>B33+G32</f>
        <v/>
      </c>
      <c r="C32" s="10" t="n">
        <v>3102</v>
      </c>
      <c r="D32" s="28">
        <f>B32/C32</f>
        <v/>
      </c>
      <c r="E32" s="31" t="n">
        <v>0.5813000000000021</v>
      </c>
      <c r="F32" s="10">
        <f>G32</f>
        <v/>
      </c>
      <c r="G32" s="9">
        <f>0+34+38+160</f>
        <v/>
      </c>
      <c r="H32" s="11" t="inlineStr">
        <is>
          <t>免疫（34）、薬理学（38）、順次解答4連問（160）</t>
        </is>
      </c>
    </row>
    <row r="33">
      <c r="A33" s="27" t="n">
        <v>44764</v>
      </c>
      <c r="B33" s="10">
        <f>B34+G33</f>
        <v/>
      </c>
      <c r="C33" s="10" t="n">
        <v>3102</v>
      </c>
      <c r="D33" s="28">
        <f>B33/C33</f>
        <v/>
      </c>
      <c r="E33" s="29" t="n">
        <v>0.5855999999999999</v>
      </c>
      <c r="F33" s="10">
        <f>G33</f>
        <v/>
      </c>
      <c r="G33" s="9">
        <f>0+30+45</f>
        <v/>
      </c>
      <c r="H33" s="11" t="inlineStr">
        <is>
          <t>発生（30）、微生物（45）、</t>
        </is>
      </c>
    </row>
    <row r="34">
      <c r="A34" s="27" t="n">
        <v>44763</v>
      </c>
      <c r="B34" s="10">
        <f>B35+G34</f>
        <v/>
      </c>
      <c r="C34" s="10" t="n">
        <v>3102</v>
      </c>
      <c r="D34" s="28">
        <f>B34/C34</f>
        <v/>
      </c>
      <c r="E34" s="29" t="n">
        <v>0.5909</v>
      </c>
      <c r="F34" s="10">
        <f>G34+34+41+39</f>
        <v/>
      </c>
      <c r="G34" s="9">
        <f>0+28+25+31</f>
        <v/>
      </c>
      <c r="H34" s="11" t="inlineStr">
        <is>
          <t>泌尿器科(34)、腎・泌尿器（41）、消化管（39）、生化学（28）、分子生物学（25）、</t>
        </is>
      </c>
    </row>
    <row r="35">
      <c r="A35" s="27" t="n">
        <v>44762</v>
      </c>
      <c r="B35" s="10">
        <f>B36+G35</f>
        <v/>
      </c>
      <c r="C35" s="10" t="n">
        <v>3102</v>
      </c>
      <c r="D35" s="28">
        <f>B35/C35</f>
        <v/>
      </c>
      <c r="E35" s="29" t="n">
        <v>0.5870000000000021</v>
      </c>
      <c r="F35" s="10">
        <f>G35</f>
        <v/>
      </c>
      <c r="G35" s="9">
        <f>0</f>
        <v/>
      </c>
      <c r="H35" s="11" t="n"/>
    </row>
    <row r="36">
      <c r="A36" s="27" t="n">
        <v>44761</v>
      </c>
      <c r="B36" s="10">
        <f>B37+G36</f>
        <v/>
      </c>
      <c r="C36" s="10" t="n">
        <v>3102</v>
      </c>
      <c r="D36" s="28">
        <f>B36/C36</f>
        <v/>
      </c>
      <c r="E36" s="29" t="n">
        <v>0.5870000000000021</v>
      </c>
      <c r="F36" s="10">
        <f>G36</f>
        <v/>
      </c>
      <c r="G36" s="9">
        <f>0</f>
        <v/>
      </c>
      <c r="H36" s="11" t="n"/>
    </row>
    <row r="37">
      <c r="A37" s="27" t="n">
        <v>44760</v>
      </c>
      <c r="B37" s="10">
        <f>B38+G37</f>
        <v/>
      </c>
      <c r="C37" s="10" t="n">
        <v>3102</v>
      </c>
      <c r="D37" s="28">
        <f>B37/C37</f>
        <v/>
      </c>
      <c r="E37" s="29" t="n">
        <v>0.5870000000000021</v>
      </c>
      <c r="F37" s="10">
        <f>G37+41</f>
        <v/>
      </c>
      <c r="G37" s="9">
        <f>0+119</f>
        <v/>
      </c>
      <c r="H37" s="11" t="inlineStr">
        <is>
          <t>多選択肢問題（119）、腎・泌尿器（41）、消化管（49）</t>
        </is>
      </c>
    </row>
    <row r="38">
      <c r="A38" s="27" t="n">
        <v>44759</v>
      </c>
      <c r="B38" s="10">
        <f>B39+G38</f>
        <v/>
      </c>
      <c r="C38" s="10" t="n">
        <v>3102</v>
      </c>
      <c r="D38" s="28">
        <f>B38/C38</f>
        <v/>
      </c>
      <c r="E38" s="29" t="n">
        <v>0.5870000000000021</v>
      </c>
      <c r="F38" s="10">
        <f>G38+34</f>
        <v/>
      </c>
      <c r="G38" s="9">
        <f>0+60</f>
        <v/>
      </c>
      <c r="H38" s="11" t="inlineStr">
        <is>
          <t>多選択肢問題（60）、泌尿器科（34）</t>
        </is>
      </c>
    </row>
    <row r="39">
      <c r="A39" s="27" t="n">
        <v>44758</v>
      </c>
      <c r="B39" s="10">
        <f>B40+G39</f>
        <v/>
      </c>
      <c r="C39" s="10" t="n">
        <v>3102</v>
      </c>
      <c r="D39" s="28">
        <f>B39/C39</f>
        <v/>
      </c>
      <c r="E39" s="29" t="n">
        <v>0.581</v>
      </c>
      <c r="F39" s="10">
        <f>G39+10+10</f>
        <v/>
      </c>
      <c r="G39" s="9">
        <f>25+22+18+79</f>
        <v/>
      </c>
      <c r="H39" s="11" t="inlineStr">
        <is>
          <t>小児科（25）、産科（22）、皮膚科（18）、公衆衛生（79）</t>
        </is>
      </c>
    </row>
    <row r="40">
      <c r="A40" s="27" t="n">
        <v>44757</v>
      </c>
      <c r="B40" s="10">
        <f>B41+G40</f>
        <v/>
      </c>
      <c r="C40" s="10" t="n">
        <v>3102</v>
      </c>
      <c r="D40" s="28">
        <f>B40/C40</f>
        <v/>
      </c>
      <c r="E40" s="29" t="n">
        <v>0.5916999999999999</v>
      </c>
      <c r="F40" s="10">
        <f>G40</f>
        <v/>
      </c>
      <c r="G40" s="9">
        <f>13+20+52</f>
        <v/>
      </c>
      <c r="H40" s="11" t="inlineStr">
        <is>
          <t>眼科（13）、精神科（20）、神経（52）</t>
        </is>
      </c>
    </row>
    <row r="41">
      <c r="A41" s="27" t="n">
        <v>44756</v>
      </c>
      <c r="B41" s="10">
        <f>B42+G41</f>
        <v/>
      </c>
      <c r="C41" s="10" t="n">
        <v>3102</v>
      </c>
      <c r="D41" s="28">
        <f>B41/C41</f>
        <v/>
      </c>
      <c r="E41" s="29" t="n">
        <v>0.604500000000002</v>
      </c>
      <c r="F41" s="10">
        <f>G41</f>
        <v/>
      </c>
      <c r="G41" s="9">
        <f>38+27+9+25+10+13+9+19+27</f>
        <v/>
      </c>
      <c r="H41" s="11" t="inlineStr">
        <is>
          <t>感染症（38）、呼吸器（27）、中毒（9）、診療の知識・技能（25）、麻酔科（10）、泌尿器科（13）、泌尿器科（9）、耳鼻咽喉科（19）、整形外科（27）</t>
        </is>
      </c>
    </row>
    <row r="42">
      <c r="A42" s="27" t="n">
        <v>44755</v>
      </c>
      <c r="B42" s="10">
        <f>B43+G42</f>
        <v/>
      </c>
      <c r="C42" s="10" t="n">
        <v>3102</v>
      </c>
      <c r="D42" s="28">
        <f>B42/C42</f>
        <v/>
      </c>
      <c r="E42" s="29" t="n">
        <v>0.6222</v>
      </c>
      <c r="F42" s="10">
        <f>G42</f>
        <v/>
      </c>
      <c r="G42" s="9">
        <f>46+20+24+16+11+7+12+20</f>
        <v/>
      </c>
      <c r="H42" s="11" t="inlineStr">
        <is>
          <t>公衆衛生（46）、肝・胆・膵（20）、代謝・内分泌（24）、代謝・内分泌（16）、救急（11）、老年医学（7）、症候・病態（12）、免疫・膠原病（20）</t>
        </is>
      </c>
    </row>
    <row r="43">
      <c r="A43" s="27" t="n">
        <v>44754</v>
      </c>
      <c r="B43" s="10">
        <f>B44+G43</f>
        <v/>
      </c>
      <c r="C43" s="10" t="n">
        <v>3102</v>
      </c>
      <c r="D43" s="28">
        <f>B43/C43</f>
        <v/>
      </c>
      <c r="E43" s="29" t="n">
        <v>0.6371</v>
      </c>
      <c r="F43" s="10">
        <f>G43</f>
        <v/>
      </c>
      <c r="G43" s="9" t="n">
        <v>0</v>
      </c>
      <c r="H43" s="11" t="n"/>
    </row>
    <row r="44">
      <c r="A44" s="27" t="n">
        <v>44753</v>
      </c>
      <c r="B44" s="10">
        <f>B45+G44</f>
        <v/>
      </c>
      <c r="C44" s="10" t="n">
        <v>3102</v>
      </c>
      <c r="D44" s="28">
        <f>B44/C44</f>
        <v/>
      </c>
      <c r="E44" s="29" t="n">
        <v>0.6371</v>
      </c>
      <c r="F44" s="10">
        <f>G44</f>
        <v/>
      </c>
      <c r="G44" s="9">
        <f>40+100</f>
        <v/>
      </c>
      <c r="H44" s="11" t="inlineStr">
        <is>
          <t>順次解答4連問一週目（40）、公衆衛生（100）</t>
        </is>
      </c>
    </row>
    <row r="45">
      <c r="A45" s="27" t="n">
        <v>44752</v>
      </c>
      <c r="B45" s="10">
        <f>B46+G45</f>
        <v/>
      </c>
      <c r="C45" s="10" t="n">
        <v>3102</v>
      </c>
      <c r="D45" s="28">
        <f>B45/C45</f>
        <v/>
      </c>
      <c r="E45" s="29" t="n">
        <v>0.6458</v>
      </c>
      <c r="F45" s="10">
        <f>G45+35+25+23+23</f>
        <v/>
      </c>
      <c r="G45" s="9">
        <f>27+100+5</f>
        <v/>
      </c>
      <c r="H45" s="11" t="inlineStr">
        <is>
          <t>消化管（62）、順次解答4連問一週目（100）、肝・胆・膵一週目（25）、身体診察（28）、血液（23）</t>
        </is>
      </c>
    </row>
    <row r="46">
      <c r="A46" s="27" t="n">
        <v>44751</v>
      </c>
      <c r="B46" s="10">
        <f>B47+G46</f>
        <v/>
      </c>
      <c r="C46" s="10" t="n">
        <v>3102</v>
      </c>
      <c r="D46" s="28">
        <f>B46/C46</f>
        <v/>
      </c>
      <c r="E46" s="29" t="n">
        <v>0.6383</v>
      </c>
      <c r="F46" s="10">
        <f>G46+32+37</f>
        <v/>
      </c>
      <c r="G46" s="9" t="n">
        <v>160</v>
      </c>
      <c r="H46" s="11" t="inlineStr">
        <is>
          <t>順次解答4連問一週目（160）、血液（32）、消化管（37）</t>
        </is>
      </c>
    </row>
    <row r="47">
      <c r="A47" s="27" t="n">
        <v>44750</v>
      </c>
      <c r="B47" s="10">
        <f>B48+G47</f>
        <v/>
      </c>
      <c r="C47" s="10" t="n">
        <v>3102</v>
      </c>
      <c r="D47" s="28">
        <f>B47/C47</f>
        <v/>
      </c>
      <c r="E47" s="32" t="n">
        <v>0.6424</v>
      </c>
      <c r="F47" s="10">
        <f>G47+2+46</f>
        <v/>
      </c>
      <c r="G47" s="10">
        <f>35+23+36+19</f>
        <v/>
      </c>
      <c r="H47" s="7" t="inlineStr">
        <is>
          <t>小児一週目（35）、身体診察一週目（23）、診療の知識・技能一週目（36）、細胞生物学一週目（23）、血液（46）</t>
        </is>
      </c>
    </row>
    <row r="48">
      <c r="A48" s="27" t="n">
        <v>44749</v>
      </c>
      <c r="B48" s="10" t="n">
        <v>874</v>
      </c>
      <c r="C48" s="10" t="n">
        <v>3102</v>
      </c>
      <c r="D48" s="28">
        <f>B48/C48</f>
        <v/>
      </c>
      <c r="E48" s="28" t="n">
        <v>0.6488</v>
      </c>
      <c r="F48" s="10" t="n">
        <v>200</v>
      </c>
      <c r="G48" s="10" t="n">
        <v>108</v>
      </c>
      <c r="H48" s="7" t="n"/>
    </row>
  </sheetData>
  <conditionalFormatting sqref="E32">
    <cfRule type="expression" priority="1" dxfId="3">
      <formula>AND($G32&lt;=1,$G32&gt;0.75)</formula>
    </cfRule>
    <cfRule type="expression" priority="2" dxfId="2">
      <formula>AND($G32&lt;=0.75,$G32&gt;0.5)</formula>
    </cfRule>
    <cfRule type="expression" priority="3" dxfId="1">
      <formula>AND($G32&lt;=0.5,$G32&gt;0.25)</formula>
    </cfRule>
    <cfRule type="expression" priority="4" dxfId="0">
      <formula>$G32&lt;=0.25</formula>
    </cfRule>
  </conditionalFormatting>
  <pageMargins left="0.7" right="0.7" top="0.75" bottom="0.75" header="0.3" footer="0.3"/>
  <pageSetup orientation="portrait" paperSize="9" horizontalDpi="4294967293" verticalDpi="0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38"/>
  <sheetViews>
    <sheetView topLeftCell="C1" workbookViewId="0">
      <selection activeCell="C31" sqref="C31"/>
    </sheetView>
  </sheetViews>
  <sheetFormatPr baseColWidth="8" defaultRowHeight="13.5"/>
  <cols>
    <col hidden="1" width="9.125" customWidth="1" style="26" min="1" max="1"/>
    <col hidden="1" width="13" customWidth="1" style="26" min="2" max="2"/>
    <col width="9" customWidth="1" style="4" min="3" max="3"/>
  </cols>
  <sheetData>
    <row r="1">
      <c r="D1" t="inlineStr">
        <is>
          <t>問題</t>
        </is>
      </c>
      <c r="E1" t="inlineStr">
        <is>
          <t>正答率</t>
        </is>
      </c>
      <c r="F1" t="inlineStr">
        <is>
          <t>回答数順位</t>
        </is>
      </c>
      <c r="G1" t="inlineStr">
        <is>
          <t>上位何％</t>
        </is>
      </c>
    </row>
    <row r="2">
      <c r="A2" t="n">
        <v>963.194</v>
      </c>
      <c r="B2" t="n">
        <v>185.9602</v>
      </c>
      <c r="D2" s="5">
        <f>(A2-MIN($A$2:$A$138))/(MAX($A$2:$A$138)-MIN($A$2:$A$138))</f>
        <v/>
      </c>
      <c r="E2" s="5">
        <f>(MAX($B$2:$B$138)-B2)/(MAX($B$2:$B$138)-MIN($B$2:$B$138))</f>
        <v/>
      </c>
      <c r="F2" s="4" t="n">
        <v>1</v>
      </c>
      <c r="G2" s="6">
        <f>F2/MAX($F$2:$F$138)</f>
        <v/>
      </c>
    </row>
    <row r="3">
      <c r="A3" t="n">
        <v>963.194</v>
      </c>
      <c r="B3" t="n">
        <v>278.191199999999</v>
      </c>
      <c r="D3" s="1">
        <f>(A3-MIN($A$2:$A$138))/(MAX($A$2:$A$138)-MIN($A$2:$A$138))</f>
        <v/>
      </c>
      <c r="E3" s="1">
        <f>(MAX($B$2:$B$138)-B3)/(MAX($B$2:$B$138)-MIN($B$2:$B$138))</f>
        <v/>
      </c>
      <c r="F3" t="n">
        <v>2</v>
      </c>
      <c r="G3" s="3">
        <f>F3/137</f>
        <v/>
      </c>
    </row>
    <row r="4">
      <c r="A4" t="n">
        <v>963.194</v>
      </c>
      <c r="B4" t="n">
        <v>383.4212</v>
      </c>
      <c r="D4" s="1">
        <f>(A4-MIN($A$2:$A$138))/(MAX($A$2:$A$138)-MIN($A$2:$A$138))</f>
        <v/>
      </c>
      <c r="E4" s="1">
        <f>(MAX($B$2:$B$138)-B4)/(MAX($B$2:$B$138)-MIN($B$2:$B$138))</f>
        <v/>
      </c>
      <c r="F4" t="n">
        <v>3</v>
      </c>
      <c r="G4" s="3">
        <f>F4/137</f>
        <v/>
      </c>
    </row>
    <row r="5">
      <c r="A5" t="n">
        <v>962.579999999999</v>
      </c>
      <c r="B5" t="n">
        <v>437.8932</v>
      </c>
      <c r="D5" s="1">
        <f>(A5-MIN($A$2:$A$138))/(MAX($A$2:$A$138)-MIN($A$2:$A$138))</f>
        <v/>
      </c>
      <c r="E5" s="1">
        <f>(MAX($B$2:$B$138)-B5)/(MAX($B$2:$B$138)-MIN($B$2:$B$138))</f>
        <v/>
      </c>
      <c r="F5" t="n">
        <v>4</v>
      </c>
      <c r="G5" s="3">
        <f>F5/137</f>
        <v/>
      </c>
    </row>
    <row r="6">
      <c r="A6" t="n">
        <v>961.659</v>
      </c>
      <c r="B6" t="n">
        <v>428.608199999999</v>
      </c>
      <c r="D6" s="1">
        <f>(A6-MIN($A$2:$A$138))/(MAX($A$2:$A$138)-MIN($A$2:$A$138))</f>
        <v/>
      </c>
      <c r="E6" s="1">
        <f>(MAX($B$2:$B$138)-B6)/(MAX($B$2:$B$138)-MIN($B$2:$B$138))</f>
        <v/>
      </c>
      <c r="F6" t="n">
        <v>5</v>
      </c>
      <c r="G6" s="3">
        <f>F6/137</f>
        <v/>
      </c>
    </row>
    <row r="7">
      <c r="A7" t="n">
        <v>924.819</v>
      </c>
      <c r="B7" t="n">
        <v>232.880399999999</v>
      </c>
      <c r="D7" s="1">
        <f>(A7-MIN($A$2:$A$138))/(MAX($A$2:$A$138)-MIN($A$2:$A$138))</f>
        <v/>
      </c>
      <c r="E7" s="1">
        <f>(MAX($B$2:$B$138)-B7)/(MAX($B$2:$B$138)-MIN($B$2:$B$138))</f>
        <v/>
      </c>
      <c r="F7" t="n">
        <v>6</v>
      </c>
      <c r="G7" s="3">
        <f>F7/137</f>
        <v/>
      </c>
    </row>
    <row r="8">
      <c r="A8" t="n">
        <v>905.171</v>
      </c>
      <c r="B8" t="n">
        <v>191.036</v>
      </c>
      <c r="D8" s="1">
        <f>(A8-MIN($A$2:$A$138))/(MAX($A$2:$A$138)-MIN($A$2:$A$138))</f>
        <v/>
      </c>
      <c r="E8" s="1">
        <f>(MAX($B$2:$B$138)-B8)/(MAX($B$2:$B$138)-MIN($B$2:$B$138))</f>
        <v/>
      </c>
      <c r="F8" t="n">
        <v>7</v>
      </c>
      <c r="G8" s="3">
        <f>F8/137</f>
        <v/>
      </c>
    </row>
    <row r="9">
      <c r="A9" t="n">
        <v>905.171</v>
      </c>
      <c r="B9" t="n">
        <v>455.1014</v>
      </c>
      <c r="C9" s="4" t="inlineStr">
        <is>
          <t>田尻</t>
        </is>
      </c>
      <c r="D9" s="1">
        <f>(A9-MIN($A$2:$A$138))/(MAX($A$2:$A$138)-MIN($A$2:$A$138))</f>
        <v/>
      </c>
      <c r="E9" s="1">
        <f>(MAX($B$2:$B$138)-B9)/(MAX($B$2:$B$138)-MIN($B$2:$B$138))</f>
        <v/>
      </c>
      <c r="F9" t="n">
        <v>8</v>
      </c>
      <c r="G9" s="3">
        <f>F9/137</f>
        <v/>
      </c>
    </row>
    <row r="10">
      <c r="A10" t="n">
        <v>873.55</v>
      </c>
      <c r="B10" t="n">
        <v>395.0584</v>
      </c>
      <c r="D10" s="1">
        <f>(A10-MIN($A$2:$A$138))/(MAX($A$2:$A$138)-MIN($A$2:$A$138))</f>
        <v/>
      </c>
      <c r="E10" s="1">
        <f>(MAX($B$2:$B$138)-B10)/(MAX($B$2:$B$138)-MIN($B$2:$B$138))</f>
        <v/>
      </c>
      <c r="F10" t="n">
        <v>9</v>
      </c>
      <c r="G10" s="3">
        <f>F10/137</f>
        <v/>
      </c>
    </row>
    <row r="11">
      <c r="A11" t="n">
        <v>857.893</v>
      </c>
      <c r="B11" t="n">
        <v>341.0816</v>
      </c>
      <c r="D11" s="1">
        <f>(A11-MIN($A$2:$A$138))/(MAX($A$2:$A$138)-MIN($A$2:$A$138))</f>
        <v/>
      </c>
      <c r="E11" s="1">
        <f>(MAX($B$2:$B$138)-B11)/(MAX($B$2:$B$138)-MIN($B$2:$B$138))</f>
        <v/>
      </c>
      <c r="F11" t="n">
        <v>10</v>
      </c>
      <c r="G11" s="3">
        <f>F11/137</f>
        <v/>
      </c>
    </row>
    <row r="12">
      <c r="A12" t="n">
        <v>851.445999999999</v>
      </c>
      <c r="B12" t="n">
        <v>795.4276</v>
      </c>
      <c r="D12" s="1">
        <f>(A12-MIN($A$2:$A$138))/(MAX($A$2:$A$138)-MIN($A$2:$A$138))</f>
        <v/>
      </c>
      <c r="E12" s="1">
        <f>(MAX($B$2:$B$138)-B12)/(MAX($B$2:$B$138)-MIN($B$2:$B$138))</f>
        <v/>
      </c>
      <c r="F12" t="n">
        <v>11</v>
      </c>
      <c r="G12" s="3">
        <f>F12/137</f>
        <v/>
      </c>
    </row>
    <row r="13">
      <c r="A13" t="n">
        <v>840.393999999999</v>
      </c>
      <c r="B13" t="n">
        <v>336.624799999999</v>
      </c>
      <c r="D13" s="1">
        <f>(A13-MIN($A$2:$A$138))/(MAX($A$2:$A$138)-MIN($A$2:$A$138))</f>
        <v/>
      </c>
      <c r="E13" s="1">
        <f>(MAX($B$2:$B$138)-B13)/(MAX($B$2:$B$138)-MIN($B$2:$B$138))</f>
        <v/>
      </c>
      <c r="F13" t="n">
        <v>12</v>
      </c>
      <c r="G13" s="3">
        <f>F13/137</f>
        <v/>
      </c>
    </row>
    <row r="14">
      <c r="A14" t="n">
        <v>826.886</v>
      </c>
      <c r="B14" t="n">
        <v>255.0406</v>
      </c>
      <c r="D14" s="1">
        <f>(A14-MIN($A$2:$A$138))/(MAX($A$2:$A$138)-MIN($A$2:$A$138))</f>
        <v/>
      </c>
      <c r="E14" s="1">
        <f>(MAX($B$2:$B$138)-B14)/(MAX($B$2:$B$138)-MIN($B$2:$B$138))</f>
        <v/>
      </c>
      <c r="F14" t="n">
        <v>13</v>
      </c>
      <c r="G14" s="3">
        <f>F14/137</f>
        <v/>
      </c>
    </row>
    <row r="15">
      <c r="A15" t="n">
        <v>818.29</v>
      </c>
      <c r="B15" t="n">
        <v>46.0661999999998</v>
      </c>
      <c r="D15" s="1">
        <f>(A15-MIN($A$2:$A$138))/(MAX($A$2:$A$138)-MIN($A$2:$A$138))</f>
        <v/>
      </c>
      <c r="E15" s="1">
        <f>(MAX($B$2:$B$138)-B15)/(MAX($B$2:$B$138)-MIN($B$2:$B$138))</f>
        <v/>
      </c>
      <c r="F15" t="n">
        <v>14</v>
      </c>
      <c r="G15" s="3">
        <f>F15/137</f>
        <v/>
      </c>
    </row>
    <row r="16">
      <c r="A16" t="n">
        <v>800.177</v>
      </c>
      <c r="B16" t="n">
        <v>545.2278</v>
      </c>
      <c r="D16" s="1">
        <f>(A16-MIN($A$2:$A$138))/(MAX($A$2:$A$138)-MIN($A$2:$A$138))</f>
        <v/>
      </c>
      <c r="E16" s="1">
        <f>(MAX($B$2:$B$138)-B16)/(MAX($B$2:$B$138)-MIN($B$2:$B$138))</f>
        <v/>
      </c>
      <c r="F16" t="n">
        <v>15</v>
      </c>
      <c r="G16" s="3">
        <f>F16/137</f>
        <v/>
      </c>
    </row>
    <row r="17">
      <c r="A17" t="n">
        <v>798.334999999999</v>
      </c>
      <c r="B17" t="n">
        <v>40.4952</v>
      </c>
      <c r="D17" s="1">
        <f>(A17-MIN($A$2:$A$138))/(MAX($A$2:$A$138)-MIN($A$2:$A$138))</f>
        <v/>
      </c>
      <c r="E17" s="1">
        <f>(MAX($B$2:$B$138)-B17)/(MAX($B$2:$B$138)-MIN($B$2:$B$138))</f>
        <v/>
      </c>
      <c r="F17" t="n">
        <v>16</v>
      </c>
      <c r="G17" s="3">
        <f>F17/137</f>
        <v/>
      </c>
    </row>
    <row r="18">
      <c r="A18" t="n">
        <v>782.678</v>
      </c>
      <c r="B18" t="n">
        <v>307.1604</v>
      </c>
      <c r="D18" s="1">
        <f>(A18-MIN($A$2:$A$138))/(MAX($A$2:$A$138)-MIN($A$2:$A$138))</f>
        <v/>
      </c>
      <c r="E18" s="1">
        <f>(MAX($B$2:$B$138)-B18)/(MAX($B$2:$B$138)-MIN($B$2:$B$138))</f>
        <v/>
      </c>
      <c r="F18" t="n">
        <v>17</v>
      </c>
      <c r="G18" s="3">
        <f>F18/137</f>
        <v/>
      </c>
    </row>
    <row r="19">
      <c r="A19" t="n">
        <v>771.319</v>
      </c>
      <c r="B19" t="n">
        <v>353.0902</v>
      </c>
      <c r="D19" s="1">
        <f>(A19-MIN($A$2:$A$138))/(MAX($A$2:$A$138)-MIN($A$2:$A$138))</f>
        <v/>
      </c>
      <c r="E19" s="1">
        <f>(MAX($B$2:$B$138)-B19)/(MAX($B$2:$B$138)-MIN($B$2:$B$138))</f>
        <v/>
      </c>
      <c r="F19" t="n">
        <v>18</v>
      </c>
      <c r="G19" s="3">
        <f>F19/137</f>
        <v/>
      </c>
    </row>
    <row r="20">
      <c r="A20" t="n">
        <v>747.6799999999999</v>
      </c>
      <c r="B20" t="n">
        <v>408.6764</v>
      </c>
      <c r="D20" s="1">
        <f>(A20-MIN($A$2:$A$138))/(MAX($A$2:$A$138)-MIN($A$2:$A$138))</f>
        <v/>
      </c>
      <c r="E20" s="1">
        <f>(MAX($B$2:$B$138)-B20)/(MAX($B$2:$B$138)-MIN($B$2:$B$138))</f>
        <v/>
      </c>
      <c r="F20" t="n">
        <v>19</v>
      </c>
      <c r="G20" s="3">
        <f>F20/137</f>
        <v/>
      </c>
    </row>
    <row r="21">
      <c r="A21" t="n">
        <v>725.883</v>
      </c>
      <c r="B21" t="n">
        <v>436.159999999999</v>
      </c>
      <c r="D21" s="1">
        <f>(A21-MIN($A$2:$A$138))/(MAX($A$2:$A$138)-MIN($A$2:$A$138))</f>
        <v/>
      </c>
      <c r="E21" s="1">
        <f>(MAX($B$2:$B$138)-B21)/(MAX($B$2:$B$138)-MIN($B$2:$B$138))</f>
        <v/>
      </c>
      <c r="F21" t="n">
        <v>20</v>
      </c>
      <c r="G21" s="3">
        <f>F21/137</f>
        <v/>
      </c>
    </row>
    <row r="22">
      <c r="A22" t="n">
        <v>725.576</v>
      </c>
      <c r="B22" t="n">
        <v>492.8604</v>
      </c>
      <c r="D22" s="1">
        <f>(A22-MIN($A$2:$A$138))/(MAX($A$2:$A$138)-MIN($A$2:$A$138))</f>
        <v/>
      </c>
      <c r="E22" s="1">
        <f>(MAX($B$2:$B$138)-B22)/(MAX($B$2:$B$138)-MIN($B$2:$B$138))</f>
        <v/>
      </c>
      <c r="F22" t="n">
        <v>21</v>
      </c>
      <c r="G22" s="3">
        <f>F22/137</f>
        <v/>
      </c>
    </row>
    <row r="23">
      <c r="A23" t="n">
        <v>711.454</v>
      </c>
      <c r="B23" t="n">
        <v>496.203</v>
      </c>
      <c r="D23" s="1">
        <f>(A23-MIN($A$2:$A$138))/(MAX($A$2:$A$138)-MIN($A$2:$A$138))</f>
        <v/>
      </c>
      <c r="E23" s="1">
        <f>(MAX($B$2:$B$138)-B23)/(MAX($B$2:$B$138)-MIN($B$2:$B$138))</f>
        <v/>
      </c>
      <c r="F23" t="n">
        <v>22</v>
      </c>
      <c r="G23" s="3">
        <f>F23/137</f>
        <v/>
      </c>
    </row>
    <row r="24">
      <c r="A24" t="n">
        <v>701.323</v>
      </c>
      <c r="B24" t="n">
        <v>201.806599999999</v>
      </c>
      <c r="D24" s="1">
        <f>(A24-MIN($A$2:$A$138))/(MAX($A$2:$A$138)-MIN($A$2:$A$138))</f>
        <v/>
      </c>
      <c r="E24" s="1">
        <f>(MAX($B$2:$B$138)-B24)/(MAX($B$2:$B$138)-MIN($B$2:$B$138))</f>
        <v/>
      </c>
      <c r="F24" t="n">
        <v>23</v>
      </c>
      <c r="G24" s="3">
        <f>F24/137</f>
        <v/>
      </c>
    </row>
    <row r="25">
      <c r="A25" t="n">
        <v>692.42</v>
      </c>
      <c r="B25" t="n">
        <v>444.454599999999</v>
      </c>
      <c r="D25" s="1">
        <f>(A25-MIN($A$2:$A$138))/(MAX($A$2:$A$138)-MIN($A$2:$A$138))</f>
        <v/>
      </c>
      <c r="E25" s="1">
        <f>(MAX($B$2:$B$138)-B25)/(MAX($B$2:$B$138)-MIN($B$2:$B$138))</f>
        <v/>
      </c>
      <c r="F25" t="n">
        <v>24</v>
      </c>
      <c r="G25" s="3">
        <f>F25/137</f>
        <v/>
      </c>
    </row>
    <row r="26">
      <c r="A26" t="n">
        <v>676.456</v>
      </c>
      <c r="B26" t="n">
        <v>310.6268</v>
      </c>
      <c r="D26" s="1">
        <f>(A26-MIN($A$2:$A$138))/(MAX($A$2:$A$138)-MIN($A$2:$A$138))</f>
        <v/>
      </c>
      <c r="E26" s="1">
        <f>(MAX($B$2:$B$138)-B26)/(MAX($B$2:$B$138)-MIN($B$2:$B$138))</f>
        <v/>
      </c>
      <c r="F26" t="n">
        <v>25</v>
      </c>
      <c r="G26" s="3">
        <f>F26/137</f>
        <v/>
      </c>
    </row>
    <row r="27">
      <c r="A27" t="n">
        <v>646.677</v>
      </c>
      <c r="B27" t="n">
        <v>374.26</v>
      </c>
      <c r="D27" s="1">
        <f>(A27-MIN($A$2:$A$138))/(MAX($A$2:$A$138)-MIN($A$2:$A$138))</f>
        <v/>
      </c>
      <c r="E27" s="1">
        <f>(MAX($B$2:$B$138)-B27)/(MAX($B$2:$B$138)-MIN($B$2:$B$138))</f>
        <v/>
      </c>
      <c r="F27" t="n">
        <v>26</v>
      </c>
      <c r="G27" s="3">
        <f>F27/137</f>
        <v/>
      </c>
    </row>
    <row r="28">
      <c r="A28" t="n">
        <v>631.634</v>
      </c>
      <c r="B28" t="n">
        <v>378.4692</v>
      </c>
      <c r="D28" s="1">
        <f>(A28-MIN($A$2:$A$138))/(MAX($A$2:$A$138)-MIN($A$2:$A$138))</f>
        <v/>
      </c>
      <c r="E28" s="1">
        <f>(MAX($B$2:$B$138)-B28)/(MAX($B$2:$B$138)-MIN($B$2:$B$138))</f>
        <v/>
      </c>
      <c r="F28" t="n">
        <v>27</v>
      </c>
      <c r="G28" s="3">
        <f>F28/137</f>
        <v/>
      </c>
    </row>
    <row r="29">
      <c r="A29" t="n">
        <v>630.713</v>
      </c>
      <c r="B29" t="n">
        <v>368.936599999999</v>
      </c>
      <c r="D29" s="1">
        <f>(A29-MIN($A$2:$A$138))/(MAX($A$2:$A$138)-MIN($A$2:$A$138))</f>
        <v/>
      </c>
      <c r="E29" s="1">
        <f>(MAX($B$2:$B$138)-B29)/(MAX($B$2:$B$138)-MIN($B$2:$B$138))</f>
        <v/>
      </c>
      <c r="F29" t="n">
        <v>28</v>
      </c>
      <c r="G29" s="3">
        <f>F29/137</f>
        <v/>
      </c>
    </row>
    <row r="30">
      <c r="A30" t="n">
        <v>629.792</v>
      </c>
      <c r="B30" t="n">
        <v>463.5198</v>
      </c>
      <c r="D30" s="1">
        <f>(A30-MIN($A$2:$A$138))/(MAX($A$2:$A$138)-MIN($A$2:$A$138))</f>
        <v/>
      </c>
      <c r="E30" s="1">
        <f>(MAX($B$2:$B$138)-B30)/(MAX($B$2:$B$138)-MIN($B$2:$B$138))</f>
        <v/>
      </c>
      <c r="F30" t="n">
        <v>29</v>
      </c>
      <c r="G30" s="3">
        <f>F30/137</f>
        <v/>
      </c>
    </row>
    <row r="31">
      <c r="A31" t="n">
        <v>612.6</v>
      </c>
      <c r="B31" t="n">
        <v>291.0664</v>
      </c>
      <c r="C31" s="4" t="inlineStr">
        <is>
          <t>中村</t>
        </is>
      </c>
      <c r="D31" s="1">
        <f>(A31-MIN($A$2:$A$138))/(MAX($A$2:$A$138)-MIN($A$2:$A$138))</f>
        <v/>
      </c>
      <c r="E31" s="1">
        <f>(MAX($B$2:$B$138)-B31)/(MAX($B$2:$B$138)-MIN($B$2:$B$138))</f>
        <v/>
      </c>
      <c r="F31" t="n">
        <v>30</v>
      </c>
      <c r="G31" s="3">
        <f>F31/137</f>
        <v/>
      </c>
    </row>
    <row r="32">
      <c r="A32" t="n">
        <v>604.6180000000001</v>
      </c>
      <c r="B32" t="n">
        <v>493.6032</v>
      </c>
      <c r="D32" s="1">
        <f>(A32-MIN($A$2:$A$138))/(MAX($A$2:$A$138)-MIN($A$2:$A$138))</f>
        <v/>
      </c>
      <c r="E32" s="1">
        <f>(MAX($B$2:$B$138)-B32)/(MAX($B$2:$B$138)-MIN($B$2:$B$138))</f>
        <v/>
      </c>
      <c r="F32" t="n">
        <v>31</v>
      </c>
      <c r="G32" s="3">
        <f>F32/137</f>
        <v/>
      </c>
    </row>
    <row r="33">
      <c r="A33" t="n">
        <v>565.015</v>
      </c>
      <c r="B33" t="n">
        <v>584.843799999999</v>
      </c>
      <c r="D33" s="1">
        <f>(A33-MIN($A$2:$A$138))/(MAX($A$2:$A$138)-MIN($A$2:$A$138))</f>
        <v/>
      </c>
      <c r="E33" s="1">
        <f>(MAX($B$2:$B$138)-B33)/(MAX($B$2:$B$138)-MIN($B$2:$B$138))</f>
        <v/>
      </c>
      <c r="F33" t="n">
        <v>32</v>
      </c>
      <c r="G33" s="3">
        <f>F33/137</f>
        <v/>
      </c>
    </row>
    <row r="34">
      <c r="A34" t="n">
        <v>563.787</v>
      </c>
      <c r="B34" t="n">
        <v>583.2344000000001</v>
      </c>
      <c r="D34" s="1">
        <f>(A34-MIN($A$2:$A$138))/(MAX($A$2:$A$138)-MIN($A$2:$A$138))</f>
        <v/>
      </c>
      <c r="E34" s="1">
        <f>(MAX($B$2:$B$138)-B34)/(MAX($B$2:$B$138)-MIN($B$2:$B$138))</f>
        <v/>
      </c>
      <c r="F34" t="n">
        <v>33</v>
      </c>
      <c r="G34" s="3">
        <f>F34/137</f>
        <v/>
      </c>
    </row>
    <row r="35">
      <c r="A35" t="n">
        <v>559.182</v>
      </c>
      <c r="B35" t="n">
        <v>488.4036</v>
      </c>
      <c r="D35" s="1">
        <f>(A35-MIN($A$2:$A$138))/(MAX($A$2:$A$138)-MIN($A$2:$A$138))</f>
        <v/>
      </c>
      <c r="E35" s="1">
        <f>(MAX($B$2:$B$138)-B35)/(MAX($B$2:$B$138)-MIN($B$2:$B$138))</f>
        <v/>
      </c>
      <c r="F35" t="n">
        <v>34</v>
      </c>
      <c r="G35" s="3">
        <f>F35/137</f>
        <v/>
      </c>
    </row>
    <row r="36">
      <c r="A36" t="n">
        <v>554.577</v>
      </c>
      <c r="B36" t="n">
        <v>411.8952</v>
      </c>
      <c r="D36" s="1">
        <f>(A36-MIN($A$2:$A$138))/(MAX($A$2:$A$138)-MIN($A$2:$A$138))</f>
        <v/>
      </c>
      <c r="E36" s="1">
        <f>(MAX($B$2:$B$138)-B36)/(MAX($B$2:$B$138)-MIN($B$2:$B$138))</f>
        <v/>
      </c>
      <c r="F36" t="n">
        <v>35</v>
      </c>
      <c r="G36" s="3">
        <f>F36/137</f>
        <v/>
      </c>
    </row>
    <row r="37">
      <c r="A37" t="n">
        <v>553.042</v>
      </c>
      <c r="B37" t="n">
        <v>598.8332</v>
      </c>
      <c r="D37" s="1">
        <f>(A37-MIN($A$2:$A$138))/(MAX($A$2:$A$138)-MIN($A$2:$A$138))</f>
        <v/>
      </c>
      <c r="E37" s="1">
        <f>(MAX($B$2:$B$138)-B37)/(MAX($B$2:$B$138)-MIN($B$2:$B$138))</f>
        <v/>
      </c>
      <c r="F37" t="n">
        <v>36</v>
      </c>
      <c r="G37" s="3">
        <f>F37/137</f>
        <v/>
      </c>
    </row>
    <row r="38">
      <c r="A38" t="n">
        <v>530.0170000000001</v>
      </c>
      <c r="B38" t="n">
        <v>424.1514</v>
      </c>
      <c r="D38" s="1">
        <f>(A38-MIN($A$2:$A$138))/(MAX($A$2:$A$138)-MIN($A$2:$A$138))</f>
        <v/>
      </c>
      <c r="E38" s="1">
        <f>(MAX($B$2:$B$138)-B38)/(MAX($B$2:$B$138)-MIN($B$2:$B$138))</f>
        <v/>
      </c>
      <c r="F38" t="n">
        <v>37</v>
      </c>
      <c r="G38" s="3">
        <f>F38/137</f>
        <v/>
      </c>
    </row>
    <row r="39">
      <c r="A39" t="n">
        <v>526.946999999999</v>
      </c>
      <c r="B39" t="n">
        <v>433.931599999999</v>
      </c>
      <c r="D39" s="1">
        <f>(A39-MIN($A$2:$A$138))/(MAX($A$2:$A$138)-MIN($A$2:$A$138))</f>
        <v/>
      </c>
      <c r="E39" s="1">
        <f>(MAX($B$2:$B$138)-B39)/(MAX($B$2:$B$138)-MIN($B$2:$B$138))</f>
        <v/>
      </c>
      <c r="F39" t="n">
        <v>38</v>
      </c>
      <c r="G39" s="3">
        <f>F39/137</f>
        <v/>
      </c>
    </row>
    <row r="40">
      <c r="A40" t="n">
        <v>512.825</v>
      </c>
      <c r="B40" t="n">
        <v>614.9271999999989</v>
      </c>
      <c r="D40" s="1">
        <f>(A40-MIN($A$2:$A$138))/(MAX($A$2:$A$138)-MIN($A$2:$A$138))</f>
        <v/>
      </c>
      <c r="E40" s="1">
        <f>(MAX($B$2:$B$138)-B40)/(MAX($B$2:$B$138)-MIN($B$2:$B$138))</f>
        <v/>
      </c>
      <c r="F40" t="n">
        <v>39</v>
      </c>
      <c r="G40" s="3">
        <f>F40/137</f>
        <v/>
      </c>
    </row>
    <row r="41">
      <c r="A41" t="n">
        <v>506.685</v>
      </c>
      <c r="B41" t="n">
        <v>466.2434</v>
      </c>
      <c r="D41" s="1">
        <f>(A41-MIN($A$2:$A$138))/(MAX($A$2:$A$138)-MIN($A$2:$A$138))</f>
        <v/>
      </c>
      <c r="E41" s="1">
        <f>(MAX($B$2:$B$138)-B41)/(MAX($B$2:$B$138)-MIN($B$2:$B$138))</f>
        <v/>
      </c>
      <c r="F41" t="n">
        <v>40</v>
      </c>
      <c r="G41" s="3">
        <f>F41/137</f>
        <v/>
      </c>
    </row>
    <row r="42">
      <c r="A42" t="n">
        <v>494.712</v>
      </c>
      <c r="B42" t="n">
        <v>436.9028</v>
      </c>
      <c r="D42" s="1">
        <f>(A42-MIN($A$2:$A$138))/(MAX($A$2:$A$138)-MIN($A$2:$A$138))</f>
        <v/>
      </c>
      <c r="E42" s="1">
        <f>(MAX($B$2:$B$138)-B42)/(MAX($B$2:$B$138)-MIN($B$2:$B$138))</f>
        <v/>
      </c>
      <c r="F42" t="n">
        <v>41</v>
      </c>
      <c r="G42" s="3">
        <f>F42/137</f>
        <v/>
      </c>
    </row>
    <row r="43">
      <c r="A43" t="n">
        <v>483.046</v>
      </c>
      <c r="B43" t="n">
        <v>481.966</v>
      </c>
      <c r="D43" s="1">
        <f>(A43-MIN($A$2:$A$138))/(MAX($A$2:$A$138)-MIN($A$2:$A$138))</f>
        <v/>
      </c>
      <c r="E43" s="1">
        <f>(MAX($B$2:$B$138)-B43)/(MAX($B$2:$B$138)-MIN($B$2:$B$138))</f>
        <v/>
      </c>
      <c r="F43" t="n">
        <v>42</v>
      </c>
      <c r="G43" s="3">
        <f>F43/137</f>
        <v/>
      </c>
    </row>
    <row r="44">
      <c r="A44" t="n">
        <v>481.204</v>
      </c>
      <c r="B44" t="n">
        <v>366.584399999999</v>
      </c>
      <c r="D44" s="1">
        <f>(A44-MIN($A$2:$A$138))/(MAX($A$2:$A$138)-MIN($A$2:$A$138))</f>
        <v/>
      </c>
      <c r="E44" s="1">
        <f>(MAX($B$2:$B$138)-B44)/(MAX($B$2:$B$138)-MIN($B$2:$B$138))</f>
        <v/>
      </c>
      <c r="F44" t="n">
        <v>43</v>
      </c>
      <c r="G44" s="3">
        <f>F44/137</f>
        <v/>
      </c>
    </row>
    <row r="45">
      <c r="A45" t="n">
        <v>480.59</v>
      </c>
      <c r="B45" t="n">
        <v>387.877999999999</v>
      </c>
      <c r="D45" s="1">
        <f>(A45-MIN($A$2:$A$138))/(MAX($A$2:$A$138)-MIN($A$2:$A$138))</f>
        <v/>
      </c>
      <c r="E45" s="1">
        <f>(MAX($B$2:$B$138)-B45)/(MAX($B$2:$B$138)-MIN($B$2:$B$138))</f>
        <v/>
      </c>
      <c r="F45" t="n">
        <v>44</v>
      </c>
      <c r="G45" s="3">
        <f>F45/137</f>
        <v/>
      </c>
    </row>
    <row r="46">
      <c r="A46" t="n">
        <v>479.976</v>
      </c>
      <c r="B46" t="n">
        <v>493.3556</v>
      </c>
      <c r="D46" s="1">
        <f>(A46-MIN($A$2:$A$138))/(MAX($A$2:$A$138)-MIN($A$2:$A$138))</f>
        <v/>
      </c>
      <c r="E46" s="1">
        <f>(MAX($B$2:$B$138)-B46)/(MAX($B$2:$B$138)-MIN($B$2:$B$138))</f>
        <v/>
      </c>
      <c r="F46" t="n">
        <v>45</v>
      </c>
      <c r="G46" s="3">
        <f>F46/137</f>
        <v/>
      </c>
    </row>
    <row r="47">
      <c r="A47" t="n">
        <v>479.976</v>
      </c>
      <c r="B47" t="n">
        <v>630.8973999999999</v>
      </c>
      <c r="D47" s="1">
        <f>(A47-MIN($A$2:$A$138))/(MAX($A$2:$A$138)-MIN($A$2:$A$138))</f>
        <v/>
      </c>
      <c r="E47" s="1">
        <f>(MAX($B$2:$B$138)-B47)/(MAX($B$2:$B$138)-MIN($B$2:$B$138))</f>
        <v/>
      </c>
      <c r="F47" t="n">
        <v>46</v>
      </c>
      <c r="G47" s="3">
        <f>F47/137</f>
        <v/>
      </c>
    </row>
    <row r="48">
      <c r="A48" t="n">
        <v>472.914999999999</v>
      </c>
      <c r="B48" t="n">
        <v>463.396</v>
      </c>
      <c r="D48" s="1">
        <f>(A48-MIN($A$2:$A$138))/(MAX($A$2:$A$138)-MIN($A$2:$A$138))</f>
        <v/>
      </c>
      <c r="E48" s="1">
        <f>(MAX($B$2:$B$138)-B48)/(MAX($B$2:$B$138)-MIN($B$2:$B$138))</f>
        <v/>
      </c>
      <c r="F48" t="n">
        <v>47</v>
      </c>
      <c r="G48" s="3">
        <f>F48/137</f>
        <v/>
      </c>
    </row>
    <row r="49">
      <c r="A49" t="n">
        <v>466.468</v>
      </c>
      <c r="B49" t="n">
        <v>553.3986</v>
      </c>
      <c r="D49" s="1">
        <f>(A49-MIN($A$2:$A$138))/(MAX($A$2:$A$138)-MIN($A$2:$A$138))</f>
        <v/>
      </c>
      <c r="E49" s="1">
        <f>(MAX($B$2:$B$138)-B49)/(MAX($B$2:$B$138)-MIN($B$2:$B$138))</f>
        <v/>
      </c>
      <c r="F49" t="n">
        <v>48</v>
      </c>
      <c r="G49" s="3">
        <f>F49/137</f>
        <v/>
      </c>
    </row>
    <row r="50">
      <c r="A50" t="n">
        <v>466.161</v>
      </c>
      <c r="B50" t="n">
        <v>448.044799999999</v>
      </c>
      <c r="D50" s="1">
        <f>(A50-MIN($A$2:$A$138))/(MAX($A$2:$A$138)-MIN($A$2:$A$138))</f>
        <v/>
      </c>
      <c r="E50" s="1">
        <f>(MAX($B$2:$B$138)-B50)/(MAX($B$2:$B$138)-MIN($B$2:$B$138))</f>
        <v/>
      </c>
      <c r="F50" t="n">
        <v>49</v>
      </c>
      <c r="G50" s="3">
        <f>F50/137</f>
        <v/>
      </c>
    </row>
    <row r="51">
      <c r="A51" t="n">
        <v>441.908</v>
      </c>
      <c r="B51" t="n">
        <v>411.1524</v>
      </c>
      <c r="D51" s="1">
        <f>(A51-MIN($A$2:$A$138))/(MAX($A$2:$A$138)-MIN($A$2:$A$138))</f>
        <v/>
      </c>
      <c r="E51" s="1">
        <f>(MAX($B$2:$B$138)-B51)/(MAX($B$2:$B$138)-MIN($B$2:$B$138))</f>
        <v/>
      </c>
      <c r="F51" t="n">
        <v>50</v>
      </c>
      <c r="G51" s="3">
        <f>F51/137</f>
        <v/>
      </c>
    </row>
    <row r="52">
      <c r="A52" t="n">
        <v>436.382</v>
      </c>
      <c r="B52" t="n">
        <v>607.4992</v>
      </c>
      <c r="D52" s="1">
        <f>(A52-MIN($A$2:$A$138))/(MAX($A$2:$A$138)-MIN($A$2:$A$138))</f>
        <v/>
      </c>
      <c r="E52" s="1">
        <f>(MAX($B$2:$B$138)-B52)/(MAX($B$2:$B$138)-MIN($B$2:$B$138))</f>
        <v/>
      </c>
      <c r="F52" t="n">
        <v>51</v>
      </c>
      <c r="G52" s="3">
        <f>F52/137</f>
        <v/>
      </c>
    </row>
    <row r="53">
      <c r="A53" t="n">
        <v>429.014</v>
      </c>
      <c r="B53" t="n">
        <v>488.0322</v>
      </c>
      <c r="D53" s="1">
        <f>(A53-MIN($A$2:$A$138))/(MAX($A$2:$A$138)-MIN($A$2:$A$138))</f>
        <v/>
      </c>
      <c r="E53" s="1">
        <f>(MAX($B$2:$B$138)-B53)/(MAX($B$2:$B$138)-MIN($B$2:$B$138))</f>
        <v/>
      </c>
      <c r="F53" t="n">
        <v>52</v>
      </c>
      <c r="G53" s="3">
        <f>F53/137</f>
        <v/>
      </c>
    </row>
    <row r="54">
      <c r="A54" t="n">
        <v>426.251</v>
      </c>
      <c r="B54" t="n">
        <v>379.3358</v>
      </c>
      <c r="D54" s="1">
        <f>(A54-MIN($A$2:$A$138))/(MAX($A$2:$A$138)-MIN($A$2:$A$138))</f>
        <v/>
      </c>
      <c r="E54" s="1">
        <f>(MAX($B$2:$B$138)-B54)/(MAX($B$2:$B$138)-MIN($B$2:$B$138))</f>
        <v/>
      </c>
      <c r="F54" t="n">
        <v>53</v>
      </c>
      <c r="G54" s="3">
        <f>F54/137</f>
        <v/>
      </c>
    </row>
    <row r="55">
      <c r="A55" t="n">
        <v>423.795</v>
      </c>
      <c r="B55" t="n">
        <v>584.348599999999</v>
      </c>
      <c r="D55" s="1">
        <f>(A55-MIN($A$2:$A$138))/(MAX($A$2:$A$138)-MIN($A$2:$A$138))</f>
        <v/>
      </c>
      <c r="E55" s="1">
        <f>(MAX($B$2:$B$138)-B55)/(MAX($B$2:$B$138)-MIN($B$2:$B$138))</f>
        <v/>
      </c>
      <c r="F55" t="n">
        <v>54</v>
      </c>
      <c r="G55" s="3">
        <f>F55/137</f>
        <v/>
      </c>
    </row>
    <row r="56">
      <c r="A56" t="n">
        <v>421.032</v>
      </c>
      <c r="B56" t="n">
        <v>435.7886</v>
      </c>
      <c r="D56" s="1">
        <f>(A56-MIN($A$2:$A$138))/(MAX($A$2:$A$138)-MIN($A$2:$A$138))</f>
        <v/>
      </c>
      <c r="E56" s="1">
        <f>(MAX($B$2:$B$138)-B56)/(MAX($B$2:$B$138)-MIN($B$2:$B$138))</f>
        <v/>
      </c>
      <c r="F56" t="n">
        <v>55</v>
      </c>
      <c r="G56" s="3">
        <f>F56/137</f>
        <v/>
      </c>
    </row>
    <row r="57">
      <c r="A57" t="n">
        <v>415.813</v>
      </c>
      <c r="B57" t="n">
        <v>657.3905999999999</v>
      </c>
      <c r="D57" s="1">
        <f>(A57-MIN($A$2:$A$138))/(MAX($A$2:$A$138)-MIN($A$2:$A$138))</f>
        <v/>
      </c>
      <c r="E57" s="1">
        <f>(MAX($B$2:$B$138)-B57)/(MAX($B$2:$B$138)-MIN($B$2:$B$138))</f>
        <v/>
      </c>
      <c r="F57" t="n">
        <v>56</v>
      </c>
      <c r="G57" s="3">
        <f>F57/137</f>
        <v/>
      </c>
    </row>
    <row r="58">
      <c r="A58" t="n">
        <v>414.277999999999</v>
      </c>
      <c r="B58" t="n">
        <v>536.6856</v>
      </c>
      <c r="D58" s="1">
        <f>(A58-MIN($A$2:$A$138))/(MAX($A$2:$A$138)-MIN($A$2:$A$138))</f>
        <v/>
      </c>
      <c r="E58" s="1">
        <f>(MAX($B$2:$B$138)-B58)/(MAX($B$2:$B$138)-MIN($B$2:$B$138))</f>
        <v/>
      </c>
      <c r="F58" t="n">
        <v>57</v>
      </c>
      <c r="G58" s="3">
        <f>F58/137</f>
        <v/>
      </c>
    </row>
    <row r="59">
      <c r="A59" t="n">
        <v>407.217</v>
      </c>
      <c r="B59" t="n">
        <v>481.099399999999</v>
      </c>
      <c r="D59" s="1">
        <f>(A59-MIN($A$2:$A$138))/(MAX($A$2:$A$138)-MIN($A$2:$A$138))</f>
        <v/>
      </c>
      <c r="E59" s="1">
        <f>(MAX($B$2:$B$138)-B59)/(MAX($B$2:$B$138)-MIN($B$2:$B$138))</f>
        <v/>
      </c>
      <c r="F59" t="n">
        <v>58</v>
      </c>
      <c r="G59" s="3">
        <f>F59/137</f>
        <v/>
      </c>
    </row>
    <row r="60">
      <c r="A60" t="n">
        <v>406.603</v>
      </c>
      <c r="B60" t="n">
        <v>40</v>
      </c>
      <c r="D60" s="1">
        <f>(A60-MIN($A$2:$A$138))/(MAX($A$2:$A$138)-MIN($A$2:$A$138))</f>
        <v/>
      </c>
      <c r="E60" s="1">
        <f>(MAX($B$2:$B$138)-B60)/(MAX($B$2:$B$138)-MIN($B$2:$B$138))</f>
        <v/>
      </c>
      <c r="F60" t="n">
        <v>59</v>
      </c>
      <c r="G60" s="3">
        <f>F60/137</f>
        <v/>
      </c>
    </row>
    <row r="61">
      <c r="A61" t="n">
        <v>390.639</v>
      </c>
      <c r="B61" t="n">
        <v>512.420799999999</v>
      </c>
      <c r="D61" s="1">
        <f>(A61-MIN($A$2:$A$138))/(MAX($A$2:$A$138)-MIN($A$2:$A$138))</f>
        <v/>
      </c>
      <c r="E61" s="1">
        <f>(MAX($B$2:$B$138)-B61)/(MAX($B$2:$B$138)-MIN($B$2:$B$138))</f>
        <v/>
      </c>
      <c r="F61" t="n">
        <v>60</v>
      </c>
      <c r="G61" s="3">
        <f>F61/137</f>
        <v/>
      </c>
    </row>
    <row r="62">
      <c r="A62" t="n">
        <v>375.289</v>
      </c>
      <c r="B62" t="n">
        <v>694.530599999999</v>
      </c>
      <c r="D62" s="1">
        <f>(A62-MIN($A$2:$A$138))/(MAX($A$2:$A$138)-MIN($A$2:$A$138))</f>
        <v/>
      </c>
      <c r="E62" s="1">
        <f>(MAX($B$2:$B$138)-B62)/(MAX($B$2:$B$138)-MIN($B$2:$B$138))</f>
        <v/>
      </c>
      <c r="F62" t="n">
        <v>61</v>
      </c>
      <c r="G62" s="3">
        <f>F62/137</f>
        <v/>
      </c>
    </row>
    <row r="63">
      <c r="A63" t="n">
        <v>374.061</v>
      </c>
      <c r="B63" t="n">
        <v>203.416</v>
      </c>
      <c r="D63" s="1">
        <f>(A63-MIN($A$2:$A$138))/(MAX($A$2:$A$138)-MIN($A$2:$A$138))</f>
        <v/>
      </c>
      <c r="E63" s="1">
        <f>(MAX($B$2:$B$138)-B63)/(MAX($B$2:$B$138)-MIN($B$2:$B$138))</f>
        <v/>
      </c>
      <c r="F63" t="n">
        <v>62</v>
      </c>
      <c r="G63" s="3">
        <f>F63/137</f>
        <v/>
      </c>
    </row>
    <row r="64">
      <c r="A64" t="n">
        <v>363.316</v>
      </c>
      <c r="B64" t="n">
        <v>368.317599999999</v>
      </c>
      <c r="D64" s="1">
        <f>(A64-MIN($A$2:$A$138))/(MAX($A$2:$A$138)-MIN($A$2:$A$138))</f>
        <v/>
      </c>
      <c r="E64" s="1">
        <f>(MAX($B$2:$B$138)-B64)/(MAX($B$2:$B$138)-MIN($B$2:$B$138))</f>
        <v/>
      </c>
      <c r="F64" t="n">
        <v>63</v>
      </c>
      <c r="G64" s="3">
        <f>F64/137</f>
        <v/>
      </c>
    </row>
    <row r="65">
      <c r="A65" t="n">
        <v>355.334</v>
      </c>
      <c r="B65" t="n">
        <v>539.2854</v>
      </c>
      <c r="D65" s="1">
        <f>(A65-MIN($A$2:$A$138))/(MAX($A$2:$A$138)-MIN($A$2:$A$138))</f>
        <v/>
      </c>
      <c r="E65" s="1">
        <f>(MAX($B$2:$B$138)-B65)/(MAX($B$2:$B$138)-MIN($B$2:$B$138))</f>
        <v/>
      </c>
      <c r="F65" t="n">
        <v>64</v>
      </c>
      <c r="G65" s="3">
        <f>F65/137</f>
        <v/>
      </c>
    </row>
    <row r="66">
      <c r="A66" t="n">
        <v>354.719999999999</v>
      </c>
      <c r="B66" t="n">
        <v>343.0624</v>
      </c>
      <c r="D66" s="1">
        <f>(A66-MIN($A$2:$A$138))/(MAX($A$2:$A$138)-MIN($A$2:$A$138))</f>
        <v/>
      </c>
      <c r="E66" s="1">
        <f>(MAX($B$2:$B$138)-B66)/(MAX($B$2:$B$138)-MIN($B$2:$B$138))</f>
        <v/>
      </c>
      <c r="F66" t="n">
        <v>65</v>
      </c>
      <c r="G66" s="3">
        <f>F66/137</f>
        <v/>
      </c>
    </row>
    <row r="67">
      <c r="A67" t="n">
        <v>337.221</v>
      </c>
      <c r="B67" t="n">
        <v>570.6068</v>
      </c>
      <c r="D67" s="1">
        <f>(A67-MIN($A$2:$A$138))/(MAX($A$2:$A$138)-MIN($A$2:$A$138))</f>
        <v/>
      </c>
      <c r="E67" s="1">
        <f>(MAX($B$2:$B$138)-B67)/(MAX($B$2:$B$138)-MIN($B$2:$B$138))</f>
        <v/>
      </c>
      <c r="F67" t="n">
        <v>66</v>
      </c>
      <c r="G67" s="3">
        <f>F67/137</f>
        <v/>
      </c>
    </row>
    <row r="68">
      <c r="A68" t="n">
        <v>335.686</v>
      </c>
      <c r="B68" t="n">
        <v>639.6872</v>
      </c>
      <c r="D68" s="1">
        <f>(A68-MIN($A$2:$A$138))/(MAX($A$2:$A$138)-MIN($A$2:$A$138))</f>
        <v/>
      </c>
      <c r="E68" s="1">
        <f>(MAX($B$2:$B$138)-B68)/(MAX($B$2:$B$138)-MIN($B$2:$B$138))</f>
        <v/>
      </c>
      <c r="F68" t="n">
        <v>67</v>
      </c>
      <c r="G68" s="3">
        <f>F68/137</f>
        <v/>
      </c>
    </row>
    <row r="69">
      <c r="A69" t="n">
        <v>335.072</v>
      </c>
      <c r="B69" t="n">
        <v>479.3662</v>
      </c>
      <c r="D69" s="1">
        <f>(A69-MIN($A$2:$A$138))/(MAX($A$2:$A$138)-MIN($A$2:$A$138))</f>
        <v/>
      </c>
      <c r="E69" s="1">
        <f>(MAX($B$2:$B$138)-B69)/(MAX($B$2:$B$138)-MIN($B$2:$B$138))</f>
        <v/>
      </c>
      <c r="F69" t="n">
        <v>68</v>
      </c>
      <c r="G69" s="3">
        <f>F69/137</f>
        <v/>
      </c>
    </row>
    <row r="70">
      <c r="A70" t="n">
        <v>333.844</v>
      </c>
      <c r="B70" t="n">
        <v>281.5338</v>
      </c>
      <c r="D70" s="1">
        <f>(A70-MIN($A$2:$A$138))/(MAX($A$2:$A$138)-MIN($A$2:$A$138))</f>
        <v/>
      </c>
      <c r="E70" s="1">
        <f>(MAX($B$2:$B$138)-B70)/(MAX($B$2:$B$138)-MIN($B$2:$B$138))</f>
        <v/>
      </c>
      <c r="F70" t="n">
        <v>69</v>
      </c>
      <c r="G70" s="3">
        <f>F70/137</f>
        <v/>
      </c>
    </row>
    <row r="71">
      <c r="A71" t="n">
        <v>328.932</v>
      </c>
      <c r="B71" t="n">
        <v>346.652599999999</v>
      </c>
      <c r="D71" s="1">
        <f>(A71-MIN($A$2:$A$138))/(MAX($A$2:$A$138)-MIN($A$2:$A$138))</f>
        <v/>
      </c>
      <c r="E71" s="1">
        <f>(MAX($B$2:$B$138)-B71)/(MAX($B$2:$B$138)-MIN($B$2:$B$138))</f>
        <v/>
      </c>
      <c r="F71" t="n">
        <v>70</v>
      </c>
      <c r="G71" s="3">
        <f>F71/137</f>
        <v/>
      </c>
    </row>
    <row r="72">
      <c r="A72" t="n">
        <v>324.941</v>
      </c>
      <c r="B72" t="n">
        <v>434.5506</v>
      </c>
      <c r="D72" s="1">
        <f>(A72-MIN($A$2:$A$138))/(MAX($A$2:$A$138)-MIN($A$2:$A$138))</f>
        <v/>
      </c>
      <c r="E72" s="1">
        <f>(MAX($B$2:$B$138)-B72)/(MAX($B$2:$B$138)-MIN($B$2:$B$138))</f>
        <v/>
      </c>
      <c r="F72" t="n">
        <v>71</v>
      </c>
      <c r="G72" s="3">
        <f>F72/137</f>
        <v/>
      </c>
    </row>
    <row r="73">
      <c r="A73" t="n">
        <v>324.327</v>
      </c>
      <c r="B73" t="n">
        <v>631.0212</v>
      </c>
      <c r="D73" s="1">
        <f>(A73-MIN($A$2:$A$138))/(MAX($A$2:$A$138)-MIN($A$2:$A$138))</f>
        <v/>
      </c>
      <c r="E73" s="1">
        <f>(MAX($B$2:$B$138)-B73)/(MAX($B$2:$B$138)-MIN($B$2:$B$138))</f>
        <v/>
      </c>
      <c r="F73" t="n">
        <v>72</v>
      </c>
      <c r="G73" s="3">
        <f>F73/137</f>
        <v/>
      </c>
    </row>
    <row r="74">
      <c r="A74" t="n">
        <v>322.485</v>
      </c>
      <c r="B74" t="n">
        <v>429.4748</v>
      </c>
      <c r="D74" s="1">
        <f>(A74-MIN($A$2:$A$138))/(MAX($A$2:$A$138)-MIN($A$2:$A$138))</f>
        <v/>
      </c>
      <c r="E74" s="1">
        <f>(MAX($B$2:$B$138)-B74)/(MAX($B$2:$B$138)-MIN($B$2:$B$138))</f>
        <v/>
      </c>
      <c r="F74" t="n">
        <v>73</v>
      </c>
      <c r="G74" s="3">
        <f>F74/137</f>
        <v/>
      </c>
    </row>
    <row r="75">
      <c r="A75" t="n">
        <v>321.871</v>
      </c>
      <c r="B75" t="n">
        <v>508.830599999999</v>
      </c>
      <c r="D75" s="1">
        <f>(A75-MIN($A$2:$A$138))/(MAX($A$2:$A$138)-MIN($A$2:$A$138))</f>
        <v/>
      </c>
      <c r="E75" s="1">
        <f>(MAX($B$2:$B$138)-B75)/(MAX($B$2:$B$138)-MIN($B$2:$B$138))</f>
        <v/>
      </c>
      <c r="F75" t="n">
        <v>74</v>
      </c>
      <c r="G75" s="3">
        <f>F75/137</f>
        <v/>
      </c>
    </row>
    <row r="76">
      <c r="A76" t="n">
        <v>316.959</v>
      </c>
      <c r="B76" t="n">
        <v>400.877</v>
      </c>
      <c r="D76" s="1">
        <f>(A76-MIN($A$2:$A$138))/(MAX($A$2:$A$138)-MIN($A$2:$A$138))</f>
        <v/>
      </c>
      <c r="E76" s="1">
        <f>(MAX($B$2:$B$138)-B76)/(MAX($B$2:$B$138)-MIN($B$2:$B$138))</f>
        <v/>
      </c>
      <c r="F76" t="n">
        <v>75</v>
      </c>
      <c r="G76" s="3">
        <f>F76/137</f>
        <v/>
      </c>
    </row>
    <row r="77">
      <c r="A77" t="n">
        <v>314.503</v>
      </c>
      <c r="B77" t="n">
        <v>740.3366</v>
      </c>
      <c r="D77" s="1">
        <f>(A77-MIN($A$2:$A$138))/(MAX($A$2:$A$138)-MIN($A$2:$A$138))</f>
        <v/>
      </c>
      <c r="E77" s="1">
        <f>(MAX($B$2:$B$138)-B77)/(MAX($B$2:$B$138)-MIN($B$2:$B$138))</f>
        <v/>
      </c>
      <c r="F77" t="n">
        <v>76</v>
      </c>
      <c r="G77" s="3">
        <f>F77/137</f>
        <v/>
      </c>
    </row>
    <row r="78">
      <c r="A78" t="n">
        <v>312.967999999999</v>
      </c>
      <c r="B78" t="n">
        <v>414.1236</v>
      </c>
      <c r="D78" s="1">
        <f>(A78-MIN($A$2:$A$138))/(MAX($A$2:$A$138)-MIN($A$2:$A$138))</f>
        <v/>
      </c>
      <c r="E78" s="1">
        <f>(MAX($B$2:$B$138)-B78)/(MAX($B$2:$B$138)-MIN($B$2:$B$138))</f>
        <v/>
      </c>
      <c r="F78" t="n">
        <v>77</v>
      </c>
      <c r="G78" s="3">
        <f>F78/137</f>
        <v/>
      </c>
    </row>
    <row r="79">
      <c r="A79" t="n">
        <v>312.660999999999</v>
      </c>
      <c r="B79" t="n">
        <v>494.346</v>
      </c>
      <c r="D79" s="1">
        <f>(A79-MIN($A$2:$A$138))/(MAX($A$2:$A$138)-MIN($A$2:$A$138))</f>
        <v/>
      </c>
      <c r="E79" s="1">
        <f>(MAX($B$2:$B$138)-B79)/(MAX($B$2:$B$138)-MIN($B$2:$B$138))</f>
        <v/>
      </c>
      <c r="F79" t="n">
        <v>78</v>
      </c>
      <c r="G79" s="3">
        <f>F79/137</f>
        <v/>
      </c>
    </row>
    <row r="80">
      <c r="A80" t="n">
        <v>307.749</v>
      </c>
      <c r="B80" t="n">
        <v>518.610799999999</v>
      </c>
      <c r="D80" s="1">
        <f>(A80-MIN($A$2:$A$138))/(MAX($A$2:$A$138)-MIN($A$2:$A$138))</f>
        <v/>
      </c>
      <c r="E80" s="1">
        <f>(MAX($B$2:$B$138)-B80)/(MAX($B$2:$B$138)-MIN($B$2:$B$138))</f>
        <v/>
      </c>
      <c r="F80" t="n">
        <v>79</v>
      </c>
      <c r="G80" s="3">
        <f>F80/137</f>
        <v/>
      </c>
    </row>
    <row r="81">
      <c r="A81" t="n">
        <v>303.758</v>
      </c>
      <c r="B81" t="n">
        <v>498.431399999999</v>
      </c>
      <c r="D81" s="1">
        <f>(A81-MIN($A$2:$A$138))/(MAX($A$2:$A$138)-MIN($A$2:$A$138))</f>
        <v/>
      </c>
      <c r="E81" s="1">
        <f>(MAX($B$2:$B$138)-B81)/(MAX($B$2:$B$138)-MIN($B$2:$B$138))</f>
        <v/>
      </c>
      <c r="F81" t="n">
        <v>80</v>
      </c>
      <c r="G81" s="3">
        <f>F81/137</f>
        <v/>
      </c>
    </row>
    <row r="82">
      <c r="A82" t="n">
        <v>303.451</v>
      </c>
      <c r="B82" t="n">
        <v>433.4364</v>
      </c>
      <c r="D82" s="1">
        <f>(A82-MIN($A$2:$A$138))/(MAX($A$2:$A$138)-MIN($A$2:$A$138))</f>
        <v/>
      </c>
      <c r="E82" s="1">
        <f>(MAX($B$2:$B$138)-B82)/(MAX($B$2:$B$138)-MIN($B$2:$B$138))</f>
        <v/>
      </c>
      <c r="F82" t="n">
        <v>81</v>
      </c>
      <c r="G82" s="3">
        <f>F82/137</f>
        <v/>
      </c>
    </row>
    <row r="83">
      <c r="A83" t="n">
        <v>300.074</v>
      </c>
      <c r="B83" t="n">
        <v>431.0842</v>
      </c>
      <c r="D83" s="1">
        <f>(A83-MIN($A$2:$A$138))/(MAX($A$2:$A$138)-MIN($A$2:$A$138))</f>
        <v/>
      </c>
      <c r="E83" s="1">
        <f>(MAX($B$2:$B$138)-B83)/(MAX($B$2:$B$138)-MIN($B$2:$B$138))</f>
        <v/>
      </c>
      <c r="F83" t="n">
        <v>82</v>
      </c>
      <c r="G83" s="3">
        <f>F83/137</f>
        <v/>
      </c>
    </row>
    <row r="84">
      <c r="A84" t="n">
        <v>295.162</v>
      </c>
      <c r="B84" t="n">
        <v>427.8654</v>
      </c>
      <c r="D84" s="1">
        <f>(A84-MIN($A$2:$A$138))/(MAX($A$2:$A$138)-MIN($A$2:$A$138))</f>
        <v/>
      </c>
      <c r="E84" s="1">
        <f>(MAX($B$2:$B$138)-B84)/(MAX($B$2:$B$138)-MIN($B$2:$B$138))</f>
        <v/>
      </c>
      <c r="F84" t="n">
        <v>83</v>
      </c>
      <c r="G84" s="3">
        <f>F84/137</f>
        <v/>
      </c>
    </row>
    <row r="85">
      <c r="A85" t="n">
        <v>292.399</v>
      </c>
      <c r="B85" t="n">
        <v>280.4196</v>
      </c>
      <c r="D85" s="1">
        <f>(A85-MIN($A$2:$A$138))/(MAX($A$2:$A$138)-MIN($A$2:$A$138))</f>
        <v/>
      </c>
      <c r="E85" s="1">
        <f>(MAX($B$2:$B$138)-B85)/(MAX($B$2:$B$138)-MIN($B$2:$B$138))</f>
        <v/>
      </c>
      <c r="F85" t="n">
        <v>84</v>
      </c>
      <c r="G85" s="3">
        <f>F85/137</f>
        <v/>
      </c>
    </row>
    <row r="86">
      <c r="A86" t="n">
        <v>283.803</v>
      </c>
      <c r="B86" t="n">
        <v>474.7856</v>
      </c>
      <c r="C86" s="4" t="inlineStr">
        <is>
          <t xml:space="preserve"> my</t>
        </is>
      </c>
      <c r="D86" s="1">
        <f>(A86-MIN($A$2:$A$138))/(MAX($A$2:$A$138)-MIN($A$2:$A$138))</f>
        <v/>
      </c>
      <c r="E86" s="1">
        <f>(MAX($B$2:$B$138)-B86)/(MAX($B$2:$B$138)-MIN($B$2:$B$138))</f>
        <v/>
      </c>
      <c r="F86" t="n">
        <v>85</v>
      </c>
      <c r="G86" s="3">
        <f>F86/137</f>
        <v/>
      </c>
    </row>
    <row r="87">
      <c r="A87" t="n">
        <v>274.9</v>
      </c>
      <c r="B87" t="n">
        <v>547.58</v>
      </c>
      <c r="D87" s="1">
        <f>(A87-MIN($A$2:$A$138))/(MAX($A$2:$A$138)-MIN($A$2:$A$138))</f>
        <v/>
      </c>
      <c r="E87" s="1">
        <f>(MAX($B$2:$B$138)-B87)/(MAX($B$2:$B$138)-MIN($B$2:$B$138))</f>
        <v/>
      </c>
      <c r="F87" t="n">
        <v>86</v>
      </c>
      <c r="G87" s="3">
        <f>F87/137</f>
        <v/>
      </c>
    </row>
    <row r="88">
      <c r="A88" t="n">
        <v>262.006</v>
      </c>
      <c r="B88" t="n">
        <v>474.661799999999</v>
      </c>
      <c r="D88" s="1">
        <f>(A88-MIN($A$2:$A$138))/(MAX($A$2:$A$138)-MIN($A$2:$A$138))</f>
        <v/>
      </c>
      <c r="E88" s="1">
        <f>(MAX($B$2:$B$138)-B88)/(MAX($B$2:$B$138)-MIN($B$2:$B$138))</f>
        <v/>
      </c>
      <c r="F88" t="n">
        <v>87</v>
      </c>
      <c r="G88" s="3">
        <f>F88/137</f>
        <v/>
      </c>
    </row>
    <row r="89">
      <c r="A89" t="n">
        <v>249.726</v>
      </c>
      <c r="B89" t="n">
        <v>550.7988</v>
      </c>
      <c r="D89" s="1">
        <f>(A89-MIN($A$2:$A$138))/(MAX($A$2:$A$138)-MIN($A$2:$A$138))</f>
        <v/>
      </c>
      <c r="E89" s="1">
        <f>(MAX($B$2:$B$138)-B89)/(MAX($B$2:$B$138)-MIN($B$2:$B$138))</f>
        <v/>
      </c>
      <c r="F89" t="n">
        <v>88</v>
      </c>
      <c r="G89" s="3">
        <f>F89/137</f>
        <v/>
      </c>
    </row>
    <row r="90">
      <c r="A90" t="n">
        <v>239.902</v>
      </c>
      <c r="B90" t="n">
        <v>610.4704</v>
      </c>
      <c r="D90" s="1">
        <f>(A90-MIN($A$2:$A$138))/(MAX($A$2:$A$138)-MIN($A$2:$A$138))</f>
        <v/>
      </c>
      <c r="E90" s="1">
        <f>(MAX($B$2:$B$138)-B90)/(MAX($B$2:$B$138)-MIN($B$2:$B$138))</f>
        <v/>
      </c>
      <c r="F90" t="n">
        <v>89</v>
      </c>
      <c r="G90" s="3">
        <f>F90/137</f>
        <v/>
      </c>
    </row>
    <row r="91">
      <c r="A91" t="n">
        <v>229.157</v>
      </c>
      <c r="B91" t="n">
        <v>673.6084</v>
      </c>
      <c r="D91" s="1">
        <f>(A91-MIN($A$2:$A$138))/(MAX($A$2:$A$138)-MIN($A$2:$A$138))</f>
        <v/>
      </c>
      <c r="E91" s="1">
        <f>(MAX($B$2:$B$138)-B91)/(MAX($B$2:$B$138)-MIN($B$2:$B$138))</f>
        <v/>
      </c>
      <c r="F91" t="n">
        <v>90</v>
      </c>
      <c r="G91" s="3">
        <f>F91/137</f>
        <v/>
      </c>
    </row>
    <row r="92">
      <c r="A92" t="n">
        <v>226.701</v>
      </c>
      <c r="B92" t="n">
        <v>413.876</v>
      </c>
      <c r="D92" s="1">
        <f>(A92-MIN($A$2:$A$138))/(MAX($A$2:$A$138)-MIN($A$2:$A$138))</f>
        <v/>
      </c>
      <c r="E92" s="1">
        <f>(MAX($B$2:$B$138)-B92)/(MAX($B$2:$B$138)-MIN($B$2:$B$138))</f>
        <v/>
      </c>
      <c r="F92" t="n">
        <v>91</v>
      </c>
      <c r="G92" s="3">
        <f>F92/137</f>
        <v/>
      </c>
    </row>
    <row r="93">
      <c r="A93" t="n">
        <v>220.254</v>
      </c>
      <c r="B93" t="n">
        <v>566.5214</v>
      </c>
      <c r="D93" s="1">
        <f>(A93-MIN($A$2:$A$138))/(MAX($A$2:$A$138)-MIN($A$2:$A$138))</f>
        <v/>
      </c>
      <c r="E93" s="1">
        <f>(MAX($B$2:$B$138)-B93)/(MAX($B$2:$B$138)-MIN($B$2:$B$138))</f>
        <v/>
      </c>
      <c r="F93" t="n">
        <v>92</v>
      </c>
      <c r="G93" s="3">
        <f>F93/137</f>
        <v/>
      </c>
    </row>
    <row r="94">
      <c r="A94" t="n">
        <v>218.105</v>
      </c>
      <c r="B94" t="n">
        <v>516.011</v>
      </c>
      <c r="D94" s="1">
        <f>(A94-MIN($A$2:$A$138))/(MAX($A$2:$A$138)-MIN($A$2:$A$138))</f>
        <v/>
      </c>
      <c r="E94" s="1">
        <f>(MAX($B$2:$B$138)-B94)/(MAX($B$2:$B$138)-MIN($B$2:$B$138))</f>
        <v/>
      </c>
      <c r="F94" t="n">
        <v>93</v>
      </c>
      <c r="G94" s="3">
        <f>F94/137</f>
        <v/>
      </c>
    </row>
    <row r="95">
      <c r="A95" t="n">
        <v>214.728</v>
      </c>
      <c r="B95" t="n">
        <v>268.411</v>
      </c>
      <c r="D95" s="1">
        <f>(A95-MIN($A$2:$A$138))/(MAX($A$2:$A$138)-MIN($A$2:$A$138))</f>
        <v/>
      </c>
      <c r="E95" s="1">
        <f>(MAX($B$2:$B$138)-B95)/(MAX($B$2:$B$138)-MIN($B$2:$B$138))</f>
        <v/>
      </c>
      <c r="F95" t="n">
        <v>94</v>
      </c>
      <c r="G95" s="3">
        <f>F95/137</f>
        <v/>
      </c>
    </row>
    <row r="96">
      <c r="A96" t="n">
        <v>209.509</v>
      </c>
      <c r="B96" t="n">
        <v>492.488999999999</v>
      </c>
      <c r="D96" s="1">
        <f>(A96-MIN($A$2:$A$138))/(MAX($A$2:$A$138)-MIN($A$2:$A$138))</f>
        <v/>
      </c>
      <c r="E96" s="1">
        <f>(MAX($B$2:$B$138)-B96)/(MAX($B$2:$B$138)-MIN($B$2:$B$138))</f>
        <v/>
      </c>
      <c r="F96" t="n">
        <v>95</v>
      </c>
      <c r="G96" s="3">
        <f>F96/137</f>
        <v/>
      </c>
    </row>
    <row r="97">
      <c r="A97" t="n">
        <v>198.457</v>
      </c>
      <c r="B97" t="n">
        <v>221.119399999999</v>
      </c>
      <c r="D97" s="1">
        <f>(A97-MIN($A$2:$A$138))/(MAX($A$2:$A$138)-MIN($A$2:$A$138))</f>
        <v/>
      </c>
      <c r="E97" s="1">
        <f>(MAX($B$2:$B$138)-B97)/(MAX($B$2:$B$138)-MIN($B$2:$B$138))</f>
        <v/>
      </c>
      <c r="F97" t="n">
        <v>96</v>
      </c>
      <c r="G97" s="3">
        <f>F97/137</f>
        <v/>
      </c>
    </row>
    <row r="98">
      <c r="A98" t="n">
        <v>185.255999999999</v>
      </c>
      <c r="B98" t="n">
        <v>649.838799999999</v>
      </c>
      <c r="D98" s="1">
        <f>(A98-MIN($A$2:$A$138))/(MAX($A$2:$A$138)-MIN($A$2:$A$138))</f>
        <v/>
      </c>
      <c r="E98" s="1">
        <f>(MAX($B$2:$B$138)-B98)/(MAX($B$2:$B$138)-MIN($B$2:$B$138))</f>
        <v/>
      </c>
      <c r="F98" t="n">
        <v>97</v>
      </c>
      <c r="G98" s="3">
        <f>F98/137</f>
        <v/>
      </c>
    </row>
    <row r="99">
      <c r="A99" t="n">
        <v>174.817999999999</v>
      </c>
      <c r="B99" t="n">
        <v>662.3425999999999</v>
      </c>
      <c r="D99" s="1">
        <f>(A99-MIN($A$2:$A$138))/(MAX($A$2:$A$138)-MIN($A$2:$A$138))</f>
        <v/>
      </c>
      <c r="E99" s="1">
        <f>(MAX($B$2:$B$138)-B99)/(MAX($B$2:$B$138)-MIN($B$2:$B$138))</f>
        <v/>
      </c>
      <c r="F99" t="n">
        <v>98</v>
      </c>
      <c r="G99" s="3">
        <f>F99/137</f>
        <v/>
      </c>
    </row>
    <row r="100">
      <c r="A100" t="n">
        <v>171.441</v>
      </c>
      <c r="B100" t="n">
        <v>394.687</v>
      </c>
      <c r="D100" s="1">
        <f>(A100-MIN($A$2:$A$138))/(MAX($A$2:$A$138)-MIN($A$2:$A$138))</f>
        <v/>
      </c>
      <c r="E100" s="1">
        <f>(MAX($B$2:$B$138)-B100)/(MAX($B$2:$B$138)-MIN($B$2:$B$138))</f>
        <v/>
      </c>
      <c r="F100" t="n">
        <v>99</v>
      </c>
      <c r="G100" s="3">
        <f>F100/137</f>
        <v/>
      </c>
    </row>
    <row r="101">
      <c r="A101" t="n">
        <v>165.301</v>
      </c>
      <c r="B101" t="n">
        <v>502.0216</v>
      </c>
      <c r="D101" s="1">
        <f>(A101-MIN($A$2:$A$138))/(MAX($A$2:$A$138)-MIN($A$2:$A$138))</f>
        <v/>
      </c>
      <c r="E101" s="1">
        <f>(MAX($B$2:$B$138)-B101)/(MAX($B$2:$B$138)-MIN($B$2:$B$138))</f>
        <v/>
      </c>
      <c r="F101" t="n">
        <v>100</v>
      </c>
      <c r="G101" s="3">
        <f>F101/137</f>
        <v/>
      </c>
    </row>
    <row r="102">
      <c r="A102" t="n">
        <v>163.459</v>
      </c>
      <c r="B102" t="n">
        <v>502.8882</v>
      </c>
      <c r="D102" s="1">
        <f>(A102-MIN($A$2:$A$138))/(MAX($A$2:$A$138)-MIN($A$2:$A$138))</f>
        <v/>
      </c>
      <c r="E102" s="1">
        <f>(MAX($B$2:$B$138)-B102)/(MAX($B$2:$B$138)-MIN($B$2:$B$138))</f>
        <v/>
      </c>
      <c r="F102" t="n">
        <v>101</v>
      </c>
      <c r="G102" s="3">
        <f>F102/137</f>
        <v/>
      </c>
    </row>
    <row r="103">
      <c r="A103" t="n">
        <v>163.152</v>
      </c>
      <c r="B103" t="n">
        <v>725.3568</v>
      </c>
      <c r="D103" s="1">
        <f>(A103-MIN($A$2:$A$138))/(MAX($A$2:$A$138)-MIN($A$2:$A$138))</f>
        <v/>
      </c>
      <c r="E103" s="1">
        <f>(MAX($B$2:$B$138)-B103)/(MAX($B$2:$B$138)-MIN($B$2:$B$138))</f>
        <v/>
      </c>
      <c r="F103" t="n">
        <v>102</v>
      </c>
      <c r="G103" s="3">
        <f>F103/137</f>
        <v/>
      </c>
    </row>
    <row r="104">
      <c r="A104" t="n">
        <v>144.425</v>
      </c>
      <c r="B104" t="n">
        <v>112.051599999999</v>
      </c>
      <c r="D104" s="1">
        <f>(A104-MIN($A$2:$A$138))/(MAX($A$2:$A$138)-MIN($A$2:$A$138))</f>
        <v/>
      </c>
      <c r="E104" s="1">
        <f>(MAX($B$2:$B$138)-B104)/(MAX($B$2:$B$138)-MIN($B$2:$B$138))</f>
        <v/>
      </c>
      <c r="F104" t="n">
        <v>103</v>
      </c>
      <c r="G104" s="3">
        <f>F104/137</f>
        <v/>
      </c>
    </row>
    <row r="105">
      <c r="A105" t="n">
        <v>136.75</v>
      </c>
      <c r="B105" t="n">
        <v>416.352</v>
      </c>
      <c r="D105" s="1">
        <f>(A105-MIN($A$2:$A$138))/(MAX($A$2:$A$138)-MIN($A$2:$A$138))</f>
        <v/>
      </c>
      <c r="E105" s="1">
        <f>(MAX($B$2:$B$138)-B105)/(MAX($B$2:$B$138)-MIN($B$2:$B$138))</f>
        <v/>
      </c>
      <c r="F105" t="n">
        <v>104</v>
      </c>
      <c r="G105" s="3">
        <f>F105/137</f>
        <v/>
      </c>
    </row>
    <row r="106">
      <c r="A106" t="n">
        <v>123.241999999999</v>
      </c>
      <c r="B106" t="n">
        <v>869.3362</v>
      </c>
      <c r="D106" s="1">
        <f>(A106-MIN($A$2:$A$138))/(MAX($A$2:$A$138)-MIN($A$2:$A$138))</f>
        <v/>
      </c>
      <c r="E106" s="1">
        <f>(MAX($B$2:$B$138)-B106)/(MAX($B$2:$B$138)-MIN($B$2:$B$138))</f>
        <v/>
      </c>
      <c r="F106" t="n">
        <v>105</v>
      </c>
      <c r="G106" s="3">
        <f>F106/137</f>
        <v/>
      </c>
    </row>
    <row r="107">
      <c r="A107" t="n">
        <v>116.488</v>
      </c>
      <c r="B107" t="n">
        <v>665.6852</v>
      </c>
      <c r="D107" s="1">
        <f>(A107-MIN($A$2:$A$138))/(MAX($A$2:$A$138)-MIN($A$2:$A$138))</f>
        <v/>
      </c>
      <c r="E107" s="1">
        <f>(MAX($B$2:$B$138)-B107)/(MAX($B$2:$B$138)-MIN($B$2:$B$138))</f>
        <v/>
      </c>
      <c r="F107" t="n">
        <v>106</v>
      </c>
      <c r="G107" s="3">
        <f>F107/137</f>
        <v/>
      </c>
    </row>
    <row r="108">
      <c r="A108" t="n">
        <v>106.664</v>
      </c>
      <c r="B108" t="n">
        <v>447.178199999999</v>
      </c>
      <c r="D108" s="1">
        <f>(A108-MIN($A$2:$A$138))/(MAX($A$2:$A$138)-MIN($A$2:$A$138))</f>
        <v/>
      </c>
      <c r="E108" s="1">
        <f>(MAX($B$2:$B$138)-B108)/(MAX($B$2:$B$138)-MIN($B$2:$B$138))</f>
        <v/>
      </c>
      <c r="F108" t="n">
        <v>107</v>
      </c>
      <c r="G108" s="3">
        <f>F108/137</f>
        <v/>
      </c>
    </row>
    <row r="109">
      <c r="A109" t="n">
        <v>90.7</v>
      </c>
      <c r="B109" t="n">
        <v>498.06</v>
      </c>
      <c r="D109" s="1">
        <f>(A109-MIN($A$2:$A$138))/(MAX($A$2:$A$138)-MIN($A$2:$A$138))</f>
        <v/>
      </c>
      <c r="E109" s="1">
        <f>(MAX($B$2:$B$138)-B109)/(MAX($B$2:$B$138)-MIN($B$2:$B$138))</f>
        <v/>
      </c>
      <c r="F109" t="n">
        <v>108</v>
      </c>
      <c r="G109" s="3">
        <f>F109/137</f>
        <v/>
      </c>
    </row>
    <row r="110">
      <c r="A110" t="n">
        <v>83.946</v>
      </c>
      <c r="B110" t="n">
        <v>309.7602</v>
      </c>
      <c r="D110" s="1">
        <f>(A110-MIN($A$2:$A$138))/(MAX($A$2:$A$138)-MIN($A$2:$A$138))</f>
        <v/>
      </c>
      <c r="E110" s="1">
        <f>(MAX($B$2:$B$138)-B110)/(MAX($B$2:$B$138)-MIN($B$2:$B$138))</f>
        <v/>
      </c>
      <c r="F110" t="n">
        <v>109</v>
      </c>
      <c r="G110" s="3">
        <f>F110/137</f>
        <v/>
      </c>
    </row>
    <row r="111">
      <c r="A111" t="n">
        <v>78.727</v>
      </c>
      <c r="B111" t="n">
        <v>364.7274</v>
      </c>
      <c r="D111" s="1">
        <f>(A111-MIN($A$2:$A$138))/(MAX($A$2:$A$138)-MIN($A$2:$A$138))</f>
        <v/>
      </c>
      <c r="E111" s="1">
        <f>(MAX($B$2:$B$138)-B111)/(MAX($B$2:$B$138)-MIN($B$2:$B$138))</f>
        <v/>
      </c>
      <c r="F111" t="n">
        <v>110</v>
      </c>
      <c r="G111" s="3">
        <f>F111/137</f>
        <v/>
      </c>
    </row>
    <row r="112">
      <c r="A112" t="n">
        <v>74.122</v>
      </c>
      <c r="B112" t="n">
        <v>901.2766</v>
      </c>
      <c r="D112" s="1">
        <f>(A112-MIN($A$2:$A$138))/(MAX($A$2:$A$138)-MIN($A$2:$A$138))</f>
        <v/>
      </c>
      <c r="E112" s="1">
        <f>(MAX($B$2:$B$138)-B112)/(MAX($B$2:$B$138)-MIN($B$2:$B$138))</f>
        <v/>
      </c>
      <c r="F112" t="n">
        <v>111</v>
      </c>
      <c r="G112" s="3">
        <f>F112/137</f>
        <v/>
      </c>
    </row>
    <row r="113">
      <c r="A113" t="n">
        <v>68.289</v>
      </c>
      <c r="B113" t="n">
        <v>590.1672</v>
      </c>
      <c r="D113" s="1">
        <f>(A113-MIN($A$2:$A$138))/(MAX($A$2:$A$138)-MIN($A$2:$A$138))</f>
        <v/>
      </c>
      <c r="E113" s="1">
        <f>(MAX($B$2:$B$138)-B113)/(MAX($B$2:$B$138)-MIN($B$2:$B$138))</f>
        <v/>
      </c>
      <c r="F113" t="n">
        <v>112</v>
      </c>
      <c r="G113" s="3">
        <f>F113/137</f>
        <v/>
      </c>
    </row>
    <row r="114">
      <c r="A114" t="n">
        <v>65.526</v>
      </c>
      <c r="B114" t="n">
        <v>177.541799999999</v>
      </c>
      <c r="D114" s="1">
        <f>(A114-MIN($A$2:$A$138))/(MAX($A$2:$A$138)-MIN($A$2:$A$138))</f>
        <v/>
      </c>
      <c r="E114" s="1">
        <f>(MAX($B$2:$B$138)-B114)/(MAX($B$2:$B$138)-MIN($B$2:$B$138))</f>
        <v/>
      </c>
      <c r="F114" t="n">
        <v>113</v>
      </c>
      <c r="G114" s="3">
        <f>F114/137</f>
        <v/>
      </c>
    </row>
    <row r="115">
      <c r="A115" t="n">
        <v>60.307</v>
      </c>
      <c r="B115" t="n">
        <v>40</v>
      </c>
      <c r="D115" s="1">
        <f>(A115-MIN($A$2:$A$138))/(MAX($A$2:$A$138)-MIN($A$2:$A$138))</f>
        <v/>
      </c>
      <c r="E115" s="1">
        <f>(MAX($B$2:$B$138)-B115)/(MAX($B$2:$B$138)-MIN($B$2:$B$138))</f>
        <v/>
      </c>
      <c r="F115" t="n">
        <v>114</v>
      </c>
      <c r="G115" s="3">
        <f>F115/137</f>
        <v/>
      </c>
    </row>
    <row r="116">
      <c r="A116" t="n">
        <v>60</v>
      </c>
      <c r="B116" t="n">
        <v>1278</v>
      </c>
      <c r="D116" s="1">
        <f>(A116-MIN($A$2:$A$138))/(MAX($A$2:$A$138)-MIN($A$2:$A$138))</f>
        <v/>
      </c>
      <c r="E116" s="1">
        <f>(MAX($B$2:$B$138)-B116)/(MAX($B$2:$B$138)-MIN($B$2:$B$138))</f>
        <v/>
      </c>
      <c r="F116" t="n">
        <v>115</v>
      </c>
      <c r="G116" s="3">
        <f>F116/137</f>
        <v/>
      </c>
    </row>
    <row r="117">
      <c r="A117" t="n">
        <v>60</v>
      </c>
      <c r="B117" t="n">
        <v>1278</v>
      </c>
      <c r="D117" s="1">
        <f>(A117-MIN($A$2:$A$138))/(MAX($A$2:$A$138)-MIN($A$2:$A$138))</f>
        <v/>
      </c>
      <c r="E117" s="1">
        <f>(MAX($B$2:$B$138)-B117)/(MAX($B$2:$B$138)-MIN($B$2:$B$138))</f>
        <v/>
      </c>
      <c r="F117" t="n">
        <v>116</v>
      </c>
      <c r="G117" s="3">
        <f>F117/137</f>
        <v/>
      </c>
    </row>
    <row r="118">
      <c r="A118" t="n">
        <v>60</v>
      </c>
      <c r="B118" t="n">
        <v>1278</v>
      </c>
      <c r="D118" s="1">
        <f>(A118-MIN($A$2:$A$138))/(MAX($A$2:$A$138)-MIN($A$2:$A$138))</f>
        <v/>
      </c>
      <c r="E118" s="1">
        <f>(MAX($B$2:$B$138)-B118)/(MAX($B$2:$B$138)-MIN($B$2:$B$138))</f>
        <v/>
      </c>
      <c r="F118" t="n">
        <v>117</v>
      </c>
      <c r="G118" s="3">
        <f>F118/137</f>
        <v/>
      </c>
    </row>
    <row r="119">
      <c r="A119" t="n">
        <v>60</v>
      </c>
      <c r="B119" t="n">
        <v>1278</v>
      </c>
      <c r="D119" s="1">
        <f>(A119-MIN($A$2:$A$138))/(MAX($A$2:$A$138)-MIN($A$2:$A$138))</f>
        <v/>
      </c>
      <c r="E119" s="1">
        <f>(MAX($B$2:$B$138)-B119)/(MAX($B$2:$B$138)-MIN($B$2:$B$138))</f>
        <v/>
      </c>
      <c r="F119" t="n">
        <v>118</v>
      </c>
      <c r="G119" s="3">
        <f>F119/137</f>
        <v/>
      </c>
    </row>
    <row r="120">
      <c r="A120" t="n">
        <v>60</v>
      </c>
      <c r="B120" t="n">
        <v>1278</v>
      </c>
      <c r="D120" s="1">
        <f>(A120-MIN($A$2:$A$138))/(MAX($A$2:$A$138)-MIN($A$2:$A$138))</f>
        <v/>
      </c>
      <c r="E120" s="1">
        <f>(MAX($B$2:$B$138)-B120)/(MAX($B$2:$B$138)-MIN($B$2:$B$138))</f>
        <v/>
      </c>
      <c r="F120" t="n">
        <v>119</v>
      </c>
      <c r="G120" s="3">
        <f>F120/137</f>
        <v/>
      </c>
    </row>
    <row r="121">
      <c r="A121" t="n">
        <v>60</v>
      </c>
      <c r="B121" t="n">
        <v>1278</v>
      </c>
      <c r="D121" s="1">
        <f>(A121-MIN($A$2:$A$138))/(MAX($A$2:$A$138)-MIN($A$2:$A$138))</f>
        <v/>
      </c>
      <c r="E121" s="1">
        <f>(MAX($B$2:$B$138)-B121)/(MAX($B$2:$B$138)-MIN($B$2:$B$138))</f>
        <v/>
      </c>
      <c r="F121" t="n">
        <v>120</v>
      </c>
      <c r="G121" s="3">
        <f>F121/137</f>
        <v/>
      </c>
    </row>
    <row r="122">
      <c r="A122" t="n">
        <v>60</v>
      </c>
      <c r="B122" t="n">
        <v>1278</v>
      </c>
      <c r="D122" s="1">
        <f>(A122-MIN($A$2:$A$138))/(MAX($A$2:$A$138)-MIN($A$2:$A$138))</f>
        <v/>
      </c>
      <c r="E122" s="1">
        <f>(MAX($B$2:$B$138)-B122)/(MAX($B$2:$B$138)-MIN($B$2:$B$138))</f>
        <v/>
      </c>
      <c r="F122" t="n">
        <v>121</v>
      </c>
      <c r="G122" s="3">
        <f>F122/137</f>
        <v/>
      </c>
    </row>
    <row r="123">
      <c r="A123" t="n">
        <v>60</v>
      </c>
      <c r="B123" t="n">
        <v>1278</v>
      </c>
      <c r="D123" s="1">
        <f>(A123-MIN($A$2:$A$138))/(MAX($A$2:$A$138)-MIN($A$2:$A$138))</f>
        <v/>
      </c>
      <c r="E123" s="1">
        <f>(MAX($B$2:$B$138)-B123)/(MAX($B$2:$B$138)-MIN($B$2:$B$138))</f>
        <v/>
      </c>
      <c r="F123" t="n">
        <v>122</v>
      </c>
      <c r="G123" s="3">
        <f>F123/137</f>
        <v/>
      </c>
    </row>
    <row r="124">
      <c r="A124" t="n">
        <v>60</v>
      </c>
      <c r="B124" t="n">
        <v>1278</v>
      </c>
      <c r="D124" s="1">
        <f>(A124-MIN($A$2:$A$138))/(MAX($A$2:$A$138)-MIN($A$2:$A$138))</f>
        <v/>
      </c>
      <c r="E124" s="1">
        <f>(MAX($B$2:$B$138)-B124)/(MAX($B$2:$B$138)-MIN($B$2:$B$138))</f>
        <v/>
      </c>
      <c r="F124" t="n">
        <v>123</v>
      </c>
      <c r="G124" s="3">
        <f>F124/137</f>
        <v/>
      </c>
    </row>
    <row r="125">
      <c r="A125" t="n">
        <v>60</v>
      </c>
      <c r="B125" t="n">
        <v>1278</v>
      </c>
      <c r="D125" s="1">
        <f>(A125-MIN($A$2:$A$138))/(MAX($A$2:$A$138)-MIN($A$2:$A$138))</f>
        <v/>
      </c>
      <c r="E125" s="1">
        <f>(MAX($B$2:$B$138)-B125)/(MAX($B$2:$B$138)-MIN($B$2:$B$138))</f>
        <v/>
      </c>
      <c r="F125" t="n">
        <v>124</v>
      </c>
      <c r="G125" s="3">
        <f>F125/137</f>
        <v/>
      </c>
    </row>
    <row r="126">
      <c r="A126" t="n">
        <v>60</v>
      </c>
      <c r="B126" t="n">
        <v>1278</v>
      </c>
      <c r="D126" s="1">
        <f>(A126-MIN($A$2:$A$138))/(MAX($A$2:$A$138)-MIN($A$2:$A$138))</f>
        <v/>
      </c>
      <c r="E126" s="1">
        <f>(MAX($B$2:$B$138)-B126)/(MAX($B$2:$B$138)-MIN($B$2:$B$138))</f>
        <v/>
      </c>
      <c r="F126" t="n">
        <v>125</v>
      </c>
      <c r="G126" s="3">
        <f>F126/137</f>
        <v/>
      </c>
    </row>
    <row r="127">
      <c r="A127" t="n">
        <v>60</v>
      </c>
      <c r="B127" t="n">
        <v>1278</v>
      </c>
      <c r="D127" s="1">
        <f>(A127-MIN($A$2:$A$138))/(MAX($A$2:$A$138)-MIN($A$2:$A$138))</f>
        <v/>
      </c>
      <c r="E127" s="1">
        <f>(MAX($B$2:$B$138)-B127)/(MAX($B$2:$B$138)-MIN($B$2:$B$138))</f>
        <v/>
      </c>
      <c r="F127" t="n">
        <v>126</v>
      </c>
      <c r="G127" s="3">
        <f>F127/137</f>
        <v/>
      </c>
    </row>
    <row r="128">
      <c r="A128" t="n">
        <v>60</v>
      </c>
      <c r="B128" t="n">
        <v>1278</v>
      </c>
      <c r="D128" s="1">
        <f>(A128-MIN($A$2:$A$138))/(MAX($A$2:$A$138)-MIN($A$2:$A$138))</f>
        <v/>
      </c>
      <c r="E128" s="1">
        <f>(MAX($B$2:$B$138)-B128)/(MAX($B$2:$B$138)-MIN($B$2:$B$138))</f>
        <v/>
      </c>
      <c r="F128" t="n">
        <v>127</v>
      </c>
      <c r="G128" s="3">
        <f>F128/137</f>
        <v/>
      </c>
    </row>
    <row r="129">
      <c r="A129" t="n">
        <v>60</v>
      </c>
      <c r="B129" t="n">
        <v>1278</v>
      </c>
      <c r="D129" s="1">
        <f>(A129-MIN($A$2:$A$138))/(MAX($A$2:$A$138)-MIN($A$2:$A$138))</f>
        <v/>
      </c>
      <c r="E129" s="1">
        <f>(MAX($B$2:$B$138)-B129)/(MAX($B$2:$B$138)-MIN($B$2:$B$138))</f>
        <v/>
      </c>
      <c r="F129" t="n">
        <v>128</v>
      </c>
      <c r="G129" s="3">
        <f>F129/137</f>
        <v/>
      </c>
    </row>
    <row r="130">
      <c r="A130" t="n">
        <v>60</v>
      </c>
      <c r="B130" t="n">
        <v>1278</v>
      </c>
      <c r="D130" s="1">
        <f>(A130-MIN($A$2:$A$138))/(MAX($A$2:$A$138)-MIN($A$2:$A$138))</f>
        <v/>
      </c>
      <c r="E130" s="1">
        <f>(MAX($B$2:$B$138)-B130)/(MAX($B$2:$B$138)-MIN($B$2:$B$138))</f>
        <v/>
      </c>
      <c r="F130" t="n">
        <v>129</v>
      </c>
      <c r="G130" s="3">
        <f>F130/137</f>
        <v/>
      </c>
    </row>
    <row r="131">
      <c r="A131" t="n">
        <v>60</v>
      </c>
      <c r="B131" t="n">
        <v>1278</v>
      </c>
      <c r="D131" s="1">
        <f>(A131-MIN($A$2:$A$138))/(MAX($A$2:$A$138)-MIN($A$2:$A$138))</f>
        <v/>
      </c>
      <c r="E131" s="1">
        <f>(MAX($B$2:$B$138)-B131)/(MAX($B$2:$B$138)-MIN($B$2:$B$138))</f>
        <v/>
      </c>
      <c r="F131" t="n">
        <v>130</v>
      </c>
      <c r="G131" s="3">
        <f>F131/137</f>
        <v/>
      </c>
    </row>
    <row r="132">
      <c r="A132" t="n">
        <v>60</v>
      </c>
      <c r="B132" t="n">
        <v>1278</v>
      </c>
      <c r="D132" s="1">
        <f>(A132-MIN($A$2:$A$138))/(MAX($A$2:$A$138)-MIN($A$2:$A$138))</f>
        <v/>
      </c>
      <c r="E132" s="1">
        <f>(MAX($B$2:$B$138)-B132)/(MAX($B$2:$B$138)-MIN($B$2:$B$138))</f>
        <v/>
      </c>
      <c r="F132" t="n">
        <v>131</v>
      </c>
      <c r="G132" s="3">
        <f>F132/137</f>
        <v/>
      </c>
    </row>
    <row r="133">
      <c r="A133" t="n">
        <v>60</v>
      </c>
      <c r="B133" t="n">
        <v>1278</v>
      </c>
      <c r="D133" s="1">
        <f>(A133-MIN($A$2:$A$138))/(MAX($A$2:$A$138)-MIN($A$2:$A$138))</f>
        <v/>
      </c>
      <c r="E133" s="1">
        <f>(MAX($B$2:$B$138)-B133)/(MAX($B$2:$B$138)-MIN($B$2:$B$138))</f>
        <v/>
      </c>
      <c r="F133" t="n">
        <v>132</v>
      </c>
      <c r="G133" s="3">
        <f>F133/137</f>
        <v/>
      </c>
    </row>
    <row r="134">
      <c r="A134" t="n">
        <v>60</v>
      </c>
      <c r="B134" t="n">
        <v>1278</v>
      </c>
      <c r="D134" s="1">
        <f>(A134-MIN($A$2:$A$138))/(MAX($A$2:$A$138)-MIN($A$2:$A$138))</f>
        <v/>
      </c>
      <c r="E134" s="1">
        <f>(MAX($B$2:$B$138)-B134)/(MAX($B$2:$B$138)-MIN($B$2:$B$138))</f>
        <v/>
      </c>
      <c r="F134" t="n">
        <v>133</v>
      </c>
      <c r="G134" s="3">
        <f>F134/137</f>
        <v/>
      </c>
    </row>
    <row r="135">
      <c r="A135" t="n">
        <v>60</v>
      </c>
      <c r="B135" t="n">
        <v>1278</v>
      </c>
      <c r="D135" s="1">
        <f>(A135-MIN($A$2:$A$138))/(MAX($A$2:$A$138)-MIN($A$2:$A$138))</f>
        <v/>
      </c>
      <c r="E135" s="1">
        <f>(MAX($B$2:$B$138)-B135)/(MAX($B$2:$B$138)-MIN($B$2:$B$138))</f>
        <v/>
      </c>
      <c r="F135" t="n">
        <v>134</v>
      </c>
      <c r="G135" s="3">
        <f>F135/137</f>
        <v/>
      </c>
    </row>
    <row r="136">
      <c r="A136" t="n">
        <v>60</v>
      </c>
      <c r="B136" t="n">
        <v>1278</v>
      </c>
      <c r="D136" s="1">
        <f>(A136-MIN($A$2:$A$138))/(MAX($A$2:$A$138)-MIN($A$2:$A$138))</f>
        <v/>
      </c>
      <c r="E136" s="1">
        <f>(MAX($B$2:$B$138)-B136)/(MAX($B$2:$B$138)-MIN($B$2:$B$138))</f>
        <v/>
      </c>
      <c r="F136" t="n">
        <v>135</v>
      </c>
      <c r="G136" s="3">
        <f>F136/137</f>
        <v/>
      </c>
    </row>
    <row r="137">
      <c r="A137" t="n">
        <v>60</v>
      </c>
      <c r="B137" t="n">
        <v>1278</v>
      </c>
      <c r="D137" s="1">
        <f>(A137-MIN($A$2:$A$138))/(MAX($A$2:$A$138)-MIN($A$2:$A$138))</f>
        <v/>
      </c>
      <c r="E137" s="1">
        <f>(MAX($B$2:$B$138)-B137)/(MAX($B$2:$B$138)-MIN($B$2:$B$138))</f>
        <v/>
      </c>
      <c r="F137" t="n">
        <v>136</v>
      </c>
      <c r="G137" s="3">
        <f>F137/137</f>
        <v/>
      </c>
    </row>
    <row r="138">
      <c r="A138" t="n">
        <v>60</v>
      </c>
      <c r="B138" t="n">
        <v>1278</v>
      </c>
      <c r="D138" s="1">
        <f>(A138-MIN($A$2:$A$138))/(MAX($A$2:$A$138)-MIN($A$2:$A$138))</f>
        <v/>
      </c>
      <c r="E138" s="1">
        <f>(MAX($B$2:$B$138)-B138)/(MAX($B$2:$B$138)-MIN($B$2:$B$138))</f>
        <v/>
      </c>
      <c r="F138" t="n">
        <v>137</v>
      </c>
      <c r="G138" s="3">
        <f>F138/137</f>
        <v/>
      </c>
    </row>
  </sheetData>
  <conditionalFormatting sqref="D2:G138">
    <cfRule type="expression" priority="1" dxfId="3">
      <formula>AND($G2&lt;=1,$G2&gt;0.75)</formula>
    </cfRule>
    <cfRule type="expression" priority="2" dxfId="2">
      <formula>AND($G2&lt;=0.75,$G2&gt;0.5)</formula>
    </cfRule>
    <cfRule type="expression" priority="4" dxfId="1">
      <formula>AND($G2&lt;=0.5,$G2&gt;0.25)</formula>
    </cfRule>
    <cfRule type="expression" priority="7" dxfId="0">
      <formula>$G2&lt;=0.25</formula>
    </cfRule>
  </conditionalFormatting>
  <pageMargins left="0.75" right="0.75" top="1" bottom="1" header="0.5" footer="0.5"/>
  <pageSetup orientation="portrait" paperSize="9" horizontalDpi="4294967293" verticalDpi="0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38"/>
  <sheetViews>
    <sheetView topLeftCell="C1" zoomScaleNormal="100" workbookViewId="0">
      <selection activeCell="I133" sqref="I133"/>
    </sheetView>
  </sheetViews>
  <sheetFormatPr baseColWidth="8" defaultRowHeight="13.5"/>
  <cols>
    <col hidden="1" width="13" customWidth="1" style="26" min="1" max="2"/>
  </cols>
  <sheetData>
    <row r="1">
      <c r="A1" t="inlineStr">
        <is>
          <t>問題</t>
        </is>
      </c>
      <c r="B1" t="inlineStr">
        <is>
          <t>正答率</t>
        </is>
      </c>
      <c r="C1" s="4" t="n"/>
      <c r="D1" t="inlineStr">
        <is>
          <t>問題</t>
        </is>
      </c>
      <c r="E1" t="inlineStr">
        <is>
          <t>正答率</t>
        </is>
      </c>
      <c r="F1" t="inlineStr">
        <is>
          <t>回答数順位</t>
        </is>
      </c>
      <c r="G1" t="inlineStr">
        <is>
          <t>上位何％</t>
        </is>
      </c>
    </row>
    <row r="2">
      <c r="A2" t="n">
        <v>443.04</v>
      </c>
      <c r="B2" t="n">
        <v>129.712</v>
      </c>
      <c r="C2" s="4" t="n"/>
      <c r="D2" s="36">
        <f>(A2-MIN($A$2:$A$138))/(MAX($A$2:$A$138)-MIN($A$2:$A$138))</f>
        <v/>
      </c>
      <c r="E2" s="36">
        <f>(MAX($B$2:$B$138)-B2)/(MAX($B$2:$B$138)-MIN($B$2:$B$138))</f>
        <v/>
      </c>
      <c r="F2" s="4" t="n">
        <v>1</v>
      </c>
      <c r="G2" s="37">
        <f>F2/MAX($F$2:$F$138)</f>
        <v/>
      </c>
    </row>
    <row r="3">
      <c r="A3" t="n">
        <v>443.04</v>
      </c>
      <c r="B3" t="n">
        <v>173.152</v>
      </c>
      <c r="C3" s="4" t="n"/>
      <c r="D3" s="31">
        <f>(A3-MIN($A$2:$A$138))/(MAX($A$2:$A$138)-MIN($A$2:$A$138))</f>
        <v/>
      </c>
      <c r="E3" s="31">
        <f>(MAX($B$2:$B$138)-B3)/(MAX($B$2:$B$138)-MIN($B$2:$B$138))</f>
        <v/>
      </c>
      <c r="F3" t="n">
        <v>2</v>
      </c>
      <c r="G3" s="37">
        <f>F3/MAX($F$2:$F$138)</f>
        <v/>
      </c>
    </row>
    <row r="4">
      <c r="A4" t="n">
        <v>443.04</v>
      </c>
      <c r="B4" t="n">
        <v>96.592</v>
      </c>
      <c r="C4" s="4" t="n"/>
      <c r="D4" s="31">
        <f>(A4-MIN($A$2:$A$138))/(MAX($A$2:$A$138)-MIN($A$2:$A$138))</f>
        <v/>
      </c>
      <c r="E4" s="31">
        <f>(MAX($B$2:$B$138)-B4)/(MAX($B$2:$B$138)-MIN($B$2:$B$138))</f>
        <v/>
      </c>
      <c r="F4" t="n">
        <v>3</v>
      </c>
      <c r="G4" s="37">
        <f>F4/MAX($F$2:$F$138)</f>
        <v/>
      </c>
    </row>
    <row r="5">
      <c r="A5" t="n">
        <v>442.8</v>
      </c>
      <c r="B5" t="n">
        <v>186.592</v>
      </c>
      <c r="C5" s="4" t="n"/>
      <c r="D5" s="31">
        <f>(A5-MIN($A$2:$A$138))/(MAX($A$2:$A$138)-MIN($A$2:$A$138))</f>
        <v/>
      </c>
      <c r="E5" s="31">
        <f>(MAX($B$2:$B$138)-B5)/(MAX($B$2:$B$138)-MIN($B$2:$B$138))</f>
        <v/>
      </c>
      <c r="F5" t="n">
        <v>4</v>
      </c>
      <c r="G5" s="37">
        <f>F5/MAX($F$2:$F$138)</f>
        <v/>
      </c>
    </row>
    <row r="6">
      <c r="A6" t="n">
        <v>442.44</v>
      </c>
      <c r="B6" t="n">
        <v>189.04</v>
      </c>
      <c r="C6" s="4" t="n"/>
      <c r="D6" s="31">
        <f>(A6-MIN($A$2:$A$138))/(MAX($A$2:$A$138)-MIN($A$2:$A$138))</f>
        <v/>
      </c>
      <c r="E6" s="31">
        <f>(MAX($B$2:$B$138)-B6)/(MAX($B$2:$B$138)-MIN($B$2:$B$138))</f>
        <v/>
      </c>
      <c r="F6" t="n">
        <v>5</v>
      </c>
      <c r="G6" s="37">
        <f>F6/MAX($F$2:$F$138)</f>
        <v/>
      </c>
    </row>
    <row r="7">
      <c r="A7" t="n">
        <v>434.52</v>
      </c>
      <c r="B7" t="n">
        <v>115.888</v>
      </c>
      <c r="C7" s="4" t="n"/>
      <c r="D7" s="31">
        <f>(A7-MIN($A$2:$A$138))/(MAX($A$2:$A$138)-MIN($A$2:$A$138))</f>
        <v/>
      </c>
      <c r="E7" s="31">
        <f>(MAX($B$2:$B$138)-B7)/(MAX($B$2:$B$138)-MIN($B$2:$B$138))</f>
        <v/>
      </c>
      <c r="F7" t="n">
        <v>6</v>
      </c>
      <c r="G7" s="37">
        <f>F7/MAX($F$2:$F$138)</f>
        <v/>
      </c>
    </row>
    <row r="8">
      <c r="A8" t="n">
        <v>421.92</v>
      </c>
      <c r="B8" t="n">
        <v>98.65599999999991</v>
      </c>
      <c r="C8" s="4" t="n"/>
      <c r="D8" s="31">
        <f>(A8-MIN($A$2:$A$138))/(MAX($A$2:$A$138)-MIN($A$2:$A$138))</f>
        <v/>
      </c>
      <c r="E8" s="31">
        <f>(MAX($B$2:$B$138)-B8)/(MAX($B$2:$B$138)-MIN($B$2:$B$138))</f>
        <v/>
      </c>
      <c r="F8" t="n">
        <v>7</v>
      </c>
      <c r="G8" s="37">
        <f>F8/MAX($F$2:$F$138)</f>
        <v/>
      </c>
    </row>
    <row r="9">
      <c r="A9" t="n">
        <v>420.48</v>
      </c>
      <c r="B9" t="n">
        <v>200.512</v>
      </c>
      <c r="C9" s="4" t="inlineStr">
        <is>
          <t>田尻</t>
        </is>
      </c>
      <c r="D9" s="31">
        <f>(A9-MIN($A$2:$A$138))/(MAX($A$2:$A$138)-MIN($A$2:$A$138))</f>
        <v/>
      </c>
      <c r="E9" s="31">
        <f>(MAX($B$2:$B$138)-B9)/(MAX($B$2:$B$138)-MIN($B$2:$B$138))</f>
        <v/>
      </c>
      <c r="F9" t="n">
        <v>8</v>
      </c>
      <c r="G9" s="37">
        <f>F9/MAX($F$2:$F$138)</f>
        <v/>
      </c>
    </row>
    <row r="10">
      <c r="A10" t="n">
        <v>415.32</v>
      </c>
      <c r="B10" t="n">
        <v>177.376</v>
      </c>
      <c r="D10" s="36">
        <f>(A10-MIN($A$2:$A$138))/(MAX($A$2:$A$138)-MIN($A$2:$A$138))</f>
        <v/>
      </c>
      <c r="E10" s="36">
        <f>(MAX($B$2:$B$138)-B10)/(MAX($B$2:$B$138)-MIN($B$2:$B$138))</f>
        <v/>
      </c>
      <c r="F10" s="4" t="n">
        <v>9</v>
      </c>
      <c r="G10" s="37">
        <f>F10/MAX($F$2:$F$138)</f>
        <v/>
      </c>
    </row>
    <row r="11">
      <c r="A11" t="n">
        <v>410.88</v>
      </c>
      <c r="B11" t="n">
        <v>157.6</v>
      </c>
      <c r="D11" s="31">
        <f>(A11-MIN($A$2:$A$138))/(MAX($A$2:$A$138)-MIN($A$2:$A$138))</f>
        <v/>
      </c>
      <c r="E11" s="31">
        <f>(MAX($B$2:$B$138)-B11)/(MAX($B$2:$B$138)-MIN($B$2:$B$138))</f>
        <v/>
      </c>
      <c r="F11" t="n">
        <v>10</v>
      </c>
      <c r="G11" s="37">
        <f>F11/MAX($F$2:$F$138)</f>
        <v/>
      </c>
    </row>
    <row r="12">
      <c r="A12" t="n">
        <v>408.96</v>
      </c>
      <c r="B12" t="n">
        <v>331.455999999999</v>
      </c>
      <c r="D12" s="31">
        <f>(A12-MIN($A$2:$A$138))/(MAX($A$2:$A$138)-MIN($A$2:$A$138))</f>
        <v/>
      </c>
      <c r="E12" s="31">
        <f>(MAX($B$2:$B$138)-B12)/(MAX($B$2:$B$138)-MIN($B$2:$B$138))</f>
        <v/>
      </c>
      <c r="F12" t="n">
        <v>11</v>
      </c>
      <c r="G12" s="37">
        <f>F12/MAX($F$2:$F$138)</f>
        <v/>
      </c>
    </row>
    <row r="13">
      <c r="A13" t="n">
        <v>408.72</v>
      </c>
      <c r="B13" t="n">
        <v>154.767999999999</v>
      </c>
      <c r="D13" s="31">
        <f>(A13-MIN($A$2:$A$138))/(MAX($A$2:$A$138)-MIN($A$2:$A$138))</f>
        <v/>
      </c>
      <c r="E13" s="31">
        <f>(MAX($B$2:$B$138)-B13)/(MAX($B$2:$B$138)-MIN($B$2:$B$138))</f>
        <v/>
      </c>
      <c r="F13" t="n">
        <v>12</v>
      </c>
      <c r="G13" s="37">
        <f>F13/MAX($F$2:$F$138)</f>
        <v/>
      </c>
    </row>
    <row r="14">
      <c r="A14" t="n">
        <v>397.32</v>
      </c>
      <c r="B14" t="n">
        <v>134.079999999999</v>
      </c>
      <c r="D14" s="31">
        <f>(A14-MIN($A$2:$A$138))/(MAX($A$2:$A$138)-MIN($A$2:$A$138))</f>
        <v/>
      </c>
      <c r="E14" s="31">
        <f>(MAX($B$2:$B$138)-B14)/(MAX($B$2:$B$138)-MIN($B$2:$B$138))</f>
        <v/>
      </c>
      <c r="F14" t="n">
        <v>13</v>
      </c>
      <c r="G14" s="37">
        <f>F14/MAX($F$2:$F$138)</f>
        <v/>
      </c>
    </row>
    <row r="15">
      <c r="A15" t="n">
        <v>395.28</v>
      </c>
      <c r="B15" t="n">
        <v>45.088</v>
      </c>
      <c r="D15" s="31">
        <f>(A15-MIN($A$2:$A$138))/(MAX($A$2:$A$138)-MIN($A$2:$A$138))</f>
        <v/>
      </c>
      <c r="E15" s="31">
        <f>(MAX($B$2:$B$138)-B15)/(MAX($B$2:$B$138)-MIN($B$2:$B$138))</f>
        <v/>
      </c>
      <c r="F15" t="n">
        <v>14</v>
      </c>
      <c r="G15" s="37">
        <f>F15/MAX($F$2:$F$138)</f>
        <v/>
      </c>
    </row>
    <row r="16">
      <c r="A16" t="n">
        <v>386.52</v>
      </c>
      <c r="B16" t="n">
        <v>236.607999999999</v>
      </c>
      <c r="D16" s="31">
        <f>(A16-MIN($A$2:$A$138))/(MAX($A$2:$A$138)-MIN($A$2:$A$138))</f>
        <v/>
      </c>
      <c r="E16" s="31">
        <f>(MAX($B$2:$B$138)-B16)/(MAX($B$2:$B$138)-MIN($B$2:$B$138))</f>
        <v/>
      </c>
      <c r="F16" t="n">
        <v>15</v>
      </c>
      <c r="G16" s="37">
        <f>F16/MAX($F$2:$F$138)</f>
        <v/>
      </c>
    </row>
    <row r="17">
      <c r="A17" t="n">
        <v>379.2</v>
      </c>
      <c r="B17" t="n">
        <v>156.112</v>
      </c>
      <c r="D17" s="31">
        <f>(A17-MIN($A$2:$A$138))/(MAX($A$2:$A$138)-MIN($A$2:$A$138))</f>
        <v/>
      </c>
      <c r="E17" s="31">
        <f>(MAX($B$2:$B$138)-B17)/(MAX($B$2:$B$138)-MIN($B$2:$B$138))</f>
        <v/>
      </c>
      <c r="F17" t="n">
        <v>16</v>
      </c>
      <c r="G17" s="37">
        <f>F17/MAX($F$2:$F$138)</f>
        <v/>
      </c>
    </row>
    <row r="18">
      <c r="A18" t="n">
        <v>378.599999999999</v>
      </c>
      <c r="B18" t="n">
        <v>40.192</v>
      </c>
      <c r="D18" s="36">
        <f>(A18-MIN($A$2:$A$138))/(MAX($A$2:$A$138)-MIN($A$2:$A$138))</f>
        <v/>
      </c>
      <c r="E18" s="36">
        <f>(MAX($B$2:$B$138)-B18)/(MAX($B$2:$B$138)-MIN($B$2:$B$138))</f>
        <v/>
      </c>
      <c r="F18" s="4" t="n">
        <v>17</v>
      </c>
      <c r="G18" s="37">
        <f>F18/MAX($F$2:$F$138)</f>
        <v/>
      </c>
    </row>
    <row r="19">
      <c r="A19" t="n">
        <v>375.12</v>
      </c>
      <c r="B19" t="n">
        <v>162.207999999999</v>
      </c>
      <c r="D19" s="31">
        <f>(A19-MIN($A$2:$A$138))/(MAX($A$2:$A$138)-MIN($A$2:$A$138))</f>
        <v/>
      </c>
      <c r="E19" s="31">
        <f>(MAX($B$2:$B$138)-B19)/(MAX($B$2:$B$138)-MIN($B$2:$B$138))</f>
        <v/>
      </c>
      <c r="F19" t="n">
        <v>18</v>
      </c>
      <c r="G19" s="37">
        <f>F19/MAX($F$2:$F$138)</f>
        <v/>
      </c>
    </row>
    <row r="20">
      <c r="A20" t="n">
        <v>372.48</v>
      </c>
      <c r="B20" t="n">
        <v>123.616</v>
      </c>
      <c r="D20" s="31">
        <f>(A20-MIN($A$2:$A$138))/(MAX($A$2:$A$138)-MIN($A$2:$A$138))</f>
        <v/>
      </c>
      <c r="E20" s="31">
        <f>(MAX($B$2:$B$138)-B20)/(MAX($B$2:$B$138)-MIN($B$2:$B$138))</f>
        <v/>
      </c>
      <c r="F20" t="n">
        <v>19</v>
      </c>
      <c r="G20" s="37">
        <f>F20/MAX($F$2:$F$138)</f>
        <v/>
      </c>
    </row>
    <row r="21">
      <c r="A21" t="n">
        <v>358.8</v>
      </c>
      <c r="B21" t="n">
        <v>182.272</v>
      </c>
      <c r="D21" s="31">
        <f>(A21-MIN($A$2:$A$138))/(MAX($A$2:$A$138)-MIN($A$2:$A$138))</f>
        <v/>
      </c>
      <c r="E21" s="31">
        <f>(MAX($B$2:$B$138)-B21)/(MAX($B$2:$B$138)-MIN($B$2:$B$138))</f>
        <v/>
      </c>
      <c r="F21" t="n">
        <v>20</v>
      </c>
      <c r="G21" s="37">
        <f>F21/MAX($F$2:$F$138)</f>
        <v/>
      </c>
    </row>
    <row r="22">
      <c r="A22" t="n">
        <v>354.12</v>
      </c>
      <c r="B22" t="n">
        <v>200.512</v>
      </c>
      <c r="D22" s="31">
        <f>(A22-MIN($A$2:$A$138))/(MAX($A$2:$A$138)-MIN($A$2:$A$138))</f>
        <v/>
      </c>
      <c r="E22" s="31">
        <f>(MAX($B$2:$B$138)-B22)/(MAX($B$2:$B$138)-MIN($B$2:$B$138))</f>
        <v/>
      </c>
      <c r="F22" t="n">
        <v>21</v>
      </c>
      <c r="G22" s="37">
        <f>F22/MAX($F$2:$F$138)</f>
        <v/>
      </c>
    </row>
    <row r="23">
      <c r="A23" t="n">
        <v>351.6</v>
      </c>
      <c r="B23" t="n">
        <v>215.488</v>
      </c>
      <c r="D23" s="31">
        <f>(A23-MIN($A$2:$A$138))/(MAX($A$2:$A$138)-MIN($A$2:$A$138))</f>
        <v/>
      </c>
      <c r="E23" s="31">
        <f>(MAX($B$2:$B$138)-B23)/(MAX($B$2:$B$138)-MIN($B$2:$B$138))</f>
        <v/>
      </c>
      <c r="F23" t="n">
        <v>22</v>
      </c>
      <c r="G23" s="37">
        <f>F23/MAX($F$2:$F$138)</f>
        <v/>
      </c>
    </row>
    <row r="24">
      <c r="A24" t="n">
        <v>350.28</v>
      </c>
      <c r="B24" t="n">
        <v>193.599999999999</v>
      </c>
      <c r="D24" s="31">
        <f>(A24-MIN($A$2:$A$138))/(MAX($A$2:$A$138)-MIN($A$2:$A$138))</f>
        <v/>
      </c>
      <c r="E24" s="31">
        <f>(MAX($B$2:$B$138)-B24)/(MAX($B$2:$B$138)-MIN($B$2:$B$138))</f>
        <v/>
      </c>
      <c r="F24" t="n">
        <v>23</v>
      </c>
      <c r="G24" s="37">
        <f>F24/MAX($F$2:$F$138)</f>
        <v/>
      </c>
    </row>
    <row r="25">
      <c r="A25" t="n">
        <v>350.16</v>
      </c>
      <c r="B25" t="n">
        <v>215.584</v>
      </c>
      <c r="D25" s="31">
        <f>(A25-MIN($A$2:$A$138))/(MAX($A$2:$A$138)-MIN($A$2:$A$138))</f>
        <v/>
      </c>
      <c r="E25" s="31">
        <f>(MAX($B$2:$B$138)-B25)/(MAX($B$2:$B$138)-MIN($B$2:$B$138))</f>
        <v/>
      </c>
      <c r="F25" t="n">
        <v>24</v>
      </c>
      <c r="G25" s="37">
        <f>F25/MAX($F$2:$F$138)</f>
        <v/>
      </c>
    </row>
    <row r="26">
      <c r="A26" t="n">
        <v>340.68</v>
      </c>
      <c r="B26" t="n">
        <v>102.735999999999</v>
      </c>
      <c r="D26" s="36">
        <f>(A26-MIN($A$2:$A$138))/(MAX($A$2:$A$138)-MIN($A$2:$A$138))</f>
        <v/>
      </c>
      <c r="E26" s="36">
        <f>(MAX($B$2:$B$138)-B26)/(MAX($B$2:$B$138)-MIN($B$2:$B$138))</f>
        <v/>
      </c>
      <c r="F26" s="4" t="n">
        <v>25</v>
      </c>
      <c r="G26" s="37">
        <f>F26/MAX($F$2:$F$138)</f>
        <v/>
      </c>
    </row>
    <row r="27">
      <c r="A27" t="n">
        <v>330</v>
      </c>
      <c r="B27" t="n">
        <v>168.88</v>
      </c>
      <c r="D27" s="31">
        <f>(A27-MIN($A$2:$A$138))/(MAX($A$2:$A$138)-MIN($A$2:$A$138))</f>
        <v/>
      </c>
      <c r="E27" s="31">
        <f>(MAX($B$2:$B$138)-B27)/(MAX($B$2:$B$138)-MIN($B$2:$B$138))</f>
        <v/>
      </c>
      <c r="F27" t="n">
        <v>26</v>
      </c>
      <c r="G27" s="37">
        <f>F27/MAX($F$2:$F$138)</f>
        <v/>
      </c>
    </row>
    <row r="28">
      <c r="A28" t="n">
        <v>326.159999999999</v>
      </c>
      <c r="B28" t="n">
        <v>167.823999999999</v>
      </c>
      <c r="D28" s="31">
        <f>(A28-MIN($A$2:$A$138))/(MAX($A$2:$A$138)-MIN($A$2:$A$138))</f>
        <v/>
      </c>
      <c r="E28" s="31">
        <f>(MAX($B$2:$B$138)-B28)/(MAX($B$2:$B$138)-MIN($B$2:$B$138))</f>
        <v/>
      </c>
      <c r="F28" t="n">
        <v>27</v>
      </c>
      <c r="G28" s="37">
        <f>F28/MAX($F$2:$F$138)</f>
        <v/>
      </c>
    </row>
    <row r="29">
      <c r="A29" t="n">
        <v>323.159999999999</v>
      </c>
      <c r="B29" t="n">
        <v>171.423999999999</v>
      </c>
      <c r="D29" s="31">
        <f>(A29-MIN($A$2:$A$138))/(MAX($A$2:$A$138)-MIN($A$2:$A$138))</f>
        <v/>
      </c>
      <c r="E29" s="31">
        <f>(MAX($B$2:$B$138)-B29)/(MAX($B$2:$B$138)-MIN($B$2:$B$138))</f>
        <v/>
      </c>
      <c r="F29" t="n">
        <v>28</v>
      </c>
      <c r="G29" s="37">
        <f>F29/MAX($F$2:$F$138)</f>
        <v/>
      </c>
    </row>
    <row r="30">
      <c r="A30" t="n">
        <v>321.96</v>
      </c>
      <c r="B30" t="n">
        <v>205.12</v>
      </c>
      <c r="D30" s="31">
        <f>(A30-MIN($A$2:$A$138))/(MAX($A$2:$A$138)-MIN($A$2:$A$138))</f>
        <v/>
      </c>
      <c r="E30" s="31">
        <f>(MAX($B$2:$B$138)-B30)/(MAX($B$2:$B$138)-MIN($B$2:$B$138))</f>
        <v/>
      </c>
      <c r="F30" t="n">
        <v>29</v>
      </c>
      <c r="G30" s="37">
        <f>F30/MAX($F$2:$F$138)</f>
        <v/>
      </c>
    </row>
    <row r="31">
      <c r="A31" t="n">
        <v>308.039999999999</v>
      </c>
      <c r="B31" t="n">
        <v>135.088</v>
      </c>
      <c r="C31" s="4" t="inlineStr">
        <is>
          <t>中村</t>
        </is>
      </c>
      <c r="D31" s="31">
        <f>(A31-MIN($A$2:$A$138))/(MAX($A$2:$A$138)-MIN($A$2:$A$138))</f>
        <v/>
      </c>
      <c r="E31" s="31">
        <f>(MAX($B$2:$B$138)-B31)/(MAX($B$2:$B$138)-MIN($B$2:$B$138))</f>
        <v/>
      </c>
      <c r="F31" t="n">
        <v>30</v>
      </c>
      <c r="G31" s="37">
        <f>F31/MAX($F$2:$F$138)</f>
        <v/>
      </c>
    </row>
    <row r="32">
      <c r="A32" t="n">
        <v>307.799999999999</v>
      </c>
      <c r="B32" t="n">
        <v>217.696</v>
      </c>
      <c r="D32" s="31">
        <f>(A32-MIN($A$2:$A$138))/(MAX($A$2:$A$138)-MIN($A$2:$A$138))</f>
        <v/>
      </c>
      <c r="E32" s="31">
        <f>(MAX($B$2:$B$138)-B32)/(MAX($B$2:$B$138)-MIN($B$2:$B$138))</f>
        <v/>
      </c>
      <c r="F32" t="n">
        <v>31</v>
      </c>
      <c r="G32" s="37">
        <f>F32/MAX($F$2:$F$138)</f>
        <v/>
      </c>
    </row>
    <row r="33">
      <c r="A33" t="n">
        <v>298.44</v>
      </c>
      <c r="B33" t="n">
        <v>253.071999999999</v>
      </c>
      <c r="D33" s="31">
        <f>(A33-MIN($A$2:$A$138))/(MAX($A$2:$A$138)-MIN($A$2:$A$138))</f>
        <v/>
      </c>
      <c r="E33" s="31">
        <f>(MAX($B$2:$B$138)-B33)/(MAX($B$2:$B$138)-MIN($B$2:$B$138))</f>
        <v/>
      </c>
      <c r="F33" t="n">
        <v>32</v>
      </c>
      <c r="G33" s="37">
        <f>F33/MAX($F$2:$F$138)</f>
        <v/>
      </c>
    </row>
    <row r="34">
      <c r="A34" t="n">
        <v>293.88</v>
      </c>
      <c r="B34" t="n">
        <v>215.439999999999</v>
      </c>
      <c r="D34" s="36">
        <f>(A34-MIN($A$2:$A$138))/(MAX($A$2:$A$138)-MIN($A$2:$A$138))</f>
        <v/>
      </c>
      <c r="E34" s="36">
        <f>(MAX($B$2:$B$138)-B34)/(MAX($B$2:$B$138)-MIN($B$2:$B$138))</f>
        <v/>
      </c>
      <c r="F34" s="4" t="n">
        <v>33</v>
      </c>
      <c r="G34" s="37">
        <f>F34/MAX($F$2:$F$138)</f>
        <v/>
      </c>
    </row>
    <row r="35">
      <c r="A35" t="n">
        <v>291.24</v>
      </c>
      <c r="B35" t="n">
        <v>240.063999999999</v>
      </c>
      <c r="D35" s="31">
        <f>(A35-MIN($A$2:$A$138))/(MAX($A$2:$A$138)-MIN($A$2:$A$138))</f>
        <v/>
      </c>
      <c r="E35" s="31">
        <f>(MAX($B$2:$B$138)-B35)/(MAX($B$2:$B$138)-MIN($B$2:$B$138))</f>
        <v/>
      </c>
      <c r="F35" t="n">
        <v>34</v>
      </c>
      <c r="G35" s="37">
        <f>F35/MAX($F$2:$F$138)</f>
        <v/>
      </c>
    </row>
    <row r="36">
      <c r="A36" t="n">
        <v>287.64</v>
      </c>
      <c r="B36" t="n">
        <v>257.392</v>
      </c>
      <c r="D36" s="31">
        <f>(A36-MIN($A$2:$A$138))/(MAX($A$2:$A$138)-MIN($A$2:$A$138))</f>
        <v/>
      </c>
      <c r="E36" s="31">
        <f>(MAX($B$2:$B$138)-B36)/(MAX($B$2:$B$138)-MIN($B$2:$B$138))</f>
        <v/>
      </c>
      <c r="F36" t="n">
        <v>35</v>
      </c>
      <c r="G36" s="37">
        <f>F36/MAX($F$2:$F$138)</f>
        <v/>
      </c>
    </row>
    <row r="37">
      <c r="A37" t="n">
        <v>283.56</v>
      </c>
      <c r="B37" t="n">
        <v>189.376</v>
      </c>
      <c r="D37" s="31">
        <f>(A37-MIN($A$2:$A$138))/(MAX($A$2:$A$138)-MIN($A$2:$A$138))</f>
        <v/>
      </c>
      <c r="E37" s="31">
        <f>(MAX($B$2:$B$138)-B37)/(MAX($B$2:$B$138)-MIN($B$2:$B$138))</f>
        <v/>
      </c>
      <c r="F37" t="n">
        <v>36</v>
      </c>
      <c r="G37" s="37">
        <f>F37/MAX($F$2:$F$138)</f>
        <v/>
      </c>
    </row>
    <row r="38">
      <c r="A38" t="n">
        <v>283.32</v>
      </c>
      <c r="B38" t="n">
        <v>182.128</v>
      </c>
      <c r="D38" s="31">
        <f>(A38-MIN($A$2:$A$138))/(MAX($A$2:$A$138)-MIN($A$2:$A$138))</f>
        <v/>
      </c>
      <c r="E38" s="31">
        <f>(MAX($B$2:$B$138)-B38)/(MAX($B$2:$B$138)-MIN($B$2:$B$138))</f>
        <v/>
      </c>
      <c r="F38" t="n">
        <v>37</v>
      </c>
      <c r="G38" s="37">
        <f>F38/MAX($F$2:$F$138)</f>
        <v/>
      </c>
    </row>
    <row r="39">
      <c r="A39" t="n">
        <v>282.48</v>
      </c>
      <c r="B39" t="n">
        <v>193.216</v>
      </c>
      <c r="D39" s="31">
        <f>(A39-MIN($A$2:$A$138))/(MAX($A$2:$A$138)-MIN($A$2:$A$138))</f>
        <v/>
      </c>
      <c r="E39" s="31">
        <f>(MAX($B$2:$B$138)-B39)/(MAX($B$2:$B$138)-MIN($B$2:$B$138))</f>
        <v/>
      </c>
      <c r="F39" t="n">
        <v>38</v>
      </c>
      <c r="G39" s="37">
        <f>F39/MAX($F$2:$F$138)</f>
        <v/>
      </c>
    </row>
    <row r="40">
      <c r="A40" t="n">
        <v>270</v>
      </c>
      <c r="B40" t="n">
        <v>203.823999999999</v>
      </c>
      <c r="D40" s="31">
        <f>(A40-MIN($A$2:$A$138))/(MAX($A$2:$A$138)-MIN($A$2:$A$138))</f>
        <v/>
      </c>
      <c r="E40" s="31">
        <f>(MAX($B$2:$B$138)-B40)/(MAX($B$2:$B$138)-MIN($B$2:$B$138))</f>
        <v/>
      </c>
      <c r="F40" t="n">
        <v>39</v>
      </c>
      <c r="G40" s="37">
        <f>F40/MAX($F$2:$F$138)</f>
        <v/>
      </c>
    </row>
    <row r="41">
      <c r="A41" t="n">
        <v>267</v>
      </c>
      <c r="B41" t="n">
        <v>262.912</v>
      </c>
      <c r="D41" s="31">
        <f>(A41-MIN($A$2:$A$138))/(MAX($A$2:$A$138)-MIN($A$2:$A$138))</f>
        <v/>
      </c>
      <c r="E41" s="31">
        <f>(MAX($B$2:$B$138)-B41)/(MAX($B$2:$B$138)-MIN($B$2:$B$138))</f>
        <v/>
      </c>
      <c r="F41" t="n">
        <v>40</v>
      </c>
      <c r="G41" s="37">
        <f>F41/MAX($F$2:$F$138)</f>
        <v/>
      </c>
    </row>
    <row r="42">
      <c r="A42" t="n">
        <v>262.799999999999</v>
      </c>
      <c r="B42" t="n">
        <v>193.648</v>
      </c>
      <c r="D42" s="36">
        <f>(A42-MIN($A$2:$A$138))/(MAX($A$2:$A$138)-MIN($A$2:$A$138))</f>
        <v/>
      </c>
      <c r="E42" s="36">
        <f>(MAX($B$2:$B$138)-B42)/(MAX($B$2:$B$138)-MIN($B$2:$B$138))</f>
        <v/>
      </c>
      <c r="F42" s="4" t="n">
        <v>41</v>
      </c>
      <c r="G42" s="37">
        <f>F42/MAX($F$2:$F$138)</f>
        <v/>
      </c>
    </row>
    <row r="43">
      <c r="A43" t="n">
        <v>259.2</v>
      </c>
      <c r="B43" t="n">
        <v>176.512</v>
      </c>
      <c r="D43" s="31">
        <f>(A43-MIN($A$2:$A$138))/(MAX($A$2:$A$138)-MIN($A$2:$A$138))</f>
        <v/>
      </c>
      <c r="E43" s="31">
        <f>(MAX($B$2:$B$138)-B43)/(MAX($B$2:$B$138)-MIN($B$2:$B$138))</f>
        <v/>
      </c>
      <c r="F43" t="n">
        <v>42</v>
      </c>
      <c r="G43" s="37">
        <f>F43/MAX($F$2:$F$138)</f>
        <v/>
      </c>
    </row>
    <row r="44">
      <c r="A44" t="n">
        <v>258.12</v>
      </c>
      <c r="B44" t="n">
        <v>214.72</v>
      </c>
      <c r="D44" s="31">
        <f>(A44-MIN($A$2:$A$138))/(MAX($A$2:$A$138)-MIN($A$2:$A$138))</f>
        <v/>
      </c>
      <c r="E44" s="31">
        <f>(MAX($B$2:$B$138)-B44)/(MAX($B$2:$B$138)-MIN($B$2:$B$138))</f>
        <v/>
      </c>
      <c r="F44" t="n">
        <v>43</v>
      </c>
      <c r="G44" s="37">
        <f>F44/MAX($F$2:$F$138)</f>
        <v/>
      </c>
    </row>
    <row r="45">
      <c r="A45" t="n">
        <v>256.92</v>
      </c>
      <c r="B45" t="n">
        <v>203.92</v>
      </c>
      <c r="D45" s="31">
        <f>(A45-MIN($A$2:$A$138))/(MAX($A$2:$A$138)-MIN($A$2:$A$138))</f>
        <v/>
      </c>
      <c r="E45" s="31">
        <f>(MAX($B$2:$B$138)-B45)/(MAX($B$2:$B$138)-MIN($B$2:$B$138))</f>
        <v/>
      </c>
      <c r="F45" t="n">
        <v>44</v>
      </c>
      <c r="G45" s="37">
        <f>F45/MAX($F$2:$F$138)</f>
        <v/>
      </c>
    </row>
    <row r="46">
      <c r="A46" t="n">
        <v>256.56</v>
      </c>
      <c r="B46" t="n">
        <v>204.255999999999</v>
      </c>
      <c r="D46" s="31">
        <f>(A46-MIN($A$2:$A$138))/(MAX($A$2:$A$138)-MIN($A$2:$A$138))</f>
        <v/>
      </c>
      <c r="E46" s="31">
        <f>(MAX($B$2:$B$138)-B46)/(MAX($B$2:$B$138)-MIN($B$2:$B$138))</f>
        <v/>
      </c>
      <c r="F46" t="n">
        <v>45</v>
      </c>
      <c r="G46" s="37">
        <f>F46/MAX($F$2:$F$138)</f>
        <v/>
      </c>
    </row>
    <row r="47">
      <c r="A47" t="n">
        <v>255.359999999999</v>
      </c>
      <c r="B47" t="n">
        <v>211.744</v>
      </c>
      <c r="D47" s="31">
        <f>(A47-MIN($A$2:$A$138))/(MAX($A$2:$A$138)-MIN($A$2:$A$138))</f>
        <v/>
      </c>
      <c r="E47" s="31">
        <f>(MAX($B$2:$B$138)-B47)/(MAX($B$2:$B$138)-MIN($B$2:$B$138))</f>
        <v/>
      </c>
      <c r="F47" t="n">
        <v>46</v>
      </c>
      <c r="G47" s="37">
        <f>F47/MAX($F$2:$F$138)</f>
        <v/>
      </c>
    </row>
    <row r="48">
      <c r="A48" t="n">
        <v>255.24</v>
      </c>
      <c r="B48" t="n">
        <v>270.063999999999</v>
      </c>
      <c r="D48" s="31">
        <f>(A48-MIN($A$2:$A$138))/(MAX($A$2:$A$138)-MIN($A$2:$A$138))</f>
        <v/>
      </c>
      <c r="E48" s="31">
        <f>(MAX($B$2:$B$138)-B48)/(MAX($B$2:$B$138)-MIN($B$2:$B$138))</f>
        <v/>
      </c>
      <c r="F48" t="n">
        <v>47</v>
      </c>
      <c r="G48" s="37">
        <f>F48/MAX($F$2:$F$138)</f>
        <v/>
      </c>
    </row>
    <row r="49">
      <c r="A49" t="n">
        <v>254.76</v>
      </c>
      <c r="B49" t="n">
        <v>166.911999999999</v>
      </c>
      <c r="D49" s="31">
        <f>(A49-MIN($A$2:$A$138))/(MAX($A$2:$A$138)-MIN($A$2:$A$138))</f>
        <v/>
      </c>
      <c r="E49" s="31">
        <f>(MAX($B$2:$B$138)-B49)/(MAX($B$2:$B$138)-MIN($B$2:$B$138))</f>
        <v/>
      </c>
      <c r="F49" t="n">
        <v>48</v>
      </c>
      <c r="G49" s="37">
        <f>F49/MAX($F$2:$F$138)</f>
        <v/>
      </c>
    </row>
    <row r="50">
      <c r="A50" t="n">
        <v>252.12</v>
      </c>
      <c r="B50" t="n">
        <v>181.072</v>
      </c>
      <c r="D50" s="36">
        <f>(A50-MIN($A$2:$A$138))/(MAX($A$2:$A$138)-MIN($A$2:$A$138))</f>
        <v/>
      </c>
      <c r="E50" s="36">
        <f>(MAX($B$2:$B$138)-B50)/(MAX($B$2:$B$138)-MIN($B$2:$B$138))</f>
        <v/>
      </c>
      <c r="F50" s="4" t="n">
        <v>49</v>
      </c>
      <c r="G50" s="37">
        <f>F50/MAX($F$2:$F$138)</f>
        <v/>
      </c>
    </row>
    <row r="51">
      <c r="A51" t="n">
        <v>248.88</v>
      </c>
      <c r="B51" t="n">
        <v>239.055999999999</v>
      </c>
      <c r="D51" s="31">
        <f>(A51-MIN($A$2:$A$138))/(MAX($A$2:$A$138)-MIN($A$2:$A$138))</f>
        <v/>
      </c>
      <c r="E51" s="31">
        <f>(MAX($B$2:$B$138)-B51)/(MAX($B$2:$B$138)-MIN($B$2:$B$138))</f>
        <v/>
      </c>
      <c r="F51" t="n">
        <v>50</v>
      </c>
      <c r="G51" s="37">
        <f>F51/MAX($F$2:$F$138)</f>
        <v/>
      </c>
    </row>
    <row r="52">
      <c r="A52" t="n">
        <v>240.48</v>
      </c>
      <c r="B52" t="n">
        <v>170.512</v>
      </c>
      <c r="D52" s="31">
        <f>(A52-MIN($A$2:$A$138))/(MAX($A$2:$A$138)-MIN($A$2:$A$138))</f>
        <v/>
      </c>
      <c r="E52" s="31">
        <f>(MAX($B$2:$B$138)-B52)/(MAX($B$2:$B$138)-MIN($B$2:$B$138))</f>
        <v/>
      </c>
      <c r="F52" t="n">
        <v>51</v>
      </c>
      <c r="G52" s="37">
        <f>F52/MAX($F$2:$F$138)</f>
        <v/>
      </c>
    </row>
    <row r="53">
      <c r="A53" t="n">
        <v>240.24</v>
      </c>
      <c r="B53" t="n">
        <v>252.784</v>
      </c>
      <c r="D53" s="31">
        <f>(A53-MIN($A$2:$A$138))/(MAX($A$2:$A$138)-MIN($A$2:$A$138))</f>
        <v/>
      </c>
      <c r="E53" s="31">
        <f>(MAX($B$2:$B$138)-B53)/(MAX($B$2:$B$138)-MIN($B$2:$B$138))</f>
        <v/>
      </c>
      <c r="F53" t="n">
        <v>52</v>
      </c>
      <c r="G53" s="37">
        <f>F53/MAX($F$2:$F$138)</f>
        <v/>
      </c>
    </row>
    <row r="54">
      <c r="A54" t="n">
        <v>240.119999999999</v>
      </c>
      <c r="B54" t="n">
        <v>211.12</v>
      </c>
      <c r="D54" s="31">
        <f>(A54-MIN($A$2:$A$138))/(MAX($A$2:$A$138)-MIN($A$2:$A$138))</f>
        <v/>
      </c>
      <c r="E54" s="31">
        <f>(MAX($B$2:$B$138)-B54)/(MAX($B$2:$B$138)-MIN($B$2:$B$138))</f>
        <v/>
      </c>
      <c r="F54" t="n">
        <v>53</v>
      </c>
      <c r="G54" s="37">
        <f>F54/MAX($F$2:$F$138)</f>
        <v/>
      </c>
    </row>
    <row r="55">
      <c r="A55" t="n">
        <v>239.16</v>
      </c>
      <c r="B55" t="n">
        <v>195.616</v>
      </c>
      <c r="D55" s="31">
        <f>(A55-MIN($A$2:$A$138))/(MAX($A$2:$A$138)-MIN($A$2:$A$138))</f>
        <v/>
      </c>
      <c r="E55" s="31">
        <f>(MAX($B$2:$B$138)-B55)/(MAX($B$2:$B$138)-MIN($B$2:$B$138))</f>
        <v/>
      </c>
      <c r="F55" t="n">
        <v>54</v>
      </c>
      <c r="G55" s="37">
        <f>F55/MAX($F$2:$F$138)</f>
        <v/>
      </c>
    </row>
    <row r="56">
      <c r="A56" t="n">
        <v>238.8</v>
      </c>
      <c r="B56" t="n">
        <v>215.344</v>
      </c>
      <c r="D56" s="31">
        <f>(A56-MIN($A$2:$A$138))/(MAX($A$2:$A$138)-MIN($A$2:$A$138))</f>
        <v/>
      </c>
      <c r="E56" s="31">
        <f>(MAX($B$2:$B$138)-B56)/(MAX($B$2:$B$138)-MIN($B$2:$B$138))</f>
        <v/>
      </c>
      <c r="F56" t="n">
        <v>55</v>
      </c>
      <c r="G56" s="37">
        <f>F56/MAX($F$2:$F$138)</f>
        <v/>
      </c>
    </row>
    <row r="57">
      <c r="A57" t="n">
        <v>238.56</v>
      </c>
      <c r="B57" t="n">
        <v>260.992</v>
      </c>
      <c r="D57" s="31">
        <f>(A57-MIN($A$2:$A$138))/(MAX($A$2:$A$138)-MIN($A$2:$A$138))</f>
        <v/>
      </c>
      <c r="E57" s="31">
        <f>(MAX($B$2:$B$138)-B57)/(MAX($B$2:$B$138)-MIN($B$2:$B$138))</f>
        <v/>
      </c>
      <c r="F57" t="n">
        <v>56</v>
      </c>
      <c r="G57" s="37">
        <f>F57/MAX($F$2:$F$138)</f>
        <v/>
      </c>
    </row>
    <row r="58">
      <c r="A58" t="n">
        <v>233.16</v>
      </c>
      <c r="B58" t="n">
        <v>274.96</v>
      </c>
      <c r="D58" s="36">
        <f>(A58-MIN($A$2:$A$138))/(MAX($A$2:$A$138)-MIN($A$2:$A$138))</f>
        <v/>
      </c>
      <c r="E58" s="36">
        <f>(MAX($B$2:$B$138)-B58)/(MAX($B$2:$B$138)-MIN($B$2:$B$138))</f>
        <v/>
      </c>
      <c r="F58" s="4" t="n">
        <v>57</v>
      </c>
      <c r="G58" s="37">
        <f>F58/MAX($F$2:$F$138)</f>
        <v/>
      </c>
    </row>
    <row r="59">
      <c r="A59" t="n">
        <v>232.68</v>
      </c>
      <c r="B59" t="n">
        <v>232.144</v>
      </c>
      <c r="D59" s="31">
        <f>(A59-MIN($A$2:$A$138))/(MAX($A$2:$A$138)-MIN($A$2:$A$138))</f>
        <v/>
      </c>
      <c r="E59" s="31">
        <f>(MAX($B$2:$B$138)-B59)/(MAX($B$2:$B$138)-MIN($B$2:$B$138))</f>
        <v/>
      </c>
      <c r="F59" t="n">
        <v>58</v>
      </c>
      <c r="G59" s="37">
        <f>F59/MAX($F$2:$F$138)</f>
        <v/>
      </c>
    </row>
    <row r="60">
      <c r="A60" t="n">
        <v>228.12</v>
      </c>
      <c r="B60" t="n">
        <v>40</v>
      </c>
      <c r="D60" s="31">
        <f>(A60-MIN($A$2:$A$138))/(MAX($A$2:$A$138)-MIN($A$2:$A$138))</f>
        <v/>
      </c>
      <c r="E60" s="31">
        <f>(MAX($B$2:$B$138)-B60)/(MAX($B$2:$B$138)-MIN($B$2:$B$138))</f>
        <v/>
      </c>
      <c r="F60" t="n">
        <v>59</v>
      </c>
      <c r="G60" s="37">
        <f>F60/MAX($F$2:$F$138)</f>
        <v/>
      </c>
    </row>
    <row r="61">
      <c r="A61" t="n">
        <v>219.24</v>
      </c>
      <c r="B61" t="n">
        <v>223.167999999999</v>
      </c>
      <c r="D61" s="31">
        <f>(A61-MIN($A$2:$A$138))/(MAX($A$2:$A$138)-MIN($A$2:$A$138))</f>
        <v/>
      </c>
      <c r="E61" s="31">
        <f>(MAX($B$2:$B$138)-B61)/(MAX($B$2:$B$138)-MIN($B$2:$B$138))</f>
        <v/>
      </c>
      <c r="F61" t="n">
        <v>60</v>
      </c>
      <c r="G61" s="37">
        <f>F61/MAX($F$2:$F$138)</f>
        <v/>
      </c>
    </row>
    <row r="62">
      <c r="A62" t="n">
        <v>217.8</v>
      </c>
      <c r="B62" t="n">
        <v>295.12</v>
      </c>
      <c r="D62" s="31">
        <f>(A62-MIN($A$2:$A$138))/(MAX($A$2:$A$138)-MIN($A$2:$A$138))</f>
        <v/>
      </c>
      <c r="E62" s="31">
        <f>(MAX($B$2:$B$138)-B62)/(MAX($B$2:$B$138)-MIN($B$2:$B$138))</f>
        <v/>
      </c>
      <c r="F62" t="n">
        <v>61</v>
      </c>
      <c r="G62" s="37">
        <f>F62/MAX($F$2:$F$138)</f>
        <v/>
      </c>
    </row>
    <row r="63">
      <c r="A63" t="n">
        <v>217.44</v>
      </c>
      <c r="B63" t="n">
        <v>170.607999999999</v>
      </c>
      <c r="D63" s="31">
        <f>(A63-MIN($A$2:$A$138))/(MAX($A$2:$A$138)-MIN($A$2:$A$138))</f>
        <v/>
      </c>
      <c r="E63" s="31">
        <f>(MAX($B$2:$B$138)-B63)/(MAX($B$2:$B$138)-MIN($B$2:$B$138))</f>
        <v/>
      </c>
      <c r="F63" t="n">
        <v>62</v>
      </c>
      <c r="G63" s="37">
        <f>F63/MAX($F$2:$F$138)</f>
        <v/>
      </c>
    </row>
    <row r="64">
      <c r="A64" t="n">
        <v>217.32</v>
      </c>
      <c r="B64" t="n">
        <v>232.719999999999</v>
      </c>
      <c r="D64" s="31">
        <f>(A64-MIN($A$2:$A$138))/(MAX($A$2:$A$138)-MIN($A$2:$A$138))</f>
        <v/>
      </c>
      <c r="E64" s="31">
        <f>(MAX($B$2:$B$138)-B64)/(MAX($B$2:$B$138)-MIN($B$2:$B$138))</f>
        <v/>
      </c>
      <c r="F64" t="n">
        <v>63</v>
      </c>
      <c r="G64" s="37">
        <f>F64/MAX($F$2:$F$138)</f>
        <v/>
      </c>
    </row>
    <row r="65">
      <c r="A65" t="n">
        <v>214.92</v>
      </c>
      <c r="B65" t="n">
        <v>243.808</v>
      </c>
      <c r="D65" s="31">
        <f>(A65-MIN($A$2:$A$138))/(MAX($A$2:$A$138)-MIN($A$2:$A$138))</f>
        <v/>
      </c>
      <c r="E65" s="31">
        <f>(MAX($B$2:$B$138)-B65)/(MAX($B$2:$B$138)-MIN($B$2:$B$138))</f>
        <v/>
      </c>
      <c r="F65" t="n">
        <v>64</v>
      </c>
      <c r="G65" s="37">
        <f>F65/MAX($F$2:$F$138)</f>
        <v/>
      </c>
    </row>
    <row r="66">
      <c r="A66" t="n">
        <v>213.12</v>
      </c>
      <c r="B66" t="n">
        <v>159.279999999999</v>
      </c>
      <c r="D66" s="36">
        <f>(A66-MIN($A$2:$A$138))/(MAX($A$2:$A$138)-MIN($A$2:$A$138))</f>
        <v/>
      </c>
      <c r="E66" s="36">
        <f>(MAX($B$2:$B$138)-B66)/(MAX($B$2:$B$138)-MIN($B$2:$B$138))</f>
        <v/>
      </c>
      <c r="F66" s="4" t="n">
        <v>65</v>
      </c>
      <c r="G66" s="37">
        <f>F66/MAX($F$2:$F$138)</f>
        <v/>
      </c>
    </row>
    <row r="67">
      <c r="A67" t="n">
        <v>212.76</v>
      </c>
      <c r="B67" t="n">
        <v>103.36</v>
      </c>
      <c r="D67" s="31">
        <f>(A67-MIN($A$2:$A$138))/(MAX($A$2:$A$138)-MIN($A$2:$A$138))</f>
        <v/>
      </c>
      <c r="E67" s="31">
        <f>(MAX($B$2:$B$138)-B67)/(MAX($B$2:$B$138)-MIN($B$2:$B$138))</f>
        <v/>
      </c>
      <c r="F67" t="n">
        <v>66</v>
      </c>
      <c r="G67" s="37">
        <f>F67/MAX($F$2:$F$138)</f>
        <v/>
      </c>
    </row>
    <row r="68">
      <c r="A68" t="n">
        <v>211.44</v>
      </c>
      <c r="B68" t="n">
        <v>183.712</v>
      </c>
      <c r="D68" s="31">
        <f>(A68-MIN($A$2:$A$138))/(MAX($A$2:$A$138)-MIN($A$2:$A$138))</f>
        <v/>
      </c>
      <c r="E68" s="31">
        <f>(MAX($B$2:$B$138)-B68)/(MAX($B$2:$B$138)-MIN($B$2:$B$138))</f>
        <v/>
      </c>
      <c r="F68" t="n">
        <v>67</v>
      </c>
      <c r="G68" s="37">
        <f>F68/MAX($F$2:$F$138)</f>
        <v/>
      </c>
    </row>
    <row r="69">
      <c r="A69" t="n">
        <v>202.92</v>
      </c>
      <c r="B69" t="n">
        <v>193.024</v>
      </c>
      <c r="D69" s="31">
        <f>(A69-MIN($A$2:$A$138))/(MAX($A$2:$A$138)-MIN($A$2:$A$138))</f>
        <v/>
      </c>
      <c r="E69" s="31">
        <f>(MAX($B$2:$B$138)-B69)/(MAX($B$2:$B$138)-MIN($B$2:$B$138))</f>
        <v/>
      </c>
      <c r="F69" t="n">
        <v>68</v>
      </c>
      <c r="G69" s="37">
        <f>F69/MAX($F$2:$F$138)</f>
        <v/>
      </c>
    </row>
    <row r="70">
      <c r="A70" t="n">
        <v>200.64</v>
      </c>
      <c r="B70" t="n">
        <v>189.951999999999</v>
      </c>
      <c r="D70" s="31">
        <f>(A70-MIN($A$2:$A$138))/(MAX($A$2:$A$138)-MIN($A$2:$A$138))</f>
        <v/>
      </c>
      <c r="E70" s="31">
        <f>(MAX($B$2:$B$138)-B70)/(MAX($B$2:$B$138)-MIN($B$2:$B$138))</f>
        <v/>
      </c>
      <c r="F70" t="n">
        <v>69</v>
      </c>
      <c r="G70" s="37">
        <f>F70/MAX($F$2:$F$138)</f>
        <v/>
      </c>
    </row>
    <row r="71">
      <c r="A71" t="n">
        <v>200.04</v>
      </c>
      <c r="B71" t="n">
        <v>271.888</v>
      </c>
      <c r="D71" s="31">
        <f>(A71-MIN($A$2:$A$138))/(MAX($A$2:$A$138)-MIN($A$2:$A$138))</f>
        <v/>
      </c>
      <c r="E71" s="31">
        <f>(MAX($B$2:$B$138)-B71)/(MAX($B$2:$B$138)-MIN($B$2:$B$138))</f>
        <v/>
      </c>
      <c r="F71" t="n">
        <v>70</v>
      </c>
      <c r="G71" s="37">
        <f>F71/MAX($F$2:$F$138)</f>
        <v/>
      </c>
    </row>
    <row r="72">
      <c r="A72" t="n">
        <v>199.079999999999</v>
      </c>
      <c r="B72" t="n">
        <v>210.016</v>
      </c>
      <c r="D72" s="31">
        <f>(A72-MIN($A$2:$A$138))/(MAX($A$2:$A$138)-MIN($A$2:$A$138))</f>
        <v/>
      </c>
      <c r="E72" s="31">
        <f>(MAX($B$2:$B$138)-B72)/(MAX($B$2:$B$138)-MIN($B$2:$B$138))</f>
        <v/>
      </c>
      <c r="F72" t="n">
        <v>71</v>
      </c>
      <c r="G72" s="37">
        <f>F72/MAX($F$2:$F$138)</f>
        <v/>
      </c>
    </row>
    <row r="73">
      <c r="A73" t="n">
        <v>198</v>
      </c>
      <c r="B73" t="n">
        <v>267.183999999999</v>
      </c>
      <c r="D73" s="31">
        <f>(A73-MIN($A$2:$A$138))/(MAX($A$2:$A$138)-MIN($A$2:$A$138))</f>
        <v/>
      </c>
      <c r="E73" s="31">
        <f>(MAX($B$2:$B$138)-B73)/(MAX($B$2:$B$138)-MIN($B$2:$B$138))</f>
        <v/>
      </c>
      <c r="F73" t="n">
        <v>72</v>
      </c>
      <c r="G73" s="37">
        <f>F73/MAX($F$2:$F$138)</f>
        <v/>
      </c>
    </row>
    <row r="74">
      <c r="A74" t="n">
        <v>197.28</v>
      </c>
      <c r="B74" t="n">
        <v>130.192</v>
      </c>
      <c r="D74" s="36">
        <f>(A74-MIN($A$2:$A$138))/(MAX($A$2:$A$138)-MIN($A$2:$A$138))</f>
        <v/>
      </c>
      <c r="E74" s="36">
        <f>(MAX($B$2:$B$138)-B74)/(MAX($B$2:$B$138)-MIN($B$2:$B$138))</f>
        <v/>
      </c>
      <c r="F74" s="4" t="n">
        <v>73</v>
      </c>
      <c r="G74" s="37">
        <f>F74/MAX($F$2:$F$138)</f>
        <v/>
      </c>
    </row>
    <row r="75">
      <c r="A75" t="n">
        <v>195.72</v>
      </c>
      <c r="B75" t="n">
        <v>222.495999999999</v>
      </c>
      <c r="D75" s="31">
        <f>(A75-MIN($A$2:$A$138))/(MAX($A$2:$A$138)-MIN($A$2:$A$138))</f>
        <v/>
      </c>
      <c r="E75" s="31">
        <f>(MAX($B$2:$B$138)-B75)/(MAX($B$2:$B$138)-MIN($B$2:$B$138))</f>
        <v/>
      </c>
      <c r="F75" t="n">
        <v>74</v>
      </c>
      <c r="G75" s="37">
        <f>F75/MAX($F$2:$F$138)</f>
        <v/>
      </c>
    </row>
    <row r="76">
      <c r="A76" t="n">
        <v>195.6</v>
      </c>
      <c r="B76" t="n">
        <v>159.472</v>
      </c>
      <c r="D76" s="31">
        <f>(A76-MIN($A$2:$A$138))/(MAX($A$2:$A$138)-MIN($A$2:$A$138))</f>
        <v/>
      </c>
      <c r="E76" s="31">
        <f>(MAX($B$2:$B$138)-B76)/(MAX($B$2:$B$138)-MIN($B$2:$B$138))</f>
        <v/>
      </c>
      <c r="F76" t="n">
        <v>75</v>
      </c>
      <c r="G76" s="37">
        <f>F76/MAX($F$2:$F$138)</f>
        <v/>
      </c>
    </row>
    <row r="77">
      <c r="A77" t="n">
        <v>195.12</v>
      </c>
      <c r="B77" t="n">
        <v>184.672</v>
      </c>
      <c r="D77" s="31">
        <f>(A77-MIN($A$2:$A$138))/(MAX($A$2:$A$138)-MIN($A$2:$A$138))</f>
        <v/>
      </c>
      <c r="E77" s="31">
        <f>(MAX($B$2:$B$138)-B77)/(MAX($B$2:$B$138)-MIN($B$2:$B$138))</f>
        <v/>
      </c>
      <c r="F77" t="n">
        <v>76</v>
      </c>
      <c r="G77" s="37">
        <f>F77/MAX($F$2:$F$138)</f>
        <v/>
      </c>
    </row>
    <row r="78">
      <c r="A78" t="n">
        <v>195</v>
      </c>
      <c r="B78" t="n">
        <v>192.495999999999</v>
      </c>
      <c r="D78" s="31">
        <f>(A78-MIN($A$2:$A$138))/(MAX($A$2:$A$138)-MIN($A$2:$A$138))</f>
        <v/>
      </c>
      <c r="E78" s="31">
        <f>(MAX($B$2:$B$138)-B78)/(MAX($B$2:$B$138)-MIN($B$2:$B$138))</f>
        <v/>
      </c>
      <c r="F78" t="n">
        <v>77</v>
      </c>
      <c r="G78" s="37">
        <f>F78/MAX($F$2:$F$138)</f>
        <v/>
      </c>
    </row>
    <row r="79">
      <c r="A79" t="n">
        <v>194.88</v>
      </c>
      <c r="B79" t="n">
        <v>208.048</v>
      </c>
      <c r="C79" t="inlineStr">
        <is>
          <t xml:space="preserve"> 自分</t>
        </is>
      </c>
      <c r="D79" s="31">
        <f>(A79-MIN($A$2:$A$138))/(MAX($A$2:$A$138)-MIN($A$2:$A$138))</f>
        <v/>
      </c>
      <c r="E79" s="31">
        <f>(MAX($B$2:$B$138)-B79)/(MAX($B$2:$B$138)-MIN($B$2:$B$138))</f>
        <v/>
      </c>
      <c r="F79" t="n">
        <v>78</v>
      </c>
      <c r="G79" s="37">
        <f>F79/MAX($F$2:$F$138)</f>
        <v/>
      </c>
    </row>
    <row r="80">
      <c r="A80" t="n">
        <v>194.64</v>
      </c>
      <c r="B80" t="n">
        <v>200.751999999999</v>
      </c>
      <c r="D80" s="31">
        <f>(A80-MIN($A$2:$A$138))/(MAX($A$2:$A$138)-MIN($A$2:$A$138))</f>
        <v/>
      </c>
      <c r="E80" s="31">
        <f>(MAX($B$2:$B$138)-B80)/(MAX($B$2:$B$138)-MIN($B$2:$B$138))</f>
        <v/>
      </c>
      <c r="F80" t="n">
        <v>79</v>
      </c>
      <c r="G80" s="37">
        <f>F80/MAX($F$2:$F$138)</f>
        <v/>
      </c>
    </row>
    <row r="81">
      <c r="A81" t="n">
        <v>191.76</v>
      </c>
      <c r="B81" t="n">
        <v>226.24</v>
      </c>
      <c r="D81" s="31">
        <f>(A81-MIN($A$2:$A$138))/(MAX($A$2:$A$138)-MIN($A$2:$A$138))</f>
        <v/>
      </c>
      <c r="E81" s="31">
        <f>(MAX($B$2:$B$138)-B81)/(MAX($B$2:$B$138)-MIN($B$2:$B$138))</f>
        <v/>
      </c>
      <c r="F81" t="n">
        <v>80</v>
      </c>
      <c r="G81" s="37">
        <f>F81/MAX($F$2:$F$138)</f>
        <v/>
      </c>
    </row>
    <row r="82">
      <c r="A82" t="n">
        <v>189.48</v>
      </c>
      <c r="B82" t="n">
        <v>310.96</v>
      </c>
      <c r="D82" s="36">
        <f>(A82-MIN($A$2:$A$138))/(MAX($A$2:$A$138)-MIN($A$2:$A$138))</f>
        <v/>
      </c>
      <c r="E82" s="36">
        <f>(MAX($B$2:$B$138)-B82)/(MAX($B$2:$B$138)-MIN($B$2:$B$138))</f>
        <v/>
      </c>
      <c r="F82" s="4" t="n">
        <v>81</v>
      </c>
      <c r="G82" s="37">
        <f>F82/MAX($F$2:$F$138)</f>
        <v/>
      </c>
    </row>
    <row r="83">
      <c r="A83" t="n">
        <v>188.76</v>
      </c>
      <c r="B83" t="n">
        <v>216.16</v>
      </c>
      <c r="D83" s="31">
        <f>(A83-MIN($A$2:$A$138))/(MAX($A$2:$A$138)-MIN($A$2:$A$138))</f>
        <v/>
      </c>
      <c r="E83" s="31">
        <f>(MAX($B$2:$B$138)-B83)/(MAX($B$2:$B$138)-MIN($B$2:$B$138))</f>
        <v/>
      </c>
      <c r="F83" t="n">
        <v>82</v>
      </c>
      <c r="G83" s="37">
        <f>F83/MAX($F$2:$F$138)</f>
        <v/>
      </c>
    </row>
    <row r="84">
      <c r="A84" t="n">
        <v>187.8</v>
      </c>
      <c r="B84" t="n">
        <v>217.263999999999</v>
      </c>
      <c r="D84" s="31">
        <f>(A84-MIN($A$2:$A$138))/(MAX($A$2:$A$138)-MIN($A$2:$A$138))</f>
        <v/>
      </c>
      <c r="E84" s="31">
        <f>(MAX($B$2:$B$138)-B84)/(MAX($B$2:$B$138)-MIN($B$2:$B$138))</f>
        <v/>
      </c>
      <c r="F84" t="n">
        <v>83</v>
      </c>
      <c r="G84" s="37">
        <f>F84/MAX($F$2:$F$138)</f>
        <v/>
      </c>
    </row>
    <row r="85">
      <c r="A85" t="n">
        <v>181.92</v>
      </c>
      <c r="B85" t="n">
        <v>190.384</v>
      </c>
      <c r="D85" s="31">
        <f>(A85-MIN($A$2:$A$138))/(MAX($A$2:$A$138)-MIN($A$2:$A$138))</f>
        <v/>
      </c>
      <c r="E85" s="31">
        <f>(MAX($B$2:$B$138)-B85)/(MAX($B$2:$B$138)-MIN($B$2:$B$138))</f>
        <v/>
      </c>
      <c r="F85" t="n">
        <v>84</v>
      </c>
      <c r="G85" s="37">
        <f>F85/MAX($F$2:$F$138)</f>
        <v/>
      </c>
    </row>
    <row r="86">
      <c r="A86" t="n">
        <v>180.84</v>
      </c>
      <c r="B86" t="n">
        <v>133.216</v>
      </c>
      <c r="D86" s="31">
        <f>(A86-MIN($A$2:$A$138))/(MAX($A$2:$A$138)-MIN($A$2:$A$138))</f>
        <v/>
      </c>
      <c r="E86" s="31">
        <f>(MAX($B$2:$B$138)-B86)/(MAX($B$2:$B$138)-MIN($B$2:$B$138))</f>
        <v/>
      </c>
      <c r="F86" t="n">
        <v>85</v>
      </c>
      <c r="G86" s="37">
        <f>F86/MAX($F$2:$F$138)</f>
        <v/>
      </c>
    </row>
    <row r="87">
      <c r="A87" t="n">
        <v>174</v>
      </c>
      <c r="B87" t="n">
        <v>236.8</v>
      </c>
      <c r="D87" s="31">
        <f>(A87-MIN($A$2:$A$138))/(MAX($A$2:$A$138)-MIN($A$2:$A$138))</f>
        <v/>
      </c>
      <c r="E87" s="31">
        <f>(MAX($B$2:$B$138)-B87)/(MAX($B$2:$B$138)-MIN($B$2:$B$138))</f>
        <v/>
      </c>
      <c r="F87" t="n">
        <v>86</v>
      </c>
      <c r="G87" s="37">
        <f>F87/MAX($F$2:$F$138)</f>
        <v/>
      </c>
    </row>
    <row r="88">
      <c r="A88" t="n">
        <v>173.76</v>
      </c>
      <c r="B88" t="n">
        <v>207.088</v>
      </c>
      <c r="D88" s="31">
        <f>(A88-MIN($A$2:$A$138))/(MAX($A$2:$A$138)-MIN($A$2:$A$138))</f>
        <v/>
      </c>
      <c r="E88" s="31">
        <f>(MAX($B$2:$B$138)-B88)/(MAX($B$2:$B$138)-MIN($B$2:$B$138))</f>
        <v/>
      </c>
      <c r="F88" t="n">
        <v>87</v>
      </c>
      <c r="G88" s="37">
        <f>F88/MAX($F$2:$F$138)</f>
        <v/>
      </c>
    </row>
    <row r="89">
      <c r="A89" t="n">
        <v>173.04</v>
      </c>
      <c r="B89" t="n">
        <v>200.944</v>
      </c>
      <c r="D89" s="31">
        <f>(A89-MIN($A$2:$A$138))/(MAX($A$2:$A$138)-MIN($A$2:$A$138))</f>
        <v/>
      </c>
      <c r="E89" s="31">
        <f>(MAX($B$2:$B$138)-B89)/(MAX($B$2:$B$138)-MIN($B$2:$B$138))</f>
        <v/>
      </c>
      <c r="F89" t="n">
        <v>88</v>
      </c>
      <c r="G89" s="37">
        <f>F89/MAX($F$2:$F$138)</f>
        <v/>
      </c>
    </row>
    <row r="90">
      <c r="A90" t="n">
        <v>166.32</v>
      </c>
      <c r="B90" t="n">
        <v>258.112</v>
      </c>
      <c r="D90" s="36">
        <f>(A90-MIN($A$2:$A$138))/(MAX($A$2:$A$138)-MIN($A$2:$A$138))</f>
        <v/>
      </c>
      <c r="E90" s="36">
        <f>(MAX($B$2:$B$138)-B90)/(MAX($B$2:$B$138)-MIN($B$2:$B$138))</f>
        <v/>
      </c>
      <c r="F90" s="4" t="n">
        <v>89</v>
      </c>
      <c r="G90" s="37">
        <f>F90/MAX($F$2:$F$138)</f>
        <v/>
      </c>
    </row>
    <row r="91">
      <c r="A91" t="n">
        <v>164.16</v>
      </c>
      <c r="B91" t="n">
        <v>238.047999999999</v>
      </c>
      <c r="D91" s="31">
        <f>(A91-MIN($A$2:$A$138))/(MAX($A$2:$A$138)-MIN($A$2:$A$138))</f>
        <v/>
      </c>
      <c r="E91" s="31">
        <f>(MAX($B$2:$B$138)-B91)/(MAX($B$2:$B$138)-MIN($B$2:$B$138))</f>
        <v/>
      </c>
      <c r="F91" t="n">
        <v>90</v>
      </c>
      <c r="G91" s="37">
        <f>F91/MAX($F$2:$F$138)</f>
        <v/>
      </c>
    </row>
    <row r="92">
      <c r="A92" t="n">
        <v>157.2</v>
      </c>
      <c r="B92" t="n">
        <v>243.136</v>
      </c>
      <c r="D92" s="31">
        <f>(A92-MIN($A$2:$A$138))/(MAX($A$2:$A$138)-MIN($A$2:$A$138))</f>
        <v/>
      </c>
      <c r="E92" s="31">
        <f>(MAX($B$2:$B$138)-B92)/(MAX($B$2:$B$138)-MIN($B$2:$B$138))</f>
        <v/>
      </c>
      <c r="F92" t="n">
        <v>91</v>
      </c>
      <c r="G92" s="37">
        <f>F92/MAX($F$2:$F$138)</f>
        <v/>
      </c>
    </row>
    <row r="93">
      <c r="A93" t="n">
        <v>156.12</v>
      </c>
      <c r="B93" t="n">
        <v>285.664</v>
      </c>
      <c r="D93" s="31">
        <f>(A93-MIN($A$2:$A$138))/(MAX($A$2:$A$138)-MIN($A$2:$A$138))</f>
        <v/>
      </c>
      <c r="E93" s="31">
        <f>(MAX($B$2:$B$138)-B93)/(MAX($B$2:$B$138)-MIN($B$2:$B$138))</f>
        <v/>
      </c>
      <c r="F93" t="n">
        <v>92</v>
      </c>
      <c r="G93" s="37">
        <f>F93/MAX($F$2:$F$138)</f>
        <v/>
      </c>
    </row>
    <row r="94">
      <c r="A94" t="n">
        <v>153.36</v>
      </c>
      <c r="B94" t="n">
        <v>130.912</v>
      </c>
      <c r="D94" s="31">
        <f>(A94-MIN($A$2:$A$138))/(MAX($A$2:$A$138)-MIN($A$2:$A$138))</f>
        <v/>
      </c>
      <c r="E94" s="31">
        <f>(MAX($B$2:$B$138)-B94)/(MAX($B$2:$B$138)-MIN($B$2:$B$138))</f>
        <v/>
      </c>
      <c r="F94" t="n">
        <v>93</v>
      </c>
      <c r="G94" s="37">
        <f>F94/MAX($F$2:$F$138)</f>
        <v/>
      </c>
    </row>
    <row r="95">
      <c r="A95" t="n">
        <v>153.24</v>
      </c>
      <c r="B95" t="n">
        <v>224.896</v>
      </c>
      <c r="D95" s="31">
        <f>(A95-MIN($A$2:$A$138))/(MAX($A$2:$A$138)-MIN($A$2:$A$138))</f>
        <v/>
      </c>
      <c r="E95" s="31">
        <f>(MAX($B$2:$B$138)-B95)/(MAX($B$2:$B$138)-MIN($B$2:$B$138))</f>
        <v/>
      </c>
      <c r="F95" t="n">
        <v>94</v>
      </c>
      <c r="G95" s="37">
        <f>F95/MAX($F$2:$F$138)</f>
        <v/>
      </c>
    </row>
    <row r="96">
      <c r="A96" t="n">
        <v>152.64</v>
      </c>
      <c r="B96" t="n">
        <v>213.808</v>
      </c>
      <c r="D96" s="31">
        <f>(A96-MIN($A$2:$A$138))/(MAX($A$2:$A$138)-MIN($A$2:$A$138))</f>
        <v/>
      </c>
      <c r="E96" s="31">
        <f>(MAX($B$2:$B$138)-B96)/(MAX($B$2:$B$138)-MIN($B$2:$B$138))</f>
        <v/>
      </c>
      <c r="F96" t="n">
        <v>95</v>
      </c>
      <c r="G96" s="37">
        <f>F96/MAX($F$2:$F$138)</f>
        <v/>
      </c>
    </row>
    <row r="97">
      <c r="A97" t="n">
        <v>144.24</v>
      </c>
      <c r="B97" t="n">
        <v>103.695999999999</v>
      </c>
      <c r="D97" s="31">
        <f>(A97-MIN($A$2:$A$138))/(MAX($A$2:$A$138)-MIN($A$2:$A$138))</f>
        <v/>
      </c>
      <c r="E97" s="31">
        <f>(MAX($B$2:$B$138)-B97)/(MAX($B$2:$B$138)-MIN($B$2:$B$138))</f>
        <v/>
      </c>
      <c r="F97" t="n">
        <v>96</v>
      </c>
      <c r="G97" s="37">
        <f>F97/MAX($F$2:$F$138)</f>
        <v/>
      </c>
    </row>
    <row r="98">
      <c r="A98" t="n">
        <v>138.959999999999</v>
      </c>
      <c r="B98" t="n">
        <v>276.448</v>
      </c>
      <c r="D98" s="36">
        <f>(A98-MIN($A$2:$A$138))/(MAX($A$2:$A$138)-MIN($A$2:$A$138))</f>
        <v/>
      </c>
      <c r="E98" s="36">
        <f>(MAX($B$2:$B$138)-B98)/(MAX($B$2:$B$138)-MIN($B$2:$B$138))</f>
        <v/>
      </c>
      <c r="F98" s="4" t="n">
        <v>97</v>
      </c>
      <c r="G98" s="37">
        <f>F98/MAX($F$2:$F$138)</f>
        <v/>
      </c>
    </row>
    <row r="99">
      <c r="A99" t="n">
        <v>136.56</v>
      </c>
      <c r="B99" t="n">
        <v>283.696</v>
      </c>
      <c r="D99" s="31">
        <f>(A99-MIN($A$2:$A$138))/(MAX($A$2:$A$138)-MIN($A$2:$A$138))</f>
        <v/>
      </c>
      <c r="E99" s="31">
        <f>(MAX($B$2:$B$138)-B99)/(MAX($B$2:$B$138)-MIN($B$2:$B$138))</f>
        <v/>
      </c>
      <c r="F99" t="n">
        <v>98</v>
      </c>
      <c r="G99" s="37">
        <f>F99/MAX($F$2:$F$138)</f>
        <v/>
      </c>
    </row>
    <row r="100">
      <c r="A100" t="n">
        <v>136.2</v>
      </c>
      <c r="B100" t="n">
        <v>223.264</v>
      </c>
      <c r="D100" s="31">
        <f>(A100-MIN($A$2:$A$138))/(MAX($A$2:$A$138)-MIN($A$2:$A$138))</f>
        <v/>
      </c>
      <c r="E100" s="31">
        <f>(MAX($B$2:$B$138)-B100)/(MAX($B$2:$B$138)-MIN($B$2:$B$138))</f>
        <v/>
      </c>
      <c r="F100" t="n">
        <v>99</v>
      </c>
      <c r="G100" s="37">
        <f>F100/MAX($F$2:$F$138)</f>
        <v/>
      </c>
    </row>
    <row r="101">
      <c r="A101" t="n">
        <v>133.56</v>
      </c>
      <c r="B101" t="n">
        <v>177.52</v>
      </c>
      <c r="D101" s="31">
        <f>(A101-MIN($A$2:$A$138))/(MAX($A$2:$A$138)-MIN($A$2:$A$138))</f>
        <v/>
      </c>
      <c r="E101" s="31">
        <f>(MAX($B$2:$B$138)-B101)/(MAX($B$2:$B$138)-MIN($B$2:$B$138))</f>
        <v/>
      </c>
      <c r="F101" t="n">
        <v>100</v>
      </c>
      <c r="G101" s="37">
        <f>F101/MAX($F$2:$F$138)</f>
        <v/>
      </c>
    </row>
    <row r="102">
      <c r="A102" t="n">
        <v>132.96</v>
      </c>
      <c r="B102" t="n">
        <v>305.488</v>
      </c>
      <c r="D102" s="31">
        <f>(A102-MIN($A$2:$A$138))/(MAX($A$2:$A$138)-MIN($A$2:$A$138))</f>
        <v/>
      </c>
      <c r="E102" s="31">
        <f>(MAX($B$2:$B$138)-B102)/(MAX($B$2:$B$138)-MIN($B$2:$B$138))</f>
        <v/>
      </c>
      <c r="F102" t="n">
        <v>101</v>
      </c>
      <c r="G102" s="37">
        <f>F102/MAX($F$2:$F$138)</f>
        <v/>
      </c>
    </row>
    <row r="103">
      <c r="A103" t="n">
        <v>130.44</v>
      </c>
      <c r="B103" t="n">
        <v>219.472</v>
      </c>
      <c r="D103" s="31">
        <f>(A103-MIN($A$2:$A$138))/(MAX($A$2:$A$138)-MIN($A$2:$A$138))</f>
        <v/>
      </c>
      <c r="E103" s="31">
        <f>(MAX($B$2:$B$138)-B103)/(MAX($B$2:$B$138)-MIN($B$2:$B$138))</f>
        <v/>
      </c>
      <c r="F103" t="n">
        <v>102</v>
      </c>
      <c r="G103" s="37">
        <f>F103/MAX($F$2:$F$138)</f>
        <v/>
      </c>
    </row>
    <row r="104">
      <c r="A104" t="n">
        <v>129</v>
      </c>
      <c r="B104" t="n">
        <v>195.088</v>
      </c>
      <c r="D104" s="31">
        <f>(A104-MIN($A$2:$A$138))/(MAX($A$2:$A$138)-MIN($A$2:$A$138))</f>
        <v/>
      </c>
      <c r="E104" s="31">
        <f>(MAX($B$2:$B$138)-B104)/(MAX($B$2:$B$138)-MIN($B$2:$B$138))</f>
        <v/>
      </c>
      <c r="F104" t="n">
        <v>103</v>
      </c>
      <c r="G104" s="37">
        <f>F104/MAX($F$2:$F$138)</f>
        <v/>
      </c>
    </row>
    <row r="105">
      <c r="A105" t="n">
        <v>124.44</v>
      </c>
      <c r="B105" t="n">
        <v>66.7359999999999</v>
      </c>
      <c r="D105" s="31">
        <f>(A105-MIN($A$2:$A$138))/(MAX($A$2:$A$138)-MIN($A$2:$A$138))</f>
        <v/>
      </c>
      <c r="E105" s="31">
        <f>(MAX($B$2:$B$138)-B105)/(MAX($B$2:$B$138)-MIN($B$2:$B$138))</f>
        <v/>
      </c>
      <c r="F105" t="n">
        <v>104</v>
      </c>
      <c r="G105" s="37">
        <f>F105/MAX($F$2:$F$138)</f>
        <v/>
      </c>
    </row>
    <row r="106">
      <c r="A106" t="n">
        <v>114.72</v>
      </c>
      <c r="B106" t="n">
        <v>361.551999999999</v>
      </c>
      <c r="D106" s="36">
        <f>(A106-MIN($A$2:$A$138))/(MAX($A$2:$A$138)-MIN($A$2:$A$138))</f>
        <v/>
      </c>
      <c r="E106" s="36">
        <f>(MAX($B$2:$B$138)-B106)/(MAX($B$2:$B$138)-MIN($B$2:$B$138))</f>
        <v/>
      </c>
      <c r="F106" s="4" t="n">
        <v>105</v>
      </c>
      <c r="G106" s="37">
        <f>F106/MAX($F$2:$F$138)</f>
        <v/>
      </c>
    </row>
    <row r="107">
      <c r="A107" t="n">
        <v>112.08</v>
      </c>
      <c r="B107" t="n">
        <v>282.592</v>
      </c>
      <c r="D107" s="31">
        <f>(A107-MIN($A$2:$A$138))/(MAX($A$2:$A$138)-MIN($A$2:$A$138))</f>
        <v/>
      </c>
      <c r="E107" s="31">
        <f>(MAX($B$2:$B$138)-B107)/(MAX($B$2:$B$138)-MIN($B$2:$B$138))</f>
        <v/>
      </c>
      <c r="F107" t="n">
        <v>106</v>
      </c>
      <c r="G107" s="37">
        <f>F107/MAX($F$2:$F$138)</f>
        <v/>
      </c>
    </row>
    <row r="108">
      <c r="A108" t="n">
        <v>109.8</v>
      </c>
      <c r="B108" t="n">
        <v>217.456</v>
      </c>
      <c r="D108" s="31">
        <f>(A108-MIN($A$2:$A$138))/(MAX($A$2:$A$138)-MIN($A$2:$A$138))</f>
        <v/>
      </c>
      <c r="E108" s="31">
        <f>(MAX($B$2:$B$138)-B108)/(MAX($B$2:$B$138)-MIN($B$2:$B$138))</f>
        <v/>
      </c>
      <c r="F108" t="n">
        <v>107</v>
      </c>
      <c r="G108" s="37">
        <f>F108/MAX($F$2:$F$138)</f>
        <v/>
      </c>
    </row>
    <row r="109">
      <c r="A109" t="n">
        <v>106.8</v>
      </c>
      <c r="B109" t="n">
        <v>290.272</v>
      </c>
      <c r="D109" s="31">
        <f>(A109-MIN($A$2:$A$138))/(MAX($A$2:$A$138)-MIN($A$2:$A$138))</f>
        <v/>
      </c>
      <c r="E109" s="31">
        <f>(MAX($B$2:$B$138)-B109)/(MAX($B$2:$B$138)-MIN($B$2:$B$138))</f>
        <v/>
      </c>
      <c r="F109" t="n">
        <v>108</v>
      </c>
      <c r="G109" s="37">
        <f>F109/MAX($F$2:$F$138)</f>
        <v/>
      </c>
    </row>
    <row r="110">
      <c r="A110" t="n">
        <v>104.4</v>
      </c>
      <c r="B110" t="n">
        <v>232</v>
      </c>
      <c r="D110" s="31">
        <f>(A110-MIN($A$2:$A$138))/(MAX($A$2:$A$138)-MIN($A$2:$A$138))</f>
        <v/>
      </c>
      <c r="E110" s="31">
        <f>(MAX($B$2:$B$138)-B110)/(MAX($B$2:$B$138)-MIN($B$2:$B$138))</f>
        <v/>
      </c>
      <c r="F110" t="n">
        <v>109</v>
      </c>
      <c r="G110" s="37">
        <f>F110/MAX($F$2:$F$138)</f>
        <v/>
      </c>
    </row>
    <row r="111">
      <c r="A111" t="n">
        <v>102</v>
      </c>
      <c r="B111" t="n">
        <v>150.399999999999</v>
      </c>
      <c r="D111" s="31">
        <f>(A111-MIN($A$2:$A$138))/(MAX($A$2:$A$138)-MIN($A$2:$A$138))</f>
        <v/>
      </c>
      <c r="E111" s="31">
        <f>(MAX($B$2:$B$138)-B111)/(MAX($B$2:$B$138)-MIN($B$2:$B$138))</f>
        <v/>
      </c>
      <c r="F111" t="n">
        <v>110</v>
      </c>
      <c r="G111" s="37">
        <f>F111/MAX($F$2:$F$138)</f>
        <v/>
      </c>
    </row>
    <row r="112">
      <c r="A112" t="n">
        <v>97.44</v>
      </c>
      <c r="B112" t="n">
        <v>171.615999999999</v>
      </c>
      <c r="D112" s="31">
        <f>(A112-MIN($A$2:$A$138))/(MAX($A$2:$A$138)-MIN($A$2:$A$138))</f>
        <v/>
      </c>
      <c r="E112" s="31">
        <f>(MAX($B$2:$B$138)-B112)/(MAX($B$2:$B$138)-MIN($B$2:$B$138))</f>
        <v/>
      </c>
      <c r="F112" t="n">
        <v>111</v>
      </c>
      <c r="G112" s="37">
        <f>F112/MAX($F$2:$F$138)</f>
        <v/>
      </c>
    </row>
    <row r="113">
      <c r="A113" t="n">
        <v>95.52</v>
      </c>
      <c r="B113" t="n">
        <v>373.936</v>
      </c>
      <c r="D113" s="31">
        <f>(A113-MIN($A$2:$A$138))/(MAX($A$2:$A$138)-MIN($A$2:$A$138))</f>
        <v/>
      </c>
      <c r="E113" s="31">
        <f>(MAX($B$2:$B$138)-B113)/(MAX($B$2:$B$138)-MIN($B$2:$B$138))</f>
        <v/>
      </c>
      <c r="F113" t="n">
        <v>112</v>
      </c>
      <c r="G113" s="37">
        <f>F113/MAX($F$2:$F$138)</f>
        <v/>
      </c>
    </row>
    <row r="114">
      <c r="A114" t="n">
        <v>93.23999999999999</v>
      </c>
      <c r="B114" t="n">
        <v>253.312</v>
      </c>
      <c r="D114" s="36">
        <f>(A114-MIN($A$2:$A$138))/(MAX($A$2:$A$138)-MIN($A$2:$A$138))</f>
        <v/>
      </c>
      <c r="E114" s="36">
        <f>(MAX($B$2:$B$138)-B114)/(MAX($B$2:$B$138)-MIN($B$2:$B$138))</f>
        <v/>
      </c>
      <c r="F114" s="4" t="n">
        <v>113</v>
      </c>
      <c r="G114" s="37">
        <f>F114/MAX($F$2:$F$138)</f>
        <v/>
      </c>
    </row>
    <row r="115">
      <c r="A115" t="n">
        <v>92.16</v>
      </c>
      <c r="B115" t="n">
        <v>93.3279999999999</v>
      </c>
      <c r="D115" s="31">
        <f>(A115-MIN($A$2:$A$138))/(MAX($A$2:$A$138)-MIN($A$2:$A$138))</f>
        <v/>
      </c>
      <c r="E115" s="31">
        <f>(MAX($B$2:$B$138)-B115)/(MAX($B$2:$B$138)-MIN($B$2:$B$138))</f>
        <v/>
      </c>
      <c r="F115" t="n">
        <v>114</v>
      </c>
      <c r="G115" s="37">
        <f>F115/MAX($F$2:$F$138)</f>
        <v/>
      </c>
    </row>
    <row r="116">
      <c r="A116" t="n">
        <v>90.12</v>
      </c>
      <c r="B116" t="n">
        <v>40</v>
      </c>
      <c r="D116" s="31">
        <f>(A116-MIN($A$2:$A$138))/(MAX($A$2:$A$138)-MIN($A$2:$A$138))</f>
        <v/>
      </c>
      <c r="E116" s="31">
        <f>(MAX($B$2:$B$138)-B116)/(MAX($B$2:$B$138)-MIN($B$2:$B$138))</f>
        <v/>
      </c>
      <c r="F116" t="n">
        <v>115</v>
      </c>
      <c r="G116" s="37">
        <f>F116/MAX($F$2:$F$138)</f>
        <v/>
      </c>
    </row>
    <row r="117">
      <c r="A117" t="n">
        <v>90</v>
      </c>
      <c r="B117" t="n">
        <v>520</v>
      </c>
      <c r="D117" s="31">
        <f>(A117-MIN($A$2:$A$138))/(MAX($A$2:$A$138)-MIN($A$2:$A$138))</f>
        <v/>
      </c>
      <c r="E117" s="31">
        <f>(MAX($B$2:$B$138)-B117)/(MAX($B$2:$B$138)-MIN($B$2:$B$138))</f>
        <v/>
      </c>
      <c r="F117" t="n">
        <v>116</v>
      </c>
      <c r="G117" s="37">
        <f>F117/MAX($F$2:$F$138)</f>
        <v/>
      </c>
    </row>
    <row r="118">
      <c r="A118" t="n">
        <v>90</v>
      </c>
      <c r="B118" t="n">
        <v>520</v>
      </c>
      <c r="D118" s="31">
        <f>(A118-MIN($A$2:$A$138))/(MAX($A$2:$A$138)-MIN($A$2:$A$138))</f>
        <v/>
      </c>
      <c r="E118" s="31">
        <f>(MAX($B$2:$B$138)-B118)/(MAX($B$2:$B$138)-MIN($B$2:$B$138))</f>
        <v/>
      </c>
      <c r="F118" t="n">
        <v>117</v>
      </c>
      <c r="G118" s="37">
        <f>F118/MAX($F$2:$F$138)</f>
        <v/>
      </c>
    </row>
    <row r="119">
      <c r="A119" t="n">
        <v>90</v>
      </c>
      <c r="B119" t="n">
        <v>520</v>
      </c>
      <c r="D119" s="31">
        <f>(A119-MIN($A$2:$A$138))/(MAX($A$2:$A$138)-MIN($A$2:$A$138))</f>
        <v/>
      </c>
      <c r="E119" s="31">
        <f>(MAX($B$2:$B$138)-B119)/(MAX($B$2:$B$138)-MIN($B$2:$B$138))</f>
        <v/>
      </c>
      <c r="F119" t="n">
        <v>118</v>
      </c>
      <c r="G119" s="37">
        <f>F119/MAX($F$2:$F$138)</f>
        <v/>
      </c>
    </row>
    <row r="120">
      <c r="A120" t="n">
        <v>90</v>
      </c>
      <c r="B120" t="n">
        <v>520</v>
      </c>
      <c r="D120" s="31">
        <f>(A120-MIN($A$2:$A$138))/(MAX($A$2:$A$138)-MIN($A$2:$A$138))</f>
        <v/>
      </c>
      <c r="E120" s="31">
        <f>(MAX($B$2:$B$138)-B120)/(MAX($B$2:$B$138)-MIN($B$2:$B$138))</f>
        <v/>
      </c>
      <c r="F120" t="n">
        <v>119</v>
      </c>
      <c r="G120" s="37">
        <f>F120/MAX($F$2:$F$138)</f>
        <v/>
      </c>
    </row>
    <row r="121">
      <c r="A121" t="n">
        <v>90</v>
      </c>
      <c r="B121" t="n">
        <v>520</v>
      </c>
      <c r="D121" s="31">
        <f>(A121-MIN($A$2:$A$138))/(MAX($A$2:$A$138)-MIN($A$2:$A$138))</f>
        <v/>
      </c>
      <c r="E121" s="31">
        <f>(MAX($B$2:$B$138)-B121)/(MAX($B$2:$B$138)-MIN($B$2:$B$138))</f>
        <v/>
      </c>
      <c r="F121" t="n">
        <v>120</v>
      </c>
      <c r="G121" s="37">
        <f>F121/MAX($F$2:$F$138)</f>
        <v/>
      </c>
    </row>
    <row r="122">
      <c r="A122" t="n">
        <v>90</v>
      </c>
      <c r="B122" t="n">
        <v>520</v>
      </c>
      <c r="D122" s="36">
        <f>(A122-MIN($A$2:$A$138))/(MAX($A$2:$A$138)-MIN($A$2:$A$138))</f>
        <v/>
      </c>
      <c r="E122" s="36">
        <f>(MAX($B$2:$B$138)-B122)/(MAX($B$2:$B$138)-MIN($B$2:$B$138))</f>
        <v/>
      </c>
      <c r="F122" s="4" t="n">
        <v>121</v>
      </c>
      <c r="G122" s="37">
        <f>F122/MAX($F$2:$F$138)</f>
        <v/>
      </c>
    </row>
    <row r="123">
      <c r="A123" t="n">
        <v>90</v>
      </c>
      <c r="B123" t="n">
        <v>520</v>
      </c>
      <c r="D123" s="31">
        <f>(A123-MIN($A$2:$A$138))/(MAX($A$2:$A$138)-MIN($A$2:$A$138))</f>
        <v/>
      </c>
      <c r="E123" s="31">
        <f>(MAX($B$2:$B$138)-B123)/(MAX($B$2:$B$138)-MIN($B$2:$B$138))</f>
        <v/>
      </c>
      <c r="F123" t="n">
        <v>122</v>
      </c>
      <c r="G123" s="37">
        <f>F123/MAX($F$2:$F$138)</f>
        <v/>
      </c>
    </row>
    <row r="124">
      <c r="A124" t="n">
        <v>90</v>
      </c>
      <c r="B124" t="n">
        <v>520</v>
      </c>
      <c r="D124" s="31">
        <f>(A124-MIN($A$2:$A$138))/(MAX($A$2:$A$138)-MIN($A$2:$A$138))</f>
        <v/>
      </c>
      <c r="E124" s="31">
        <f>(MAX($B$2:$B$138)-B124)/(MAX($B$2:$B$138)-MIN($B$2:$B$138))</f>
        <v/>
      </c>
      <c r="F124" t="n">
        <v>123</v>
      </c>
      <c r="G124" s="37">
        <f>F124/MAX($F$2:$F$138)</f>
        <v/>
      </c>
    </row>
    <row r="125">
      <c r="A125" t="n">
        <v>90</v>
      </c>
      <c r="B125" t="n">
        <v>520</v>
      </c>
      <c r="D125" s="31">
        <f>(A125-MIN($A$2:$A$138))/(MAX($A$2:$A$138)-MIN($A$2:$A$138))</f>
        <v/>
      </c>
      <c r="E125" s="31">
        <f>(MAX($B$2:$B$138)-B125)/(MAX($B$2:$B$138)-MIN($B$2:$B$138))</f>
        <v/>
      </c>
      <c r="F125" t="n">
        <v>124</v>
      </c>
      <c r="G125" s="37">
        <f>F125/MAX($F$2:$F$138)</f>
        <v/>
      </c>
    </row>
    <row r="126">
      <c r="A126" t="n">
        <v>90</v>
      </c>
      <c r="B126" t="n">
        <v>520</v>
      </c>
      <c r="D126" s="31">
        <f>(A126-MIN($A$2:$A$138))/(MAX($A$2:$A$138)-MIN($A$2:$A$138))</f>
        <v/>
      </c>
      <c r="E126" s="31">
        <f>(MAX($B$2:$B$138)-B126)/(MAX($B$2:$B$138)-MIN($B$2:$B$138))</f>
        <v/>
      </c>
      <c r="F126" t="n">
        <v>125</v>
      </c>
      <c r="G126" s="37">
        <f>F126/MAX($F$2:$F$138)</f>
        <v/>
      </c>
    </row>
    <row r="127">
      <c r="A127" t="n">
        <v>90</v>
      </c>
      <c r="B127" t="n">
        <v>520</v>
      </c>
      <c r="D127" s="31">
        <f>(A127-MIN($A$2:$A$138))/(MAX($A$2:$A$138)-MIN($A$2:$A$138))</f>
        <v/>
      </c>
      <c r="E127" s="31">
        <f>(MAX($B$2:$B$138)-B127)/(MAX($B$2:$B$138)-MIN($B$2:$B$138))</f>
        <v/>
      </c>
      <c r="F127" t="n">
        <v>126</v>
      </c>
      <c r="G127" s="37">
        <f>F127/MAX($F$2:$F$138)</f>
        <v/>
      </c>
    </row>
    <row r="128">
      <c r="A128" t="n">
        <v>90</v>
      </c>
      <c r="B128" t="n">
        <v>520</v>
      </c>
      <c r="D128" s="31">
        <f>(A128-MIN($A$2:$A$138))/(MAX($A$2:$A$138)-MIN($A$2:$A$138))</f>
        <v/>
      </c>
      <c r="E128" s="31">
        <f>(MAX($B$2:$B$138)-B128)/(MAX($B$2:$B$138)-MIN($B$2:$B$138))</f>
        <v/>
      </c>
      <c r="F128" t="n">
        <v>127</v>
      </c>
      <c r="G128" s="37">
        <f>F128/MAX($F$2:$F$138)</f>
        <v/>
      </c>
    </row>
    <row r="129">
      <c r="A129" t="n">
        <v>90</v>
      </c>
      <c r="B129" t="n">
        <v>520</v>
      </c>
      <c r="D129" s="31">
        <f>(A129-MIN($A$2:$A$138))/(MAX($A$2:$A$138)-MIN($A$2:$A$138))</f>
        <v/>
      </c>
      <c r="E129" s="31">
        <f>(MAX($B$2:$B$138)-B129)/(MAX($B$2:$B$138)-MIN($B$2:$B$138))</f>
        <v/>
      </c>
      <c r="F129" t="n">
        <v>128</v>
      </c>
      <c r="G129" s="37">
        <f>F129/MAX($F$2:$F$138)</f>
        <v/>
      </c>
    </row>
    <row r="130">
      <c r="A130" t="n">
        <v>90</v>
      </c>
      <c r="B130" t="n">
        <v>520</v>
      </c>
      <c r="D130" s="36">
        <f>(A130-MIN($A$2:$A$138))/(MAX($A$2:$A$138)-MIN($A$2:$A$138))</f>
        <v/>
      </c>
      <c r="E130" s="36">
        <f>(MAX($B$2:$B$138)-B130)/(MAX($B$2:$B$138)-MIN($B$2:$B$138))</f>
        <v/>
      </c>
      <c r="F130" s="4" t="n">
        <v>129</v>
      </c>
      <c r="G130" s="37">
        <f>F130/MAX($F$2:$F$138)</f>
        <v/>
      </c>
    </row>
    <row r="131">
      <c r="A131" t="n">
        <v>90</v>
      </c>
      <c r="B131" t="n">
        <v>520</v>
      </c>
      <c r="D131" s="31">
        <f>(A131-MIN($A$2:$A$138))/(MAX($A$2:$A$138)-MIN($A$2:$A$138))</f>
        <v/>
      </c>
      <c r="E131" s="31">
        <f>(MAX($B$2:$B$138)-B131)/(MAX($B$2:$B$138)-MIN($B$2:$B$138))</f>
        <v/>
      </c>
      <c r="F131" t="n">
        <v>130</v>
      </c>
      <c r="G131" s="37">
        <f>F131/MAX($F$2:$F$138)</f>
        <v/>
      </c>
    </row>
    <row r="132">
      <c r="A132" t="n">
        <v>90</v>
      </c>
      <c r="B132" t="n">
        <v>520</v>
      </c>
      <c r="D132" s="31">
        <f>(A132-MIN($A$2:$A$138))/(MAX($A$2:$A$138)-MIN($A$2:$A$138))</f>
        <v/>
      </c>
      <c r="E132" s="31">
        <f>(MAX($B$2:$B$138)-B132)/(MAX($B$2:$B$138)-MIN($B$2:$B$138))</f>
        <v/>
      </c>
      <c r="F132" t="n">
        <v>131</v>
      </c>
      <c r="G132" s="37">
        <f>F132/MAX($F$2:$F$138)</f>
        <v/>
      </c>
    </row>
    <row r="133">
      <c r="A133" t="n">
        <v>90</v>
      </c>
      <c r="B133" t="n">
        <v>520</v>
      </c>
      <c r="D133" s="31">
        <f>(A133-MIN($A$2:$A$138))/(MAX($A$2:$A$138)-MIN($A$2:$A$138))</f>
        <v/>
      </c>
      <c r="E133" s="31">
        <f>(MAX($B$2:$B$138)-B133)/(MAX($B$2:$B$138)-MIN($B$2:$B$138))</f>
        <v/>
      </c>
      <c r="F133" t="n">
        <v>132</v>
      </c>
      <c r="G133" s="37">
        <f>F133/MAX($F$2:$F$138)</f>
        <v/>
      </c>
    </row>
    <row r="134">
      <c r="A134" t="n">
        <v>90</v>
      </c>
      <c r="B134" t="n">
        <v>520</v>
      </c>
      <c r="D134" s="31">
        <f>(A134-MIN($A$2:$A$138))/(MAX($A$2:$A$138)-MIN($A$2:$A$138))</f>
        <v/>
      </c>
      <c r="E134" s="31">
        <f>(MAX($B$2:$B$138)-B134)/(MAX($B$2:$B$138)-MIN($B$2:$B$138))</f>
        <v/>
      </c>
      <c r="F134" t="n">
        <v>133</v>
      </c>
      <c r="G134" s="37">
        <f>F134/MAX($F$2:$F$138)</f>
        <v/>
      </c>
    </row>
    <row r="135">
      <c r="A135" t="n">
        <v>90</v>
      </c>
      <c r="B135" t="n">
        <v>520</v>
      </c>
      <c r="D135" s="31">
        <f>(A135-MIN($A$2:$A$138))/(MAX($A$2:$A$138)-MIN($A$2:$A$138))</f>
        <v/>
      </c>
      <c r="E135" s="31">
        <f>(MAX($B$2:$B$138)-B135)/(MAX($B$2:$B$138)-MIN($B$2:$B$138))</f>
        <v/>
      </c>
      <c r="F135" t="n">
        <v>134</v>
      </c>
      <c r="G135" s="37">
        <f>F135/MAX($F$2:$F$138)</f>
        <v/>
      </c>
    </row>
    <row r="136">
      <c r="A136" t="n">
        <v>90</v>
      </c>
      <c r="B136" t="n">
        <v>520</v>
      </c>
      <c r="D136" s="31">
        <f>(A136-MIN($A$2:$A$138))/(MAX($A$2:$A$138)-MIN($A$2:$A$138))</f>
        <v/>
      </c>
      <c r="E136" s="31">
        <f>(MAX($B$2:$B$138)-B136)/(MAX($B$2:$B$138)-MIN($B$2:$B$138))</f>
        <v/>
      </c>
      <c r="F136" t="n">
        <v>135</v>
      </c>
      <c r="G136" s="37">
        <f>F136/MAX($F$2:$F$138)</f>
        <v/>
      </c>
    </row>
    <row r="137">
      <c r="A137" t="n">
        <v>90</v>
      </c>
      <c r="B137" t="n">
        <v>520</v>
      </c>
      <c r="D137" s="31">
        <f>(A137-MIN($A$2:$A$138))/(MAX($A$2:$A$138)-MIN($A$2:$A$138))</f>
        <v/>
      </c>
      <c r="E137" s="31">
        <f>(MAX($B$2:$B$138)-B137)/(MAX($B$2:$B$138)-MIN($B$2:$B$138))</f>
        <v/>
      </c>
      <c r="F137" t="n">
        <v>136</v>
      </c>
      <c r="G137" s="37">
        <f>F137/MAX($F$2:$F$138)</f>
        <v/>
      </c>
    </row>
    <row r="138">
      <c r="A138" t="n">
        <v>90</v>
      </c>
      <c r="B138" t="n">
        <v>520</v>
      </c>
      <c r="D138" s="36">
        <f>(A138-MIN($A$2:$A$138))/(MAX($A$2:$A$138)-MIN($A$2:$A$138))</f>
        <v/>
      </c>
      <c r="E138" s="36">
        <f>(MAX($B$2:$B$138)-B138)/(MAX($B$2:$B$138)-MIN($B$2:$B$138))</f>
        <v/>
      </c>
      <c r="F138" s="4" t="n">
        <v>137</v>
      </c>
      <c r="G138" s="37">
        <f>F138/MAX($F$2:$F$138)</f>
        <v/>
      </c>
    </row>
  </sheetData>
  <conditionalFormatting sqref="D2:G138">
    <cfRule type="expression" priority="1" dxfId="3">
      <formula>AND($G2&lt;=1,$G2&gt;0.75)</formula>
    </cfRule>
    <cfRule type="expression" priority="2" dxfId="2">
      <formula>AND($G2&lt;=0.75,$G2&gt;0.5)</formula>
    </cfRule>
    <cfRule type="expression" priority="3" dxfId="1">
      <formula>AND($G2&lt;=0.5,$G2&gt;0.25)</formula>
    </cfRule>
    <cfRule type="expression" priority="4" dxfId="0">
      <formula>$G2&lt;=0.25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39"/>
  <sheetViews>
    <sheetView topLeftCell="C1" workbookViewId="0">
      <selection activeCell="C1" sqref="C1:G8"/>
    </sheetView>
  </sheetViews>
  <sheetFormatPr baseColWidth="8" defaultRowHeight="13.5"/>
  <cols>
    <col hidden="1" width="13" customWidth="1" style="26" min="1" max="2"/>
  </cols>
  <sheetData>
    <row r="1">
      <c r="A1" t="inlineStr">
        <is>
          <t>問題</t>
        </is>
      </c>
      <c r="B1" t="inlineStr">
        <is>
          <t>正答率</t>
        </is>
      </c>
      <c r="C1" s="4" t="n"/>
      <c r="D1" t="inlineStr">
        <is>
          <t>問題</t>
        </is>
      </c>
      <c r="E1" t="inlineStr">
        <is>
          <t>正答率</t>
        </is>
      </c>
      <c r="F1" t="inlineStr">
        <is>
          <t>回答数順位</t>
        </is>
      </c>
      <c r="G1" t="inlineStr">
        <is>
          <t>上位何％</t>
        </is>
      </c>
    </row>
    <row r="2">
      <c r="A2" t="n">
        <v>452.64</v>
      </c>
      <c r="B2" t="n">
        <v>120.688</v>
      </c>
      <c r="C2" s="4" t="n"/>
      <c r="D2" s="36">
        <f>(A2-MIN($A$2:$A$138))/(MAX($A$2:$A$138)-MIN($A$2:$A$138))</f>
        <v/>
      </c>
      <c r="E2" s="36">
        <f>(MAX($B$2:$B$138)-B2)/(MAX($B$2:$B$138)-MIN($B$2:$B$138))</f>
        <v/>
      </c>
      <c r="F2" s="4" t="n">
        <v>1</v>
      </c>
      <c r="G2" s="37">
        <f>F2/MAX($F$2:$F$139)</f>
        <v/>
      </c>
    </row>
    <row r="3">
      <c r="A3" t="n">
        <v>443.04</v>
      </c>
      <c r="B3" t="n">
        <v>129.712</v>
      </c>
      <c r="C3" s="4" t="n"/>
      <c r="D3" s="31">
        <f>(A3-MIN($A$2:$A$138))/(MAX($A$2:$A$138)-MIN($A$2:$A$138))</f>
        <v/>
      </c>
      <c r="E3" s="31">
        <f>(MAX($B$2:$B$138)-B3)/(MAX($B$2:$B$138)-MIN($B$2:$B$138))</f>
        <v/>
      </c>
      <c r="F3" t="n">
        <v>2</v>
      </c>
      <c r="G3" s="37">
        <f>F3/MAX($F$2:$F$139)</f>
        <v/>
      </c>
    </row>
    <row r="4">
      <c r="A4" t="n">
        <v>443.04</v>
      </c>
      <c r="B4" t="n">
        <v>173.776</v>
      </c>
      <c r="C4" s="4" t="n"/>
      <c r="D4" s="31">
        <f>(A4-MIN($A$2:$A$138))/(MAX($A$2:$A$138)-MIN($A$2:$A$138))</f>
        <v/>
      </c>
      <c r="E4" s="31">
        <f>(MAX($B$2:$B$138)-B4)/(MAX($B$2:$B$138)-MIN($B$2:$B$138))</f>
        <v/>
      </c>
      <c r="F4" t="n">
        <v>3</v>
      </c>
      <c r="G4" s="37">
        <f>F4/MAX($F$2:$F$139)</f>
        <v/>
      </c>
    </row>
    <row r="5">
      <c r="A5" t="n">
        <v>443.04</v>
      </c>
      <c r="B5" t="n">
        <v>96.592</v>
      </c>
      <c r="C5" s="4" t="n"/>
      <c r="D5" s="31">
        <f>(A5-MIN($A$2:$A$138))/(MAX($A$2:$A$138)-MIN($A$2:$A$138))</f>
        <v/>
      </c>
      <c r="E5" s="31">
        <f>(MAX($B$2:$B$138)-B5)/(MAX($B$2:$B$138)-MIN($B$2:$B$138))</f>
        <v/>
      </c>
      <c r="F5" t="n">
        <v>4</v>
      </c>
      <c r="G5" s="37">
        <f>F5/MAX($F$2:$F$139)</f>
        <v/>
      </c>
    </row>
    <row r="6">
      <c r="A6" t="n">
        <v>442.919999999999</v>
      </c>
      <c r="B6" t="n">
        <v>178.72</v>
      </c>
      <c r="C6" s="4" t="n"/>
      <c r="D6" s="31">
        <f>(A6-MIN($A$2:$A$138))/(MAX($A$2:$A$138)-MIN($A$2:$A$138))</f>
        <v/>
      </c>
      <c r="E6" s="31">
        <f>(MAX($B$2:$B$138)-B6)/(MAX($B$2:$B$138)-MIN($B$2:$B$138))</f>
        <v/>
      </c>
      <c r="F6" t="n">
        <v>5</v>
      </c>
      <c r="G6" s="37">
        <f>F6/MAX($F$2:$F$139)</f>
        <v/>
      </c>
    </row>
    <row r="7">
      <c r="A7" t="n">
        <v>442.44</v>
      </c>
      <c r="B7" t="n">
        <v>188.56</v>
      </c>
      <c r="C7" s="4" t="n"/>
      <c r="D7" s="31">
        <f>(A7-MIN($A$2:$A$138))/(MAX($A$2:$A$138)-MIN($A$2:$A$138))</f>
        <v/>
      </c>
      <c r="E7" s="31">
        <f>(MAX($B$2:$B$138)-B7)/(MAX($B$2:$B$138)-MIN($B$2:$B$138))</f>
        <v/>
      </c>
      <c r="F7" t="n">
        <v>6</v>
      </c>
      <c r="G7" s="37">
        <f>F7/MAX($F$2:$F$139)</f>
        <v/>
      </c>
    </row>
    <row r="8">
      <c r="A8" t="n">
        <v>432.719999999999</v>
      </c>
      <c r="B8" t="n">
        <v>157.311999999999</v>
      </c>
      <c r="C8" s="4" t="inlineStr">
        <is>
          <t>田尻</t>
        </is>
      </c>
      <c r="D8" s="31">
        <f>(A8-MIN($A$2:$A$138))/(MAX($A$2:$A$138)-MIN($A$2:$A$138))</f>
        <v/>
      </c>
      <c r="E8" s="31">
        <f>(MAX($B$2:$B$138)-B8)/(MAX($B$2:$B$138)-MIN($B$2:$B$138))</f>
        <v/>
      </c>
      <c r="F8" t="n">
        <v>7</v>
      </c>
      <c r="G8" s="37">
        <f>F8/MAX($F$2:$F$139)</f>
        <v/>
      </c>
    </row>
    <row r="9">
      <c r="A9" t="n">
        <v>423.36</v>
      </c>
      <c r="B9" t="n">
        <v>173.392</v>
      </c>
      <c r="D9" s="31">
        <f>(A9-MIN($A$2:$A$138))/(MAX($A$2:$A$138)-MIN($A$2:$A$138))</f>
        <v/>
      </c>
      <c r="E9" s="31">
        <f>(MAX($B$2:$B$138)-B9)/(MAX($B$2:$B$138)-MIN($B$2:$B$138))</f>
        <v/>
      </c>
      <c r="F9" t="n">
        <v>8</v>
      </c>
      <c r="G9" s="37">
        <f>F9/MAX($F$2:$F$139)</f>
        <v/>
      </c>
    </row>
    <row r="10">
      <c r="A10" t="n">
        <v>421.92</v>
      </c>
      <c r="B10" t="n">
        <v>95.872</v>
      </c>
      <c r="D10" s="36">
        <f>(A10-MIN($A$2:$A$138))/(MAX($A$2:$A$138)-MIN($A$2:$A$138))</f>
        <v/>
      </c>
      <c r="E10" s="36">
        <f>(MAX($B$2:$B$138)-B10)/(MAX($B$2:$B$138)-MIN($B$2:$B$138))</f>
        <v/>
      </c>
      <c r="F10" s="4" t="n">
        <v>9</v>
      </c>
      <c r="G10" s="37">
        <f>F10/MAX($F$2:$F$139)</f>
        <v/>
      </c>
    </row>
    <row r="11">
      <c r="A11" t="n">
        <v>420.48</v>
      </c>
      <c r="B11" t="n">
        <v>200.512</v>
      </c>
      <c r="D11" s="31">
        <f>(A11-MIN($A$2:$A$138))/(MAX($A$2:$A$138)-MIN($A$2:$A$138))</f>
        <v/>
      </c>
      <c r="E11" s="31">
        <f>(MAX($B$2:$B$138)-B11)/(MAX($B$2:$B$138)-MIN($B$2:$B$138))</f>
        <v/>
      </c>
      <c r="F11" t="n">
        <v>10</v>
      </c>
      <c r="G11" s="37">
        <f>F11/MAX($F$2:$F$139)</f>
        <v/>
      </c>
    </row>
    <row r="12">
      <c r="A12" t="n">
        <v>416.159999999999</v>
      </c>
      <c r="B12" t="n">
        <v>154.767999999999</v>
      </c>
      <c r="D12" s="31">
        <f>(A12-MIN($A$2:$A$138))/(MAX($A$2:$A$138)-MIN($A$2:$A$138))</f>
        <v/>
      </c>
      <c r="E12" s="31">
        <f>(MAX($B$2:$B$138)-B12)/(MAX($B$2:$B$138)-MIN($B$2:$B$138))</f>
        <v/>
      </c>
      <c r="F12" t="n">
        <v>11</v>
      </c>
      <c r="G12" s="37">
        <f>F12/MAX($F$2:$F$139)</f>
        <v/>
      </c>
    </row>
    <row r="13">
      <c r="A13" t="n">
        <v>414.719999999999</v>
      </c>
      <c r="B13" t="n">
        <v>331.455999999999</v>
      </c>
      <c r="D13" s="31">
        <f>(A13-MIN($A$2:$A$138))/(MAX($A$2:$A$138)-MIN($A$2:$A$138))</f>
        <v/>
      </c>
      <c r="E13" s="31">
        <f>(MAX($B$2:$B$138)-B13)/(MAX($B$2:$B$138)-MIN($B$2:$B$138))</f>
        <v/>
      </c>
      <c r="F13" t="n">
        <v>12</v>
      </c>
      <c r="G13" s="37">
        <f>F13/MAX($F$2:$F$139)</f>
        <v/>
      </c>
    </row>
    <row r="14">
      <c r="A14" t="n">
        <v>397.32</v>
      </c>
      <c r="B14" t="n">
        <v>134.079999999999</v>
      </c>
      <c r="D14" s="31">
        <f>(A14-MIN($A$2:$A$138))/(MAX($A$2:$A$138)-MIN($A$2:$A$138))</f>
        <v/>
      </c>
      <c r="E14" s="31">
        <f>(MAX($B$2:$B$138)-B14)/(MAX($B$2:$B$138)-MIN($B$2:$B$138))</f>
        <v/>
      </c>
      <c r="F14" t="n">
        <v>13</v>
      </c>
      <c r="G14" s="37">
        <f>F14/MAX($F$2:$F$139)</f>
        <v/>
      </c>
    </row>
    <row r="15">
      <c r="A15" t="n">
        <v>396.24</v>
      </c>
      <c r="B15" t="n">
        <v>40.96</v>
      </c>
      <c r="D15" s="31">
        <f>(A15-MIN($A$2:$A$138))/(MAX($A$2:$A$138)-MIN($A$2:$A$138))</f>
        <v/>
      </c>
      <c r="E15" s="31">
        <f>(MAX($B$2:$B$138)-B15)/(MAX($B$2:$B$138)-MIN($B$2:$B$138))</f>
        <v/>
      </c>
      <c r="F15" t="n">
        <v>14</v>
      </c>
      <c r="G15" s="37">
        <f>F15/MAX($F$2:$F$139)</f>
        <v/>
      </c>
    </row>
    <row r="16">
      <c r="A16" t="n">
        <v>391.679999999999</v>
      </c>
      <c r="B16" t="n">
        <v>235.888</v>
      </c>
      <c r="D16" s="31">
        <f>(A16-MIN($A$2:$A$138))/(MAX($A$2:$A$138)-MIN($A$2:$A$138))</f>
        <v/>
      </c>
      <c r="E16" s="31">
        <f>(MAX($B$2:$B$138)-B16)/(MAX($B$2:$B$138)-MIN($B$2:$B$138))</f>
        <v/>
      </c>
      <c r="F16" t="n">
        <v>15</v>
      </c>
      <c r="G16" s="37">
        <f>F16/MAX($F$2:$F$139)</f>
        <v/>
      </c>
    </row>
    <row r="17">
      <c r="A17" t="n">
        <v>379.2</v>
      </c>
      <c r="B17" t="n">
        <v>156.112</v>
      </c>
      <c r="D17" s="31">
        <f>(A17-MIN($A$2:$A$138))/(MAX($A$2:$A$138)-MIN($A$2:$A$138))</f>
        <v/>
      </c>
      <c r="E17" s="31">
        <f>(MAX($B$2:$B$138)-B17)/(MAX($B$2:$B$138)-MIN($B$2:$B$138))</f>
        <v/>
      </c>
      <c r="F17" t="n">
        <v>16</v>
      </c>
      <c r="G17" s="37">
        <f>F17/MAX($F$2:$F$139)</f>
        <v/>
      </c>
    </row>
    <row r="18">
      <c r="A18" t="n">
        <v>378.599999999999</v>
      </c>
      <c r="B18" t="n">
        <v>40.192</v>
      </c>
      <c r="D18" s="36">
        <f>(A18-MIN($A$2:$A$138))/(MAX($A$2:$A$138)-MIN($A$2:$A$138))</f>
        <v/>
      </c>
      <c r="E18" s="36">
        <f>(MAX($B$2:$B$138)-B18)/(MAX($B$2:$B$138)-MIN($B$2:$B$138))</f>
        <v/>
      </c>
      <c r="F18" s="4" t="n">
        <v>17</v>
      </c>
      <c r="G18" s="37">
        <f>F18/MAX($F$2:$F$139)</f>
        <v/>
      </c>
    </row>
    <row r="19">
      <c r="A19" t="n">
        <v>375.12</v>
      </c>
      <c r="B19" t="n">
        <v>162.016</v>
      </c>
      <c r="D19" s="31">
        <f>(A19-MIN($A$2:$A$138))/(MAX($A$2:$A$138)-MIN($A$2:$A$138))</f>
        <v/>
      </c>
      <c r="E19" s="31">
        <f>(MAX($B$2:$B$138)-B19)/(MAX($B$2:$B$138)-MIN($B$2:$B$138))</f>
        <v/>
      </c>
      <c r="F19" t="n">
        <v>18</v>
      </c>
      <c r="G19" s="37">
        <f>F19/MAX($F$2:$F$139)</f>
        <v/>
      </c>
    </row>
    <row r="20">
      <c r="A20" t="n">
        <v>372.48</v>
      </c>
      <c r="B20" t="n">
        <v>108.112</v>
      </c>
      <c r="D20" s="31">
        <f>(A20-MIN($A$2:$A$138))/(MAX($A$2:$A$138)-MIN($A$2:$A$138))</f>
        <v/>
      </c>
      <c r="E20" s="31">
        <f>(MAX($B$2:$B$138)-B20)/(MAX($B$2:$B$138)-MIN($B$2:$B$138))</f>
        <v/>
      </c>
      <c r="F20" t="n">
        <v>19</v>
      </c>
      <c r="G20" s="37">
        <f>F20/MAX($F$2:$F$139)</f>
        <v/>
      </c>
    </row>
    <row r="21">
      <c r="A21" t="n">
        <v>369.719999999999</v>
      </c>
      <c r="B21" t="n">
        <v>216.255999999999</v>
      </c>
      <c r="D21" s="31">
        <f>(A21-MIN($A$2:$A$138))/(MAX($A$2:$A$138)-MIN($A$2:$A$138))</f>
        <v/>
      </c>
      <c r="E21" s="31">
        <f>(MAX($B$2:$B$138)-B21)/(MAX($B$2:$B$138)-MIN($B$2:$B$138))</f>
        <v/>
      </c>
      <c r="F21" t="n">
        <v>20</v>
      </c>
      <c r="G21" s="37">
        <f>F21/MAX($F$2:$F$139)</f>
        <v/>
      </c>
    </row>
    <row r="22">
      <c r="A22" t="n">
        <v>358.8</v>
      </c>
      <c r="B22" t="n">
        <v>182.272</v>
      </c>
      <c r="D22" s="31">
        <f>(A22-MIN($A$2:$A$138))/(MAX($A$2:$A$138)-MIN($A$2:$A$138))</f>
        <v/>
      </c>
      <c r="E22" s="31">
        <f>(MAX($B$2:$B$138)-B22)/(MAX($B$2:$B$138)-MIN($B$2:$B$138))</f>
        <v/>
      </c>
      <c r="F22" t="n">
        <v>21</v>
      </c>
      <c r="G22" s="37">
        <f>F22/MAX($F$2:$F$139)</f>
        <v/>
      </c>
    </row>
    <row r="23">
      <c r="A23" t="n">
        <v>358.08</v>
      </c>
      <c r="B23" t="n">
        <v>199.839999999999</v>
      </c>
      <c r="D23" s="31">
        <f>(A23-MIN($A$2:$A$138))/(MAX($A$2:$A$138)-MIN($A$2:$A$138))</f>
        <v/>
      </c>
      <c r="E23" s="31">
        <f>(MAX($B$2:$B$138)-B23)/(MAX($B$2:$B$138)-MIN($B$2:$B$138))</f>
        <v/>
      </c>
      <c r="F23" t="n">
        <v>22</v>
      </c>
      <c r="G23" s="37">
        <f>F23/MAX($F$2:$F$139)</f>
        <v/>
      </c>
    </row>
    <row r="24">
      <c r="A24" t="n">
        <v>350.28</v>
      </c>
      <c r="B24" t="n">
        <v>192.016</v>
      </c>
      <c r="D24" s="31">
        <f>(A24-MIN($A$2:$A$138))/(MAX($A$2:$A$138)-MIN($A$2:$A$138))</f>
        <v/>
      </c>
      <c r="E24" s="31">
        <f>(MAX($B$2:$B$138)-B24)/(MAX($B$2:$B$138)-MIN($B$2:$B$138))</f>
        <v/>
      </c>
      <c r="F24" t="n">
        <v>23</v>
      </c>
      <c r="G24" s="37">
        <f>F24/MAX($F$2:$F$139)</f>
        <v/>
      </c>
    </row>
    <row r="25">
      <c r="A25" t="n">
        <v>350.16</v>
      </c>
      <c r="B25" t="n">
        <v>215.584</v>
      </c>
      <c r="D25" s="31">
        <f>(A25-MIN($A$2:$A$138))/(MAX($A$2:$A$138)-MIN($A$2:$A$138))</f>
        <v/>
      </c>
      <c r="E25" s="31">
        <f>(MAX($B$2:$B$138)-B25)/(MAX($B$2:$B$138)-MIN($B$2:$B$138))</f>
        <v/>
      </c>
      <c r="F25" t="n">
        <v>24</v>
      </c>
      <c r="G25" s="37">
        <f>F25/MAX($F$2:$F$139)</f>
        <v/>
      </c>
    </row>
    <row r="26">
      <c r="A26" t="n">
        <v>346.92</v>
      </c>
      <c r="B26" t="n">
        <v>104.8</v>
      </c>
      <c r="D26" s="36">
        <f>(A26-MIN($A$2:$A$138))/(MAX($A$2:$A$138)-MIN($A$2:$A$138))</f>
        <v/>
      </c>
      <c r="E26" s="36">
        <f>(MAX($B$2:$B$138)-B26)/(MAX($B$2:$B$138)-MIN($B$2:$B$138))</f>
        <v/>
      </c>
      <c r="F26" s="4" t="n">
        <v>25</v>
      </c>
      <c r="G26" s="37">
        <f>F26/MAX($F$2:$F$139)</f>
        <v/>
      </c>
    </row>
    <row r="27">
      <c r="A27" t="n">
        <v>339.84</v>
      </c>
      <c r="B27" t="n">
        <v>172.096</v>
      </c>
      <c r="D27" s="31">
        <f>(A27-MIN($A$2:$A$138))/(MAX($A$2:$A$138)-MIN($A$2:$A$138))</f>
        <v/>
      </c>
      <c r="E27" s="31">
        <f>(MAX($B$2:$B$138)-B27)/(MAX($B$2:$B$138)-MIN($B$2:$B$138))</f>
        <v/>
      </c>
      <c r="F27" t="n">
        <v>26</v>
      </c>
      <c r="G27" s="37">
        <f>F27/MAX($F$2:$F$139)</f>
        <v/>
      </c>
    </row>
    <row r="28">
      <c r="A28" t="n">
        <v>335.28</v>
      </c>
      <c r="B28" t="n">
        <v>169.839999999999</v>
      </c>
      <c r="D28" s="31">
        <f>(A28-MIN($A$2:$A$138))/(MAX($A$2:$A$138)-MIN($A$2:$A$138))</f>
        <v/>
      </c>
      <c r="E28" s="31">
        <f>(MAX($B$2:$B$138)-B28)/(MAX($B$2:$B$138)-MIN($B$2:$B$138))</f>
        <v/>
      </c>
      <c r="F28" t="n">
        <v>27</v>
      </c>
      <c r="G28" s="37">
        <f>F28/MAX($F$2:$F$139)</f>
        <v/>
      </c>
    </row>
    <row r="29">
      <c r="A29" t="n">
        <v>330.24</v>
      </c>
      <c r="B29" t="n">
        <v>205.935999999999</v>
      </c>
      <c r="D29" s="31">
        <f>(A29-MIN($A$2:$A$138))/(MAX($A$2:$A$138)-MIN($A$2:$A$138))</f>
        <v/>
      </c>
      <c r="E29" s="31">
        <f>(MAX($B$2:$B$138)-B29)/(MAX($B$2:$B$138)-MIN($B$2:$B$138))</f>
        <v/>
      </c>
      <c r="F29" t="n">
        <v>28</v>
      </c>
      <c r="G29" s="37">
        <f>F29/MAX($F$2:$F$139)</f>
        <v/>
      </c>
    </row>
    <row r="30">
      <c r="A30" t="n">
        <v>327.96</v>
      </c>
      <c r="B30" t="n">
        <v>167.584</v>
      </c>
      <c r="D30" s="31">
        <f>(A30-MIN($A$2:$A$138))/(MAX($A$2:$A$138)-MIN($A$2:$A$138))</f>
        <v/>
      </c>
      <c r="E30" s="31">
        <f>(MAX($B$2:$B$138)-B30)/(MAX($B$2:$B$138)-MIN($B$2:$B$138))</f>
        <v/>
      </c>
      <c r="F30" t="n">
        <v>29</v>
      </c>
      <c r="G30" s="37">
        <f>F30/MAX($F$2:$F$139)</f>
        <v/>
      </c>
    </row>
    <row r="31">
      <c r="A31" t="n">
        <v>312.6</v>
      </c>
      <c r="B31" t="n">
        <v>214.384</v>
      </c>
      <c r="D31" s="31">
        <f>(A31-MIN($A$2:$A$138))/(MAX($A$2:$A$138)-MIN($A$2:$A$138))</f>
        <v/>
      </c>
      <c r="E31" s="31">
        <f>(MAX($B$2:$B$138)-B31)/(MAX($B$2:$B$138)-MIN($B$2:$B$138))</f>
        <v/>
      </c>
      <c r="F31" t="n">
        <v>30</v>
      </c>
      <c r="G31" s="37">
        <f>F31/MAX($F$2:$F$139)</f>
        <v/>
      </c>
    </row>
    <row r="32">
      <c r="A32" t="n">
        <v>308.28</v>
      </c>
      <c r="B32" t="n">
        <v>134.992</v>
      </c>
      <c r="D32" s="31">
        <f>(A32-MIN($A$2:$A$138))/(MAX($A$2:$A$138)-MIN($A$2:$A$138))</f>
        <v/>
      </c>
      <c r="E32" s="31">
        <f>(MAX($B$2:$B$138)-B32)/(MAX($B$2:$B$138)-MIN($B$2:$B$138))</f>
        <v/>
      </c>
      <c r="F32" t="n">
        <v>31</v>
      </c>
      <c r="G32" s="37">
        <f>F32/MAX($F$2:$F$139)</f>
        <v/>
      </c>
    </row>
    <row r="33">
      <c r="A33" t="n">
        <v>308.039999999999</v>
      </c>
      <c r="B33" t="n">
        <v>253.983999999999</v>
      </c>
      <c r="D33" s="31">
        <f>(A33-MIN($A$2:$A$138))/(MAX($A$2:$A$138)-MIN($A$2:$A$138))</f>
        <v/>
      </c>
      <c r="E33" s="31">
        <f>(MAX($B$2:$B$138)-B33)/(MAX($B$2:$B$138)-MIN($B$2:$B$138))</f>
        <v/>
      </c>
      <c r="F33" t="n">
        <v>32</v>
      </c>
      <c r="G33" s="37">
        <f>F33/MAX($F$2:$F$139)</f>
        <v/>
      </c>
    </row>
    <row r="34">
      <c r="A34" t="n">
        <v>303.12</v>
      </c>
      <c r="B34" t="n">
        <v>215.68</v>
      </c>
      <c r="D34" s="36">
        <f>(A34-MIN($A$2:$A$138))/(MAX($A$2:$A$138)-MIN($A$2:$A$138))</f>
        <v/>
      </c>
      <c r="E34" s="36">
        <f>(MAX($B$2:$B$138)-B34)/(MAX($B$2:$B$138)-MIN($B$2:$B$138))</f>
        <v/>
      </c>
      <c r="F34" s="4" t="n">
        <v>33</v>
      </c>
      <c r="G34" s="37">
        <f>F34/MAX($F$2:$F$139)</f>
        <v/>
      </c>
    </row>
    <row r="35">
      <c r="A35" t="n">
        <v>292.799999999999</v>
      </c>
      <c r="B35" t="n">
        <v>236.56</v>
      </c>
      <c r="D35" s="31">
        <f>(A35-MIN($A$2:$A$138))/(MAX($A$2:$A$138)-MIN($A$2:$A$138))</f>
        <v/>
      </c>
      <c r="E35" s="31">
        <f>(MAX($B$2:$B$138)-B35)/(MAX($B$2:$B$138)-MIN($B$2:$B$138))</f>
        <v/>
      </c>
      <c r="F35" t="n">
        <v>34</v>
      </c>
      <c r="G35" s="37">
        <f>F35/MAX($F$2:$F$139)</f>
        <v/>
      </c>
    </row>
    <row r="36">
      <c r="A36" t="n">
        <v>292.08</v>
      </c>
      <c r="B36" t="n">
        <v>194.223999999999</v>
      </c>
      <c r="D36" s="31">
        <f>(A36-MIN($A$2:$A$138))/(MAX($A$2:$A$138)-MIN($A$2:$A$138))</f>
        <v/>
      </c>
      <c r="E36" s="31">
        <f>(MAX($B$2:$B$138)-B36)/(MAX($B$2:$B$138)-MIN($B$2:$B$138))</f>
        <v/>
      </c>
      <c r="F36" t="n">
        <v>35</v>
      </c>
      <c r="G36" s="37">
        <f>F36/MAX($F$2:$F$139)</f>
        <v/>
      </c>
    </row>
    <row r="37">
      <c r="A37" t="n">
        <v>287.64</v>
      </c>
      <c r="B37" t="n">
        <v>257.392</v>
      </c>
      <c r="D37" s="31">
        <f>(A37-MIN($A$2:$A$138))/(MAX($A$2:$A$138)-MIN($A$2:$A$138))</f>
        <v/>
      </c>
      <c r="E37" s="31">
        <f>(MAX($B$2:$B$138)-B37)/(MAX($B$2:$B$138)-MIN($B$2:$B$138))</f>
        <v/>
      </c>
      <c r="F37" t="n">
        <v>36</v>
      </c>
      <c r="G37" s="37">
        <f>F37/MAX($F$2:$F$139)</f>
        <v/>
      </c>
    </row>
    <row r="38">
      <c r="A38" t="n">
        <v>283.56</v>
      </c>
      <c r="B38" t="n">
        <v>189.376</v>
      </c>
      <c r="D38" s="31">
        <f>(A38-MIN($A$2:$A$138))/(MAX($A$2:$A$138)-MIN($A$2:$A$138))</f>
        <v/>
      </c>
      <c r="E38" s="31">
        <f>(MAX($B$2:$B$138)-B38)/(MAX($B$2:$B$138)-MIN($B$2:$B$138))</f>
        <v/>
      </c>
      <c r="F38" t="n">
        <v>37</v>
      </c>
      <c r="G38" s="37">
        <f>F38/MAX($F$2:$F$139)</f>
        <v/>
      </c>
    </row>
    <row r="39">
      <c r="A39" t="n">
        <v>283.32</v>
      </c>
      <c r="B39" t="n">
        <v>181.84</v>
      </c>
      <c r="D39" s="31">
        <f>(A39-MIN($A$2:$A$138))/(MAX($A$2:$A$138)-MIN($A$2:$A$138))</f>
        <v/>
      </c>
      <c r="E39" s="31">
        <f>(MAX($B$2:$B$138)-B39)/(MAX($B$2:$B$138)-MIN($B$2:$B$138))</f>
        <v/>
      </c>
      <c r="F39" t="n">
        <v>38</v>
      </c>
      <c r="G39" s="37">
        <f>F39/MAX($F$2:$F$139)</f>
        <v/>
      </c>
    </row>
    <row r="40">
      <c r="A40" t="n">
        <v>283.32</v>
      </c>
      <c r="B40" t="n">
        <v>205.648</v>
      </c>
      <c r="D40" s="31">
        <f>(A40-MIN($A$2:$A$138))/(MAX($A$2:$A$138)-MIN($A$2:$A$138))</f>
        <v/>
      </c>
      <c r="E40" s="31">
        <f>(MAX($B$2:$B$138)-B40)/(MAX($B$2:$B$138)-MIN($B$2:$B$138))</f>
        <v/>
      </c>
      <c r="F40" t="n">
        <v>39</v>
      </c>
      <c r="G40" s="37">
        <f>F40/MAX($F$2:$F$139)</f>
        <v/>
      </c>
    </row>
    <row r="41">
      <c r="A41" t="n">
        <v>267</v>
      </c>
      <c r="B41" t="n">
        <v>262.912</v>
      </c>
      <c r="D41" s="31">
        <f>(A41-MIN($A$2:$A$138))/(MAX($A$2:$A$138)-MIN($A$2:$A$138))</f>
        <v/>
      </c>
      <c r="E41" s="31">
        <f>(MAX($B$2:$B$138)-B41)/(MAX($B$2:$B$138)-MIN($B$2:$B$138))</f>
        <v/>
      </c>
      <c r="F41" t="n">
        <v>40</v>
      </c>
      <c r="G41" s="37">
        <f>F41/MAX($F$2:$F$139)</f>
        <v/>
      </c>
    </row>
    <row r="42">
      <c r="A42" t="n">
        <v>266.64</v>
      </c>
      <c r="B42" t="n">
        <v>210.544</v>
      </c>
      <c r="D42" s="36">
        <f>(A42-MIN($A$2:$A$138))/(MAX($A$2:$A$138)-MIN($A$2:$A$138))</f>
        <v/>
      </c>
      <c r="E42" s="36">
        <f>(MAX($B$2:$B$138)-B42)/(MAX($B$2:$B$138)-MIN($B$2:$B$138))</f>
        <v/>
      </c>
      <c r="F42" s="4" t="n">
        <v>41</v>
      </c>
      <c r="G42" s="37">
        <f>F42/MAX($F$2:$F$139)</f>
        <v/>
      </c>
    </row>
    <row r="43">
      <c r="A43" t="n">
        <v>264.6</v>
      </c>
      <c r="B43" t="n">
        <v>204.304</v>
      </c>
      <c r="D43" s="31">
        <f>(A43-MIN($A$2:$A$138))/(MAX($A$2:$A$138)-MIN($A$2:$A$138))</f>
        <v/>
      </c>
      <c r="E43" s="31">
        <f>(MAX($B$2:$B$138)-B43)/(MAX($B$2:$B$138)-MIN($B$2:$B$138))</f>
        <v/>
      </c>
      <c r="F43" t="n">
        <v>42</v>
      </c>
      <c r="G43" s="37">
        <f>F43/MAX($F$2:$F$139)</f>
        <v/>
      </c>
    </row>
    <row r="44">
      <c r="A44" t="n">
        <v>264.48</v>
      </c>
      <c r="B44" t="n">
        <v>193.84</v>
      </c>
      <c r="D44" s="31">
        <f>(A44-MIN($A$2:$A$138))/(MAX($A$2:$A$138)-MIN($A$2:$A$138))</f>
        <v/>
      </c>
      <c r="E44" s="31">
        <f>(MAX($B$2:$B$138)-B44)/(MAX($B$2:$B$138)-MIN($B$2:$B$138))</f>
        <v/>
      </c>
      <c r="F44" t="n">
        <v>43</v>
      </c>
      <c r="G44" s="37">
        <f>F44/MAX($F$2:$F$139)</f>
        <v/>
      </c>
    </row>
    <row r="45">
      <c r="A45" t="n">
        <v>263.159999999999</v>
      </c>
      <c r="B45" t="n">
        <v>267.52</v>
      </c>
      <c r="D45" s="31">
        <f>(A45-MIN($A$2:$A$138))/(MAX($A$2:$A$138)-MIN($A$2:$A$138))</f>
        <v/>
      </c>
      <c r="E45" s="31">
        <f>(MAX($B$2:$B$138)-B45)/(MAX($B$2:$B$138)-MIN($B$2:$B$138))</f>
        <v/>
      </c>
      <c r="F45" t="n">
        <v>44</v>
      </c>
      <c r="G45" s="37">
        <f>F45/MAX($F$2:$F$139)</f>
        <v/>
      </c>
    </row>
    <row r="46">
      <c r="A46" t="n">
        <v>259.44</v>
      </c>
      <c r="B46" t="n">
        <v>176.32</v>
      </c>
      <c r="D46" s="31">
        <f>(A46-MIN($A$2:$A$138))/(MAX($A$2:$A$138)-MIN($A$2:$A$138))</f>
        <v/>
      </c>
      <c r="E46" s="31">
        <f>(MAX($B$2:$B$138)-B46)/(MAX($B$2:$B$138)-MIN($B$2:$B$138))</f>
        <v/>
      </c>
      <c r="F46" t="n">
        <v>45</v>
      </c>
      <c r="G46" s="37">
        <f>F46/MAX($F$2:$F$139)</f>
        <v/>
      </c>
    </row>
    <row r="47">
      <c r="A47" t="n">
        <v>258.36</v>
      </c>
      <c r="B47" t="n">
        <v>210.399999999999</v>
      </c>
      <c r="D47" s="31">
        <f>(A47-MIN($A$2:$A$138))/(MAX($A$2:$A$138)-MIN($A$2:$A$138))</f>
        <v/>
      </c>
      <c r="E47" s="31">
        <f>(MAX($B$2:$B$138)-B47)/(MAX($B$2:$B$138)-MIN($B$2:$B$138))</f>
        <v/>
      </c>
      <c r="F47" t="n">
        <v>46</v>
      </c>
      <c r="G47" s="37">
        <f>F47/MAX($F$2:$F$139)</f>
        <v/>
      </c>
    </row>
    <row r="48">
      <c r="A48" t="n">
        <v>257.88</v>
      </c>
      <c r="B48" t="n">
        <v>203.295999999999</v>
      </c>
      <c r="D48" s="31">
        <f>(A48-MIN($A$2:$A$138))/(MAX($A$2:$A$138)-MIN($A$2:$A$138))</f>
        <v/>
      </c>
      <c r="E48" s="31">
        <f>(MAX($B$2:$B$138)-B48)/(MAX($B$2:$B$138)-MIN($B$2:$B$138))</f>
        <v/>
      </c>
      <c r="F48" t="n">
        <v>47</v>
      </c>
      <c r="G48" s="37">
        <f>F48/MAX($F$2:$F$139)</f>
        <v/>
      </c>
    </row>
    <row r="49">
      <c r="A49" t="n">
        <v>254.76</v>
      </c>
      <c r="B49" t="n">
        <v>166.911999999999</v>
      </c>
      <c r="D49" s="31">
        <f>(A49-MIN($A$2:$A$138))/(MAX($A$2:$A$138)-MIN($A$2:$A$138))</f>
        <v/>
      </c>
      <c r="E49" s="31">
        <f>(MAX($B$2:$B$138)-B49)/(MAX($B$2:$B$138)-MIN($B$2:$B$138))</f>
        <v/>
      </c>
      <c r="F49" t="n">
        <v>48</v>
      </c>
      <c r="G49" s="37">
        <f>F49/MAX($F$2:$F$139)</f>
        <v/>
      </c>
    </row>
    <row r="50">
      <c r="A50" t="n">
        <v>253.8</v>
      </c>
      <c r="B50" t="n">
        <v>214.768</v>
      </c>
      <c r="D50" s="36">
        <f>(A50-MIN($A$2:$A$138))/(MAX($A$2:$A$138)-MIN($A$2:$A$138))</f>
        <v/>
      </c>
      <c r="E50" s="36">
        <f>(MAX($B$2:$B$138)-B50)/(MAX($B$2:$B$138)-MIN($B$2:$B$138))</f>
        <v/>
      </c>
      <c r="F50" s="4" t="n">
        <v>49</v>
      </c>
      <c r="G50" s="37">
        <f>F50/MAX($F$2:$F$139)</f>
        <v/>
      </c>
    </row>
    <row r="51">
      <c r="A51" t="n">
        <v>252.12</v>
      </c>
      <c r="B51" t="n">
        <v>181.072</v>
      </c>
      <c r="D51" s="31">
        <f>(A51-MIN($A$2:$A$138))/(MAX($A$2:$A$138)-MIN($A$2:$A$138))</f>
        <v/>
      </c>
      <c r="E51" s="31">
        <f>(MAX($B$2:$B$138)-B51)/(MAX($B$2:$B$138)-MIN($B$2:$B$138))</f>
        <v/>
      </c>
      <c r="F51" t="n">
        <v>50</v>
      </c>
      <c r="G51" s="37">
        <f>F51/MAX($F$2:$F$139)</f>
        <v/>
      </c>
    </row>
    <row r="52">
      <c r="A52" t="n">
        <v>250.56</v>
      </c>
      <c r="B52" t="n">
        <v>253.071999999999</v>
      </c>
      <c r="D52" s="31">
        <f>(A52-MIN($A$2:$A$138))/(MAX($A$2:$A$138)-MIN($A$2:$A$138))</f>
        <v/>
      </c>
      <c r="E52" s="31">
        <f>(MAX($B$2:$B$138)-B52)/(MAX($B$2:$B$138)-MIN($B$2:$B$138))</f>
        <v/>
      </c>
      <c r="F52" t="n">
        <v>51</v>
      </c>
      <c r="G52" s="37">
        <f>F52/MAX($F$2:$F$139)</f>
        <v/>
      </c>
    </row>
    <row r="53">
      <c r="A53" t="n">
        <v>248.88</v>
      </c>
      <c r="B53" t="n">
        <v>239.055999999999</v>
      </c>
      <c r="D53" s="31">
        <f>(A53-MIN($A$2:$A$138))/(MAX($A$2:$A$138)-MIN($A$2:$A$138))</f>
        <v/>
      </c>
      <c r="E53" s="31">
        <f>(MAX($B$2:$B$138)-B53)/(MAX($B$2:$B$138)-MIN($B$2:$B$138))</f>
        <v/>
      </c>
      <c r="F53" t="n">
        <v>52</v>
      </c>
      <c r="G53" s="37">
        <f>F53/MAX($F$2:$F$139)</f>
        <v/>
      </c>
    </row>
    <row r="54">
      <c r="A54" t="n">
        <v>247.079999999999</v>
      </c>
      <c r="B54" t="n">
        <v>170.176</v>
      </c>
      <c r="D54" s="31">
        <f>(A54-MIN($A$2:$A$138))/(MAX($A$2:$A$138)-MIN($A$2:$A$138))</f>
        <v/>
      </c>
      <c r="E54" s="31">
        <f>(MAX($B$2:$B$138)-B54)/(MAX($B$2:$B$138)-MIN($B$2:$B$138))</f>
        <v/>
      </c>
      <c r="F54" t="n">
        <v>53</v>
      </c>
      <c r="G54" s="37">
        <f>F54/MAX($F$2:$F$139)</f>
        <v/>
      </c>
    </row>
    <row r="55">
      <c r="A55" t="n">
        <v>246</v>
      </c>
      <c r="B55" t="n">
        <v>260.799999999999</v>
      </c>
      <c r="D55" s="31">
        <f>(A55-MIN($A$2:$A$138))/(MAX($A$2:$A$138)-MIN($A$2:$A$138))</f>
        <v/>
      </c>
      <c r="E55" s="31">
        <f>(MAX($B$2:$B$138)-B55)/(MAX($B$2:$B$138)-MIN($B$2:$B$138))</f>
        <v/>
      </c>
      <c r="F55" t="n">
        <v>54</v>
      </c>
      <c r="G55" s="37">
        <f>F55/MAX($F$2:$F$139)</f>
        <v/>
      </c>
    </row>
    <row r="56">
      <c r="A56" t="n">
        <v>242.519999999999</v>
      </c>
      <c r="B56" t="n">
        <v>215.967999999999</v>
      </c>
      <c r="D56" s="31">
        <f>(A56-MIN($A$2:$A$138))/(MAX($A$2:$A$138)-MIN($A$2:$A$138))</f>
        <v/>
      </c>
      <c r="E56" s="31">
        <f>(MAX($B$2:$B$138)-B56)/(MAX($B$2:$B$138)-MIN($B$2:$B$138))</f>
        <v/>
      </c>
      <c r="F56" t="n">
        <v>55</v>
      </c>
      <c r="G56" s="37">
        <f>F56/MAX($F$2:$F$139)</f>
        <v/>
      </c>
    </row>
    <row r="57">
      <c r="A57" t="n">
        <v>239.16</v>
      </c>
      <c r="B57" t="n">
        <v>195.616</v>
      </c>
      <c r="D57" s="31">
        <f>(A57-MIN($A$2:$A$138))/(MAX($A$2:$A$138)-MIN($A$2:$A$138))</f>
        <v/>
      </c>
      <c r="E57" s="31">
        <f>(MAX($B$2:$B$138)-B57)/(MAX($B$2:$B$138)-MIN($B$2:$B$138))</f>
        <v/>
      </c>
      <c r="F57" t="n">
        <v>56</v>
      </c>
      <c r="G57" s="37">
        <f>F57/MAX($F$2:$F$139)</f>
        <v/>
      </c>
    </row>
    <row r="58">
      <c r="A58" t="n">
        <v>238.68</v>
      </c>
      <c r="B58" t="n">
        <v>275.152</v>
      </c>
      <c r="D58" s="36">
        <f>(A58-MIN($A$2:$A$138))/(MAX($A$2:$A$138)-MIN($A$2:$A$138))</f>
        <v/>
      </c>
      <c r="E58" s="36">
        <f>(MAX($B$2:$B$138)-B58)/(MAX($B$2:$B$138)-MIN($B$2:$B$138))</f>
        <v/>
      </c>
      <c r="F58" s="4" t="n">
        <v>57</v>
      </c>
      <c r="G58" s="37">
        <f>F58/MAX($F$2:$F$139)</f>
        <v/>
      </c>
    </row>
    <row r="59">
      <c r="A59" t="n">
        <v>237.84</v>
      </c>
      <c r="B59" t="n">
        <v>230.128</v>
      </c>
      <c r="D59" s="31">
        <f>(A59-MIN($A$2:$A$138))/(MAX($A$2:$A$138)-MIN($A$2:$A$138))</f>
        <v/>
      </c>
      <c r="E59" s="31">
        <f>(MAX($B$2:$B$138)-B59)/(MAX($B$2:$B$138)-MIN($B$2:$B$138))</f>
        <v/>
      </c>
      <c r="F59" t="n">
        <v>58</v>
      </c>
      <c r="G59" s="37">
        <f>F59/MAX($F$2:$F$139)</f>
        <v/>
      </c>
    </row>
    <row r="60">
      <c r="A60" t="n">
        <v>235.08</v>
      </c>
      <c r="B60" t="n">
        <v>227.392</v>
      </c>
      <c r="D60" s="31">
        <f>(A60-MIN($A$2:$A$138))/(MAX($A$2:$A$138)-MIN($A$2:$A$138))</f>
        <v/>
      </c>
      <c r="E60" s="31">
        <f>(MAX($B$2:$B$138)-B60)/(MAX($B$2:$B$138)-MIN($B$2:$B$138))</f>
        <v/>
      </c>
      <c r="F60" t="n">
        <v>59</v>
      </c>
      <c r="G60" s="37">
        <f>F60/MAX($F$2:$F$139)</f>
        <v/>
      </c>
    </row>
    <row r="61">
      <c r="A61" t="n">
        <v>228.12</v>
      </c>
      <c r="B61" t="n">
        <v>40</v>
      </c>
      <c r="D61" s="31">
        <f>(A61-MIN($A$2:$A$138))/(MAX($A$2:$A$138)-MIN($A$2:$A$138))</f>
        <v/>
      </c>
      <c r="E61" s="31">
        <f>(MAX($B$2:$B$138)-B61)/(MAX($B$2:$B$138)-MIN($B$2:$B$138))</f>
        <v/>
      </c>
      <c r="F61" t="n">
        <v>60</v>
      </c>
      <c r="G61" s="37">
        <f>F61/MAX($F$2:$F$139)</f>
        <v/>
      </c>
    </row>
    <row r="62">
      <c r="A62" t="n">
        <v>226.56</v>
      </c>
      <c r="B62" t="n">
        <v>172.432</v>
      </c>
      <c r="D62" s="31">
        <f>(A62-MIN($A$2:$A$138))/(MAX($A$2:$A$138)-MIN($A$2:$A$138))</f>
        <v/>
      </c>
      <c r="E62" s="31">
        <f>(MAX($B$2:$B$138)-B62)/(MAX($B$2:$B$138)-MIN($B$2:$B$138))</f>
        <v/>
      </c>
      <c r="F62" t="n">
        <v>61</v>
      </c>
      <c r="G62" s="37">
        <f>F62/MAX($F$2:$F$139)</f>
        <v/>
      </c>
    </row>
    <row r="63">
      <c r="A63" t="n">
        <v>223.8</v>
      </c>
      <c r="B63" t="n">
        <v>182.944</v>
      </c>
      <c r="D63" s="31">
        <f>(A63-MIN($A$2:$A$138))/(MAX($A$2:$A$138)-MIN($A$2:$A$138))</f>
        <v/>
      </c>
      <c r="E63" s="31">
        <f>(MAX($B$2:$B$138)-B63)/(MAX($B$2:$B$138)-MIN($B$2:$B$138))</f>
        <v/>
      </c>
      <c r="F63" t="n">
        <v>62</v>
      </c>
      <c r="G63" s="37">
        <f>F63/MAX($F$2:$F$139)</f>
        <v/>
      </c>
    </row>
    <row r="64">
      <c r="A64" t="n">
        <v>220.56</v>
      </c>
      <c r="B64" t="n">
        <v>297.184</v>
      </c>
      <c r="D64" s="31">
        <f>(A64-MIN($A$2:$A$138))/(MAX($A$2:$A$138)-MIN($A$2:$A$138))</f>
        <v/>
      </c>
      <c r="E64" s="31">
        <f>(MAX($B$2:$B$138)-B64)/(MAX($B$2:$B$138)-MIN($B$2:$B$138))</f>
        <v/>
      </c>
      <c r="F64" t="n">
        <v>63</v>
      </c>
      <c r="G64" s="37">
        <f>F64/MAX($F$2:$F$139)</f>
        <v/>
      </c>
    </row>
    <row r="65">
      <c r="A65" t="n">
        <v>219.84</v>
      </c>
      <c r="B65" t="n">
        <v>244.96</v>
      </c>
      <c r="D65" s="31">
        <f>(A65-MIN($A$2:$A$138))/(MAX($A$2:$A$138)-MIN($A$2:$A$138))</f>
        <v/>
      </c>
      <c r="E65" s="31">
        <f>(MAX($B$2:$B$138)-B65)/(MAX($B$2:$B$138)-MIN($B$2:$B$138))</f>
        <v/>
      </c>
      <c r="F65" t="n">
        <v>64</v>
      </c>
      <c r="G65" s="37">
        <f>F65/MAX($F$2:$F$139)</f>
        <v/>
      </c>
    </row>
    <row r="66">
      <c r="A66" t="n">
        <v>219.24</v>
      </c>
      <c r="B66" t="n">
        <v>223.167999999999</v>
      </c>
      <c r="D66" s="36">
        <f>(A66-MIN($A$2:$A$138))/(MAX($A$2:$A$138)-MIN($A$2:$A$138))</f>
        <v/>
      </c>
      <c r="E66" s="36">
        <f>(MAX($B$2:$B$138)-B66)/(MAX($B$2:$B$138)-MIN($B$2:$B$138))</f>
        <v/>
      </c>
      <c r="F66" s="4" t="n">
        <v>65</v>
      </c>
      <c r="G66" s="37">
        <f>F66/MAX($F$2:$F$139)</f>
        <v/>
      </c>
    </row>
    <row r="67">
      <c r="A67" t="n">
        <v>218.4</v>
      </c>
      <c r="B67" t="n">
        <v>194.751999999999</v>
      </c>
      <c r="D67" s="31">
        <f>(A67-MIN($A$2:$A$138))/(MAX($A$2:$A$138)-MIN($A$2:$A$138))</f>
        <v/>
      </c>
      <c r="E67" s="31">
        <f>(MAX($B$2:$B$138)-B67)/(MAX($B$2:$B$138)-MIN($B$2:$B$138))</f>
        <v/>
      </c>
      <c r="F67" t="n">
        <v>66</v>
      </c>
      <c r="G67" s="37">
        <f>F67/MAX($F$2:$F$139)</f>
        <v/>
      </c>
    </row>
    <row r="68">
      <c r="A68" t="n">
        <v>218.28</v>
      </c>
      <c r="B68" t="n">
        <v>160.335999999999</v>
      </c>
      <c r="D68" s="31">
        <f>(A68-MIN($A$2:$A$138))/(MAX($A$2:$A$138)-MIN($A$2:$A$138))</f>
        <v/>
      </c>
      <c r="E68" s="31">
        <f>(MAX($B$2:$B$138)-B68)/(MAX($B$2:$B$138)-MIN($B$2:$B$138))</f>
        <v/>
      </c>
      <c r="F68" t="n">
        <v>67</v>
      </c>
      <c r="G68" s="37">
        <f>F68/MAX($F$2:$F$139)</f>
        <v/>
      </c>
    </row>
    <row r="69">
      <c r="A69" t="n">
        <v>212.76</v>
      </c>
      <c r="B69" t="n">
        <v>103.36</v>
      </c>
      <c r="D69" s="31">
        <f>(A69-MIN($A$2:$A$138))/(MAX($A$2:$A$138)-MIN($A$2:$A$138))</f>
        <v/>
      </c>
      <c r="E69" s="31">
        <f>(MAX($B$2:$B$138)-B69)/(MAX($B$2:$B$138)-MIN($B$2:$B$138))</f>
        <v/>
      </c>
      <c r="F69" t="n">
        <v>68</v>
      </c>
      <c r="G69" s="37">
        <f>F69/MAX($F$2:$F$139)</f>
        <v/>
      </c>
    </row>
    <row r="70">
      <c r="A70" t="n">
        <v>208.44</v>
      </c>
      <c r="B70" t="n">
        <v>211.648</v>
      </c>
      <c r="C70" t="inlineStr">
        <is>
          <t xml:space="preserve"> 自分</t>
        </is>
      </c>
      <c r="D70" s="31">
        <f>(A70-MIN($A$2:$A$138))/(MAX($A$2:$A$138)-MIN($A$2:$A$138))</f>
        <v/>
      </c>
      <c r="E70" s="31">
        <f>(MAX($B$2:$B$138)-B70)/(MAX($B$2:$B$138)-MIN($B$2:$B$138))</f>
        <v/>
      </c>
      <c r="F70" t="n">
        <v>69</v>
      </c>
      <c r="G70" s="37">
        <f>F70/MAX($F$2:$F$139)</f>
        <v/>
      </c>
    </row>
    <row r="71">
      <c r="A71" t="n">
        <v>206.04</v>
      </c>
      <c r="B71" t="n">
        <v>189.423999999999</v>
      </c>
      <c r="D71" s="31">
        <f>(A71-MIN($A$2:$A$138))/(MAX($A$2:$A$138)-MIN($A$2:$A$138))</f>
        <v/>
      </c>
      <c r="E71" s="31">
        <f>(MAX($B$2:$B$138)-B71)/(MAX($B$2:$B$138)-MIN($B$2:$B$138))</f>
        <v/>
      </c>
      <c r="F71" t="n">
        <v>70</v>
      </c>
      <c r="G71" s="37">
        <f>F71/MAX($F$2:$F$139)</f>
        <v/>
      </c>
    </row>
    <row r="72">
      <c r="A72" t="n">
        <v>202.56</v>
      </c>
      <c r="B72" t="n">
        <v>211.935999999999</v>
      </c>
      <c r="D72" s="31">
        <f>(A72-MIN($A$2:$A$138))/(MAX($A$2:$A$138)-MIN($A$2:$A$138))</f>
        <v/>
      </c>
      <c r="E72" s="31">
        <f>(MAX($B$2:$B$138)-B72)/(MAX($B$2:$B$138)-MIN($B$2:$B$138))</f>
        <v/>
      </c>
      <c r="F72" t="n">
        <v>71</v>
      </c>
      <c r="G72" s="37">
        <f>F72/MAX($F$2:$F$139)</f>
        <v/>
      </c>
    </row>
    <row r="73">
      <c r="A73" t="n">
        <v>201.24</v>
      </c>
      <c r="B73" t="n">
        <v>223.312</v>
      </c>
      <c r="D73" s="31">
        <f>(A73-MIN($A$2:$A$138))/(MAX($A$2:$A$138)-MIN($A$2:$A$138))</f>
        <v/>
      </c>
      <c r="E73" s="31">
        <f>(MAX($B$2:$B$138)-B73)/(MAX($B$2:$B$138)-MIN($B$2:$B$138))</f>
        <v/>
      </c>
      <c r="F73" t="n">
        <v>72</v>
      </c>
      <c r="G73" s="37">
        <f>F73/MAX($F$2:$F$139)</f>
        <v/>
      </c>
    </row>
    <row r="74">
      <c r="A74" t="n">
        <v>200.88</v>
      </c>
      <c r="B74" t="n">
        <v>191.679999999999</v>
      </c>
      <c r="D74" s="36">
        <f>(A74-MIN($A$2:$A$138))/(MAX($A$2:$A$138)-MIN($A$2:$A$138))</f>
        <v/>
      </c>
      <c r="E74" s="36">
        <f>(MAX($B$2:$B$138)-B74)/(MAX($B$2:$B$138)-MIN($B$2:$B$138))</f>
        <v/>
      </c>
      <c r="F74" s="4" t="n">
        <v>73</v>
      </c>
      <c r="G74" s="37">
        <f>F74/MAX($F$2:$F$139)</f>
        <v/>
      </c>
    </row>
    <row r="75">
      <c r="A75" t="n">
        <v>200.16</v>
      </c>
      <c r="B75" t="n">
        <v>272.176</v>
      </c>
      <c r="D75" s="31">
        <f>(A75-MIN($A$2:$A$138))/(MAX($A$2:$A$138)-MIN($A$2:$A$138))</f>
        <v/>
      </c>
      <c r="E75" s="31">
        <f>(MAX($B$2:$B$138)-B75)/(MAX($B$2:$B$138)-MIN($B$2:$B$138))</f>
        <v/>
      </c>
      <c r="F75" t="n">
        <v>74</v>
      </c>
      <c r="G75" s="37">
        <f>F75/MAX($F$2:$F$139)</f>
        <v/>
      </c>
    </row>
    <row r="76">
      <c r="A76" t="n">
        <v>198.6</v>
      </c>
      <c r="B76" t="n">
        <v>122.752</v>
      </c>
      <c r="D76" s="31">
        <f>(A76-MIN($A$2:$A$138))/(MAX($A$2:$A$138)-MIN($A$2:$A$138))</f>
        <v/>
      </c>
      <c r="E76" s="31">
        <f>(MAX($B$2:$B$138)-B76)/(MAX($B$2:$B$138)-MIN($B$2:$B$138))</f>
        <v/>
      </c>
      <c r="F76" t="n">
        <v>75</v>
      </c>
      <c r="G76" s="37">
        <f>F76/MAX($F$2:$F$139)</f>
        <v/>
      </c>
    </row>
    <row r="77">
      <c r="A77" t="n">
        <v>198</v>
      </c>
      <c r="B77" t="n">
        <v>267.183999999999</v>
      </c>
      <c r="D77" s="31">
        <f>(A77-MIN($A$2:$A$138))/(MAX($A$2:$A$138)-MIN($A$2:$A$138))</f>
        <v/>
      </c>
      <c r="E77" s="31">
        <f>(MAX($B$2:$B$138)-B77)/(MAX($B$2:$B$138)-MIN($B$2:$B$138))</f>
        <v/>
      </c>
      <c r="F77" t="n">
        <v>76</v>
      </c>
      <c r="G77" s="37">
        <f>F77/MAX($F$2:$F$139)</f>
        <v/>
      </c>
    </row>
    <row r="78">
      <c r="A78" t="n">
        <v>196.56</v>
      </c>
      <c r="B78" t="n">
        <v>191.344</v>
      </c>
      <c r="D78" s="31">
        <f>(A78-MIN($A$2:$A$138))/(MAX($A$2:$A$138)-MIN($A$2:$A$138))</f>
        <v/>
      </c>
      <c r="E78" s="31">
        <f>(MAX($B$2:$B$138)-B78)/(MAX($B$2:$B$138)-MIN($B$2:$B$138))</f>
        <v/>
      </c>
      <c r="F78" t="n">
        <v>77</v>
      </c>
      <c r="G78" s="37">
        <f>F78/MAX($F$2:$F$139)</f>
        <v/>
      </c>
    </row>
    <row r="79">
      <c r="A79" t="n">
        <v>196.32</v>
      </c>
      <c r="B79" t="n">
        <v>206.848</v>
      </c>
      <c r="D79" s="31">
        <f>(A79-MIN($A$2:$A$138))/(MAX($A$2:$A$138)-MIN($A$2:$A$138))</f>
        <v/>
      </c>
      <c r="E79" s="31">
        <f>(MAX($B$2:$B$138)-B79)/(MAX($B$2:$B$138)-MIN($B$2:$B$138))</f>
        <v/>
      </c>
      <c r="F79" t="n">
        <v>78</v>
      </c>
      <c r="G79" s="37">
        <f>F79/MAX($F$2:$F$139)</f>
        <v/>
      </c>
    </row>
    <row r="80">
      <c r="A80" t="n">
        <v>195.6</v>
      </c>
      <c r="B80" t="n">
        <v>159.472</v>
      </c>
      <c r="D80" s="31">
        <f>(A80-MIN($A$2:$A$138))/(MAX($A$2:$A$138)-MIN($A$2:$A$138))</f>
        <v/>
      </c>
      <c r="E80" s="31">
        <f>(MAX($B$2:$B$138)-B80)/(MAX($B$2:$B$138)-MIN($B$2:$B$138))</f>
        <v/>
      </c>
      <c r="F80" t="n">
        <v>79</v>
      </c>
      <c r="G80" s="37">
        <f>F80/MAX($F$2:$F$139)</f>
        <v/>
      </c>
    </row>
    <row r="81">
      <c r="A81" t="n">
        <v>195.12</v>
      </c>
      <c r="B81" t="n">
        <v>184.672</v>
      </c>
      <c r="D81" s="31">
        <f>(A81-MIN($A$2:$A$138))/(MAX($A$2:$A$138)-MIN($A$2:$A$138))</f>
        <v/>
      </c>
      <c r="E81" s="31">
        <f>(MAX($B$2:$B$138)-B81)/(MAX($B$2:$B$138)-MIN($B$2:$B$138))</f>
        <v/>
      </c>
      <c r="F81" t="n">
        <v>80</v>
      </c>
      <c r="G81" s="37">
        <f>F81/MAX($F$2:$F$139)</f>
        <v/>
      </c>
    </row>
    <row r="82">
      <c r="A82" t="n">
        <v>194.64</v>
      </c>
      <c r="B82" t="n">
        <v>220</v>
      </c>
      <c r="D82" s="36">
        <f>(A82-MIN($A$2:$A$138))/(MAX($A$2:$A$138)-MIN($A$2:$A$138))</f>
        <v/>
      </c>
      <c r="E82" s="36">
        <f>(MAX($B$2:$B$138)-B82)/(MAX($B$2:$B$138)-MIN($B$2:$B$138))</f>
        <v/>
      </c>
      <c r="F82" s="4" t="n">
        <v>81</v>
      </c>
      <c r="G82" s="37">
        <f>F82/MAX($F$2:$F$139)</f>
        <v/>
      </c>
    </row>
    <row r="83">
      <c r="A83" t="n">
        <v>191.16</v>
      </c>
      <c r="B83" t="n">
        <v>217.072</v>
      </c>
      <c r="D83" s="31">
        <f>(A83-MIN($A$2:$A$138))/(MAX($A$2:$A$138)-MIN($A$2:$A$138))</f>
        <v/>
      </c>
      <c r="E83" s="31">
        <f>(MAX($B$2:$B$138)-B83)/(MAX($B$2:$B$138)-MIN($B$2:$B$138))</f>
        <v/>
      </c>
      <c r="F83" t="n">
        <v>82</v>
      </c>
      <c r="G83" s="37">
        <f>F83/MAX($F$2:$F$139)</f>
        <v/>
      </c>
    </row>
    <row r="84">
      <c r="A84" t="n">
        <v>189.48</v>
      </c>
      <c r="B84" t="n">
        <v>308.08</v>
      </c>
      <c r="D84" s="31">
        <f>(A84-MIN($A$2:$A$138))/(MAX($A$2:$A$138)-MIN($A$2:$A$138))</f>
        <v/>
      </c>
      <c r="E84" s="31">
        <f>(MAX($B$2:$B$138)-B84)/(MAX($B$2:$B$138)-MIN($B$2:$B$138))</f>
        <v/>
      </c>
      <c r="F84" t="n">
        <v>83</v>
      </c>
      <c r="G84" s="37">
        <f>F84/MAX($F$2:$F$139)</f>
        <v/>
      </c>
    </row>
    <row r="85">
      <c r="A85" t="n">
        <v>181.92</v>
      </c>
      <c r="B85" t="n">
        <v>190.384</v>
      </c>
      <c r="D85" s="31">
        <f>(A85-MIN($A$2:$A$138))/(MAX($A$2:$A$138)-MIN($A$2:$A$138))</f>
        <v/>
      </c>
      <c r="E85" s="31">
        <f>(MAX($B$2:$B$138)-B85)/(MAX($B$2:$B$138)-MIN($B$2:$B$138))</f>
        <v/>
      </c>
      <c r="F85" t="n">
        <v>84</v>
      </c>
      <c r="G85" s="37">
        <f>F85/MAX($F$2:$F$139)</f>
        <v/>
      </c>
    </row>
    <row r="86">
      <c r="A86" t="n">
        <v>180.84</v>
      </c>
      <c r="B86" t="n">
        <v>133.216</v>
      </c>
      <c r="D86" s="31">
        <f>(A86-MIN($A$2:$A$138))/(MAX($A$2:$A$138)-MIN($A$2:$A$138))</f>
        <v/>
      </c>
      <c r="E86" s="31">
        <f>(MAX($B$2:$B$138)-B86)/(MAX($B$2:$B$138)-MIN($B$2:$B$138))</f>
        <v/>
      </c>
      <c r="F86" t="n">
        <v>85</v>
      </c>
      <c r="G86" s="37">
        <f>F86/MAX($F$2:$F$139)</f>
        <v/>
      </c>
    </row>
    <row r="87">
      <c r="A87" t="n">
        <v>174</v>
      </c>
      <c r="B87" t="n">
        <v>236.8</v>
      </c>
      <c r="D87" s="31">
        <f>(A87-MIN($A$2:$A$138))/(MAX($A$2:$A$138)-MIN($A$2:$A$138))</f>
        <v/>
      </c>
      <c r="E87" s="31">
        <f>(MAX($B$2:$B$138)-B87)/(MAX($B$2:$B$138)-MIN($B$2:$B$138))</f>
        <v/>
      </c>
      <c r="F87" t="n">
        <v>86</v>
      </c>
      <c r="G87" s="37">
        <f>F87/MAX($F$2:$F$139)</f>
        <v/>
      </c>
    </row>
    <row r="88">
      <c r="A88" t="n">
        <v>173.76</v>
      </c>
      <c r="B88" t="n">
        <v>207.088</v>
      </c>
      <c r="D88" s="31">
        <f>(A88-MIN($A$2:$A$138))/(MAX($A$2:$A$138)-MIN($A$2:$A$138))</f>
        <v/>
      </c>
      <c r="E88" s="31">
        <f>(MAX($B$2:$B$138)-B88)/(MAX($B$2:$B$138)-MIN($B$2:$B$138))</f>
        <v/>
      </c>
      <c r="F88" t="n">
        <v>87</v>
      </c>
      <c r="G88" s="37">
        <f>F88/MAX($F$2:$F$139)</f>
        <v/>
      </c>
    </row>
    <row r="89">
      <c r="A89" t="n">
        <v>173.04</v>
      </c>
      <c r="B89" t="n">
        <v>200.944</v>
      </c>
      <c r="D89" s="31">
        <f>(A89-MIN($A$2:$A$138))/(MAX($A$2:$A$138)-MIN($A$2:$A$138))</f>
        <v/>
      </c>
      <c r="E89" s="31">
        <f>(MAX($B$2:$B$138)-B89)/(MAX($B$2:$B$138)-MIN($B$2:$B$138))</f>
        <v/>
      </c>
      <c r="F89" t="n">
        <v>88</v>
      </c>
      <c r="G89" s="37">
        <f>F89/MAX($F$2:$F$139)</f>
        <v/>
      </c>
    </row>
    <row r="90">
      <c r="A90" t="n">
        <v>172.68</v>
      </c>
      <c r="B90" t="n">
        <v>257.344</v>
      </c>
      <c r="D90" s="36">
        <f>(A90-MIN($A$2:$A$138))/(MAX($A$2:$A$138)-MIN($A$2:$A$138))</f>
        <v/>
      </c>
      <c r="E90" s="36">
        <f>(MAX($B$2:$B$138)-B90)/(MAX($B$2:$B$138)-MIN($B$2:$B$138))</f>
        <v/>
      </c>
      <c r="F90" s="4" t="n">
        <v>89</v>
      </c>
      <c r="G90" s="37">
        <f>F90/MAX($F$2:$F$139)</f>
        <v/>
      </c>
    </row>
    <row r="91">
      <c r="A91" t="n">
        <v>170.4</v>
      </c>
      <c r="B91" t="n">
        <v>234.88</v>
      </c>
      <c r="D91" s="31">
        <f>(A91-MIN($A$2:$A$138))/(MAX($A$2:$A$138)-MIN($A$2:$A$138))</f>
        <v/>
      </c>
      <c r="E91" s="31">
        <f>(MAX($B$2:$B$138)-B91)/(MAX($B$2:$B$138)-MIN($B$2:$B$138))</f>
        <v/>
      </c>
      <c r="F91" t="n">
        <v>90</v>
      </c>
      <c r="G91" s="37">
        <f>F91/MAX($F$2:$F$139)</f>
        <v/>
      </c>
    </row>
    <row r="92">
      <c r="A92" t="n">
        <v>161.04</v>
      </c>
      <c r="B92" t="n">
        <v>221.632</v>
      </c>
      <c r="D92" s="31">
        <f>(A92-MIN($A$2:$A$138))/(MAX($A$2:$A$138)-MIN($A$2:$A$138))</f>
        <v/>
      </c>
      <c r="E92" s="31">
        <f>(MAX($B$2:$B$138)-B92)/(MAX($B$2:$B$138)-MIN($B$2:$B$138))</f>
        <v/>
      </c>
      <c r="F92" t="n">
        <v>91</v>
      </c>
      <c r="G92" s="37">
        <f>F92/MAX($F$2:$F$139)</f>
        <v/>
      </c>
    </row>
    <row r="93">
      <c r="A93" t="n">
        <v>161.04</v>
      </c>
      <c r="B93" t="n">
        <v>244.335999999999</v>
      </c>
      <c r="D93" s="31">
        <f>(A93-MIN($A$2:$A$138))/(MAX($A$2:$A$138)-MIN($A$2:$A$138))</f>
        <v/>
      </c>
      <c r="E93" s="31">
        <f>(MAX($B$2:$B$138)-B93)/(MAX($B$2:$B$138)-MIN($B$2:$B$138))</f>
        <v/>
      </c>
      <c r="F93" t="n">
        <v>92</v>
      </c>
      <c r="G93" s="37">
        <f>F93/MAX($F$2:$F$139)</f>
        <v/>
      </c>
    </row>
    <row r="94">
      <c r="A94" t="n">
        <v>156.12</v>
      </c>
      <c r="B94" t="n">
        <v>285.664</v>
      </c>
      <c r="D94" s="31">
        <f>(A94-MIN($A$2:$A$138))/(MAX($A$2:$A$138)-MIN($A$2:$A$138))</f>
        <v/>
      </c>
      <c r="E94" s="31">
        <f>(MAX($B$2:$B$138)-B94)/(MAX($B$2:$B$138)-MIN($B$2:$B$138))</f>
        <v/>
      </c>
      <c r="F94" t="n">
        <v>93</v>
      </c>
      <c r="G94" s="37">
        <f>F94/MAX($F$2:$F$139)</f>
        <v/>
      </c>
    </row>
    <row r="95">
      <c r="A95" t="n">
        <v>153.36</v>
      </c>
      <c r="B95" t="n">
        <v>130.912</v>
      </c>
      <c r="D95" s="31">
        <f>(A95-MIN($A$2:$A$138))/(MAX($A$2:$A$138)-MIN($A$2:$A$138))</f>
        <v/>
      </c>
      <c r="E95" s="31">
        <f>(MAX($B$2:$B$138)-B95)/(MAX($B$2:$B$138)-MIN($B$2:$B$138))</f>
        <v/>
      </c>
      <c r="F95" t="n">
        <v>94</v>
      </c>
      <c r="G95" s="37">
        <f>F95/MAX($F$2:$F$139)</f>
        <v/>
      </c>
    </row>
    <row r="96">
      <c r="A96" t="n">
        <v>152.64</v>
      </c>
      <c r="B96" t="n">
        <v>213.808</v>
      </c>
      <c r="D96" s="31">
        <f>(A96-MIN($A$2:$A$138))/(MAX($A$2:$A$138)-MIN($A$2:$A$138))</f>
        <v/>
      </c>
      <c r="E96" s="31">
        <f>(MAX($B$2:$B$138)-B96)/(MAX($B$2:$B$138)-MIN($B$2:$B$138))</f>
        <v/>
      </c>
      <c r="F96" t="n">
        <v>95</v>
      </c>
      <c r="G96" s="37">
        <f>F96/MAX($F$2:$F$139)</f>
        <v/>
      </c>
    </row>
    <row r="97">
      <c r="A97" t="n">
        <v>148.44</v>
      </c>
      <c r="B97" t="n">
        <v>112.96</v>
      </c>
      <c r="D97" s="31">
        <f>(A97-MIN($A$2:$A$138))/(MAX($A$2:$A$138)-MIN($A$2:$A$138))</f>
        <v/>
      </c>
      <c r="E97" s="31">
        <f>(MAX($B$2:$B$138)-B97)/(MAX($B$2:$B$138)-MIN($B$2:$B$138))</f>
        <v/>
      </c>
      <c r="F97" t="n">
        <v>96</v>
      </c>
      <c r="G97" s="37">
        <f>F97/MAX($F$2:$F$139)</f>
        <v/>
      </c>
    </row>
    <row r="98">
      <c r="A98" t="n">
        <v>141.6</v>
      </c>
      <c r="B98" t="n">
        <v>219.712</v>
      </c>
      <c r="D98" s="36">
        <f>(A98-MIN($A$2:$A$138))/(MAX($A$2:$A$138)-MIN($A$2:$A$138))</f>
        <v/>
      </c>
      <c r="E98" s="36">
        <f>(MAX($B$2:$B$138)-B98)/(MAX($B$2:$B$138)-MIN($B$2:$B$138))</f>
        <v/>
      </c>
      <c r="F98" s="4" t="n">
        <v>97</v>
      </c>
      <c r="G98" s="37">
        <f>F98/MAX($F$2:$F$139)</f>
        <v/>
      </c>
    </row>
    <row r="99">
      <c r="A99" t="n">
        <v>139.32</v>
      </c>
      <c r="B99" t="n">
        <v>305.104</v>
      </c>
      <c r="D99" s="31">
        <f>(A99-MIN($A$2:$A$138))/(MAX($A$2:$A$138)-MIN($A$2:$A$138))</f>
        <v/>
      </c>
      <c r="E99" s="31">
        <f>(MAX($B$2:$B$138)-B99)/(MAX($B$2:$B$138)-MIN($B$2:$B$138))</f>
        <v/>
      </c>
      <c r="F99" t="n">
        <v>98</v>
      </c>
      <c r="G99" s="37">
        <f>F99/MAX($F$2:$F$139)</f>
        <v/>
      </c>
    </row>
    <row r="100">
      <c r="A100" t="n">
        <v>138.959999999999</v>
      </c>
      <c r="B100" t="n">
        <v>276.448</v>
      </c>
      <c r="D100" s="31">
        <f>(A100-MIN($A$2:$A$138))/(MAX($A$2:$A$138)-MIN($A$2:$A$138))</f>
        <v/>
      </c>
      <c r="E100" s="31">
        <f>(MAX($B$2:$B$138)-B100)/(MAX($B$2:$B$138)-MIN($B$2:$B$138))</f>
        <v/>
      </c>
      <c r="F100" t="n">
        <v>99</v>
      </c>
      <c r="G100" s="37">
        <f>F100/MAX($F$2:$F$139)</f>
        <v/>
      </c>
    </row>
    <row r="101">
      <c r="A101" t="n">
        <v>136.56</v>
      </c>
      <c r="B101" t="n">
        <v>283.696</v>
      </c>
      <c r="D101" s="31">
        <f>(A101-MIN($A$2:$A$138))/(MAX($A$2:$A$138)-MIN($A$2:$A$138))</f>
        <v/>
      </c>
      <c r="E101" s="31">
        <f>(MAX($B$2:$B$138)-B101)/(MAX($B$2:$B$138)-MIN($B$2:$B$138))</f>
        <v/>
      </c>
      <c r="F101" t="n">
        <v>100</v>
      </c>
      <c r="G101" s="37">
        <f>F101/MAX($F$2:$F$139)</f>
        <v/>
      </c>
    </row>
    <row r="102">
      <c r="A102" t="n">
        <v>133.56</v>
      </c>
      <c r="B102" t="n">
        <v>177.52</v>
      </c>
      <c r="D102" s="31">
        <f>(A102-MIN($A$2:$A$138))/(MAX($A$2:$A$138)-MIN($A$2:$A$138))</f>
        <v/>
      </c>
      <c r="E102" s="31">
        <f>(MAX($B$2:$B$138)-B102)/(MAX($B$2:$B$138)-MIN($B$2:$B$138))</f>
        <v/>
      </c>
      <c r="F102" t="n">
        <v>101</v>
      </c>
      <c r="G102" s="37">
        <f>F102/MAX($F$2:$F$139)</f>
        <v/>
      </c>
    </row>
    <row r="103">
      <c r="A103" t="n">
        <v>130.44</v>
      </c>
      <c r="B103" t="n">
        <v>219.472</v>
      </c>
      <c r="D103" s="31">
        <f>(A103-MIN($A$2:$A$138))/(MAX($A$2:$A$138)-MIN($A$2:$A$138))</f>
        <v/>
      </c>
      <c r="E103" s="31">
        <f>(MAX($B$2:$B$138)-B103)/(MAX($B$2:$B$138)-MIN($B$2:$B$138))</f>
        <v/>
      </c>
      <c r="F103" t="n">
        <v>102</v>
      </c>
      <c r="G103" s="37">
        <f>F103/MAX($F$2:$F$139)</f>
        <v/>
      </c>
    </row>
    <row r="104">
      <c r="A104" t="n">
        <v>129</v>
      </c>
      <c r="B104" t="n">
        <v>195.088</v>
      </c>
      <c r="D104" s="31">
        <f>(A104-MIN($A$2:$A$138))/(MAX($A$2:$A$138)-MIN($A$2:$A$138))</f>
        <v/>
      </c>
      <c r="E104" s="31">
        <f>(MAX($B$2:$B$138)-B104)/(MAX($B$2:$B$138)-MIN($B$2:$B$138))</f>
        <v/>
      </c>
      <c r="F104" t="n">
        <v>103</v>
      </c>
      <c r="G104" s="37">
        <f>F104/MAX($F$2:$F$139)</f>
        <v/>
      </c>
    </row>
    <row r="105">
      <c r="A105" t="n">
        <v>126.84</v>
      </c>
      <c r="B105" t="n">
        <v>68.1279999999999</v>
      </c>
      <c r="D105" s="31">
        <f>(A105-MIN($A$2:$A$138))/(MAX($A$2:$A$138)-MIN($A$2:$A$138))</f>
        <v/>
      </c>
      <c r="E105" s="31">
        <f>(MAX($B$2:$B$138)-B105)/(MAX($B$2:$B$138)-MIN($B$2:$B$138))</f>
        <v/>
      </c>
      <c r="F105" t="n">
        <v>104</v>
      </c>
      <c r="G105" s="37">
        <f>F105/MAX($F$2:$F$139)</f>
        <v/>
      </c>
    </row>
    <row r="106">
      <c r="A106" t="n">
        <v>118.68</v>
      </c>
      <c r="B106" t="n">
        <v>309.135999999999</v>
      </c>
      <c r="D106" s="36">
        <f>(A106-MIN($A$2:$A$138))/(MAX($A$2:$A$138)-MIN($A$2:$A$138))</f>
        <v/>
      </c>
      <c r="E106" s="36">
        <f>(MAX($B$2:$B$138)-B106)/(MAX($B$2:$B$138)-MIN($B$2:$B$138))</f>
        <v/>
      </c>
      <c r="F106" s="4" t="n">
        <v>105</v>
      </c>
      <c r="G106" s="37">
        <f>F106/MAX($F$2:$F$139)</f>
        <v/>
      </c>
    </row>
    <row r="107">
      <c r="A107" t="n">
        <v>114.72</v>
      </c>
      <c r="B107" t="n">
        <v>361.551999999999</v>
      </c>
      <c r="D107" s="31">
        <f>(A107-MIN($A$2:$A$138))/(MAX($A$2:$A$138)-MIN($A$2:$A$138))</f>
        <v/>
      </c>
      <c r="E107" s="31">
        <f>(MAX($B$2:$B$138)-B107)/(MAX($B$2:$B$138)-MIN($B$2:$B$138))</f>
        <v/>
      </c>
      <c r="F107" t="n">
        <v>106</v>
      </c>
      <c r="G107" s="37">
        <f>F107/MAX($F$2:$F$139)</f>
        <v/>
      </c>
    </row>
    <row r="108">
      <c r="A108" t="n">
        <v>112.08</v>
      </c>
      <c r="B108" t="n">
        <v>282.592</v>
      </c>
      <c r="D108" s="31">
        <f>(A108-MIN($A$2:$A$138))/(MAX($A$2:$A$138)-MIN($A$2:$A$138))</f>
        <v/>
      </c>
      <c r="E108" s="31">
        <f>(MAX($B$2:$B$138)-B108)/(MAX($B$2:$B$138)-MIN($B$2:$B$138))</f>
        <v/>
      </c>
      <c r="F108" t="n">
        <v>107</v>
      </c>
      <c r="G108" s="37">
        <f>F108/MAX($F$2:$F$139)</f>
        <v/>
      </c>
    </row>
    <row r="109">
      <c r="A109" t="n">
        <v>110.04</v>
      </c>
      <c r="B109" t="n">
        <v>218.224</v>
      </c>
      <c r="D109" s="31">
        <f>(A109-MIN($A$2:$A$138))/(MAX($A$2:$A$138)-MIN($A$2:$A$138))</f>
        <v/>
      </c>
      <c r="E109" s="31">
        <f>(MAX($B$2:$B$138)-B109)/(MAX($B$2:$B$138)-MIN($B$2:$B$138))</f>
        <v/>
      </c>
      <c r="F109" t="n">
        <v>108</v>
      </c>
      <c r="G109" s="37">
        <f>F109/MAX($F$2:$F$139)</f>
        <v/>
      </c>
    </row>
    <row r="110">
      <c r="A110" t="n">
        <v>104.4</v>
      </c>
      <c r="B110" t="n">
        <v>232</v>
      </c>
      <c r="D110" s="31">
        <f>(A110-MIN($A$2:$A$138))/(MAX($A$2:$A$138)-MIN($A$2:$A$138))</f>
        <v/>
      </c>
      <c r="E110" s="31">
        <f>(MAX($B$2:$B$138)-B110)/(MAX($B$2:$B$138)-MIN($B$2:$B$138))</f>
        <v/>
      </c>
      <c r="F110" t="n">
        <v>109</v>
      </c>
      <c r="G110" s="37">
        <f>F110/MAX($F$2:$F$139)</f>
        <v/>
      </c>
    </row>
    <row r="111">
      <c r="A111" t="n">
        <v>102</v>
      </c>
      <c r="B111" t="n">
        <v>150.399999999999</v>
      </c>
      <c r="D111" s="31">
        <f>(A111-MIN($A$2:$A$138))/(MAX($A$2:$A$138)-MIN($A$2:$A$138))</f>
        <v/>
      </c>
      <c r="E111" s="31">
        <f>(MAX($B$2:$B$138)-B111)/(MAX($B$2:$B$138)-MIN($B$2:$B$138))</f>
        <v/>
      </c>
      <c r="F111" t="n">
        <v>110</v>
      </c>
      <c r="G111" s="37">
        <f>F111/MAX($F$2:$F$139)</f>
        <v/>
      </c>
    </row>
    <row r="112">
      <c r="A112" t="n">
        <v>97.44</v>
      </c>
      <c r="B112" t="n">
        <v>171.615999999999</v>
      </c>
      <c r="D112" s="31">
        <f>(A112-MIN($A$2:$A$138))/(MAX($A$2:$A$138)-MIN($A$2:$A$138))</f>
        <v/>
      </c>
      <c r="E112" s="31">
        <f>(MAX($B$2:$B$138)-B112)/(MAX($B$2:$B$138)-MIN($B$2:$B$138))</f>
        <v/>
      </c>
      <c r="F112" t="n">
        <v>111</v>
      </c>
      <c r="G112" s="37">
        <f>F112/MAX($F$2:$F$139)</f>
        <v/>
      </c>
    </row>
    <row r="113">
      <c r="A113" t="n">
        <v>95.52</v>
      </c>
      <c r="B113" t="n">
        <v>373.936</v>
      </c>
      <c r="D113" s="31">
        <f>(A113-MIN($A$2:$A$138))/(MAX($A$2:$A$138)-MIN($A$2:$A$138))</f>
        <v/>
      </c>
      <c r="E113" s="31">
        <f>(MAX($B$2:$B$138)-B113)/(MAX($B$2:$B$138)-MIN($B$2:$B$138))</f>
        <v/>
      </c>
      <c r="F113" t="n">
        <v>112</v>
      </c>
      <c r="G113" s="37">
        <f>F113/MAX($F$2:$F$139)</f>
        <v/>
      </c>
    </row>
    <row r="114">
      <c r="A114" t="n">
        <v>93.23999999999999</v>
      </c>
      <c r="B114" t="n">
        <v>253.312</v>
      </c>
      <c r="D114" s="36">
        <f>(A114-MIN($A$2:$A$138))/(MAX($A$2:$A$138)-MIN($A$2:$A$138))</f>
        <v/>
      </c>
      <c r="E114" s="36">
        <f>(MAX($B$2:$B$138)-B114)/(MAX($B$2:$B$138)-MIN($B$2:$B$138))</f>
        <v/>
      </c>
      <c r="F114" s="4" t="n">
        <v>113</v>
      </c>
      <c r="G114" s="37">
        <f>F114/MAX($F$2:$F$139)</f>
        <v/>
      </c>
    </row>
    <row r="115">
      <c r="A115" t="n">
        <v>92.16</v>
      </c>
      <c r="B115" t="n">
        <v>93.3279999999999</v>
      </c>
      <c r="D115" s="31">
        <f>(A115-MIN($A$2:$A$138))/(MAX($A$2:$A$138)-MIN($A$2:$A$138))</f>
        <v/>
      </c>
      <c r="E115" s="31">
        <f>(MAX($B$2:$B$138)-B115)/(MAX($B$2:$B$138)-MIN($B$2:$B$138))</f>
        <v/>
      </c>
      <c r="F115" t="n">
        <v>114</v>
      </c>
      <c r="G115" s="37">
        <f>F115/MAX($F$2:$F$139)</f>
        <v/>
      </c>
    </row>
    <row r="116">
      <c r="A116" t="n">
        <v>90.12</v>
      </c>
      <c r="B116" t="n">
        <v>40</v>
      </c>
      <c r="D116" s="31">
        <f>(A116-MIN($A$2:$A$138))/(MAX($A$2:$A$138)-MIN($A$2:$A$138))</f>
        <v/>
      </c>
      <c r="E116" s="31">
        <f>(MAX($B$2:$B$138)-B116)/(MAX($B$2:$B$138)-MIN($B$2:$B$138))</f>
        <v/>
      </c>
      <c r="F116" t="n">
        <v>115</v>
      </c>
      <c r="G116" s="37">
        <f>F116/MAX($F$2:$F$139)</f>
        <v/>
      </c>
    </row>
    <row r="117">
      <c r="A117" t="n">
        <v>90</v>
      </c>
      <c r="B117" t="n">
        <v>520</v>
      </c>
      <c r="D117" s="31">
        <f>(A117-MIN($A$2:$A$138))/(MAX($A$2:$A$138)-MIN($A$2:$A$138))</f>
        <v/>
      </c>
      <c r="E117" s="31">
        <f>(MAX($B$2:$B$138)-B117)/(MAX($B$2:$B$138)-MIN($B$2:$B$138))</f>
        <v/>
      </c>
      <c r="F117" t="n">
        <v>116</v>
      </c>
      <c r="G117" s="37">
        <f>F117/MAX($F$2:$F$139)</f>
        <v/>
      </c>
    </row>
    <row r="118">
      <c r="A118" t="n">
        <v>90</v>
      </c>
      <c r="B118" t="n">
        <v>520</v>
      </c>
      <c r="D118" s="31">
        <f>(A118-MIN($A$2:$A$138))/(MAX($A$2:$A$138)-MIN($A$2:$A$138))</f>
        <v/>
      </c>
      <c r="E118" s="31">
        <f>(MAX($B$2:$B$138)-B118)/(MAX($B$2:$B$138)-MIN($B$2:$B$138))</f>
        <v/>
      </c>
      <c r="F118" t="n">
        <v>117</v>
      </c>
      <c r="G118" s="37">
        <f>F118/MAX($F$2:$F$139)</f>
        <v/>
      </c>
    </row>
    <row r="119">
      <c r="A119" t="n">
        <v>90</v>
      </c>
      <c r="B119" t="n">
        <v>520</v>
      </c>
      <c r="D119" s="31">
        <f>(A119-MIN($A$2:$A$138))/(MAX($A$2:$A$138)-MIN($A$2:$A$138))</f>
        <v/>
      </c>
      <c r="E119" s="31">
        <f>(MAX($B$2:$B$138)-B119)/(MAX($B$2:$B$138)-MIN($B$2:$B$138))</f>
        <v/>
      </c>
      <c r="F119" t="n">
        <v>118</v>
      </c>
      <c r="G119" s="37">
        <f>F119/MAX($F$2:$F$139)</f>
        <v/>
      </c>
    </row>
    <row r="120">
      <c r="A120" t="n">
        <v>90</v>
      </c>
      <c r="B120" t="n">
        <v>520</v>
      </c>
      <c r="D120" s="31">
        <f>(A120-MIN($A$2:$A$138))/(MAX($A$2:$A$138)-MIN($A$2:$A$138))</f>
        <v/>
      </c>
      <c r="E120" s="31">
        <f>(MAX($B$2:$B$138)-B120)/(MAX($B$2:$B$138)-MIN($B$2:$B$138))</f>
        <v/>
      </c>
      <c r="F120" t="n">
        <v>119</v>
      </c>
      <c r="G120" s="37">
        <f>F120/MAX($F$2:$F$139)</f>
        <v/>
      </c>
    </row>
    <row r="121">
      <c r="A121" t="n">
        <v>90</v>
      </c>
      <c r="B121" t="n">
        <v>520</v>
      </c>
      <c r="D121" s="31">
        <f>(A121-MIN($A$2:$A$138))/(MAX($A$2:$A$138)-MIN($A$2:$A$138))</f>
        <v/>
      </c>
      <c r="E121" s="31">
        <f>(MAX($B$2:$B$138)-B121)/(MAX($B$2:$B$138)-MIN($B$2:$B$138))</f>
        <v/>
      </c>
      <c r="F121" t="n">
        <v>120</v>
      </c>
      <c r="G121" s="37">
        <f>F121/MAX($F$2:$F$139)</f>
        <v/>
      </c>
    </row>
    <row r="122">
      <c r="A122" t="n">
        <v>90</v>
      </c>
      <c r="B122" t="n">
        <v>520</v>
      </c>
      <c r="D122" s="36">
        <f>(A122-MIN($A$2:$A$138))/(MAX($A$2:$A$138)-MIN($A$2:$A$138))</f>
        <v/>
      </c>
      <c r="E122" s="36">
        <f>(MAX($B$2:$B$138)-B122)/(MAX($B$2:$B$138)-MIN($B$2:$B$138))</f>
        <v/>
      </c>
      <c r="F122" s="4" t="n">
        <v>121</v>
      </c>
      <c r="G122" s="37">
        <f>F122/MAX($F$2:$F$139)</f>
        <v/>
      </c>
    </row>
    <row r="123">
      <c r="A123" t="n">
        <v>90</v>
      </c>
      <c r="B123" t="n">
        <v>520</v>
      </c>
      <c r="D123" s="31">
        <f>(A123-MIN($A$2:$A$138))/(MAX($A$2:$A$138)-MIN($A$2:$A$138))</f>
        <v/>
      </c>
      <c r="E123" s="31">
        <f>(MAX($B$2:$B$138)-B123)/(MAX($B$2:$B$138)-MIN($B$2:$B$138))</f>
        <v/>
      </c>
      <c r="F123" t="n">
        <v>122</v>
      </c>
      <c r="G123" s="37">
        <f>F123/MAX($F$2:$F$139)</f>
        <v/>
      </c>
    </row>
    <row r="124">
      <c r="A124" t="n">
        <v>90</v>
      </c>
      <c r="B124" t="n">
        <v>520</v>
      </c>
      <c r="D124" s="31">
        <f>(A124-MIN($A$2:$A$138))/(MAX($A$2:$A$138)-MIN($A$2:$A$138))</f>
        <v/>
      </c>
      <c r="E124" s="31">
        <f>(MAX($B$2:$B$138)-B124)/(MAX($B$2:$B$138)-MIN($B$2:$B$138))</f>
        <v/>
      </c>
      <c r="F124" t="n">
        <v>123</v>
      </c>
      <c r="G124" s="37">
        <f>F124/MAX($F$2:$F$139)</f>
        <v/>
      </c>
    </row>
    <row r="125">
      <c r="A125" t="n">
        <v>90</v>
      </c>
      <c r="B125" t="n">
        <v>520</v>
      </c>
      <c r="D125" s="31">
        <f>(A125-MIN($A$2:$A$138))/(MAX($A$2:$A$138)-MIN($A$2:$A$138))</f>
        <v/>
      </c>
      <c r="E125" s="31">
        <f>(MAX($B$2:$B$138)-B125)/(MAX($B$2:$B$138)-MIN($B$2:$B$138))</f>
        <v/>
      </c>
      <c r="F125" t="n">
        <v>124</v>
      </c>
      <c r="G125" s="37">
        <f>F125/MAX($F$2:$F$139)</f>
        <v/>
      </c>
    </row>
    <row r="126">
      <c r="A126" t="n">
        <v>90</v>
      </c>
      <c r="B126" t="n">
        <v>520</v>
      </c>
      <c r="D126" s="31">
        <f>(A126-MIN($A$2:$A$138))/(MAX($A$2:$A$138)-MIN($A$2:$A$138))</f>
        <v/>
      </c>
      <c r="E126" s="31">
        <f>(MAX($B$2:$B$138)-B126)/(MAX($B$2:$B$138)-MIN($B$2:$B$138))</f>
        <v/>
      </c>
      <c r="F126" t="n">
        <v>125</v>
      </c>
      <c r="G126" s="37">
        <f>F126/MAX($F$2:$F$139)</f>
        <v/>
      </c>
    </row>
    <row r="127">
      <c r="A127" t="n">
        <v>90</v>
      </c>
      <c r="B127" t="n">
        <v>520</v>
      </c>
      <c r="D127" s="31">
        <f>(A127-MIN($A$2:$A$138))/(MAX($A$2:$A$138)-MIN($A$2:$A$138))</f>
        <v/>
      </c>
      <c r="E127" s="31">
        <f>(MAX($B$2:$B$138)-B127)/(MAX($B$2:$B$138)-MIN($B$2:$B$138))</f>
        <v/>
      </c>
      <c r="F127" t="n">
        <v>126</v>
      </c>
      <c r="G127" s="37">
        <f>F127/MAX($F$2:$F$139)</f>
        <v/>
      </c>
    </row>
    <row r="128">
      <c r="A128" t="n">
        <v>90</v>
      </c>
      <c r="B128" t="n">
        <v>520</v>
      </c>
      <c r="D128" s="31">
        <f>(A128-MIN($A$2:$A$138))/(MAX($A$2:$A$138)-MIN($A$2:$A$138))</f>
        <v/>
      </c>
      <c r="E128" s="31">
        <f>(MAX($B$2:$B$138)-B128)/(MAX($B$2:$B$138)-MIN($B$2:$B$138))</f>
        <v/>
      </c>
      <c r="F128" t="n">
        <v>127</v>
      </c>
      <c r="G128" s="37">
        <f>F128/MAX($F$2:$F$139)</f>
        <v/>
      </c>
    </row>
    <row r="129">
      <c r="A129" t="n">
        <v>90</v>
      </c>
      <c r="B129" t="n">
        <v>520</v>
      </c>
      <c r="D129" s="31">
        <f>(A129-MIN($A$2:$A$138))/(MAX($A$2:$A$138)-MIN($A$2:$A$138))</f>
        <v/>
      </c>
      <c r="E129" s="31">
        <f>(MAX($B$2:$B$138)-B129)/(MAX($B$2:$B$138)-MIN($B$2:$B$138))</f>
        <v/>
      </c>
      <c r="F129" t="n">
        <v>128</v>
      </c>
      <c r="G129" s="37">
        <f>F129/MAX($F$2:$F$139)</f>
        <v/>
      </c>
    </row>
    <row r="130">
      <c r="A130" t="n">
        <v>90</v>
      </c>
      <c r="B130" t="n">
        <v>520</v>
      </c>
      <c r="D130" s="36">
        <f>(A130-MIN($A$2:$A$138))/(MAX($A$2:$A$138)-MIN($A$2:$A$138))</f>
        <v/>
      </c>
      <c r="E130" s="36">
        <f>(MAX($B$2:$B$138)-B130)/(MAX($B$2:$B$138)-MIN($B$2:$B$138))</f>
        <v/>
      </c>
      <c r="F130" s="4" t="n">
        <v>129</v>
      </c>
      <c r="G130" s="37">
        <f>F130/MAX($F$2:$F$139)</f>
        <v/>
      </c>
    </row>
    <row r="131">
      <c r="A131" t="n">
        <v>90</v>
      </c>
      <c r="B131" t="n">
        <v>520</v>
      </c>
      <c r="D131" s="31">
        <f>(A131-MIN($A$2:$A$138))/(MAX($A$2:$A$138)-MIN($A$2:$A$138))</f>
        <v/>
      </c>
      <c r="E131" s="31">
        <f>(MAX($B$2:$B$138)-B131)/(MAX($B$2:$B$138)-MIN($B$2:$B$138))</f>
        <v/>
      </c>
      <c r="F131" t="n">
        <v>130</v>
      </c>
      <c r="G131" s="37">
        <f>F131/MAX($F$2:$F$139)</f>
        <v/>
      </c>
    </row>
    <row r="132">
      <c r="A132" t="n">
        <v>90</v>
      </c>
      <c r="B132" t="n">
        <v>520</v>
      </c>
      <c r="D132" s="31">
        <f>(A132-MIN($A$2:$A$138))/(MAX($A$2:$A$138)-MIN($A$2:$A$138))</f>
        <v/>
      </c>
      <c r="E132" s="31">
        <f>(MAX($B$2:$B$138)-B132)/(MAX($B$2:$B$138)-MIN($B$2:$B$138))</f>
        <v/>
      </c>
      <c r="F132" t="n">
        <v>131</v>
      </c>
      <c r="G132" s="37">
        <f>F132/MAX($F$2:$F$139)</f>
        <v/>
      </c>
    </row>
    <row r="133">
      <c r="A133" t="n">
        <v>90</v>
      </c>
      <c r="B133" t="n">
        <v>520</v>
      </c>
      <c r="D133" s="31">
        <f>(A133-MIN($A$2:$A$138))/(MAX($A$2:$A$138)-MIN($A$2:$A$138))</f>
        <v/>
      </c>
      <c r="E133" s="31">
        <f>(MAX($B$2:$B$138)-B133)/(MAX($B$2:$B$138)-MIN($B$2:$B$138))</f>
        <v/>
      </c>
      <c r="F133" t="n">
        <v>132</v>
      </c>
      <c r="G133" s="37">
        <f>F133/MAX($F$2:$F$139)</f>
        <v/>
      </c>
    </row>
    <row r="134">
      <c r="A134" t="n">
        <v>90</v>
      </c>
      <c r="B134" t="n">
        <v>520</v>
      </c>
      <c r="D134" s="31">
        <f>(A134-MIN($A$2:$A$138))/(MAX($A$2:$A$138)-MIN($A$2:$A$138))</f>
        <v/>
      </c>
      <c r="E134" s="31">
        <f>(MAX($B$2:$B$138)-B134)/(MAX($B$2:$B$138)-MIN($B$2:$B$138))</f>
        <v/>
      </c>
      <c r="F134" t="n">
        <v>133</v>
      </c>
      <c r="G134" s="37">
        <f>F134/MAX($F$2:$F$139)</f>
        <v/>
      </c>
    </row>
    <row r="135">
      <c r="A135" t="n">
        <v>90</v>
      </c>
      <c r="B135" t="n">
        <v>520</v>
      </c>
      <c r="D135" s="31">
        <f>(A135-MIN($A$2:$A$138))/(MAX($A$2:$A$138)-MIN($A$2:$A$138))</f>
        <v/>
      </c>
      <c r="E135" s="31">
        <f>(MAX($B$2:$B$138)-B135)/(MAX($B$2:$B$138)-MIN($B$2:$B$138))</f>
        <v/>
      </c>
      <c r="F135" t="n">
        <v>134</v>
      </c>
      <c r="G135" s="37">
        <f>F135/MAX($F$2:$F$139)</f>
        <v/>
      </c>
    </row>
    <row r="136">
      <c r="A136" t="n">
        <v>90</v>
      </c>
      <c r="B136" t="n">
        <v>520</v>
      </c>
      <c r="D136" s="31">
        <f>(A136-MIN($A$2:$A$138))/(MAX($A$2:$A$138)-MIN($A$2:$A$138))</f>
        <v/>
      </c>
      <c r="E136" s="31">
        <f>(MAX($B$2:$B$138)-B136)/(MAX($B$2:$B$138)-MIN($B$2:$B$138))</f>
        <v/>
      </c>
      <c r="F136" t="n">
        <v>135</v>
      </c>
      <c r="G136" s="37">
        <f>F136/MAX($F$2:$F$139)</f>
        <v/>
      </c>
    </row>
    <row r="137">
      <c r="A137" t="n">
        <v>90</v>
      </c>
      <c r="B137" t="n">
        <v>520</v>
      </c>
      <c r="D137" s="31">
        <f>(A137-MIN($A$2:$A$138))/(MAX($A$2:$A$138)-MIN($A$2:$A$138))</f>
        <v/>
      </c>
      <c r="E137" s="31">
        <f>(MAX($B$2:$B$138)-B137)/(MAX($B$2:$B$138)-MIN($B$2:$B$138))</f>
        <v/>
      </c>
      <c r="F137" t="n">
        <v>136</v>
      </c>
      <c r="G137" s="37">
        <f>F137/MAX($F$2:$F$139)</f>
        <v/>
      </c>
    </row>
    <row r="138">
      <c r="A138" t="n">
        <v>90</v>
      </c>
      <c r="B138" t="n">
        <v>520</v>
      </c>
      <c r="D138" s="36">
        <f>(A138-MIN($A$2:$A$138))/(MAX($A$2:$A$138)-MIN($A$2:$A$138))</f>
        <v/>
      </c>
      <c r="E138" s="36">
        <f>(MAX($B$2:$B$138)-B138)/(MAX($B$2:$B$138)-MIN($B$2:$B$138))</f>
        <v/>
      </c>
      <c r="F138" s="4" t="n">
        <v>137</v>
      </c>
      <c r="G138" s="37">
        <f>F138/MAX($F$2:$F$139)</f>
        <v/>
      </c>
    </row>
    <row r="139">
      <c r="A139" t="n">
        <v>90</v>
      </c>
      <c r="B139" t="n">
        <v>520</v>
      </c>
      <c r="D139" s="31">
        <f>(A139-MIN($A$2:$A$138))/(MAX($A$2:$A$138)-MIN($A$2:$A$138))</f>
        <v/>
      </c>
      <c r="E139" s="31">
        <f>(MAX($B$2:$B$138)-B139)/(MAX($B$2:$B$138)-MIN($B$2:$B$138))</f>
        <v/>
      </c>
      <c r="F139" t="n">
        <v>138</v>
      </c>
      <c r="G139" s="37">
        <f>F139/MAX($F$2:$F$139)</f>
        <v/>
      </c>
    </row>
  </sheetData>
  <conditionalFormatting sqref="D2:G139">
    <cfRule type="expression" priority="1" dxfId="3">
      <formula>AND($G2&lt;=1,$G2&gt;0.75)</formula>
    </cfRule>
    <cfRule type="expression" priority="2" dxfId="2">
      <formula>AND($G2&lt;=0.75,$G2&gt;0.5)</formula>
    </cfRule>
    <cfRule type="expression" priority="3" dxfId="1">
      <formula>AND($G2&lt;=0.5,$G2&gt;0.25)</formula>
    </cfRule>
    <cfRule type="expression" priority="4" dxfId="0">
      <formula>$G2&lt;=0.25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N139"/>
  <sheetViews>
    <sheetView topLeftCell="C1" workbookViewId="0">
      <selection activeCell="K45" sqref="K45"/>
    </sheetView>
  </sheetViews>
  <sheetFormatPr baseColWidth="8" defaultRowHeight="13.5"/>
  <cols>
    <col hidden="1" width="13" customWidth="1" style="26" min="1" max="2"/>
  </cols>
  <sheetData>
    <row r="1">
      <c r="A1" t="inlineStr">
        <is>
          <t>問題</t>
        </is>
      </c>
      <c r="B1" t="inlineStr">
        <is>
          <t>正答率</t>
        </is>
      </c>
      <c r="C1" s="4" t="n"/>
      <c r="D1" t="inlineStr">
        <is>
          <t>問題</t>
        </is>
      </c>
      <c r="E1" t="inlineStr">
        <is>
          <t>正答率</t>
        </is>
      </c>
      <c r="F1" t="inlineStr">
        <is>
          <t>回答数順位</t>
        </is>
      </c>
      <c r="G1" t="inlineStr">
        <is>
          <t>上位何％</t>
        </is>
      </c>
    </row>
    <row r="2">
      <c r="A2" t="n">
        <v>452.64</v>
      </c>
      <c r="B2" t="n">
        <v>120.688</v>
      </c>
      <c r="C2" s="4" t="n"/>
      <c r="D2" s="36">
        <f>(A2-MIN($A$2:$A$138))/(MAX($A$2:$A$138)-MIN($A$2:$A$138))</f>
        <v/>
      </c>
      <c r="E2" s="36">
        <f>(MAX($B$2:$B$138)-B2)/(MAX($B$2:$B$138)-MIN($B$2:$B$138))</f>
        <v/>
      </c>
      <c r="F2" s="4" t="n">
        <v>1</v>
      </c>
      <c r="G2" s="37">
        <f>F2/MAX($F$2:$F$139)</f>
        <v/>
      </c>
    </row>
    <row r="3">
      <c r="A3" t="n">
        <v>443.04</v>
      </c>
      <c r="B3" t="n">
        <v>129.712</v>
      </c>
      <c r="C3" s="4" t="n"/>
      <c r="D3" s="31">
        <f>(A3-MIN($A$2:$A$138))/(MAX($A$2:$A$138)-MIN($A$2:$A$138))</f>
        <v/>
      </c>
      <c r="E3" s="31">
        <f>(MAX($B$2:$B$138)-B3)/(MAX($B$2:$B$138)-MIN($B$2:$B$138))</f>
        <v/>
      </c>
      <c r="F3" t="n">
        <v>2</v>
      </c>
      <c r="G3" s="37">
        <f>F3/MAX($F$2:$F$139)</f>
        <v/>
      </c>
    </row>
    <row r="4">
      <c r="A4" t="n">
        <v>443.04</v>
      </c>
      <c r="B4" t="n">
        <v>175.6</v>
      </c>
      <c r="C4" s="4" t="n"/>
      <c r="D4" s="31">
        <f>(A4-MIN($A$2:$A$138))/(MAX($A$2:$A$138)-MIN($A$2:$A$138))</f>
        <v/>
      </c>
      <c r="E4" s="31">
        <f>(MAX($B$2:$B$138)-B4)/(MAX($B$2:$B$138)-MIN($B$2:$B$138))</f>
        <v/>
      </c>
      <c r="F4" t="n">
        <v>3</v>
      </c>
      <c r="G4" s="37">
        <f>F4/MAX($F$2:$F$139)</f>
        <v/>
      </c>
    </row>
    <row r="5">
      <c r="A5" t="n">
        <v>443.04</v>
      </c>
      <c r="B5" t="n">
        <v>96.592</v>
      </c>
      <c r="C5" s="4" t="n"/>
      <c r="D5" s="31">
        <f>(A5-MIN($A$2:$A$138))/(MAX($A$2:$A$138)-MIN($A$2:$A$138))</f>
        <v/>
      </c>
      <c r="E5" s="31">
        <f>(MAX($B$2:$B$138)-B5)/(MAX($B$2:$B$138)-MIN($B$2:$B$138))</f>
        <v/>
      </c>
      <c r="F5" t="n">
        <v>4</v>
      </c>
      <c r="G5" s="37">
        <f>F5/MAX($F$2:$F$139)</f>
        <v/>
      </c>
    </row>
    <row r="6">
      <c r="A6" t="n">
        <v>442.919999999999</v>
      </c>
      <c r="B6" t="n">
        <v>171.568</v>
      </c>
      <c r="C6" s="4" t="n"/>
      <c r="D6" s="31">
        <f>(A6-MIN($A$2:$A$138))/(MAX($A$2:$A$138)-MIN($A$2:$A$138))</f>
        <v/>
      </c>
      <c r="E6" s="31">
        <f>(MAX($B$2:$B$138)-B6)/(MAX($B$2:$B$138)-MIN($B$2:$B$138))</f>
        <v/>
      </c>
      <c r="F6" t="n">
        <v>5</v>
      </c>
      <c r="G6" s="37">
        <f>F6/MAX($F$2:$F$139)</f>
        <v/>
      </c>
    </row>
    <row r="7">
      <c r="A7" t="n">
        <v>442.44</v>
      </c>
      <c r="B7" t="n">
        <v>188.224</v>
      </c>
      <c r="C7" s="4" t="n"/>
      <c r="D7" s="31">
        <f>(A7-MIN($A$2:$A$138))/(MAX($A$2:$A$138)-MIN($A$2:$A$138))</f>
        <v/>
      </c>
      <c r="E7" s="31">
        <f>(MAX($B$2:$B$138)-B7)/(MAX($B$2:$B$138)-MIN($B$2:$B$138))</f>
        <v/>
      </c>
      <c r="F7" t="n">
        <v>6</v>
      </c>
      <c r="G7" s="37">
        <f>F7/MAX($F$2:$F$139)</f>
        <v/>
      </c>
    </row>
    <row r="8">
      <c r="A8" t="n">
        <v>436.8</v>
      </c>
      <c r="B8" t="n">
        <v>157.935999999999</v>
      </c>
      <c r="C8" s="4" t="inlineStr">
        <is>
          <t>田尻</t>
        </is>
      </c>
      <c r="D8" s="31">
        <f>(A8-MIN($A$2:$A$138))/(MAX($A$2:$A$138)-MIN($A$2:$A$138))</f>
        <v/>
      </c>
      <c r="E8" s="31">
        <f>(MAX($B$2:$B$138)-B8)/(MAX($B$2:$B$138)-MIN($B$2:$B$138))</f>
        <v/>
      </c>
      <c r="F8" t="n">
        <v>7</v>
      </c>
      <c r="G8" s="37">
        <f>F8/MAX($F$2:$F$139)</f>
        <v/>
      </c>
    </row>
    <row r="9">
      <c r="A9" t="n">
        <v>423.36</v>
      </c>
      <c r="B9" t="n">
        <v>173.392</v>
      </c>
      <c r="D9" s="36">
        <f>(A9-MIN($A$2:$A$138))/(MAX($A$2:$A$138)-MIN($A$2:$A$138))</f>
        <v/>
      </c>
      <c r="E9" s="36">
        <f>(MAX($B$2:$B$138)-B9)/(MAX($B$2:$B$138)-MIN($B$2:$B$138))</f>
        <v/>
      </c>
      <c r="F9" s="4" t="n">
        <v>8</v>
      </c>
      <c r="G9" s="37">
        <f>F9/MAX($F$2:$F$139)</f>
        <v/>
      </c>
    </row>
    <row r="10">
      <c r="A10" t="n">
        <v>421.92</v>
      </c>
      <c r="B10" t="n">
        <v>95.872</v>
      </c>
      <c r="D10" s="31">
        <f>(A10-MIN($A$2:$A$138))/(MAX($A$2:$A$138)-MIN($A$2:$A$138))</f>
        <v/>
      </c>
      <c r="E10" s="31">
        <f>(MAX($B$2:$B$138)-B10)/(MAX($B$2:$B$138)-MIN($B$2:$B$138))</f>
        <v/>
      </c>
      <c r="F10" t="n">
        <v>9</v>
      </c>
      <c r="G10" s="37">
        <f>F10/MAX($F$2:$F$139)</f>
        <v/>
      </c>
    </row>
    <row r="11">
      <c r="A11" t="n">
        <v>420.48</v>
      </c>
      <c r="B11" t="n">
        <v>200.512</v>
      </c>
      <c r="D11" s="31">
        <f>(A11-MIN($A$2:$A$138))/(MAX($A$2:$A$138)-MIN($A$2:$A$138))</f>
        <v/>
      </c>
      <c r="E11" s="31">
        <f>(MAX($B$2:$B$138)-B11)/(MAX($B$2:$B$138)-MIN($B$2:$B$138))</f>
        <v/>
      </c>
      <c r="F11" t="n">
        <v>10</v>
      </c>
      <c r="G11" s="37">
        <f>F11/MAX($F$2:$F$139)</f>
        <v/>
      </c>
    </row>
    <row r="12">
      <c r="A12" t="n">
        <v>418.68</v>
      </c>
      <c r="B12" t="n">
        <v>152.32</v>
      </c>
      <c r="D12" s="31">
        <f>(A12-MIN($A$2:$A$138))/(MAX($A$2:$A$138)-MIN($A$2:$A$138))</f>
        <v/>
      </c>
      <c r="E12" s="31">
        <f>(MAX($B$2:$B$138)-B12)/(MAX($B$2:$B$138)-MIN($B$2:$B$138))</f>
        <v/>
      </c>
      <c r="F12" t="n">
        <v>11</v>
      </c>
      <c r="G12" s="37">
        <f>F12/MAX($F$2:$F$139)</f>
        <v/>
      </c>
    </row>
    <row r="13">
      <c r="A13" t="n">
        <v>414.719999999999</v>
      </c>
      <c r="B13" t="n">
        <v>331.455999999999</v>
      </c>
      <c r="D13" s="31">
        <f>(A13-MIN($A$2:$A$138))/(MAX($A$2:$A$138)-MIN($A$2:$A$138))</f>
        <v/>
      </c>
      <c r="E13" s="31">
        <f>(MAX($B$2:$B$138)-B13)/(MAX($B$2:$B$138)-MIN($B$2:$B$138))</f>
        <v/>
      </c>
      <c r="F13" t="n">
        <v>12</v>
      </c>
      <c r="G13" s="37">
        <f>F13/MAX($F$2:$F$139)</f>
        <v/>
      </c>
    </row>
    <row r="14">
      <c r="A14" t="n">
        <v>408.96</v>
      </c>
      <c r="B14" t="n">
        <v>139.12</v>
      </c>
      <c r="D14" s="31">
        <f>(A14-MIN($A$2:$A$138))/(MAX($A$2:$A$138)-MIN($A$2:$A$138))</f>
        <v/>
      </c>
      <c r="E14" s="31">
        <f>(MAX($B$2:$B$138)-B14)/(MAX($B$2:$B$138)-MIN($B$2:$B$138))</f>
        <v/>
      </c>
      <c r="F14" t="n">
        <v>13</v>
      </c>
      <c r="G14" s="37">
        <f>F14/MAX($F$2:$F$139)</f>
        <v/>
      </c>
    </row>
    <row r="15">
      <c r="A15" t="n">
        <v>404.159999999999</v>
      </c>
      <c r="B15" t="n">
        <v>42.2079999999999</v>
      </c>
      <c r="D15" s="31">
        <f>(A15-MIN($A$2:$A$138))/(MAX($A$2:$A$138)-MIN($A$2:$A$138))</f>
        <v/>
      </c>
      <c r="E15" s="31">
        <f>(MAX($B$2:$B$138)-B15)/(MAX($B$2:$B$138)-MIN($B$2:$B$138))</f>
        <v/>
      </c>
      <c r="F15" t="n">
        <v>14</v>
      </c>
      <c r="G15" s="37">
        <f>F15/MAX($F$2:$F$139)</f>
        <v/>
      </c>
    </row>
    <row r="16">
      <c r="A16" t="n">
        <v>398.4</v>
      </c>
      <c r="B16" t="n">
        <v>235.744</v>
      </c>
      <c r="D16" s="36">
        <f>(A16-MIN($A$2:$A$138))/(MAX($A$2:$A$138)-MIN($A$2:$A$138))</f>
        <v/>
      </c>
      <c r="E16" s="36">
        <f>(MAX($B$2:$B$138)-B16)/(MAX($B$2:$B$138)-MIN($B$2:$B$138))</f>
        <v/>
      </c>
      <c r="F16" s="4" t="n">
        <v>15</v>
      </c>
      <c r="G16" s="37">
        <f>F16/MAX($F$2:$F$139)</f>
        <v/>
      </c>
    </row>
    <row r="17">
      <c r="A17" t="n">
        <v>379.2</v>
      </c>
      <c r="B17" t="n">
        <v>148.528</v>
      </c>
      <c r="D17" s="31">
        <f>(A17-MIN($A$2:$A$138))/(MAX($A$2:$A$138)-MIN($A$2:$A$138))</f>
        <v/>
      </c>
      <c r="E17" s="31">
        <f>(MAX($B$2:$B$138)-B17)/(MAX($B$2:$B$138)-MIN($B$2:$B$138))</f>
        <v/>
      </c>
      <c r="F17" t="n">
        <v>16</v>
      </c>
      <c r="G17" s="37">
        <f>F17/MAX($F$2:$F$139)</f>
        <v/>
      </c>
    </row>
    <row r="18">
      <c r="A18" t="n">
        <v>378.599999999999</v>
      </c>
      <c r="B18" t="n">
        <v>40.192</v>
      </c>
      <c r="D18" s="31">
        <f>(A18-MIN($A$2:$A$138))/(MAX($A$2:$A$138)-MIN($A$2:$A$138))</f>
        <v/>
      </c>
      <c r="E18" s="31">
        <f>(MAX($B$2:$B$138)-B18)/(MAX($B$2:$B$138)-MIN($B$2:$B$138))</f>
        <v/>
      </c>
      <c r="F18" t="n">
        <v>17</v>
      </c>
      <c r="G18" s="37">
        <f>F18/MAX($F$2:$F$139)</f>
        <v/>
      </c>
    </row>
    <row r="19">
      <c r="A19" t="n">
        <v>375.12</v>
      </c>
      <c r="B19" t="n">
        <v>162.207999999999</v>
      </c>
      <c r="D19" s="31">
        <f>(A19-MIN($A$2:$A$138))/(MAX($A$2:$A$138)-MIN($A$2:$A$138))</f>
        <v/>
      </c>
      <c r="E19" s="31">
        <f>(MAX($B$2:$B$138)-B19)/(MAX($B$2:$B$138)-MIN($B$2:$B$138))</f>
        <v/>
      </c>
      <c r="F19" t="n">
        <v>18</v>
      </c>
      <c r="G19" s="37">
        <f>F19/MAX($F$2:$F$139)</f>
        <v/>
      </c>
    </row>
    <row r="20">
      <c r="A20" t="n">
        <v>373.68</v>
      </c>
      <c r="B20" t="n">
        <v>104.176</v>
      </c>
      <c r="D20" s="31">
        <f>(A20-MIN($A$2:$A$138))/(MAX($A$2:$A$138)-MIN($A$2:$A$138))</f>
        <v/>
      </c>
      <c r="E20" s="31">
        <f>(MAX($B$2:$B$138)-B20)/(MAX($B$2:$B$138)-MIN($B$2:$B$138))</f>
        <v/>
      </c>
      <c r="F20" t="n">
        <v>19</v>
      </c>
      <c r="G20" s="37">
        <f>F20/MAX($F$2:$F$139)</f>
        <v/>
      </c>
    </row>
    <row r="21">
      <c r="A21" t="n">
        <v>371.88</v>
      </c>
      <c r="B21" t="n">
        <v>216.352</v>
      </c>
      <c r="D21" s="31">
        <f>(A21-MIN($A$2:$A$138))/(MAX($A$2:$A$138)-MIN($A$2:$A$138))</f>
        <v/>
      </c>
      <c r="E21" s="31">
        <f>(MAX($B$2:$B$138)-B21)/(MAX($B$2:$B$138)-MIN($B$2:$B$138))</f>
        <v/>
      </c>
      <c r="F21" t="n">
        <v>20</v>
      </c>
      <c r="G21" s="37">
        <f>F21/MAX($F$2:$F$139)</f>
        <v/>
      </c>
    </row>
    <row r="22">
      <c r="A22" t="n">
        <v>358.8</v>
      </c>
      <c r="B22" t="n">
        <v>182.272</v>
      </c>
      <c r="D22" s="31">
        <f>(A22-MIN($A$2:$A$138))/(MAX($A$2:$A$138)-MIN($A$2:$A$138))</f>
        <v/>
      </c>
      <c r="E22" s="31">
        <f>(MAX($B$2:$B$138)-B22)/(MAX($B$2:$B$138)-MIN($B$2:$B$138))</f>
        <v/>
      </c>
      <c r="F22" t="n">
        <v>21</v>
      </c>
      <c r="G22" s="37">
        <f>F22/MAX($F$2:$F$139)</f>
        <v/>
      </c>
    </row>
    <row r="23">
      <c r="A23" t="n">
        <v>358.08</v>
      </c>
      <c r="B23" t="n">
        <v>199.839999999999</v>
      </c>
      <c r="D23" s="36">
        <f>(A23-MIN($A$2:$A$138))/(MAX($A$2:$A$138)-MIN($A$2:$A$138))</f>
        <v/>
      </c>
      <c r="E23" s="36">
        <f>(MAX($B$2:$B$138)-B23)/(MAX($B$2:$B$138)-MIN($B$2:$B$138))</f>
        <v/>
      </c>
      <c r="F23" s="4" t="n">
        <v>22</v>
      </c>
      <c r="G23" s="37">
        <f>F23/MAX($F$2:$F$139)</f>
        <v/>
      </c>
    </row>
    <row r="24">
      <c r="A24" t="n">
        <v>350.28</v>
      </c>
      <c r="B24" t="n">
        <v>192.016</v>
      </c>
      <c r="D24" s="31">
        <f>(A24-MIN($A$2:$A$138))/(MAX($A$2:$A$138)-MIN($A$2:$A$138))</f>
        <v/>
      </c>
      <c r="E24" s="31">
        <f>(MAX($B$2:$B$138)-B24)/(MAX($B$2:$B$138)-MIN($B$2:$B$138))</f>
        <v/>
      </c>
      <c r="F24" t="n">
        <v>23</v>
      </c>
      <c r="G24" s="37">
        <f>F24/MAX($F$2:$F$139)</f>
        <v/>
      </c>
    </row>
    <row r="25">
      <c r="A25" t="n">
        <v>350.16</v>
      </c>
      <c r="B25" t="n">
        <v>215.584</v>
      </c>
      <c r="D25" s="31">
        <f>(A25-MIN($A$2:$A$138))/(MAX($A$2:$A$138)-MIN($A$2:$A$138))</f>
        <v/>
      </c>
      <c r="E25" s="31">
        <f>(MAX($B$2:$B$138)-B25)/(MAX($B$2:$B$138)-MIN($B$2:$B$138))</f>
        <v/>
      </c>
      <c r="F25" t="n">
        <v>24</v>
      </c>
      <c r="G25" s="37">
        <f>F25/MAX($F$2:$F$139)</f>
        <v/>
      </c>
    </row>
    <row r="26">
      <c r="A26" t="n">
        <v>349.32</v>
      </c>
      <c r="B26" t="n">
        <v>103.312</v>
      </c>
      <c r="D26" s="31">
        <f>(A26-MIN($A$2:$A$138))/(MAX($A$2:$A$138)-MIN($A$2:$A$138))</f>
        <v/>
      </c>
      <c r="E26" s="31">
        <f>(MAX($B$2:$B$138)-B26)/(MAX($B$2:$B$138)-MIN($B$2:$B$138))</f>
        <v/>
      </c>
      <c r="F26" t="n">
        <v>25</v>
      </c>
      <c r="G26" s="37">
        <f>F26/MAX($F$2:$F$139)</f>
        <v/>
      </c>
    </row>
    <row r="27">
      <c r="A27" t="n">
        <v>344.76</v>
      </c>
      <c r="B27" t="n">
        <v>174.736</v>
      </c>
      <c r="D27" s="31">
        <f>(A27-MIN($A$2:$A$138))/(MAX($A$2:$A$138)-MIN($A$2:$A$138))</f>
        <v/>
      </c>
      <c r="E27" s="31">
        <f>(MAX($B$2:$B$138)-B27)/(MAX($B$2:$B$138)-MIN($B$2:$B$138))</f>
        <v/>
      </c>
      <c r="F27" t="n">
        <v>26</v>
      </c>
      <c r="G27" s="37">
        <f>F27/MAX($F$2:$F$139)</f>
        <v/>
      </c>
    </row>
    <row r="28">
      <c r="A28" t="n">
        <v>341.52</v>
      </c>
      <c r="B28" t="n">
        <v>170.32</v>
      </c>
      <c r="D28" s="31">
        <f>(A28-MIN($A$2:$A$138))/(MAX($A$2:$A$138)-MIN($A$2:$A$138))</f>
        <v/>
      </c>
      <c r="E28" s="31">
        <f>(MAX($B$2:$B$138)-B28)/(MAX($B$2:$B$138)-MIN($B$2:$B$138))</f>
        <v/>
      </c>
      <c r="F28" t="n">
        <v>27</v>
      </c>
      <c r="G28" s="37">
        <f>F28/MAX($F$2:$F$139)</f>
        <v/>
      </c>
    </row>
    <row r="29">
      <c r="A29" t="n">
        <v>335.88</v>
      </c>
      <c r="B29" t="n">
        <v>205.167999999999</v>
      </c>
      <c r="D29" s="31">
        <f>(A29-MIN($A$2:$A$138))/(MAX($A$2:$A$138)-MIN($A$2:$A$138))</f>
        <v/>
      </c>
      <c r="E29" s="31">
        <f>(MAX($B$2:$B$138)-B29)/(MAX($B$2:$B$138)-MIN($B$2:$B$138))</f>
        <v/>
      </c>
      <c r="F29" t="n">
        <v>28</v>
      </c>
      <c r="G29" s="37">
        <f>F29/MAX($F$2:$F$139)</f>
        <v/>
      </c>
    </row>
    <row r="30">
      <c r="A30" t="n">
        <v>330.84</v>
      </c>
      <c r="B30" t="n">
        <v>168.448</v>
      </c>
      <c r="D30" s="36">
        <f>(A30-MIN($A$2:$A$138))/(MAX($A$2:$A$138)-MIN($A$2:$A$138))</f>
        <v/>
      </c>
      <c r="E30" s="36">
        <f>(MAX($B$2:$B$138)-B30)/(MAX($B$2:$B$138)-MIN($B$2:$B$138))</f>
        <v/>
      </c>
      <c r="F30" s="4" t="n">
        <v>29</v>
      </c>
      <c r="G30" s="37">
        <f>F30/MAX($F$2:$F$139)</f>
        <v/>
      </c>
    </row>
    <row r="31">
      <c r="A31" t="n">
        <v>312.6</v>
      </c>
      <c r="B31" t="n">
        <v>214.384</v>
      </c>
      <c r="D31" s="31">
        <f>(A31-MIN($A$2:$A$138))/(MAX($A$2:$A$138)-MIN($A$2:$A$138))</f>
        <v/>
      </c>
      <c r="E31" s="31">
        <f>(MAX($B$2:$B$138)-B31)/(MAX($B$2:$B$138)-MIN($B$2:$B$138))</f>
        <v/>
      </c>
      <c r="F31" t="n">
        <v>30</v>
      </c>
      <c r="G31" s="37">
        <f>F31/MAX($F$2:$F$139)</f>
        <v/>
      </c>
    </row>
    <row r="32">
      <c r="A32" t="n">
        <v>309.24</v>
      </c>
      <c r="B32" t="n">
        <v>254.368</v>
      </c>
      <c r="D32" s="31">
        <f>(A32-MIN($A$2:$A$138))/(MAX($A$2:$A$138)-MIN($A$2:$A$138))</f>
        <v/>
      </c>
      <c r="E32" s="31">
        <f>(MAX($B$2:$B$138)-B32)/(MAX($B$2:$B$138)-MIN($B$2:$B$138))</f>
        <v/>
      </c>
      <c r="F32" t="n">
        <v>31</v>
      </c>
      <c r="G32" s="37">
        <f>F32/MAX($F$2:$F$139)</f>
        <v/>
      </c>
    </row>
    <row r="33">
      <c r="A33" t="n">
        <v>309</v>
      </c>
      <c r="B33" t="n">
        <v>135.471999999999</v>
      </c>
      <c r="D33" s="31">
        <f>(A33-MIN($A$2:$A$138))/(MAX($A$2:$A$138)-MIN($A$2:$A$138))</f>
        <v/>
      </c>
      <c r="E33" s="31">
        <f>(MAX($B$2:$B$138)-B33)/(MAX($B$2:$B$138)-MIN($B$2:$B$138))</f>
        <v/>
      </c>
      <c r="F33" t="n">
        <v>32</v>
      </c>
      <c r="G33" s="37">
        <f>F33/MAX($F$2:$F$139)</f>
        <v/>
      </c>
    </row>
    <row r="34">
      <c r="A34" t="n">
        <v>303.96</v>
      </c>
      <c r="B34" t="n">
        <v>216.352</v>
      </c>
      <c r="D34" s="31">
        <f>(A34-MIN($A$2:$A$138))/(MAX($A$2:$A$138)-MIN($A$2:$A$138))</f>
        <v/>
      </c>
      <c r="E34" s="31">
        <f>(MAX($B$2:$B$138)-B34)/(MAX($B$2:$B$138)-MIN($B$2:$B$138))</f>
        <v/>
      </c>
      <c r="F34" t="n">
        <v>33</v>
      </c>
      <c r="G34" s="37">
        <f>F34/MAX($F$2:$F$139)</f>
        <v/>
      </c>
    </row>
    <row r="35">
      <c r="A35" t="n">
        <v>294.36</v>
      </c>
      <c r="B35" t="n">
        <v>193.599999999999</v>
      </c>
      <c r="D35" s="31">
        <f>(A35-MIN($A$2:$A$138))/(MAX($A$2:$A$138)-MIN($A$2:$A$138))</f>
        <v/>
      </c>
      <c r="E35" s="31">
        <f>(MAX($B$2:$B$138)-B35)/(MAX($B$2:$B$138)-MIN($B$2:$B$138))</f>
        <v/>
      </c>
      <c r="F35" t="n">
        <v>34</v>
      </c>
      <c r="G35" s="37">
        <f>F35/MAX($F$2:$F$139)</f>
        <v/>
      </c>
    </row>
    <row r="36">
      <c r="A36" t="n">
        <v>292.799999999999</v>
      </c>
      <c r="B36" t="n">
        <v>228.592</v>
      </c>
      <c r="D36" s="31">
        <f>(A36-MIN($A$2:$A$138))/(MAX($A$2:$A$138)-MIN($A$2:$A$138))</f>
        <v/>
      </c>
      <c r="E36" s="31">
        <f>(MAX($B$2:$B$138)-B36)/(MAX($B$2:$B$138)-MIN($B$2:$B$138))</f>
        <v/>
      </c>
      <c r="F36" t="n">
        <v>35</v>
      </c>
      <c r="G36" s="37">
        <f>F36/MAX($F$2:$F$139)</f>
        <v/>
      </c>
    </row>
    <row r="37">
      <c r="A37" t="n">
        <v>288.12</v>
      </c>
      <c r="B37" t="n">
        <v>189.712</v>
      </c>
      <c r="D37" s="36">
        <f>(A37-MIN($A$2:$A$138))/(MAX($A$2:$A$138)-MIN($A$2:$A$138))</f>
        <v/>
      </c>
      <c r="E37" s="36">
        <f>(MAX($B$2:$B$138)-B37)/(MAX($B$2:$B$138)-MIN($B$2:$B$138))</f>
        <v/>
      </c>
      <c r="F37" s="4" t="n">
        <v>36</v>
      </c>
      <c r="G37" s="37">
        <f>F37/MAX($F$2:$F$139)</f>
        <v/>
      </c>
    </row>
    <row r="38">
      <c r="A38" t="n">
        <v>287.64</v>
      </c>
      <c r="B38" t="n">
        <v>257.392</v>
      </c>
      <c r="D38" s="31">
        <f>(A38-MIN($A$2:$A$138))/(MAX($A$2:$A$138)-MIN($A$2:$A$138))</f>
        <v/>
      </c>
      <c r="E38" s="31">
        <f>(MAX($B$2:$B$138)-B38)/(MAX($B$2:$B$138)-MIN($B$2:$B$138))</f>
        <v/>
      </c>
      <c r="F38" t="n">
        <v>37</v>
      </c>
      <c r="G38" s="37">
        <f>F38/MAX($F$2:$F$139)</f>
        <v/>
      </c>
    </row>
    <row r="39">
      <c r="A39" t="n">
        <v>286.799999999999</v>
      </c>
      <c r="B39" t="n">
        <v>179.92</v>
      </c>
      <c r="D39" s="31">
        <f>(A39-MIN($A$2:$A$138))/(MAX($A$2:$A$138)-MIN($A$2:$A$138))</f>
        <v/>
      </c>
      <c r="E39" s="31">
        <f>(MAX($B$2:$B$138)-B39)/(MAX($B$2:$B$138)-MIN($B$2:$B$138))</f>
        <v/>
      </c>
      <c r="F39" t="n">
        <v>38</v>
      </c>
      <c r="G39" s="37">
        <f>F39/MAX($F$2:$F$139)</f>
        <v/>
      </c>
    </row>
    <row r="40">
      <c r="A40" t="n">
        <v>283.32</v>
      </c>
      <c r="B40" t="n">
        <v>205.648</v>
      </c>
      <c r="D40" s="31">
        <f>(A40-MIN($A$2:$A$138))/(MAX($A$2:$A$138)-MIN($A$2:$A$138))</f>
        <v/>
      </c>
      <c r="E40" s="31">
        <f>(MAX($B$2:$B$138)-B40)/(MAX($B$2:$B$138)-MIN($B$2:$B$138))</f>
        <v/>
      </c>
      <c r="F40" t="n">
        <v>39</v>
      </c>
      <c r="G40" s="37">
        <f>F40/MAX($F$2:$F$139)</f>
        <v/>
      </c>
    </row>
    <row r="41">
      <c r="A41" t="n">
        <v>276.84</v>
      </c>
      <c r="B41" t="n">
        <v>213.28</v>
      </c>
      <c r="D41" s="31">
        <f>(A41-MIN($A$2:$A$138))/(MAX($A$2:$A$138)-MIN($A$2:$A$138))</f>
        <v/>
      </c>
      <c r="E41" s="31">
        <f>(MAX($B$2:$B$138)-B41)/(MAX($B$2:$B$138)-MIN($B$2:$B$138))</f>
        <v/>
      </c>
      <c r="F41" t="n">
        <v>40</v>
      </c>
      <c r="G41" s="37">
        <f>F41/MAX($F$2:$F$139)</f>
        <v/>
      </c>
    </row>
    <row r="42">
      <c r="A42" t="n">
        <v>270.24</v>
      </c>
      <c r="B42" t="n">
        <v>204.879999999999</v>
      </c>
      <c r="D42" s="31">
        <f>(A42-MIN($A$2:$A$138))/(MAX($A$2:$A$138)-MIN($A$2:$A$138))</f>
        <v/>
      </c>
      <c r="E42" s="31">
        <f>(MAX($B$2:$B$138)-B42)/(MAX($B$2:$B$138)-MIN($B$2:$B$138))</f>
        <v/>
      </c>
      <c r="F42" t="n">
        <v>41</v>
      </c>
      <c r="G42" s="37">
        <f>F42/MAX($F$2:$F$139)</f>
        <v/>
      </c>
    </row>
    <row r="43">
      <c r="A43" t="n">
        <v>269.4</v>
      </c>
      <c r="B43" t="n">
        <v>263.488</v>
      </c>
      <c r="D43" s="31">
        <f>(A43-MIN($A$2:$A$138))/(MAX($A$2:$A$138)-MIN($A$2:$A$138))</f>
        <v/>
      </c>
      <c r="E43" s="31">
        <f>(MAX($B$2:$B$138)-B43)/(MAX($B$2:$B$138)-MIN($B$2:$B$138))</f>
        <v/>
      </c>
      <c r="F43" t="n">
        <v>42</v>
      </c>
      <c r="G43" s="37">
        <f>F43/MAX($F$2:$F$139)</f>
        <v/>
      </c>
    </row>
    <row r="44">
      <c r="A44" t="n">
        <v>268.2</v>
      </c>
      <c r="B44" t="n">
        <v>210.976</v>
      </c>
      <c r="D44" s="36">
        <f>(A44-MIN($A$2:$A$138))/(MAX($A$2:$A$138)-MIN($A$2:$A$138))</f>
        <v/>
      </c>
      <c r="E44" s="36">
        <f>(MAX($B$2:$B$138)-B44)/(MAX($B$2:$B$138)-MIN($B$2:$B$138))</f>
        <v/>
      </c>
      <c r="F44" s="4" t="n">
        <v>43</v>
      </c>
      <c r="G44" s="37">
        <f>F44/MAX($F$2:$F$139)</f>
        <v/>
      </c>
    </row>
    <row r="45">
      <c r="A45" t="n">
        <v>267</v>
      </c>
      <c r="B45" t="n">
        <v>262.912</v>
      </c>
      <c r="D45" s="31">
        <f>(A45-MIN($A$2:$A$138))/(MAX($A$2:$A$138)-MIN($A$2:$A$138))</f>
        <v/>
      </c>
      <c r="E45" s="31">
        <f>(MAX($B$2:$B$138)-B45)/(MAX($B$2:$B$138)-MIN($B$2:$B$138))</f>
        <v/>
      </c>
      <c r="F45" t="n">
        <v>44</v>
      </c>
      <c r="G45" s="37">
        <f>F45/MAX($F$2:$F$139)</f>
        <v/>
      </c>
    </row>
    <row r="46">
      <c r="A46" t="n">
        <v>264.48</v>
      </c>
      <c r="B46" t="n">
        <v>193.84</v>
      </c>
      <c r="D46" s="31">
        <f>(A46-MIN($A$2:$A$138))/(MAX($A$2:$A$138)-MIN($A$2:$A$138))</f>
        <v/>
      </c>
      <c r="E46" s="31">
        <f>(MAX($B$2:$B$138)-B46)/(MAX($B$2:$B$138)-MIN($B$2:$B$138))</f>
        <v/>
      </c>
      <c r="F46" t="n">
        <v>45</v>
      </c>
      <c r="G46" s="37">
        <f>F46/MAX($F$2:$F$139)</f>
        <v/>
      </c>
    </row>
    <row r="47">
      <c r="A47" t="n">
        <v>262.799999999999</v>
      </c>
      <c r="B47" t="n">
        <v>203.679999999999</v>
      </c>
      <c r="D47" s="31">
        <f>(A47-MIN($A$2:$A$138))/(MAX($A$2:$A$138)-MIN($A$2:$A$138))</f>
        <v/>
      </c>
      <c r="E47" s="31">
        <f>(MAX($B$2:$B$138)-B47)/(MAX($B$2:$B$138)-MIN($B$2:$B$138))</f>
        <v/>
      </c>
      <c r="F47" t="n">
        <v>46</v>
      </c>
      <c r="G47" s="37">
        <f>F47/MAX($F$2:$F$139)</f>
        <v/>
      </c>
    </row>
    <row r="48">
      <c r="A48" t="n">
        <v>262.32</v>
      </c>
      <c r="B48" t="n">
        <v>182.752</v>
      </c>
      <c r="D48" s="31">
        <f>(A48-MIN($A$2:$A$138))/(MAX($A$2:$A$138)-MIN($A$2:$A$138))</f>
        <v/>
      </c>
      <c r="E48" s="31">
        <f>(MAX($B$2:$B$138)-B48)/(MAX($B$2:$B$138)-MIN($B$2:$B$138))</f>
        <v/>
      </c>
      <c r="F48" t="n">
        <v>47</v>
      </c>
      <c r="G48" s="37">
        <f>F48/MAX($F$2:$F$139)</f>
        <v/>
      </c>
    </row>
    <row r="49">
      <c r="A49" t="n">
        <v>259.44</v>
      </c>
      <c r="B49" t="n">
        <v>176.32</v>
      </c>
      <c r="D49" s="31">
        <f>(A49-MIN($A$2:$A$138))/(MAX($A$2:$A$138)-MIN($A$2:$A$138))</f>
        <v/>
      </c>
      <c r="E49" s="31">
        <f>(MAX($B$2:$B$138)-B49)/(MAX($B$2:$B$138)-MIN($B$2:$B$138))</f>
        <v/>
      </c>
      <c r="F49" t="n">
        <v>48</v>
      </c>
      <c r="G49" s="37">
        <f>F49/MAX($F$2:$F$139)</f>
        <v/>
      </c>
    </row>
    <row r="50">
      <c r="A50" t="n">
        <v>258.6</v>
      </c>
      <c r="B50" t="n">
        <v>209.104</v>
      </c>
      <c r="D50" s="31">
        <f>(A50-MIN($A$2:$A$138))/(MAX($A$2:$A$138)-MIN($A$2:$A$138))</f>
        <v/>
      </c>
      <c r="E50" s="31">
        <f>(MAX($B$2:$B$138)-B50)/(MAX($B$2:$B$138)-MIN($B$2:$B$138))</f>
        <v/>
      </c>
      <c r="F50" t="n">
        <v>49</v>
      </c>
      <c r="G50" s="37">
        <f>F50/MAX($F$2:$F$139)</f>
        <v/>
      </c>
    </row>
    <row r="51">
      <c r="A51" t="n">
        <v>255.24</v>
      </c>
      <c r="B51" t="n">
        <v>170.367999999999</v>
      </c>
      <c r="D51" s="36">
        <f>(A51-MIN($A$2:$A$138))/(MAX($A$2:$A$138)-MIN($A$2:$A$138))</f>
        <v/>
      </c>
      <c r="E51" s="36">
        <f>(MAX($B$2:$B$138)-B51)/(MAX($B$2:$B$138)-MIN($B$2:$B$138))</f>
        <v/>
      </c>
      <c r="F51" s="4" t="n">
        <v>50</v>
      </c>
      <c r="G51" s="37">
        <f>F51/MAX($F$2:$F$139)</f>
        <v/>
      </c>
    </row>
    <row r="52">
      <c r="A52" t="n">
        <v>254.76</v>
      </c>
      <c r="B52" t="n">
        <v>162.688</v>
      </c>
      <c r="D52" s="31">
        <f>(A52-MIN($A$2:$A$138))/(MAX($A$2:$A$138)-MIN($A$2:$A$138))</f>
        <v/>
      </c>
      <c r="E52" s="31">
        <f>(MAX($B$2:$B$138)-B52)/(MAX($B$2:$B$138)-MIN($B$2:$B$138))</f>
        <v/>
      </c>
      <c r="F52" t="n">
        <v>51</v>
      </c>
      <c r="G52" s="37">
        <f>F52/MAX($F$2:$F$139)</f>
        <v/>
      </c>
    </row>
    <row r="53">
      <c r="A53" t="n">
        <v>253.32</v>
      </c>
      <c r="B53" t="n">
        <v>252.688</v>
      </c>
      <c r="D53" s="31">
        <f>(A53-MIN($A$2:$A$138))/(MAX($A$2:$A$138)-MIN($A$2:$A$138))</f>
        <v/>
      </c>
      <c r="E53" s="31">
        <f>(MAX($B$2:$B$138)-B53)/(MAX($B$2:$B$138)-MIN($B$2:$B$138))</f>
        <v/>
      </c>
      <c r="F53" t="n">
        <v>52</v>
      </c>
      <c r="G53" s="37">
        <f>F53/MAX($F$2:$F$139)</f>
        <v/>
      </c>
    </row>
    <row r="54">
      <c r="A54" t="n">
        <v>250.32</v>
      </c>
      <c r="B54" t="n">
        <v>261.664</v>
      </c>
      <c r="D54" s="31">
        <f>(A54-MIN($A$2:$A$138))/(MAX($A$2:$A$138)-MIN($A$2:$A$138))</f>
        <v/>
      </c>
      <c r="E54" s="31">
        <f>(MAX($B$2:$B$138)-B54)/(MAX($B$2:$B$138)-MIN($B$2:$B$138))</f>
        <v/>
      </c>
      <c r="F54" t="n">
        <v>53</v>
      </c>
      <c r="G54" s="37">
        <f>F54/MAX($F$2:$F$139)</f>
        <v/>
      </c>
    </row>
    <row r="55">
      <c r="A55" t="n">
        <v>248.88</v>
      </c>
      <c r="B55" t="n">
        <v>239.055999999999</v>
      </c>
      <c r="D55" s="31">
        <f>(A55-MIN($A$2:$A$138))/(MAX($A$2:$A$138)-MIN($A$2:$A$138))</f>
        <v/>
      </c>
      <c r="E55" s="31">
        <f>(MAX($B$2:$B$138)-B55)/(MAX($B$2:$B$138)-MIN($B$2:$B$138))</f>
        <v/>
      </c>
      <c r="F55" t="n">
        <v>54</v>
      </c>
      <c r="G55" s="37">
        <f>F55/MAX($F$2:$F$139)</f>
        <v/>
      </c>
    </row>
    <row r="56">
      <c r="A56" t="n">
        <v>247.32</v>
      </c>
      <c r="B56" t="n">
        <v>228.208</v>
      </c>
      <c r="D56" s="31">
        <f>(A56-MIN($A$2:$A$138))/(MAX($A$2:$A$138)-MIN($A$2:$A$138))</f>
        <v/>
      </c>
      <c r="E56" s="31">
        <f>(MAX($B$2:$B$138)-B56)/(MAX($B$2:$B$138)-MIN($B$2:$B$138))</f>
        <v/>
      </c>
      <c r="F56" t="n">
        <v>55</v>
      </c>
      <c r="G56" s="37">
        <f>F56/MAX($F$2:$F$139)</f>
        <v/>
      </c>
      <c r="N56" s="38" t="n"/>
    </row>
    <row r="57">
      <c r="A57" t="n">
        <v>242.519999999999</v>
      </c>
      <c r="B57" t="n">
        <v>215.967999999999</v>
      </c>
      <c r="D57" s="31">
        <f>(A57-MIN($A$2:$A$138))/(MAX($A$2:$A$138)-MIN($A$2:$A$138))</f>
        <v/>
      </c>
      <c r="E57" s="31">
        <f>(MAX($B$2:$B$138)-B57)/(MAX($B$2:$B$138)-MIN($B$2:$B$138))</f>
        <v/>
      </c>
      <c r="F57" t="n">
        <v>56</v>
      </c>
      <c r="G57" s="37">
        <f>F57/MAX($F$2:$F$139)</f>
        <v/>
      </c>
    </row>
    <row r="58">
      <c r="A58" t="n">
        <v>241.2</v>
      </c>
      <c r="B58" t="n">
        <v>277.312</v>
      </c>
      <c r="D58" s="36">
        <f>(A58-MIN($A$2:$A$138))/(MAX($A$2:$A$138)-MIN($A$2:$A$138))</f>
        <v/>
      </c>
      <c r="E58" s="36">
        <f>(MAX($B$2:$B$138)-B58)/(MAX($B$2:$B$138)-MIN($B$2:$B$138))</f>
        <v/>
      </c>
      <c r="F58" s="4" t="n">
        <v>57</v>
      </c>
      <c r="G58" s="37">
        <f>F58/MAX($F$2:$F$139)</f>
        <v/>
      </c>
    </row>
    <row r="59">
      <c r="A59" t="n">
        <v>241.079999999999</v>
      </c>
      <c r="B59" t="n">
        <v>228.736</v>
      </c>
      <c r="D59" s="31">
        <f>(A59-MIN($A$2:$A$138))/(MAX($A$2:$A$138)-MIN($A$2:$A$138))</f>
        <v/>
      </c>
      <c r="E59" s="31">
        <f>(MAX($B$2:$B$138)-B59)/(MAX($B$2:$B$138)-MIN($B$2:$B$138))</f>
        <v/>
      </c>
      <c r="F59" t="n">
        <v>58</v>
      </c>
      <c r="G59" s="37">
        <f>F59/MAX($F$2:$F$139)</f>
        <v/>
      </c>
    </row>
    <row r="60">
      <c r="A60" t="n">
        <v>239.16</v>
      </c>
      <c r="B60" t="n">
        <v>192.928</v>
      </c>
      <c r="D60" s="31">
        <f>(A60-MIN($A$2:$A$138))/(MAX($A$2:$A$138)-MIN($A$2:$A$138))</f>
        <v/>
      </c>
      <c r="E60" s="31">
        <f>(MAX($B$2:$B$138)-B60)/(MAX($B$2:$B$138)-MIN($B$2:$B$138))</f>
        <v/>
      </c>
      <c r="F60" t="n">
        <v>59</v>
      </c>
      <c r="G60" s="37">
        <f>F60/MAX($F$2:$F$139)</f>
        <v/>
      </c>
    </row>
    <row r="61">
      <c r="A61" t="n">
        <v>228.48</v>
      </c>
      <c r="B61" t="n">
        <v>183.52</v>
      </c>
      <c r="D61" s="31">
        <f>(A61-MIN($A$2:$A$138))/(MAX($A$2:$A$138)-MIN($A$2:$A$138))</f>
        <v/>
      </c>
      <c r="E61" s="31">
        <f>(MAX($B$2:$B$138)-B61)/(MAX($B$2:$B$138)-MIN($B$2:$B$138))</f>
        <v/>
      </c>
      <c r="F61" t="n">
        <v>60</v>
      </c>
      <c r="G61" s="37">
        <f>F61/MAX($F$2:$F$139)</f>
        <v/>
      </c>
    </row>
    <row r="62">
      <c r="A62" t="n">
        <v>228.12</v>
      </c>
      <c r="B62" t="n">
        <v>40</v>
      </c>
      <c r="D62" s="31">
        <f>(A62-MIN($A$2:$A$138))/(MAX($A$2:$A$138)-MIN($A$2:$A$138))</f>
        <v/>
      </c>
      <c r="E62" s="31">
        <f>(MAX($B$2:$B$138)-B62)/(MAX($B$2:$B$138)-MIN($B$2:$B$138))</f>
        <v/>
      </c>
      <c r="F62" t="n">
        <v>61</v>
      </c>
      <c r="G62" s="37">
        <f>F62/MAX($F$2:$F$139)</f>
        <v/>
      </c>
    </row>
    <row r="63">
      <c r="A63" t="n">
        <v>226.68</v>
      </c>
      <c r="B63" t="n">
        <v>172.335999999999</v>
      </c>
      <c r="D63" s="31">
        <f>(A63-MIN($A$2:$A$138))/(MAX($A$2:$A$138)-MIN($A$2:$A$138))</f>
        <v/>
      </c>
      <c r="E63" s="31">
        <f>(MAX($B$2:$B$138)-B63)/(MAX($B$2:$B$138)-MIN($B$2:$B$138))</f>
        <v/>
      </c>
      <c r="F63" t="n">
        <v>62</v>
      </c>
      <c r="G63" s="37">
        <f>F63/MAX($F$2:$F$139)</f>
        <v/>
      </c>
    </row>
    <row r="64">
      <c r="A64" t="n">
        <v>226.68</v>
      </c>
      <c r="B64" t="n">
        <v>213.616</v>
      </c>
      <c r="C64" t="inlineStr">
        <is>
          <t xml:space="preserve"> 自分</t>
        </is>
      </c>
      <c r="D64" s="31">
        <f>(A64-MIN($A$2:$A$138))/(MAX($A$2:$A$138)-MIN($A$2:$A$138))</f>
        <v/>
      </c>
      <c r="E64" s="31">
        <f>(MAX($B$2:$B$138)-B64)/(MAX($B$2:$B$138)-MIN($B$2:$B$138))</f>
        <v/>
      </c>
      <c r="F64" t="n">
        <v>63</v>
      </c>
      <c r="G64" s="37">
        <f>F64/MAX($F$2:$F$139)</f>
        <v/>
      </c>
    </row>
    <row r="65">
      <c r="A65" t="n">
        <v>226.079999999999</v>
      </c>
      <c r="B65" t="n">
        <v>162.735999999999</v>
      </c>
      <c r="D65" s="36">
        <f>(A65-MIN($A$2:$A$138))/(MAX($A$2:$A$138)-MIN($A$2:$A$138))</f>
        <v/>
      </c>
      <c r="E65" s="36">
        <f>(MAX($B$2:$B$138)-B65)/(MAX($B$2:$B$138)-MIN($B$2:$B$138))</f>
        <v/>
      </c>
      <c r="F65" s="4" t="n">
        <v>64</v>
      </c>
      <c r="G65" s="37">
        <f>F65/MAX($F$2:$F$139)</f>
        <v/>
      </c>
    </row>
    <row r="66">
      <c r="A66" t="n">
        <v>222.24</v>
      </c>
      <c r="B66" t="n">
        <v>296.992</v>
      </c>
      <c r="D66" s="31">
        <f>(A66-MIN($A$2:$A$138))/(MAX($A$2:$A$138)-MIN($A$2:$A$138))</f>
        <v/>
      </c>
      <c r="E66" s="31">
        <f>(MAX($B$2:$B$138)-B66)/(MAX($B$2:$B$138)-MIN($B$2:$B$138))</f>
        <v/>
      </c>
      <c r="F66" t="n">
        <v>65</v>
      </c>
      <c r="G66" s="37">
        <f>F66/MAX($F$2:$F$139)</f>
        <v/>
      </c>
    </row>
    <row r="67">
      <c r="A67" t="n">
        <v>219.84</v>
      </c>
      <c r="B67" t="n">
        <v>244.96</v>
      </c>
      <c r="D67" s="31">
        <f>(A67-MIN($A$2:$A$138))/(MAX($A$2:$A$138)-MIN($A$2:$A$138))</f>
        <v/>
      </c>
      <c r="E67" s="31">
        <f>(MAX($B$2:$B$138)-B67)/(MAX($B$2:$B$138)-MIN($B$2:$B$138))</f>
        <v/>
      </c>
      <c r="F67" t="n">
        <v>66</v>
      </c>
      <c r="G67" s="37">
        <f>F67/MAX($F$2:$F$139)</f>
        <v/>
      </c>
    </row>
    <row r="68">
      <c r="A68" t="n">
        <v>219.24</v>
      </c>
      <c r="B68" t="n">
        <v>223.167999999999</v>
      </c>
      <c r="D68" s="31">
        <f>(A68-MIN($A$2:$A$138))/(MAX($A$2:$A$138)-MIN($A$2:$A$138))</f>
        <v/>
      </c>
      <c r="E68" s="31">
        <f>(MAX($B$2:$B$138)-B68)/(MAX($B$2:$B$138)-MIN($B$2:$B$138))</f>
        <v/>
      </c>
      <c r="F68" t="n">
        <v>67</v>
      </c>
      <c r="G68" s="37">
        <f>F68/MAX($F$2:$F$139)</f>
        <v/>
      </c>
    </row>
    <row r="69">
      <c r="A69" t="n">
        <v>218.4</v>
      </c>
      <c r="B69" t="n">
        <v>194.751999999999</v>
      </c>
      <c r="D69" s="31">
        <f>(A69-MIN($A$2:$A$138))/(MAX($A$2:$A$138)-MIN($A$2:$A$138))</f>
        <v/>
      </c>
      <c r="E69" s="31">
        <f>(MAX($B$2:$B$138)-B69)/(MAX($B$2:$B$138)-MIN($B$2:$B$138))</f>
        <v/>
      </c>
      <c r="F69" t="n">
        <v>68</v>
      </c>
      <c r="G69" s="37">
        <f>F69/MAX($F$2:$F$139)</f>
        <v/>
      </c>
    </row>
    <row r="70">
      <c r="A70" t="n">
        <v>212.76</v>
      </c>
      <c r="B70" t="n">
        <v>103.36</v>
      </c>
      <c r="D70" s="31">
        <f>(A70-MIN($A$2:$A$138))/(MAX($A$2:$A$138)-MIN($A$2:$A$138))</f>
        <v/>
      </c>
      <c r="E70" s="31">
        <f>(MAX($B$2:$B$138)-B70)/(MAX($B$2:$B$138)-MIN($B$2:$B$138))</f>
        <v/>
      </c>
      <c r="F70" t="n">
        <v>69</v>
      </c>
      <c r="G70" s="37">
        <f>F70/MAX($F$2:$F$139)</f>
        <v/>
      </c>
    </row>
    <row r="71">
      <c r="A71" t="n">
        <v>210.12</v>
      </c>
      <c r="B71" t="n">
        <v>189.136</v>
      </c>
      <c r="D71" s="31">
        <f>(A71-MIN($A$2:$A$138))/(MAX($A$2:$A$138)-MIN($A$2:$A$138))</f>
        <v/>
      </c>
      <c r="E71" s="31">
        <f>(MAX($B$2:$B$138)-B71)/(MAX($B$2:$B$138)-MIN($B$2:$B$138))</f>
        <v/>
      </c>
      <c r="F71" t="n">
        <v>70</v>
      </c>
      <c r="G71" s="37">
        <f>F71/MAX($F$2:$F$139)</f>
        <v/>
      </c>
    </row>
    <row r="72">
      <c r="A72" t="n">
        <v>207.6</v>
      </c>
      <c r="B72" t="n">
        <v>210.448</v>
      </c>
      <c r="D72" s="36">
        <f>(A72-MIN($A$2:$A$138))/(MAX($A$2:$A$138)-MIN($A$2:$A$138))</f>
        <v/>
      </c>
      <c r="E72" s="36">
        <f>(MAX($B$2:$B$138)-B72)/(MAX($B$2:$B$138)-MIN($B$2:$B$138))</f>
        <v/>
      </c>
      <c r="F72" s="4" t="n">
        <v>71</v>
      </c>
      <c r="G72" s="37">
        <f>F72/MAX($F$2:$F$139)</f>
        <v/>
      </c>
    </row>
    <row r="73">
      <c r="A73" t="n">
        <v>206.04</v>
      </c>
      <c r="B73" t="n">
        <v>189.423999999999</v>
      </c>
      <c r="D73" s="31">
        <f>(A73-MIN($A$2:$A$138))/(MAX($A$2:$A$138)-MIN($A$2:$A$138))</f>
        <v/>
      </c>
      <c r="E73" s="31">
        <f>(MAX($B$2:$B$138)-B73)/(MAX($B$2:$B$138)-MIN($B$2:$B$138))</f>
        <v/>
      </c>
      <c r="F73" t="n">
        <v>72</v>
      </c>
      <c r="G73" s="37">
        <f>F73/MAX($F$2:$F$139)</f>
        <v/>
      </c>
    </row>
    <row r="74">
      <c r="A74" t="n">
        <v>204.24</v>
      </c>
      <c r="B74" t="n">
        <v>269.919999999999</v>
      </c>
      <c r="D74" s="31">
        <f>(A74-MIN($A$2:$A$138))/(MAX($A$2:$A$138)-MIN($A$2:$A$138))</f>
        <v/>
      </c>
      <c r="E74" s="31">
        <f>(MAX($B$2:$B$138)-B74)/(MAX($B$2:$B$138)-MIN($B$2:$B$138))</f>
        <v/>
      </c>
      <c r="F74" t="n">
        <v>73</v>
      </c>
      <c r="G74" s="37">
        <f>F74/MAX($F$2:$F$139)</f>
        <v/>
      </c>
    </row>
    <row r="75">
      <c r="A75" t="n">
        <v>202.08</v>
      </c>
      <c r="B75" t="n">
        <v>224.992</v>
      </c>
      <c r="D75" s="31">
        <f>(A75-MIN($A$2:$A$138))/(MAX($A$2:$A$138)-MIN($A$2:$A$138))</f>
        <v/>
      </c>
      <c r="E75" s="31">
        <f>(MAX($B$2:$B$138)-B75)/(MAX($B$2:$B$138)-MIN($B$2:$B$138))</f>
        <v/>
      </c>
      <c r="F75" t="n">
        <v>74</v>
      </c>
      <c r="G75" s="37">
        <f>F75/MAX($F$2:$F$139)</f>
        <v/>
      </c>
    </row>
    <row r="76">
      <c r="A76" t="n">
        <v>200.88</v>
      </c>
      <c r="B76" t="n">
        <v>191.679999999999</v>
      </c>
      <c r="D76" s="31">
        <f>(A76-MIN($A$2:$A$138))/(MAX($A$2:$A$138)-MIN($A$2:$A$138))</f>
        <v/>
      </c>
      <c r="E76" s="31">
        <f>(MAX($B$2:$B$138)-B76)/(MAX($B$2:$B$138)-MIN($B$2:$B$138))</f>
        <v/>
      </c>
      <c r="F76" t="n">
        <v>75</v>
      </c>
      <c r="G76" s="37">
        <f>F76/MAX($F$2:$F$139)</f>
        <v/>
      </c>
    </row>
    <row r="77">
      <c r="A77" t="n">
        <v>198.6</v>
      </c>
      <c r="B77" t="n">
        <v>123.28</v>
      </c>
      <c r="D77" s="31">
        <f>(A77-MIN($A$2:$A$138))/(MAX($A$2:$A$138)-MIN($A$2:$A$138))</f>
        <v/>
      </c>
      <c r="E77" s="31">
        <f>(MAX($B$2:$B$138)-B77)/(MAX($B$2:$B$138)-MIN($B$2:$B$138))</f>
        <v/>
      </c>
      <c r="F77" t="n">
        <v>76</v>
      </c>
      <c r="G77" s="37">
        <f>F77/MAX($F$2:$F$139)</f>
        <v/>
      </c>
    </row>
    <row r="78">
      <c r="A78" t="n">
        <v>198</v>
      </c>
      <c r="B78" t="n">
        <v>267.183999999999</v>
      </c>
      <c r="D78" s="31">
        <f>(A78-MIN($A$2:$A$138))/(MAX($A$2:$A$138)-MIN($A$2:$A$138))</f>
        <v/>
      </c>
      <c r="E78" s="31">
        <f>(MAX($B$2:$B$138)-B78)/(MAX($B$2:$B$138)-MIN($B$2:$B$138))</f>
        <v/>
      </c>
      <c r="F78" t="n">
        <v>77</v>
      </c>
      <c r="G78" s="37">
        <f>F78/MAX($F$2:$F$139)</f>
        <v/>
      </c>
    </row>
    <row r="79">
      <c r="A79" t="n">
        <v>196.32</v>
      </c>
      <c r="B79" t="n">
        <v>206.848</v>
      </c>
      <c r="D79" s="36">
        <f>(A79-MIN($A$2:$A$138))/(MAX($A$2:$A$138)-MIN($A$2:$A$138))</f>
        <v/>
      </c>
      <c r="E79" s="36">
        <f>(MAX($B$2:$B$138)-B79)/(MAX($B$2:$B$138)-MIN($B$2:$B$138))</f>
        <v/>
      </c>
      <c r="F79" s="4" t="n">
        <v>78</v>
      </c>
      <c r="G79" s="37">
        <f>F79/MAX($F$2:$F$139)</f>
        <v/>
      </c>
    </row>
    <row r="80">
      <c r="A80" t="n">
        <v>195.6</v>
      </c>
      <c r="B80" t="n">
        <v>159.472</v>
      </c>
      <c r="D80" s="31">
        <f>(A80-MIN($A$2:$A$138))/(MAX($A$2:$A$138)-MIN($A$2:$A$138))</f>
        <v/>
      </c>
      <c r="E80" s="31">
        <f>(MAX($B$2:$B$138)-B80)/(MAX($B$2:$B$138)-MIN($B$2:$B$138))</f>
        <v/>
      </c>
      <c r="F80" t="n">
        <v>79</v>
      </c>
      <c r="G80" s="37">
        <f>F80/MAX($F$2:$F$139)</f>
        <v/>
      </c>
    </row>
    <row r="81">
      <c r="A81" t="n">
        <v>195.12</v>
      </c>
      <c r="B81" t="n">
        <v>184.672</v>
      </c>
      <c r="D81" s="31">
        <f>(A81-MIN($A$2:$A$138))/(MAX($A$2:$A$138)-MIN($A$2:$A$138))</f>
        <v/>
      </c>
      <c r="E81" s="31">
        <f>(MAX($B$2:$B$138)-B81)/(MAX($B$2:$B$138)-MIN($B$2:$B$138))</f>
        <v/>
      </c>
      <c r="F81" t="n">
        <v>80</v>
      </c>
      <c r="G81" s="37">
        <f>F81/MAX($F$2:$F$139)</f>
        <v/>
      </c>
    </row>
    <row r="82">
      <c r="A82" t="n">
        <v>194.64</v>
      </c>
      <c r="B82" t="n">
        <v>218.367999999999</v>
      </c>
      <c r="D82" s="31">
        <f>(A82-MIN($A$2:$A$138))/(MAX($A$2:$A$138)-MIN($A$2:$A$138))</f>
        <v/>
      </c>
      <c r="E82" s="31">
        <f>(MAX($B$2:$B$138)-B82)/(MAX($B$2:$B$138)-MIN($B$2:$B$138))</f>
        <v/>
      </c>
      <c r="F82" t="n">
        <v>81</v>
      </c>
      <c r="G82" s="37">
        <f>F82/MAX($F$2:$F$139)</f>
        <v/>
      </c>
    </row>
    <row r="83">
      <c r="A83" t="n">
        <v>191.16</v>
      </c>
      <c r="B83" t="n">
        <v>217.072</v>
      </c>
      <c r="D83" s="31">
        <f>(A83-MIN($A$2:$A$138))/(MAX($A$2:$A$138)-MIN($A$2:$A$138))</f>
        <v/>
      </c>
      <c r="E83" s="31">
        <f>(MAX($B$2:$B$138)-B83)/(MAX($B$2:$B$138)-MIN($B$2:$B$138))</f>
        <v/>
      </c>
      <c r="F83" t="n">
        <v>82</v>
      </c>
      <c r="G83" s="37">
        <f>F83/MAX($F$2:$F$139)</f>
        <v/>
      </c>
    </row>
    <row r="84">
      <c r="A84" t="n">
        <v>189.48</v>
      </c>
      <c r="B84" t="n">
        <v>308.08</v>
      </c>
      <c r="D84" s="31">
        <f>(A84-MIN($A$2:$A$138))/(MAX($A$2:$A$138)-MIN($A$2:$A$138))</f>
        <v/>
      </c>
      <c r="E84" s="31">
        <f>(MAX($B$2:$B$138)-B84)/(MAX($B$2:$B$138)-MIN($B$2:$B$138))</f>
        <v/>
      </c>
      <c r="F84" t="n">
        <v>83</v>
      </c>
      <c r="G84" s="37">
        <f>F84/MAX($F$2:$F$139)</f>
        <v/>
      </c>
    </row>
    <row r="85">
      <c r="A85" t="n">
        <v>181.92</v>
      </c>
      <c r="B85" t="n">
        <v>190.384</v>
      </c>
      <c r="D85" s="31">
        <f>(A85-MIN($A$2:$A$138))/(MAX($A$2:$A$138)-MIN($A$2:$A$138))</f>
        <v/>
      </c>
      <c r="E85" s="31">
        <f>(MAX($B$2:$B$138)-B85)/(MAX($B$2:$B$138)-MIN($B$2:$B$138))</f>
        <v/>
      </c>
      <c r="F85" t="n">
        <v>84</v>
      </c>
      <c r="G85" s="37">
        <f>F85/MAX($F$2:$F$139)</f>
        <v/>
      </c>
    </row>
    <row r="86">
      <c r="A86" t="n">
        <v>180.84</v>
      </c>
      <c r="B86" t="n">
        <v>133.216</v>
      </c>
      <c r="D86" s="36">
        <f>(A86-MIN($A$2:$A$138))/(MAX($A$2:$A$138)-MIN($A$2:$A$138))</f>
        <v/>
      </c>
      <c r="E86" s="36">
        <f>(MAX($B$2:$B$138)-B86)/(MAX($B$2:$B$138)-MIN($B$2:$B$138))</f>
        <v/>
      </c>
      <c r="F86" s="4" t="n">
        <v>85</v>
      </c>
      <c r="G86" s="37">
        <f>F86/MAX($F$2:$F$139)</f>
        <v/>
      </c>
    </row>
    <row r="87">
      <c r="A87" t="n">
        <v>179.04</v>
      </c>
      <c r="B87" t="n">
        <v>232.767999999999</v>
      </c>
      <c r="D87" s="31">
        <f>(A87-MIN($A$2:$A$138))/(MAX($A$2:$A$138)-MIN($A$2:$A$138))</f>
        <v/>
      </c>
      <c r="E87" s="31">
        <f>(MAX($B$2:$B$138)-B87)/(MAX($B$2:$B$138)-MIN($B$2:$B$138))</f>
        <v/>
      </c>
      <c r="F87" t="n">
        <v>86</v>
      </c>
      <c r="G87" s="37">
        <f>F87/MAX($F$2:$F$139)</f>
        <v/>
      </c>
    </row>
    <row r="88">
      <c r="A88" t="n">
        <v>178.32</v>
      </c>
      <c r="B88" t="n">
        <v>209.583999999999</v>
      </c>
      <c r="D88" s="31">
        <f>(A88-MIN($A$2:$A$138))/(MAX($A$2:$A$138)-MIN($A$2:$A$138))</f>
        <v/>
      </c>
      <c r="E88" s="31">
        <f>(MAX($B$2:$B$138)-B88)/(MAX($B$2:$B$138)-MIN($B$2:$B$138))</f>
        <v/>
      </c>
      <c r="F88" t="n">
        <v>87</v>
      </c>
      <c r="G88" s="37">
        <f>F88/MAX($F$2:$F$139)</f>
        <v/>
      </c>
    </row>
    <row r="89">
      <c r="A89" t="n">
        <v>174.6</v>
      </c>
      <c r="B89" t="n">
        <v>234.736</v>
      </c>
      <c r="D89" s="31">
        <f>(A89-MIN($A$2:$A$138))/(MAX($A$2:$A$138)-MIN($A$2:$A$138))</f>
        <v/>
      </c>
      <c r="E89" s="31">
        <f>(MAX($B$2:$B$138)-B89)/(MAX($B$2:$B$138)-MIN($B$2:$B$138))</f>
        <v/>
      </c>
      <c r="F89" t="n">
        <v>88</v>
      </c>
      <c r="G89" s="37">
        <f>F89/MAX($F$2:$F$139)</f>
        <v/>
      </c>
    </row>
    <row r="90">
      <c r="A90" t="n">
        <v>173.04</v>
      </c>
      <c r="B90" t="n">
        <v>200.944</v>
      </c>
      <c r="D90" s="31">
        <f>(A90-MIN($A$2:$A$138))/(MAX($A$2:$A$138)-MIN($A$2:$A$138))</f>
        <v/>
      </c>
      <c r="E90" s="31">
        <f>(MAX($B$2:$B$138)-B90)/(MAX($B$2:$B$138)-MIN($B$2:$B$138))</f>
        <v/>
      </c>
      <c r="F90" t="n">
        <v>89</v>
      </c>
      <c r="G90" s="37">
        <f>F90/MAX($F$2:$F$139)</f>
        <v/>
      </c>
    </row>
    <row r="91">
      <c r="A91" t="n">
        <v>172.68</v>
      </c>
      <c r="B91" t="n">
        <v>257.344</v>
      </c>
      <c r="D91" s="31">
        <f>(A91-MIN($A$2:$A$138))/(MAX($A$2:$A$138)-MIN($A$2:$A$138))</f>
        <v/>
      </c>
      <c r="E91" s="31">
        <f>(MAX($B$2:$B$138)-B91)/(MAX($B$2:$B$138)-MIN($B$2:$B$138))</f>
        <v/>
      </c>
      <c r="F91" t="n">
        <v>90</v>
      </c>
      <c r="G91" s="37">
        <f>F91/MAX($F$2:$F$139)</f>
        <v/>
      </c>
    </row>
    <row r="92">
      <c r="A92" t="n">
        <v>164.4</v>
      </c>
      <c r="B92" t="n">
        <v>222.688</v>
      </c>
      <c r="D92" s="31">
        <f>(A92-MIN($A$2:$A$138))/(MAX($A$2:$A$138)-MIN($A$2:$A$138))</f>
        <v/>
      </c>
      <c r="E92" s="31">
        <f>(MAX($B$2:$B$138)-B92)/(MAX($B$2:$B$138)-MIN($B$2:$B$138))</f>
        <v/>
      </c>
      <c r="F92" t="n">
        <v>91</v>
      </c>
      <c r="G92" s="37">
        <f>F92/MAX($F$2:$F$139)</f>
        <v/>
      </c>
    </row>
    <row r="93">
      <c r="A93" t="n">
        <v>161.04</v>
      </c>
      <c r="B93" t="n">
        <v>244.335999999999</v>
      </c>
      <c r="D93" s="36">
        <f>(A93-MIN($A$2:$A$138))/(MAX($A$2:$A$138)-MIN($A$2:$A$138))</f>
        <v/>
      </c>
      <c r="E93" s="36">
        <f>(MAX($B$2:$B$138)-B93)/(MAX($B$2:$B$138)-MIN($B$2:$B$138))</f>
        <v/>
      </c>
      <c r="F93" s="4" t="n">
        <v>92</v>
      </c>
      <c r="G93" s="37">
        <f>F93/MAX($F$2:$F$139)</f>
        <v/>
      </c>
    </row>
    <row r="94">
      <c r="A94" t="n">
        <v>156.12</v>
      </c>
      <c r="B94" t="n">
        <v>285.664</v>
      </c>
      <c r="D94" s="31">
        <f>(A94-MIN($A$2:$A$138))/(MAX($A$2:$A$138)-MIN($A$2:$A$138))</f>
        <v/>
      </c>
      <c r="E94" s="31">
        <f>(MAX($B$2:$B$138)-B94)/(MAX($B$2:$B$138)-MIN($B$2:$B$138))</f>
        <v/>
      </c>
      <c r="F94" t="n">
        <v>93</v>
      </c>
      <c r="G94" s="37">
        <f>F94/MAX($F$2:$F$139)</f>
        <v/>
      </c>
    </row>
    <row r="95">
      <c r="A95" t="n">
        <v>154.2</v>
      </c>
      <c r="B95" t="n">
        <v>319.936</v>
      </c>
      <c r="D95" s="31">
        <f>(A95-MIN($A$2:$A$138))/(MAX($A$2:$A$138)-MIN($A$2:$A$138))</f>
        <v/>
      </c>
      <c r="E95" s="31">
        <f>(MAX($B$2:$B$138)-B95)/(MAX($B$2:$B$138)-MIN($B$2:$B$138))</f>
        <v/>
      </c>
      <c r="F95" t="n">
        <v>94</v>
      </c>
      <c r="G95" s="37">
        <f>F95/MAX($F$2:$F$139)</f>
        <v/>
      </c>
    </row>
    <row r="96">
      <c r="A96" t="n">
        <v>153.48</v>
      </c>
      <c r="B96" t="n">
        <v>105.328</v>
      </c>
      <c r="D96" s="31">
        <f>(A96-MIN($A$2:$A$138))/(MAX($A$2:$A$138)-MIN($A$2:$A$138))</f>
        <v/>
      </c>
      <c r="E96" s="31">
        <f>(MAX($B$2:$B$138)-B96)/(MAX($B$2:$B$138)-MIN($B$2:$B$138))</f>
        <v/>
      </c>
      <c r="F96" t="n">
        <v>95</v>
      </c>
      <c r="G96" s="37">
        <f>F96/MAX($F$2:$F$139)</f>
        <v/>
      </c>
    </row>
    <row r="97">
      <c r="A97" t="n">
        <v>153.36</v>
      </c>
      <c r="B97" t="n">
        <v>130.912</v>
      </c>
      <c r="D97" s="31">
        <f>(A97-MIN($A$2:$A$138))/(MAX($A$2:$A$138)-MIN($A$2:$A$138))</f>
        <v/>
      </c>
      <c r="E97" s="31">
        <f>(MAX($B$2:$B$138)-B97)/(MAX($B$2:$B$138)-MIN($B$2:$B$138))</f>
        <v/>
      </c>
      <c r="F97" t="n">
        <v>96</v>
      </c>
      <c r="G97" s="37">
        <f>F97/MAX($F$2:$F$139)</f>
        <v/>
      </c>
    </row>
    <row r="98">
      <c r="A98" t="n">
        <v>152.64</v>
      </c>
      <c r="B98" t="n">
        <v>213.808</v>
      </c>
      <c r="D98" s="31">
        <f>(A98-MIN($A$2:$A$138))/(MAX($A$2:$A$138)-MIN($A$2:$A$138))</f>
        <v/>
      </c>
      <c r="E98" s="31">
        <f>(MAX($B$2:$B$138)-B98)/(MAX($B$2:$B$138)-MIN($B$2:$B$138))</f>
        <v/>
      </c>
      <c r="F98" t="n">
        <v>97</v>
      </c>
      <c r="G98" s="37">
        <f>F98/MAX($F$2:$F$139)</f>
        <v/>
      </c>
    </row>
    <row r="99">
      <c r="A99" t="n">
        <v>147.24</v>
      </c>
      <c r="B99" t="n">
        <v>302.655999999999</v>
      </c>
      <c r="D99" s="31">
        <f>(A99-MIN($A$2:$A$138))/(MAX($A$2:$A$138)-MIN($A$2:$A$138))</f>
        <v/>
      </c>
      <c r="E99" s="31">
        <f>(MAX($B$2:$B$138)-B99)/(MAX($B$2:$B$138)-MIN($B$2:$B$138))</f>
        <v/>
      </c>
      <c r="F99" t="n">
        <v>98</v>
      </c>
      <c r="G99" s="37">
        <f>F99/MAX($F$2:$F$139)</f>
        <v/>
      </c>
    </row>
    <row r="100">
      <c r="A100" t="n">
        <v>144</v>
      </c>
      <c r="B100" t="n">
        <v>216.016</v>
      </c>
      <c r="D100" s="36">
        <f>(A100-MIN($A$2:$A$138))/(MAX($A$2:$A$138)-MIN($A$2:$A$138))</f>
        <v/>
      </c>
      <c r="E100" s="36">
        <f>(MAX($B$2:$B$138)-B100)/(MAX($B$2:$B$138)-MIN($B$2:$B$138))</f>
        <v/>
      </c>
      <c r="F100" s="4" t="n">
        <v>99</v>
      </c>
      <c r="G100" s="37">
        <f>F100/MAX($F$2:$F$139)</f>
        <v/>
      </c>
    </row>
    <row r="101">
      <c r="A101" t="n">
        <v>138.959999999999</v>
      </c>
      <c r="B101" t="n">
        <v>276.448</v>
      </c>
      <c r="D101" s="31">
        <f>(A101-MIN($A$2:$A$138))/(MAX($A$2:$A$138)-MIN($A$2:$A$138))</f>
        <v/>
      </c>
      <c r="E101" s="31">
        <f>(MAX($B$2:$B$138)-B101)/(MAX($B$2:$B$138)-MIN($B$2:$B$138))</f>
        <v/>
      </c>
      <c r="F101" t="n">
        <v>100</v>
      </c>
      <c r="G101" s="37">
        <f>F101/MAX($F$2:$F$139)</f>
        <v/>
      </c>
    </row>
    <row r="102">
      <c r="A102" t="n">
        <v>138.6</v>
      </c>
      <c r="B102" t="n">
        <v>282.976</v>
      </c>
      <c r="D102" s="31">
        <f>(A102-MIN($A$2:$A$138))/(MAX($A$2:$A$138)-MIN($A$2:$A$138))</f>
        <v/>
      </c>
      <c r="E102" s="31">
        <f>(MAX($B$2:$B$138)-B102)/(MAX($B$2:$B$138)-MIN($B$2:$B$138))</f>
        <v/>
      </c>
      <c r="F102" t="n">
        <v>101</v>
      </c>
      <c r="G102" s="37">
        <f>F102/MAX($F$2:$F$139)</f>
        <v/>
      </c>
    </row>
    <row r="103">
      <c r="A103" t="n">
        <v>136.56</v>
      </c>
      <c r="B103" t="n">
        <v>171.135999999999</v>
      </c>
      <c r="D103" s="31">
        <f>(A103-MIN($A$2:$A$138))/(MAX($A$2:$A$138)-MIN($A$2:$A$138))</f>
        <v/>
      </c>
      <c r="E103" s="31">
        <f>(MAX($B$2:$B$138)-B103)/(MAX($B$2:$B$138)-MIN($B$2:$B$138))</f>
        <v/>
      </c>
      <c r="F103" t="n">
        <v>102</v>
      </c>
      <c r="G103" s="37">
        <f>F103/MAX($F$2:$F$139)</f>
        <v/>
      </c>
    </row>
    <row r="104">
      <c r="A104" t="n">
        <v>133.8</v>
      </c>
      <c r="B104" t="n">
        <v>191.248</v>
      </c>
      <c r="D104" s="31">
        <f>(A104-MIN($A$2:$A$138))/(MAX($A$2:$A$138)-MIN($A$2:$A$138))</f>
        <v/>
      </c>
      <c r="E104" s="31">
        <f>(MAX($B$2:$B$138)-B104)/(MAX($B$2:$B$138)-MIN($B$2:$B$138))</f>
        <v/>
      </c>
      <c r="F104" t="n">
        <v>103</v>
      </c>
      <c r="G104" s="37">
        <f>F104/MAX($F$2:$F$139)</f>
        <v/>
      </c>
    </row>
    <row r="105">
      <c r="A105" t="n">
        <v>130.44</v>
      </c>
      <c r="B105" t="n">
        <v>219.472</v>
      </c>
      <c r="D105" s="31">
        <f>(A105-MIN($A$2:$A$138))/(MAX($A$2:$A$138)-MIN($A$2:$A$138))</f>
        <v/>
      </c>
      <c r="E105" s="31">
        <f>(MAX($B$2:$B$138)-B105)/(MAX($B$2:$B$138)-MIN($B$2:$B$138))</f>
        <v/>
      </c>
      <c r="F105" t="n">
        <v>104</v>
      </c>
      <c r="G105" s="37">
        <f>F105/MAX($F$2:$F$139)</f>
        <v/>
      </c>
    </row>
    <row r="106">
      <c r="A106" t="n">
        <v>126.84</v>
      </c>
      <c r="B106" t="n">
        <v>68.1279999999999</v>
      </c>
      <c r="D106" s="31">
        <f>(A106-MIN($A$2:$A$138))/(MAX($A$2:$A$138)-MIN($A$2:$A$138))</f>
        <v/>
      </c>
      <c r="E106" s="31">
        <f>(MAX($B$2:$B$138)-B106)/(MAX($B$2:$B$138)-MIN($B$2:$B$138))</f>
        <v/>
      </c>
      <c r="F106" t="n">
        <v>105</v>
      </c>
      <c r="G106" s="37">
        <f>F106/MAX($F$2:$F$139)</f>
        <v/>
      </c>
    </row>
    <row r="107">
      <c r="A107" t="n">
        <v>114.72</v>
      </c>
      <c r="B107" t="n">
        <v>361.551999999999</v>
      </c>
      <c r="D107" s="36">
        <f>(A107-MIN($A$2:$A$138))/(MAX($A$2:$A$138)-MIN($A$2:$A$138))</f>
        <v/>
      </c>
      <c r="E107" s="36">
        <f>(MAX($B$2:$B$138)-B107)/(MAX($B$2:$B$138)-MIN($B$2:$B$138))</f>
        <v/>
      </c>
      <c r="F107" s="4" t="n">
        <v>106</v>
      </c>
      <c r="G107" s="37">
        <f>F107/MAX($F$2:$F$139)</f>
        <v/>
      </c>
    </row>
    <row r="108">
      <c r="A108" t="n">
        <v>112.08</v>
      </c>
      <c r="B108" t="n">
        <v>282.592</v>
      </c>
      <c r="D108" s="31">
        <f>(A108-MIN($A$2:$A$138))/(MAX($A$2:$A$138)-MIN($A$2:$A$138))</f>
        <v/>
      </c>
      <c r="E108" s="31">
        <f>(MAX($B$2:$B$138)-B108)/(MAX($B$2:$B$138)-MIN($B$2:$B$138))</f>
        <v/>
      </c>
      <c r="F108" t="n">
        <v>107</v>
      </c>
      <c r="G108" s="37">
        <f>F108/MAX($F$2:$F$139)</f>
        <v/>
      </c>
    </row>
    <row r="109">
      <c r="A109" t="n">
        <v>111.6</v>
      </c>
      <c r="B109" t="n">
        <v>223.983999999999</v>
      </c>
      <c r="D109" s="31">
        <f>(A109-MIN($A$2:$A$138))/(MAX($A$2:$A$138)-MIN($A$2:$A$138))</f>
        <v/>
      </c>
      <c r="E109" s="31">
        <f>(MAX($B$2:$B$138)-B109)/(MAX($B$2:$B$138)-MIN($B$2:$B$138))</f>
        <v/>
      </c>
      <c r="F109" t="n">
        <v>108</v>
      </c>
      <c r="G109" s="37">
        <f>F109/MAX($F$2:$F$139)</f>
        <v/>
      </c>
    </row>
    <row r="110">
      <c r="A110" t="n">
        <v>104.4</v>
      </c>
      <c r="B110" t="n">
        <v>232</v>
      </c>
      <c r="D110" s="31">
        <f>(A110-MIN($A$2:$A$138))/(MAX($A$2:$A$138)-MIN($A$2:$A$138))</f>
        <v/>
      </c>
      <c r="E110" s="31">
        <f>(MAX($B$2:$B$138)-B110)/(MAX($B$2:$B$138)-MIN($B$2:$B$138))</f>
        <v/>
      </c>
      <c r="F110" t="n">
        <v>109</v>
      </c>
      <c r="G110" s="37">
        <f>F110/MAX($F$2:$F$139)</f>
        <v/>
      </c>
    </row>
    <row r="111">
      <c r="A111" t="n">
        <v>102</v>
      </c>
      <c r="B111" t="n">
        <v>150.399999999999</v>
      </c>
      <c r="D111" s="31">
        <f>(A111-MIN($A$2:$A$138))/(MAX($A$2:$A$138)-MIN($A$2:$A$138))</f>
        <v/>
      </c>
      <c r="E111" s="31">
        <f>(MAX($B$2:$B$138)-B111)/(MAX($B$2:$B$138)-MIN($B$2:$B$138))</f>
        <v/>
      </c>
      <c r="F111" t="n">
        <v>110</v>
      </c>
      <c r="G111" s="37">
        <f>F111/MAX($F$2:$F$139)</f>
        <v/>
      </c>
    </row>
    <row r="112">
      <c r="A112" t="n">
        <v>97.44</v>
      </c>
      <c r="B112" t="n">
        <v>171.615999999999</v>
      </c>
      <c r="D112" s="31">
        <f>(A112-MIN($A$2:$A$138))/(MAX($A$2:$A$138)-MIN($A$2:$A$138))</f>
        <v/>
      </c>
      <c r="E112" s="31">
        <f>(MAX($B$2:$B$138)-B112)/(MAX($B$2:$B$138)-MIN($B$2:$B$138))</f>
        <v/>
      </c>
      <c r="F112" t="n">
        <v>111</v>
      </c>
      <c r="G112" s="37">
        <f>F112/MAX($F$2:$F$139)</f>
        <v/>
      </c>
    </row>
    <row r="113">
      <c r="A113" t="n">
        <v>95.52</v>
      </c>
      <c r="B113" t="n">
        <v>373.936</v>
      </c>
      <c r="D113" s="31">
        <f>(A113-MIN($A$2:$A$138))/(MAX($A$2:$A$138)-MIN($A$2:$A$138))</f>
        <v/>
      </c>
      <c r="E113" s="31">
        <f>(MAX($B$2:$B$138)-B113)/(MAX($B$2:$B$138)-MIN($B$2:$B$138))</f>
        <v/>
      </c>
      <c r="F113" t="n">
        <v>112</v>
      </c>
      <c r="G113" s="37">
        <f>F113/MAX($F$2:$F$139)</f>
        <v/>
      </c>
    </row>
    <row r="114">
      <c r="A114" t="n">
        <v>93.72</v>
      </c>
      <c r="B114" t="n">
        <v>210.304</v>
      </c>
      <c r="D114" s="36">
        <f>(A114-MIN($A$2:$A$138))/(MAX($A$2:$A$138)-MIN($A$2:$A$138))</f>
        <v/>
      </c>
      <c r="E114" s="36">
        <f>(MAX($B$2:$B$138)-B114)/(MAX($B$2:$B$138)-MIN($B$2:$B$138))</f>
        <v/>
      </c>
      <c r="F114" s="4" t="n">
        <v>113</v>
      </c>
      <c r="G114" s="37">
        <f>F114/MAX($F$2:$F$139)</f>
        <v/>
      </c>
    </row>
    <row r="115">
      <c r="A115" t="n">
        <v>92.16</v>
      </c>
      <c r="B115" t="n">
        <v>93.3279999999999</v>
      </c>
      <c r="D115" s="31">
        <f>(A115-MIN($A$2:$A$138))/(MAX($A$2:$A$138)-MIN($A$2:$A$138))</f>
        <v/>
      </c>
      <c r="E115" s="31">
        <f>(MAX($B$2:$B$138)-B115)/(MAX($B$2:$B$138)-MIN($B$2:$B$138))</f>
        <v/>
      </c>
      <c r="F115" t="n">
        <v>114</v>
      </c>
      <c r="G115" s="37">
        <f>F115/MAX($F$2:$F$139)</f>
        <v/>
      </c>
    </row>
    <row r="116">
      <c r="A116" t="n">
        <v>90.12</v>
      </c>
      <c r="B116" t="n">
        <v>40</v>
      </c>
      <c r="D116" s="31">
        <f>(A116-MIN($A$2:$A$138))/(MAX($A$2:$A$138)-MIN($A$2:$A$138))</f>
        <v/>
      </c>
      <c r="E116" s="31">
        <f>(MAX($B$2:$B$138)-B116)/(MAX($B$2:$B$138)-MIN($B$2:$B$138))</f>
        <v/>
      </c>
      <c r="F116" t="n">
        <v>115</v>
      </c>
      <c r="G116" s="37">
        <f>F116/MAX($F$2:$F$139)</f>
        <v/>
      </c>
    </row>
    <row r="117">
      <c r="A117" t="n">
        <v>90</v>
      </c>
      <c r="B117" t="n">
        <v>520</v>
      </c>
      <c r="D117" s="31">
        <f>(A117-MIN($A$2:$A$138))/(MAX($A$2:$A$138)-MIN($A$2:$A$138))</f>
        <v/>
      </c>
      <c r="E117" s="31">
        <f>(MAX($B$2:$B$138)-B117)/(MAX($B$2:$B$138)-MIN($B$2:$B$138))</f>
        <v/>
      </c>
      <c r="F117" t="n">
        <v>116</v>
      </c>
      <c r="G117" s="37">
        <f>F117/MAX($F$2:$F$139)</f>
        <v/>
      </c>
    </row>
    <row r="118">
      <c r="A118" t="n">
        <v>90</v>
      </c>
      <c r="B118" t="n">
        <v>520</v>
      </c>
      <c r="D118" s="31">
        <f>(A118-MIN($A$2:$A$138))/(MAX($A$2:$A$138)-MIN($A$2:$A$138))</f>
        <v/>
      </c>
      <c r="E118" s="31">
        <f>(MAX($B$2:$B$138)-B118)/(MAX($B$2:$B$138)-MIN($B$2:$B$138))</f>
        <v/>
      </c>
      <c r="F118" t="n">
        <v>117</v>
      </c>
      <c r="G118" s="37">
        <f>F118/MAX($F$2:$F$139)</f>
        <v/>
      </c>
    </row>
    <row r="119">
      <c r="A119" t="n">
        <v>90</v>
      </c>
      <c r="B119" t="n">
        <v>520</v>
      </c>
      <c r="D119" s="31">
        <f>(A119-MIN($A$2:$A$138))/(MAX($A$2:$A$138)-MIN($A$2:$A$138))</f>
        <v/>
      </c>
      <c r="E119" s="31">
        <f>(MAX($B$2:$B$138)-B119)/(MAX($B$2:$B$138)-MIN($B$2:$B$138))</f>
        <v/>
      </c>
      <c r="F119" t="n">
        <v>118</v>
      </c>
      <c r="G119" s="37">
        <f>F119/MAX($F$2:$F$139)</f>
        <v/>
      </c>
    </row>
    <row r="120">
      <c r="A120" t="n">
        <v>90</v>
      </c>
      <c r="B120" t="n">
        <v>520</v>
      </c>
      <c r="D120" s="31">
        <f>(A120-MIN($A$2:$A$138))/(MAX($A$2:$A$138)-MIN($A$2:$A$138))</f>
        <v/>
      </c>
      <c r="E120" s="31">
        <f>(MAX($B$2:$B$138)-B120)/(MAX($B$2:$B$138)-MIN($B$2:$B$138))</f>
        <v/>
      </c>
      <c r="F120" t="n">
        <v>119</v>
      </c>
      <c r="G120" s="37">
        <f>F120/MAX($F$2:$F$139)</f>
        <v/>
      </c>
    </row>
    <row r="121">
      <c r="A121" t="n">
        <v>90</v>
      </c>
      <c r="B121" t="n">
        <v>520</v>
      </c>
      <c r="D121" s="36">
        <f>(A121-MIN($A$2:$A$138))/(MAX($A$2:$A$138)-MIN($A$2:$A$138))</f>
        <v/>
      </c>
      <c r="E121" s="36">
        <f>(MAX($B$2:$B$138)-B121)/(MAX($B$2:$B$138)-MIN($B$2:$B$138))</f>
        <v/>
      </c>
      <c r="F121" s="4" t="n">
        <v>120</v>
      </c>
      <c r="G121" s="37">
        <f>F121/MAX($F$2:$F$139)</f>
        <v/>
      </c>
    </row>
    <row r="122">
      <c r="A122" t="n">
        <v>90</v>
      </c>
      <c r="B122" t="n">
        <v>520</v>
      </c>
      <c r="D122" s="31">
        <f>(A122-MIN($A$2:$A$138))/(MAX($A$2:$A$138)-MIN($A$2:$A$138))</f>
        <v/>
      </c>
      <c r="E122" s="31">
        <f>(MAX($B$2:$B$138)-B122)/(MAX($B$2:$B$138)-MIN($B$2:$B$138))</f>
        <v/>
      </c>
      <c r="F122" t="n">
        <v>121</v>
      </c>
      <c r="G122" s="37">
        <f>F122/MAX($F$2:$F$139)</f>
        <v/>
      </c>
    </row>
    <row r="123">
      <c r="A123" t="n">
        <v>90</v>
      </c>
      <c r="B123" t="n">
        <v>520</v>
      </c>
      <c r="D123" s="31">
        <f>(A123-MIN($A$2:$A$138))/(MAX($A$2:$A$138)-MIN($A$2:$A$138))</f>
        <v/>
      </c>
      <c r="E123" s="31">
        <f>(MAX($B$2:$B$138)-B123)/(MAX($B$2:$B$138)-MIN($B$2:$B$138))</f>
        <v/>
      </c>
      <c r="F123" t="n">
        <v>122</v>
      </c>
      <c r="G123" s="37">
        <f>F123/MAX($F$2:$F$139)</f>
        <v/>
      </c>
    </row>
    <row r="124">
      <c r="A124" t="n">
        <v>90</v>
      </c>
      <c r="B124" t="n">
        <v>520</v>
      </c>
      <c r="D124" s="31">
        <f>(A124-MIN($A$2:$A$138))/(MAX($A$2:$A$138)-MIN($A$2:$A$138))</f>
        <v/>
      </c>
      <c r="E124" s="31">
        <f>(MAX($B$2:$B$138)-B124)/(MAX($B$2:$B$138)-MIN($B$2:$B$138))</f>
        <v/>
      </c>
      <c r="F124" t="n">
        <v>123</v>
      </c>
      <c r="G124" s="37">
        <f>F124/MAX($F$2:$F$139)</f>
        <v/>
      </c>
    </row>
    <row r="125">
      <c r="A125" t="n">
        <v>90</v>
      </c>
      <c r="B125" t="n">
        <v>520</v>
      </c>
      <c r="D125" s="31">
        <f>(A125-MIN($A$2:$A$138))/(MAX($A$2:$A$138)-MIN($A$2:$A$138))</f>
        <v/>
      </c>
      <c r="E125" s="31">
        <f>(MAX($B$2:$B$138)-B125)/(MAX($B$2:$B$138)-MIN($B$2:$B$138))</f>
        <v/>
      </c>
      <c r="F125" t="n">
        <v>124</v>
      </c>
      <c r="G125" s="37">
        <f>F125/MAX($F$2:$F$139)</f>
        <v/>
      </c>
    </row>
    <row r="126">
      <c r="A126" t="n">
        <v>90</v>
      </c>
      <c r="B126" t="n">
        <v>520</v>
      </c>
      <c r="D126" s="31">
        <f>(A126-MIN($A$2:$A$138))/(MAX($A$2:$A$138)-MIN($A$2:$A$138))</f>
        <v/>
      </c>
      <c r="E126" s="31">
        <f>(MAX($B$2:$B$138)-B126)/(MAX($B$2:$B$138)-MIN($B$2:$B$138))</f>
        <v/>
      </c>
      <c r="F126" t="n">
        <v>125</v>
      </c>
      <c r="G126" s="37">
        <f>F126/MAX($F$2:$F$139)</f>
        <v/>
      </c>
    </row>
    <row r="127">
      <c r="A127" t="n">
        <v>90</v>
      </c>
      <c r="B127" t="n">
        <v>520</v>
      </c>
      <c r="D127" s="31">
        <f>(A127-MIN($A$2:$A$138))/(MAX($A$2:$A$138)-MIN($A$2:$A$138))</f>
        <v/>
      </c>
      <c r="E127" s="31">
        <f>(MAX($B$2:$B$138)-B127)/(MAX($B$2:$B$138)-MIN($B$2:$B$138))</f>
        <v/>
      </c>
      <c r="F127" t="n">
        <v>126</v>
      </c>
      <c r="G127" s="37">
        <f>F127/MAX($F$2:$F$139)</f>
        <v/>
      </c>
    </row>
    <row r="128">
      <c r="A128" t="n">
        <v>90</v>
      </c>
      <c r="B128" t="n">
        <v>520</v>
      </c>
      <c r="D128" s="36">
        <f>(A128-MIN($A$2:$A$138))/(MAX($A$2:$A$138)-MIN($A$2:$A$138))</f>
        <v/>
      </c>
      <c r="E128" s="36">
        <f>(MAX($B$2:$B$138)-B128)/(MAX($B$2:$B$138)-MIN($B$2:$B$138))</f>
        <v/>
      </c>
      <c r="F128" s="4" t="n">
        <v>127</v>
      </c>
      <c r="G128" s="37">
        <f>F128/MAX($F$2:$F$139)</f>
        <v/>
      </c>
    </row>
    <row r="129">
      <c r="A129" t="n">
        <v>90</v>
      </c>
      <c r="B129" t="n">
        <v>520</v>
      </c>
      <c r="D129" s="31">
        <f>(A129-MIN($A$2:$A$138))/(MAX($A$2:$A$138)-MIN($A$2:$A$138))</f>
        <v/>
      </c>
      <c r="E129" s="31">
        <f>(MAX($B$2:$B$138)-B129)/(MAX($B$2:$B$138)-MIN($B$2:$B$138))</f>
        <v/>
      </c>
      <c r="F129" t="n">
        <v>128</v>
      </c>
      <c r="G129" s="37">
        <f>F129/MAX($F$2:$F$139)</f>
        <v/>
      </c>
    </row>
    <row r="130">
      <c r="A130" t="n">
        <v>90</v>
      </c>
      <c r="B130" t="n">
        <v>520</v>
      </c>
      <c r="D130" s="31">
        <f>(A130-MIN($A$2:$A$138))/(MAX($A$2:$A$138)-MIN($A$2:$A$138))</f>
        <v/>
      </c>
      <c r="E130" s="31">
        <f>(MAX($B$2:$B$138)-B130)/(MAX($B$2:$B$138)-MIN($B$2:$B$138))</f>
        <v/>
      </c>
      <c r="F130" t="n">
        <v>129</v>
      </c>
      <c r="G130" s="37">
        <f>F130/MAX($F$2:$F$139)</f>
        <v/>
      </c>
    </row>
    <row r="131">
      <c r="A131" t="n">
        <v>90</v>
      </c>
      <c r="B131" t="n">
        <v>520</v>
      </c>
      <c r="D131" s="31">
        <f>(A131-MIN($A$2:$A$138))/(MAX($A$2:$A$138)-MIN($A$2:$A$138))</f>
        <v/>
      </c>
      <c r="E131" s="31">
        <f>(MAX($B$2:$B$138)-B131)/(MAX($B$2:$B$138)-MIN($B$2:$B$138))</f>
        <v/>
      </c>
      <c r="F131" t="n">
        <v>130</v>
      </c>
      <c r="G131" s="37">
        <f>F131/MAX($F$2:$F$139)</f>
        <v/>
      </c>
    </row>
    <row r="132">
      <c r="A132" t="n">
        <v>90</v>
      </c>
      <c r="B132" t="n">
        <v>520</v>
      </c>
      <c r="D132" s="31">
        <f>(A132-MIN($A$2:$A$138))/(MAX($A$2:$A$138)-MIN($A$2:$A$138))</f>
        <v/>
      </c>
      <c r="E132" s="31">
        <f>(MAX($B$2:$B$138)-B132)/(MAX($B$2:$B$138)-MIN($B$2:$B$138))</f>
        <v/>
      </c>
      <c r="F132" t="n">
        <v>131</v>
      </c>
      <c r="G132" s="37">
        <f>F132/MAX($F$2:$F$139)</f>
        <v/>
      </c>
    </row>
    <row r="133">
      <c r="A133" t="n">
        <v>90</v>
      </c>
      <c r="B133" t="n">
        <v>520</v>
      </c>
      <c r="D133" s="31">
        <f>(A133-MIN($A$2:$A$138))/(MAX($A$2:$A$138)-MIN($A$2:$A$138))</f>
        <v/>
      </c>
      <c r="E133" s="31">
        <f>(MAX($B$2:$B$138)-B133)/(MAX($B$2:$B$138)-MIN($B$2:$B$138))</f>
        <v/>
      </c>
      <c r="F133" t="n">
        <v>132</v>
      </c>
      <c r="G133" s="37">
        <f>F133/MAX($F$2:$F$139)</f>
        <v/>
      </c>
    </row>
    <row r="134">
      <c r="A134" t="n">
        <v>90</v>
      </c>
      <c r="B134" t="n">
        <v>520</v>
      </c>
      <c r="D134" s="31">
        <f>(A134-MIN($A$2:$A$138))/(MAX($A$2:$A$138)-MIN($A$2:$A$138))</f>
        <v/>
      </c>
      <c r="E134" s="31">
        <f>(MAX($B$2:$B$138)-B134)/(MAX($B$2:$B$138)-MIN($B$2:$B$138))</f>
        <v/>
      </c>
      <c r="F134" t="n">
        <v>133</v>
      </c>
      <c r="G134" s="37">
        <f>F134/MAX($F$2:$F$139)</f>
        <v/>
      </c>
    </row>
    <row r="135">
      <c r="A135" t="n">
        <v>90</v>
      </c>
      <c r="B135" t="n">
        <v>520</v>
      </c>
      <c r="D135" s="36">
        <f>(A135-MIN($A$2:$A$138))/(MAX($A$2:$A$138)-MIN($A$2:$A$138))</f>
        <v/>
      </c>
      <c r="E135" s="36">
        <f>(MAX($B$2:$B$138)-B135)/(MAX($B$2:$B$138)-MIN($B$2:$B$138))</f>
        <v/>
      </c>
      <c r="F135" s="4" t="n">
        <v>134</v>
      </c>
      <c r="G135" s="37">
        <f>F135/MAX($F$2:$F$139)</f>
        <v/>
      </c>
    </row>
    <row r="136">
      <c r="A136" t="n">
        <v>90</v>
      </c>
      <c r="B136" t="n">
        <v>520</v>
      </c>
      <c r="D136" s="31">
        <f>(A136-MIN($A$2:$A$138))/(MAX($A$2:$A$138)-MIN($A$2:$A$138))</f>
        <v/>
      </c>
      <c r="E136" s="31">
        <f>(MAX($B$2:$B$138)-B136)/(MAX($B$2:$B$138)-MIN($B$2:$B$138))</f>
        <v/>
      </c>
      <c r="F136" t="n">
        <v>135</v>
      </c>
      <c r="G136" s="37">
        <f>F136/MAX($F$2:$F$139)</f>
        <v/>
      </c>
    </row>
    <row r="137">
      <c r="A137" t="n">
        <v>90</v>
      </c>
      <c r="B137" t="n">
        <v>520</v>
      </c>
      <c r="D137" s="31">
        <f>(A137-MIN($A$2:$A$138))/(MAX($A$2:$A$138)-MIN($A$2:$A$138))</f>
        <v/>
      </c>
      <c r="E137" s="31">
        <f>(MAX($B$2:$B$138)-B137)/(MAX($B$2:$B$138)-MIN($B$2:$B$138))</f>
        <v/>
      </c>
      <c r="F137" t="n">
        <v>136</v>
      </c>
      <c r="G137" s="37">
        <f>F137/MAX($F$2:$F$139)</f>
        <v/>
      </c>
    </row>
    <row r="138">
      <c r="A138" t="n">
        <v>90</v>
      </c>
      <c r="B138" t="n">
        <v>520</v>
      </c>
      <c r="D138" s="31">
        <f>(A138-MIN($A$2:$A$138))/(MAX($A$2:$A$138)-MIN($A$2:$A$138))</f>
        <v/>
      </c>
      <c r="E138" s="31">
        <f>(MAX($B$2:$B$138)-B138)/(MAX($B$2:$B$138)-MIN($B$2:$B$138))</f>
        <v/>
      </c>
      <c r="F138" t="n">
        <v>137</v>
      </c>
      <c r="G138" s="37">
        <f>F138/MAX($F$2:$F$139)</f>
        <v/>
      </c>
    </row>
    <row r="139">
      <c r="A139" t="n">
        <v>90</v>
      </c>
      <c r="B139" t="n">
        <v>520</v>
      </c>
      <c r="D139" s="31">
        <f>(A139-MIN($A$2:$A$138))/(MAX($A$2:$A$138)-MIN($A$2:$A$138))</f>
        <v/>
      </c>
      <c r="E139" s="31">
        <f>(MAX($B$2:$B$138)-B139)/(MAX($B$2:$B$138)-MIN($B$2:$B$138))</f>
        <v/>
      </c>
      <c r="F139" t="n">
        <v>138</v>
      </c>
      <c r="G139" s="37">
        <f>F139/MAX($F$2:$F$139)</f>
        <v/>
      </c>
    </row>
  </sheetData>
  <conditionalFormatting sqref="D2:G139">
    <cfRule type="expression" priority="1" dxfId="3">
      <formula>AND($G2&lt;=1,$G2&gt;0.75)</formula>
    </cfRule>
    <cfRule type="expression" priority="2" dxfId="2">
      <formula>AND($G2&lt;=0.75,$G2&gt;0.5)</formula>
    </cfRule>
    <cfRule type="expression" priority="3" dxfId="1">
      <formula>AND($G2&lt;=0.5,$G2&gt;0.25)</formula>
    </cfRule>
    <cfRule type="expression" priority="4" dxfId="0">
      <formula>$G2&lt;=0.25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39"/>
  <sheetViews>
    <sheetView topLeftCell="C1" workbookViewId="0">
      <selection activeCell="C2" sqref="C2:G8"/>
    </sheetView>
  </sheetViews>
  <sheetFormatPr baseColWidth="8" defaultRowHeight="13.5"/>
  <cols>
    <col hidden="1" width="13" customWidth="1" style="26" min="1" max="2"/>
  </cols>
  <sheetData>
    <row r="1">
      <c r="A1" t="inlineStr">
        <is>
          <t>問題</t>
        </is>
      </c>
      <c r="B1" t="inlineStr">
        <is>
          <t>正答率</t>
        </is>
      </c>
      <c r="C1" s="4" t="n"/>
      <c r="D1" t="inlineStr">
        <is>
          <t>問題</t>
        </is>
      </c>
      <c r="E1" t="inlineStr">
        <is>
          <t>正答率</t>
        </is>
      </c>
      <c r="F1" t="inlineStr">
        <is>
          <t>回答数順位</t>
        </is>
      </c>
      <c r="G1" t="inlineStr">
        <is>
          <t>上位何％</t>
        </is>
      </c>
    </row>
    <row r="2">
      <c r="A2" t="n">
        <v>452.88</v>
      </c>
      <c r="B2" t="n">
        <v>120.639999999999</v>
      </c>
      <c r="C2" s="4" t="n"/>
      <c r="D2" s="36">
        <f>(A2-MIN($A$2:$A$138))/(MAX($A$2:$A$138)-MIN($A$2:$A$138))</f>
        <v/>
      </c>
      <c r="E2" s="36">
        <f>(MAX($B$2:$B$138)-B2)/(MAX($B$2:$B$138)-MIN($B$2:$B$138))</f>
        <v/>
      </c>
      <c r="F2" s="4" t="n">
        <v>1</v>
      </c>
      <c r="G2" s="37">
        <f>F2/MAX($F$2:$F$139)</f>
        <v/>
      </c>
    </row>
    <row r="3">
      <c r="A3" t="n">
        <v>443.04</v>
      </c>
      <c r="B3" t="n">
        <v>96.592</v>
      </c>
      <c r="C3" s="4" t="n"/>
      <c r="D3" s="31">
        <f>(A3-MIN($A$2:$A$138))/(MAX($A$2:$A$138)-MIN($A$2:$A$138))</f>
        <v/>
      </c>
      <c r="E3" s="31">
        <f>(MAX($B$2:$B$138)-B3)/(MAX($B$2:$B$138)-MIN($B$2:$B$138))</f>
        <v/>
      </c>
      <c r="F3" t="n">
        <v>2</v>
      </c>
      <c r="G3" s="37">
        <f>F3/MAX($F$2:$F$139)</f>
        <v/>
      </c>
    </row>
    <row r="4">
      <c r="A4" t="n">
        <v>443.04</v>
      </c>
      <c r="B4" t="n">
        <v>129.712</v>
      </c>
      <c r="C4" s="4" t="n"/>
      <c r="D4" s="31">
        <f>(A4-MIN($A$2:$A$138))/(MAX($A$2:$A$138)-MIN($A$2:$A$138))</f>
        <v/>
      </c>
      <c r="E4" s="31">
        <f>(MAX($B$2:$B$138)-B4)/(MAX($B$2:$B$138)-MIN($B$2:$B$138))</f>
        <v/>
      </c>
      <c r="F4" t="n">
        <v>3</v>
      </c>
      <c r="G4" s="37">
        <f>F4/MAX($F$2:$F$139)</f>
        <v/>
      </c>
    </row>
    <row r="5">
      <c r="A5" t="n">
        <v>443.04</v>
      </c>
      <c r="B5" t="n">
        <v>175.6</v>
      </c>
      <c r="C5" s="4" t="n"/>
      <c r="D5" s="31">
        <f>(A5-MIN($A$2:$A$138))/(MAX($A$2:$A$138)-MIN($A$2:$A$138))</f>
        <v/>
      </c>
      <c r="E5" s="31">
        <f>(MAX($B$2:$B$138)-B5)/(MAX($B$2:$B$138)-MIN($B$2:$B$138))</f>
        <v/>
      </c>
      <c r="F5" t="n">
        <v>4</v>
      </c>
      <c r="G5" s="37">
        <f>F5/MAX($F$2:$F$139)</f>
        <v/>
      </c>
    </row>
    <row r="6">
      <c r="A6" t="n">
        <v>442.919999999999</v>
      </c>
      <c r="B6" t="n">
        <v>171.568</v>
      </c>
      <c r="C6" s="4" t="n"/>
      <c r="D6" s="31">
        <f>(A6-MIN($A$2:$A$138))/(MAX($A$2:$A$138)-MIN($A$2:$A$138))</f>
        <v/>
      </c>
      <c r="E6" s="31">
        <f>(MAX($B$2:$B$138)-B6)/(MAX($B$2:$B$138)-MIN($B$2:$B$138))</f>
        <v/>
      </c>
      <c r="F6" t="n">
        <v>5</v>
      </c>
      <c r="G6" s="37">
        <f>F6/MAX($F$2:$F$139)</f>
        <v/>
      </c>
    </row>
    <row r="7">
      <c r="A7" t="n">
        <v>442.44</v>
      </c>
      <c r="B7" t="n">
        <v>188.224</v>
      </c>
      <c r="C7" s="4" t="n"/>
      <c r="D7" s="31">
        <f>(A7-MIN($A$2:$A$138))/(MAX($A$2:$A$138)-MIN($A$2:$A$138))</f>
        <v/>
      </c>
      <c r="E7" s="31">
        <f>(MAX($B$2:$B$138)-B7)/(MAX($B$2:$B$138)-MIN($B$2:$B$138))</f>
        <v/>
      </c>
      <c r="F7" t="n">
        <v>6</v>
      </c>
      <c r="G7" s="37">
        <f>F7/MAX($F$2:$F$139)</f>
        <v/>
      </c>
    </row>
    <row r="8">
      <c r="A8" t="n">
        <v>436.8</v>
      </c>
      <c r="B8" t="n">
        <v>157.935999999999</v>
      </c>
      <c r="C8" s="4" t="inlineStr">
        <is>
          <t>田尻</t>
        </is>
      </c>
      <c r="D8" s="31">
        <f>(A8-MIN($A$2:$A$138))/(MAX($A$2:$A$138)-MIN($A$2:$A$138))</f>
        <v/>
      </c>
      <c r="E8" s="31">
        <f>(MAX($B$2:$B$138)-B8)/(MAX($B$2:$B$138)-MIN($B$2:$B$138))</f>
        <v/>
      </c>
      <c r="F8" t="n">
        <v>7</v>
      </c>
      <c r="G8" s="37">
        <f>F8/MAX($F$2:$F$139)</f>
        <v/>
      </c>
    </row>
    <row r="9">
      <c r="A9" t="n">
        <v>423.36</v>
      </c>
      <c r="B9" t="n">
        <v>173.392</v>
      </c>
      <c r="D9" s="36">
        <f>(A9-MIN($A$2:$A$138))/(MAX($A$2:$A$138)-MIN($A$2:$A$138))</f>
        <v/>
      </c>
      <c r="E9" s="36">
        <f>(MAX($B$2:$B$138)-B9)/(MAX($B$2:$B$138)-MIN($B$2:$B$138))</f>
        <v/>
      </c>
      <c r="F9" s="4" t="n">
        <v>8</v>
      </c>
      <c r="G9" s="37">
        <f>F9/MAX($F$2:$F$139)</f>
        <v/>
      </c>
    </row>
    <row r="10">
      <c r="A10" t="n">
        <v>421.92</v>
      </c>
      <c r="B10" t="n">
        <v>95.872</v>
      </c>
      <c r="D10" s="31">
        <f>(A10-MIN($A$2:$A$138))/(MAX($A$2:$A$138)-MIN($A$2:$A$138))</f>
        <v/>
      </c>
      <c r="E10" s="31">
        <f>(MAX($B$2:$B$138)-B10)/(MAX($B$2:$B$138)-MIN($B$2:$B$138))</f>
        <v/>
      </c>
      <c r="F10" t="n">
        <v>9</v>
      </c>
      <c r="G10" s="37">
        <f>F10/MAX($F$2:$F$139)</f>
        <v/>
      </c>
    </row>
    <row r="11">
      <c r="A11" t="n">
        <v>420.48</v>
      </c>
      <c r="B11" t="n">
        <v>200.512</v>
      </c>
      <c r="D11" s="31">
        <f>(A11-MIN($A$2:$A$138))/(MAX($A$2:$A$138)-MIN($A$2:$A$138))</f>
        <v/>
      </c>
      <c r="E11" s="31">
        <f>(MAX($B$2:$B$138)-B11)/(MAX($B$2:$B$138)-MIN($B$2:$B$138))</f>
        <v/>
      </c>
      <c r="F11" t="n">
        <v>10</v>
      </c>
      <c r="G11" s="37">
        <f>F11/MAX($F$2:$F$139)</f>
        <v/>
      </c>
    </row>
    <row r="12">
      <c r="A12" t="n">
        <v>418.68</v>
      </c>
      <c r="B12" t="n">
        <v>152.511999999999</v>
      </c>
      <c r="D12" s="31">
        <f>(A12-MIN($A$2:$A$138))/(MAX($A$2:$A$138)-MIN($A$2:$A$138))</f>
        <v/>
      </c>
      <c r="E12" s="31">
        <f>(MAX($B$2:$B$138)-B12)/(MAX($B$2:$B$138)-MIN($B$2:$B$138))</f>
        <v/>
      </c>
      <c r="F12" t="n">
        <v>11</v>
      </c>
      <c r="G12" s="37">
        <f>F12/MAX($F$2:$F$139)</f>
        <v/>
      </c>
    </row>
    <row r="13">
      <c r="A13" t="n">
        <v>414.719999999999</v>
      </c>
      <c r="B13" t="n">
        <v>331.455999999999</v>
      </c>
      <c r="D13" s="31">
        <f>(A13-MIN($A$2:$A$138))/(MAX($A$2:$A$138)-MIN($A$2:$A$138))</f>
        <v/>
      </c>
      <c r="E13" s="31">
        <f>(MAX($B$2:$B$138)-B13)/(MAX($B$2:$B$138)-MIN($B$2:$B$138))</f>
        <v/>
      </c>
      <c r="F13" t="n">
        <v>12</v>
      </c>
      <c r="G13" s="37">
        <f>F13/MAX($F$2:$F$139)</f>
        <v/>
      </c>
    </row>
    <row r="14">
      <c r="A14" t="n">
        <v>408.96</v>
      </c>
      <c r="B14" t="n">
        <v>139.12</v>
      </c>
      <c r="D14" s="31">
        <f>(A14-MIN($A$2:$A$138))/(MAX($A$2:$A$138)-MIN($A$2:$A$138))</f>
        <v/>
      </c>
      <c r="E14" s="31">
        <f>(MAX($B$2:$B$138)-B14)/(MAX($B$2:$B$138)-MIN($B$2:$B$138))</f>
        <v/>
      </c>
      <c r="F14" t="n">
        <v>13</v>
      </c>
      <c r="G14" s="37">
        <f>F14/MAX($F$2:$F$139)</f>
        <v/>
      </c>
    </row>
    <row r="15">
      <c r="A15" t="n">
        <v>405.599999999999</v>
      </c>
      <c r="B15" t="n">
        <v>40.384</v>
      </c>
      <c r="D15" s="31">
        <f>(A15-MIN($A$2:$A$138))/(MAX($A$2:$A$138)-MIN($A$2:$A$138))</f>
        <v/>
      </c>
      <c r="E15" s="31">
        <f>(MAX($B$2:$B$138)-B15)/(MAX($B$2:$B$138)-MIN($B$2:$B$138))</f>
        <v/>
      </c>
      <c r="F15" t="n">
        <v>14</v>
      </c>
      <c r="G15" s="37">
        <f>F15/MAX($F$2:$F$139)</f>
        <v/>
      </c>
    </row>
    <row r="16">
      <c r="A16" t="n">
        <v>399.359999999999</v>
      </c>
      <c r="B16" t="n">
        <v>235.696</v>
      </c>
      <c r="D16" s="36">
        <f>(A16-MIN($A$2:$A$138))/(MAX($A$2:$A$138)-MIN($A$2:$A$138))</f>
        <v/>
      </c>
      <c r="E16" s="36">
        <f>(MAX($B$2:$B$138)-B16)/(MAX($B$2:$B$138)-MIN($B$2:$B$138))</f>
        <v/>
      </c>
      <c r="F16" s="4" t="n">
        <v>15</v>
      </c>
      <c r="G16" s="37">
        <f>F16/MAX($F$2:$F$139)</f>
        <v/>
      </c>
    </row>
    <row r="17">
      <c r="A17" t="n">
        <v>379.2</v>
      </c>
      <c r="B17" t="n">
        <v>148.528</v>
      </c>
      <c r="D17" s="31">
        <f>(A17-MIN($A$2:$A$138))/(MAX($A$2:$A$138)-MIN($A$2:$A$138))</f>
        <v/>
      </c>
      <c r="E17" s="31">
        <f>(MAX($B$2:$B$138)-B17)/(MAX($B$2:$B$138)-MIN($B$2:$B$138))</f>
        <v/>
      </c>
      <c r="F17" t="n">
        <v>16</v>
      </c>
      <c r="G17" s="37">
        <f>F17/MAX($F$2:$F$139)</f>
        <v/>
      </c>
    </row>
    <row r="18">
      <c r="A18" t="n">
        <v>378.599999999999</v>
      </c>
      <c r="B18" t="n">
        <v>40.192</v>
      </c>
      <c r="D18" s="31">
        <f>(A18-MIN($A$2:$A$138))/(MAX($A$2:$A$138)-MIN($A$2:$A$138))</f>
        <v/>
      </c>
      <c r="E18" s="31">
        <f>(MAX($B$2:$B$138)-B18)/(MAX($B$2:$B$138)-MIN($B$2:$B$138))</f>
        <v/>
      </c>
      <c r="F18" t="n">
        <v>17</v>
      </c>
      <c r="G18" s="37">
        <f>F18/MAX($F$2:$F$139)</f>
        <v/>
      </c>
    </row>
    <row r="19">
      <c r="A19" t="n">
        <v>375.12</v>
      </c>
      <c r="B19" t="n">
        <v>162.207999999999</v>
      </c>
      <c r="D19" s="31">
        <f>(A19-MIN($A$2:$A$138))/(MAX($A$2:$A$138)-MIN($A$2:$A$138))</f>
        <v/>
      </c>
      <c r="E19" s="31">
        <f>(MAX($B$2:$B$138)-B19)/(MAX($B$2:$B$138)-MIN($B$2:$B$138))</f>
        <v/>
      </c>
      <c r="F19" t="n">
        <v>18</v>
      </c>
      <c r="G19" s="37">
        <f>F19/MAX($F$2:$F$139)</f>
        <v/>
      </c>
    </row>
    <row r="20">
      <c r="A20" t="n">
        <v>373.68</v>
      </c>
      <c r="B20" t="n">
        <v>104.176</v>
      </c>
      <c r="D20" s="31">
        <f>(A20-MIN($A$2:$A$138))/(MAX($A$2:$A$138)-MIN($A$2:$A$138))</f>
        <v/>
      </c>
      <c r="E20" s="31">
        <f>(MAX($B$2:$B$138)-B20)/(MAX($B$2:$B$138)-MIN($B$2:$B$138))</f>
        <v/>
      </c>
      <c r="F20" t="n">
        <v>19</v>
      </c>
      <c r="G20" s="37">
        <f>F20/MAX($F$2:$F$139)</f>
        <v/>
      </c>
    </row>
    <row r="21">
      <c r="A21" t="n">
        <v>371.88</v>
      </c>
      <c r="B21" t="n">
        <v>216.352</v>
      </c>
      <c r="D21" s="31">
        <f>(A21-MIN($A$2:$A$138))/(MAX($A$2:$A$138)-MIN($A$2:$A$138))</f>
        <v/>
      </c>
      <c r="E21" s="31">
        <f>(MAX($B$2:$B$138)-B21)/(MAX($B$2:$B$138)-MIN($B$2:$B$138))</f>
        <v/>
      </c>
      <c r="F21" t="n">
        <v>20</v>
      </c>
      <c r="G21" s="37">
        <f>F21/MAX($F$2:$F$139)</f>
        <v/>
      </c>
    </row>
    <row r="22">
      <c r="A22" t="n">
        <v>358.8</v>
      </c>
      <c r="B22" t="n">
        <v>182.272</v>
      </c>
      <c r="D22" s="31">
        <f>(A22-MIN($A$2:$A$138))/(MAX($A$2:$A$138)-MIN($A$2:$A$138))</f>
        <v/>
      </c>
      <c r="E22" s="31">
        <f>(MAX($B$2:$B$138)-B22)/(MAX($B$2:$B$138)-MIN($B$2:$B$138))</f>
        <v/>
      </c>
      <c r="F22" t="n">
        <v>21</v>
      </c>
      <c r="G22" s="37">
        <f>F22/MAX($F$2:$F$139)</f>
        <v/>
      </c>
    </row>
    <row r="23">
      <c r="A23" t="n">
        <v>358.08</v>
      </c>
      <c r="B23" t="n">
        <v>199.839999999999</v>
      </c>
      <c r="D23" s="36">
        <f>(A23-MIN($A$2:$A$138))/(MAX($A$2:$A$138)-MIN($A$2:$A$138))</f>
        <v/>
      </c>
      <c r="E23" s="36">
        <f>(MAX($B$2:$B$138)-B23)/(MAX($B$2:$B$138)-MIN($B$2:$B$138))</f>
        <v/>
      </c>
      <c r="F23" s="4" t="n">
        <v>22</v>
      </c>
      <c r="G23" s="37">
        <f>F23/MAX($F$2:$F$139)</f>
        <v/>
      </c>
    </row>
    <row r="24">
      <c r="A24" t="n">
        <v>354.6</v>
      </c>
      <c r="B24" t="n">
        <v>106.383999999999</v>
      </c>
      <c r="D24" s="31">
        <f>(A24-MIN($A$2:$A$138))/(MAX($A$2:$A$138)-MIN($A$2:$A$138))</f>
        <v/>
      </c>
      <c r="E24" s="31">
        <f>(MAX($B$2:$B$138)-B24)/(MAX($B$2:$B$138)-MIN($B$2:$B$138))</f>
        <v/>
      </c>
      <c r="F24" t="n">
        <v>23</v>
      </c>
      <c r="G24" s="37">
        <f>F24/MAX($F$2:$F$139)</f>
        <v/>
      </c>
    </row>
    <row r="25">
      <c r="A25" t="n">
        <v>350.28</v>
      </c>
      <c r="B25" t="n">
        <v>192.016</v>
      </c>
      <c r="D25" s="31">
        <f>(A25-MIN($A$2:$A$138))/(MAX($A$2:$A$138)-MIN($A$2:$A$138))</f>
        <v/>
      </c>
      <c r="E25" s="31">
        <f>(MAX($B$2:$B$138)-B25)/(MAX($B$2:$B$138)-MIN($B$2:$B$138))</f>
        <v/>
      </c>
      <c r="F25" t="n">
        <v>24</v>
      </c>
      <c r="G25" s="37">
        <f>F25/MAX($F$2:$F$139)</f>
        <v/>
      </c>
    </row>
    <row r="26">
      <c r="A26" t="n">
        <v>350.16</v>
      </c>
      <c r="B26" t="n">
        <v>175.695999999999</v>
      </c>
      <c r="D26" s="31">
        <f>(A26-MIN($A$2:$A$138))/(MAX($A$2:$A$138)-MIN($A$2:$A$138))</f>
        <v/>
      </c>
      <c r="E26" s="31">
        <f>(MAX($B$2:$B$138)-B26)/(MAX($B$2:$B$138)-MIN($B$2:$B$138))</f>
        <v/>
      </c>
      <c r="F26" t="n">
        <v>25</v>
      </c>
      <c r="G26" s="37">
        <f>F26/MAX($F$2:$F$139)</f>
        <v/>
      </c>
    </row>
    <row r="27">
      <c r="A27" t="n">
        <v>350.16</v>
      </c>
      <c r="B27" t="n">
        <v>215.584</v>
      </c>
      <c r="D27" s="31">
        <f>(A27-MIN($A$2:$A$138))/(MAX($A$2:$A$138)-MIN($A$2:$A$138))</f>
        <v/>
      </c>
      <c r="E27" s="31">
        <f>(MAX($B$2:$B$138)-B27)/(MAX($B$2:$B$138)-MIN($B$2:$B$138))</f>
        <v/>
      </c>
      <c r="F27" t="n">
        <v>26</v>
      </c>
      <c r="G27" s="37">
        <f>F27/MAX($F$2:$F$139)</f>
        <v/>
      </c>
    </row>
    <row r="28">
      <c r="A28" t="n">
        <v>348.72</v>
      </c>
      <c r="B28" t="n">
        <v>170.895999999999</v>
      </c>
      <c r="D28" s="31">
        <f>(A28-MIN($A$2:$A$138))/(MAX($A$2:$A$138)-MIN($A$2:$A$138))</f>
        <v/>
      </c>
      <c r="E28" s="31">
        <f>(MAX($B$2:$B$138)-B28)/(MAX($B$2:$B$138)-MIN($B$2:$B$138))</f>
        <v/>
      </c>
      <c r="F28" t="n">
        <v>27</v>
      </c>
      <c r="G28" s="37">
        <f>F28/MAX($F$2:$F$139)</f>
        <v/>
      </c>
    </row>
    <row r="29">
      <c r="A29" t="n">
        <v>335.88</v>
      </c>
      <c r="B29" t="n">
        <v>205.167999999999</v>
      </c>
      <c r="D29" s="31">
        <f>(A29-MIN($A$2:$A$138))/(MAX($A$2:$A$138)-MIN($A$2:$A$138))</f>
        <v/>
      </c>
      <c r="E29" s="31">
        <f>(MAX($B$2:$B$138)-B29)/(MAX($B$2:$B$138)-MIN($B$2:$B$138))</f>
        <v/>
      </c>
      <c r="F29" t="n">
        <v>28</v>
      </c>
      <c r="G29" s="37">
        <f>F29/MAX($F$2:$F$139)</f>
        <v/>
      </c>
    </row>
    <row r="30">
      <c r="A30" t="n">
        <v>330.84</v>
      </c>
      <c r="B30" t="n">
        <v>168.448</v>
      </c>
      <c r="D30" s="36">
        <f>(A30-MIN($A$2:$A$138))/(MAX($A$2:$A$138)-MIN($A$2:$A$138))</f>
        <v/>
      </c>
      <c r="E30" s="36">
        <f>(MAX($B$2:$B$138)-B30)/(MAX($B$2:$B$138)-MIN($B$2:$B$138))</f>
        <v/>
      </c>
      <c r="F30" s="4" t="n">
        <v>29</v>
      </c>
      <c r="G30" s="37">
        <f>F30/MAX($F$2:$F$139)</f>
        <v/>
      </c>
    </row>
    <row r="31">
      <c r="A31" t="n">
        <v>312.6</v>
      </c>
      <c r="B31" t="n">
        <v>214.384</v>
      </c>
      <c r="D31" s="31">
        <f>(A31-MIN($A$2:$A$138))/(MAX($A$2:$A$138)-MIN($A$2:$A$138))</f>
        <v/>
      </c>
      <c r="E31" s="31">
        <f>(MAX($B$2:$B$138)-B31)/(MAX($B$2:$B$138)-MIN($B$2:$B$138))</f>
        <v/>
      </c>
      <c r="F31" t="n">
        <v>30</v>
      </c>
      <c r="G31" s="37">
        <f>F31/MAX($F$2:$F$139)</f>
        <v/>
      </c>
    </row>
    <row r="32">
      <c r="A32" t="n">
        <v>312.24</v>
      </c>
      <c r="B32" t="n">
        <v>135.904</v>
      </c>
      <c r="D32" s="31">
        <f>(A32-MIN($A$2:$A$138))/(MAX($A$2:$A$138)-MIN($A$2:$A$138))</f>
        <v/>
      </c>
      <c r="E32" s="31">
        <f>(MAX($B$2:$B$138)-B32)/(MAX($B$2:$B$138)-MIN($B$2:$B$138))</f>
        <v/>
      </c>
      <c r="F32" t="n">
        <v>31</v>
      </c>
      <c r="G32" s="37">
        <f>F32/MAX($F$2:$F$139)</f>
        <v/>
      </c>
    </row>
    <row r="33">
      <c r="A33" t="n">
        <v>309.24</v>
      </c>
      <c r="B33" t="n">
        <v>254.368</v>
      </c>
      <c r="D33" s="31">
        <f>(A33-MIN($A$2:$A$138))/(MAX($A$2:$A$138)-MIN($A$2:$A$138))</f>
        <v/>
      </c>
      <c r="E33" s="31">
        <f>(MAX($B$2:$B$138)-B33)/(MAX($B$2:$B$138)-MIN($B$2:$B$138))</f>
        <v/>
      </c>
      <c r="F33" t="n">
        <v>32</v>
      </c>
      <c r="G33" s="37">
        <f>F33/MAX($F$2:$F$139)</f>
        <v/>
      </c>
    </row>
    <row r="34">
      <c r="A34" t="n">
        <v>304.679999999999</v>
      </c>
      <c r="B34" t="n">
        <v>217.072</v>
      </c>
      <c r="D34" s="31">
        <f>(A34-MIN($A$2:$A$138))/(MAX($A$2:$A$138)-MIN($A$2:$A$138))</f>
        <v/>
      </c>
      <c r="E34" s="31">
        <f>(MAX($B$2:$B$138)-B34)/(MAX($B$2:$B$138)-MIN($B$2:$B$138))</f>
        <v/>
      </c>
      <c r="F34" t="n">
        <v>33</v>
      </c>
      <c r="G34" s="37">
        <f>F34/MAX($F$2:$F$139)</f>
        <v/>
      </c>
    </row>
    <row r="35">
      <c r="A35" t="n">
        <v>294.36</v>
      </c>
      <c r="B35" t="n">
        <v>193.599999999999</v>
      </c>
      <c r="D35" s="31">
        <f>(A35-MIN($A$2:$A$138))/(MAX($A$2:$A$138)-MIN($A$2:$A$138))</f>
        <v/>
      </c>
      <c r="E35" s="31">
        <f>(MAX($B$2:$B$138)-B35)/(MAX($B$2:$B$138)-MIN($B$2:$B$138))</f>
        <v/>
      </c>
      <c r="F35" t="n">
        <v>34</v>
      </c>
      <c r="G35" s="37">
        <f>F35/MAX($F$2:$F$139)</f>
        <v/>
      </c>
    </row>
    <row r="36">
      <c r="A36" t="n">
        <v>292.799999999999</v>
      </c>
      <c r="B36" t="n">
        <v>181.456</v>
      </c>
      <c r="D36" s="31">
        <f>(A36-MIN($A$2:$A$138))/(MAX($A$2:$A$138)-MIN($A$2:$A$138))</f>
        <v/>
      </c>
      <c r="E36" s="31">
        <f>(MAX($B$2:$B$138)-B36)/(MAX($B$2:$B$138)-MIN($B$2:$B$138))</f>
        <v/>
      </c>
      <c r="F36" t="n">
        <v>35</v>
      </c>
      <c r="G36" s="37">
        <f>F36/MAX($F$2:$F$139)</f>
        <v/>
      </c>
    </row>
    <row r="37">
      <c r="A37" t="n">
        <v>292.799999999999</v>
      </c>
      <c r="B37" t="n">
        <v>228.592</v>
      </c>
      <c r="D37" s="36">
        <f>(A37-MIN($A$2:$A$138))/(MAX($A$2:$A$138)-MIN($A$2:$A$138))</f>
        <v/>
      </c>
      <c r="E37" s="36">
        <f>(MAX($B$2:$B$138)-B37)/(MAX($B$2:$B$138)-MIN($B$2:$B$138))</f>
        <v/>
      </c>
      <c r="F37" s="4" t="n">
        <v>36</v>
      </c>
      <c r="G37" s="37">
        <f>F37/MAX($F$2:$F$139)</f>
        <v/>
      </c>
    </row>
    <row r="38">
      <c r="A38" t="n">
        <v>288.12</v>
      </c>
      <c r="B38" t="n">
        <v>189.712</v>
      </c>
      <c r="D38" s="31">
        <f>(A38-MIN($A$2:$A$138))/(MAX($A$2:$A$138)-MIN($A$2:$A$138))</f>
        <v/>
      </c>
      <c r="E38" s="31">
        <f>(MAX($B$2:$B$138)-B38)/(MAX($B$2:$B$138)-MIN($B$2:$B$138))</f>
        <v/>
      </c>
      <c r="F38" t="n">
        <v>37</v>
      </c>
      <c r="G38" s="37">
        <f>F38/MAX($F$2:$F$139)</f>
        <v/>
      </c>
    </row>
    <row r="39">
      <c r="A39" t="n">
        <v>287.64</v>
      </c>
      <c r="B39" t="n">
        <v>257.392</v>
      </c>
      <c r="D39" s="31">
        <f>(A39-MIN($A$2:$A$138))/(MAX($A$2:$A$138)-MIN($A$2:$A$138))</f>
        <v/>
      </c>
      <c r="E39" s="31">
        <f>(MAX($B$2:$B$138)-B39)/(MAX($B$2:$B$138)-MIN($B$2:$B$138))</f>
        <v/>
      </c>
      <c r="F39" t="n">
        <v>38</v>
      </c>
      <c r="G39" s="37">
        <f>F39/MAX($F$2:$F$139)</f>
        <v/>
      </c>
    </row>
    <row r="40">
      <c r="A40" t="n">
        <v>286.56</v>
      </c>
      <c r="B40" t="n">
        <v>205.264</v>
      </c>
      <c r="D40" s="31">
        <f>(A40-MIN($A$2:$A$138))/(MAX($A$2:$A$138)-MIN($A$2:$A$138))</f>
        <v/>
      </c>
      <c r="E40" s="31">
        <f>(MAX($B$2:$B$138)-B40)/(MAX($B$2:$B$138)-MIN($B$2:$B$138))</f>
        <v/>
      </c>
      <c r="F40" t="n">
        <v>39</v>
      </c>
      <c r="G40" s="37">
        <f>F40/MAX($F$2:$F$139)</f>
        <v/>
      </c>
    </row>
    <row r="41">
      <c r="A41" t="n">
        <v>284.4</v>
      </c>
      <c r="B41" t="n">
        <v>212.752</v>
      </c>
      <c r="D41" s="31">
        <f>(A41-MIN($A$2:$A$138))/(MAX($A$2:$A$138)-MIN($A$2:$A$138))</f>
        <v/>
      </c>
      <c r="E41" s="31">
        <f>(MAX($B$2:$B$138)-B41)/(MAX($B$2:$B$138)-MIN($B$2:$B$138))</f>
        <v/>
      </c>
      <c r="F41" t="n">
        <v>40</v>
      </c>
      <c r="G41" s="37">
        <f>F41/MAX($F$2:$F$139)</f>
        <v/>
      </c>
    </row>
    <row r="42">
      <c r="A42" t="n">
        <v>272.52</v>
      </c>
      <c r="B42" t="n">
        <v>264.063999999999</v>
      </c>
      <c r="D42" s="31">
        <f>(A42-MIN($A$2:$A$138))/(MAX($A$2:$A$138)-MIN($A$2:$A$138))</f>
        <v/>
      </c>
      <c r="E42" s="31">
        <f>(MAX($B$2:$B$138)-B42)/(MAX($B$2:$B$138)-MIN($B$2:$B$138))</f>
        <v/>
      </c>
      <c r="F42" t="n">
        <v>41</v>
      </c>
      <c r="G42" s="37">
        <f>F42/MAX($F$2:$F$139)</f>
        <v/>
      </c>
    </row>
    <row r="43">
      <c r="A43" t="n">
        <v>270.6</v>
      </c>
      <c r="B43" t="n">
        <v>212.224</v>
      </c>
      <c r="D43" s="31">
        <f>(A43-MIN($A$2:$A$138))/(MAX($A$2:$A$138)-MIN($A$2:$A$138))</f>
        <v/>
      </c>
      <c r="E43" s="31">
        <f>(MAX($B$2:$B$138)-B43)/(MAX($B$2:$B$138)-MIN($B$2:$B$138))</f>
        <v/>
      </c>
      <c r="F43" t="n">
        <v>42</v>
      </c>
      <c r="G43" s="37">
        <f>F43/MAX($F$2:$F$139)</f>
        <v/>
      </c>
    </row>
    <row r="44">
      <c r="A44" t="n">
        <v>270.24</v>
      </c>
      <c r="B44" t="n">
        <v>204.879999999999</v>
      </c>
      <c r="D44" s="36">
        <f>(A44-MIN($A$2:$A$138))/(MAX($A$2:$A$138)-MIN($A$2:$A$138))</f>
        <v/>
      </c>
      <c r="E44" s="36">
        <f>(MAX($B$2:$B$138)-B44)/(MAX($B$2:$B$138)-MIN($B$2:$B$138))</f>
        <v/>
      </c>
      <c r="F44" s="4" t="n">
        <v>43</v>
      </c>
      <c r="G44" s="37">
        <f>F44/MAX($F$2:$F$139)</f>
        <v/>
      </c>
    </row>
    <row r="45">
      <c r="A45" t="n">
        <v>267</v>
      </c>
      <c r="B45" t="n">
        <v>262.912</v>
      </c>
      <c r="D45" s="31">
        <f>(A45-MIN($A$2:$A$138))/(MAX($A$2:$A$138)-MIN($A$2:$A$138))</f>
        <v/>
      </c>
      <c r="E45" s="31">
        <f>(MAX($B$2:$B$138)-B45)/(MAX($B$2:$B$138)-MIN($B$2:$B$138))</f>
        <v/>
      </c>
      <c r="F45" t="n">
        <v>44</v>
      </c>
      <c r="G45" s="37">
        <f>F45/MAX($F$2:$F$139)</f>
        <v/>
      </c>
    </row>
    <row r="46">
      <c r="A46" t="n">
        <v>264.48</v>
      </c>
      <c r="B46" t="n">
        <v>193.84</v>
      </c>
      <c r="D46" s="31">
        <f>(A46-MIN($A$2:$A$138))/(MAX($A$2:$A$138)-MIN($A$2:$A$138))</f>
        <v/>
      </c>
      <c r="E46" s="31">
        <f>(MAX($B$2:$B$138)-B46)/(MAX($B$2:$B$138)-MIN($B$2:$B$138))</f>
        <v/>
      </c>
      <c r="F46" t="n">
        <v>45</v>
      </c>
      <c r="G46" s="37">
        <f>F46/MAX($F$2:$F$139)</f>
        <v/>
      </c>
    </row>
    <row r="47">
      <c r="A47" t="n">
        <v>262.799999999999</v>
      </c>
      <c r="B47" t="n">
        <v>203.679999999999</v>
      </c>
      <c r="D47" s="31">
        <f>(A47-MIN($A$2:$A$138))/(MAX($A$2:$A$138)-MIN($A$2:$A$138))</f>
        <v/>
      </c>
      <c r="E47" s="31">
        <f>(MAX($B$2:$B$138)-B47)/(MAX($B$2:$B$138)-MIN($B$2:$B$138))</f>
        <v/>
      </c>
      <c r="F47" t="n">
        <v>46</v>
      </c>
      <c r="G47" s="37">
        <f>F47/MAX($F$2:$F$139)</f>
        <v/>
      </c>
    </row>
    <row r="48">
      <c r="A48" t="n">
        <v>262.32</v>
      </c>
      <c r="B48" t="n">
        <v>182.752</v>
      </c>
      <c r="D48" s="31">
        <f>(A48-MIN($A$2:$A$138))/(MAX($A$2:$A$138)-MIN($A$2:$A$138))</f>
        <v/>
      </c>
      <c r="E48" s="31">
        <f>(MAX($B$2:$B$138)-B48)/(MAX($B$2:$B$138)-MIN($B$2:$B$138))</f>
        <v/>
      </c>
      <c r="F48" t="n">
        <v>47</v>
      </c>
      <c r="G48" s="37">
        <f>F48/MAX($F$2:$F$139)</f>
        <v/>
      </c>
    </row>
    <row r="49">
      <c r="A49" t="n">
        <v>261.36</v>
      </c>
      <c r="B49" t="n">
        <v>207.711999999999</v>
      </c>
      <c r="D49" s="31">
        <f>(A49-MIN($A$2:$A$138))/(MAX($A$2:$A$138)-MIN($A$2:$A$138))</f>
        <v/>
      </c>
      <c r="E49" s="31">
        <f>(MAX($B$2:$B$138)-B49)/(MAX($B$2:$B$138)-MIN($B$2:$B$138))</f>
        <v/>
      </c>
      <c r="F49" t="n">
        <v>48</v>
      </c>
      <c r="G49" s="37">
        <f>F49/MAX($F$2:$F$139)</f>
        <v/>
      </c>
    </row>
    <row r="50">
      <c r="A50" t="n">
        <v>259.679999999999</v>
      </c>
      <c r="B50" t="n">
        <v>228.399999999999</v>
      </c>
      <c r="D50" s="31">
        <f>(A50-MIN($A$2:$A$138))/(MAX($A$2:$A$138)-MIN($A$2:$A$138))</f>
        <v/>
      </c>
      <c r="E50" s="31">
        <f>(MAX($B$2:$B$138)-B50)/(MAX($B$2:$B$138)-MIN($B$2:$B$138))</f>
        <v/>
      </c>
      <c r="F50" t="n">
        <v>49</v>
      </c>
      <c r="G50" s="37">
        <f>F50/MAX($F$2:$F$139)</f>
        <v/>
      </c>
    </row>
    <row r="51">
      <c r="A51" t="n">
        <v>259.44</v>
      </c>
      <c r="B51" t="n">
        <v>176.32</v>
      </c>
      <c r="D51" s="36">
        <f>(A51-MIN($A$2:$A$138))/(MAX($A$2:$A$138)-MIN($A$2:$A$138))</f>
        <v/>
      </c>
      <c r="E51" s="36">
        <f>(MAX($B$2:$B$138)-B51)/(MAX($B$2:$B$138)-MIN($B$2:$B$138))</f>
        <v/>
      </c>
      <c r="F51" s="4" t="n">
        <v>50</v>
      </c>
      <c r="G51" s="37">
        <f>F51/MAX($F$2:$F$139)</f>
        <v/>
      </c>
    </row>
    <row r="52">
      <c r="A52" t="n">
        <v>258.72</v>
      </c>
      <c r="B52" t="n">
        <v>169.023999999999</v>
      </c>
      <c r="D52" s="31">
        <f>(A52-MIN($A$2:$A$138))/(MAX($A$2:$A$138)-MIN($A$2:$A$138))</f>
        <v/>
      </c>
      <c r="E52" s="31">
        <f>(MAX($B$2:$B$138)-B52)/(MAX($B$2:$B$138)-MIN($B$2:$B$138))</f>
        <v/>
      </c>
      <c r="F52" t="n">
        <v>51</v>
      </c>
      <c r="G52" s="37">
        <f>F52/MAX($F$2:$F$139)</f>
        <v/>
      </c>
    </row>
    <row r="53">
      <c r="A53" t="n">
        <v>258.72</v>
      </c>
      <c r="B53" t="n">
        <v>164.944</v>
      </c>
      <c r="D53" s="31">
        <f>(A53-MIN($A$2:$A$138))/(MAX($A$2:$A$138)-MIN($A$2:$A$138))</f>
        <v/>
      </c>
      <c r="E53" s="31">
        <f>(MAX($B$2:$B$138)-B53)/(MAX($B$2:$B$138)-MIN($B$2:$B$138))</f>
        <v/>
      </c>
      <c r="F53" t="n">
        <v>52</v>
      </c>
      <c r="G53" s="37">
        <f>F53/MAX($F$2:$F$139)</f>
        <v/>
      </c>
    </row>
    <row r="54">
      <c r="A54" t="n">
        <v>253.32</v>
      </c>
      <c r="B54" t="n">
        <v>252.688</v>
      </c>
      <c r="D54" s="31">
        <f>(A54-MIN($A$2:$A$138))/(MAX($A$2:$A$138)-MIN($A$2:$A$138))</f>
        <v/>
      </c>
      <c r="E54" s="31">
        <f>(MAX($B$2:$B$138)-B54)/(MAX($B$2:$B$138)-MIN($B$2:$B$138))</f>
        <v/>
      </c>
      <c r="F54" t="n">
        <v>53</v>
      </c>
      <c r="G54" s="37">
        <f>F54/MAX($F$2:$F$139)</f>
        <v/>
      </c>
    </row>
    <row r="55">
      <c r="A55" t="n">
        <v>250.32</v>
      </c>
      <c r="B55" t="n">
        <v>261.664</v>
      </c>
      <c r="D55" s="31">
        <f>(A55-MIN($A$2:$A$138))/(MAX($A$2:$A$138)-MIN($A$2:$A$138))</f>
        <v/>
      </c>
      <c r="E55" s="31">
        <f>(MAX($B$2:$B$138)-B55)/(MAX($B$2:$B$138)-MIN($B$2:$B$138))</f>
        <v/>
      </c>
      <c r="F55" t="n">
        <v>54</v>
      </c>
      <c r="G55" s="37">
        <f>F55/MAX($F$2:$F$139)</f>
        <v/>
      </c>
    </row>
    <row r="56">
      <c r="A56" t="n">
        <v>248.88</v>
      </c>
      <c r="B56" t="n">
        <v>239.055999999999</v>
      </c>
      <c r="D56" s="31">
        <f>(A56-MIN($A$2:$A$138))/(MAX($A$2:$A$138)-MIN($A$2:$A$138))</f>
        <v/>
      </c>
      <c r="E56" s="31">
        <f>(MAX($B$2:$B$138)-B56)/(MAX($B$2:$B$138)-MIN($B$2:$B$138))</f>
        <v/>
      </c>
      <c r="F56" t="n">
        <v>55</v>
      </c>
      <c r="G56" s="37">
        <f>F56/MAX($F$2:$F$139)</f>
        <v/>
      </c>
    </row>
    <row r="57">
      <c r="A57" t="n">
        <v>245.399999999999</v>
      </c>
      <c r="B57" t="n">
        <v>193.84</v>
      </c>
      <c r="D57" s="31">
        <f>(A57-MIN($A$2:$A$138))/(MAX($A$2:$A$138)-MIN($A$2:$A$138))</f>
        <v/>
      </c>
      <c r="E57" s="31">
        <f>(MAX($B$2:$B$138)-B57)/(MAX($B$2:$B$138)-MIN($B$2:$B$138))</f>
        <v/>
      </c>
      <c r="F57" t="n">
        <v>56</v>
      </c>
      <c r="G57" s="37">
        <f>F57/MAX($F$2:$F$139)</f>
        <v/>
      </c>
    </row>
    <row r="58">
      <c r="A58" t="n">
        <v>243.48</v>
      </c>
      <c r="B58" t="n">
        <v>210.016</v>
      </c>
      <c r="C58" t="inlineStr">
        <is>
          <t xml:space="preserve"> 自分</t>
        </is>
      </c>
      <c r="D58" s="36">
        <f>(A58-MIN($A$2:$A$138))/(MAX($A$2:$A$138)-MIN($A$2:$A$138))</f>
        <v/>
      </c>
      <c r="E58" s="36">
        <f>(MAX($B$2:$B$138)-B58)/(MAX($B$2:$B$138)-MIN($B$2:$B$138))</f>
        <v/>
      </c>
      <c r="F58" s="4" t="n">
        <v>57</v>
      </c>
      <c r="G58" s="37">
        <f>F58/MAX($F$2:$F$139)</f>
        <v/>
      </c>
    </row>
    <row r="59">
      <c r="A59" t="n">
        <v>242.519999999999</v>
      </c>
      <c r="B59" t="n">
        <v>215.967999999999</v>
      </c>
      <c r="D59" s="31">
        <f>(A59-MIN($A$2:$A$138))/(MAX($A$2:$A$138)-MIN($A$2:$A$138))</f>
        <v/>
      </c>
      <c r="E59" s="31">
        <f>(MAX($B$2:$B$138)-B59)/(MAX($B$2:$B$138)-MIN($B$2:$B$138))</f>
        <v/>
      </c>
      <c r="F59" t="n">
        <v>58</v>
      </c>
      <c r="G59" s="37">
        <f>F59/MAX($F$2:$F$139)</f>
        <v/>
      </c>
    </row>
    <row r="60">
      <c r="A60" t="n">
        <v>241.2</v>
      </c>
      <c r="B60" t="n">
        <v>277.312</v>
      </c>
      <c r="D60" s="31">
        <f>(A60-MIN($A$2:$A$138))/(MAX($A$2:$A$138)-MIN($A$2:$A$138))</f>
        <v/>
      </c>
      <c r="E60" s="31">
        <f>(MAX($B$2:$B$138)-B60)/(MAX($B$2:$B$138)-MIN($B$2:$B$138))</f>
        <v/>
      </c>
      <c r="F60" t="n">
        <v>59</v>
      </c>
      <c r="G60" s="37">
        <f>F60/MAX($F$2:$F$139)</f>
        <v/>
      </c>
    </row>
    <row r="61">
      <c r="A61" t="n">
        <v>241.079999999999</v>
      </c>
      <c r="B61" t="n">
        <v>228.736</v>
      </c>
      <c r="D61" s="31">
        <f>(A61-MIN($A$2:$A$138))/(MAX($A$2:$A$138)-MIN($A$2:$A$138))</f>
        <v/>
      </c>
      <c r="E61" s="31">
        <f>(MAX($B$2:$B$138)-B61)/(MAX($B$2:$B$138)-MIN($B$2:$B$138))</f>
        <v/>
      </c>
      <c r="F61" t="n">
        <v>60</v>
      </c>
      <c r="G61" s="37">
        <f>F61/MAX($F$2:$F$139)</f>
        <v/>
      </c>
    </row>
    <row r="62">
      <c r="A62" t="n">
        <v>231.359999999999</v>
      </c>
      <c r="B62" t="n">
        <v>184.24</v>
      </c>
      <c r="D62" s="31">
        <f>(A62-MIN($A$2:$A$138))/(MAX($A$2:$A$138)-MIN($A$2:$A$138))</f>
        <v/>
      </c>
      <c r="E62" s="31">
        <f>(MAX($B$2:$B$138)-B62)/(MAX($B$2:$B$138)-MIN($B$2:$B$138))</f>
        <v/>
      </c>
      <c r="F62" t="n">
        <v>61</v>
      </c>
      <c r="G62" s="37">
        <f>F62/MAX($F$2:$F$139)</f>
        <v/>
      </c>
    </row>
    <row r="63">
      <c r="A63" t="n">
        <v>231</v>
      </c>
      <c r="B63" t="n">
        <v>172.335999999999</v>
      </c>
      <c r="D63" s="31">
        <f>(A63-MIN($A$2:$A$138))/(MAX($A$2:$A$138)-MIN($A$2:$A$138))</f>
        <v/>
      </c>
      <c r="E63" s="31">
        <f>(MAX($B$2:$B$138)-B63)/(MAX($B$2:$B$138)-MIN($B$2:$B$138))</f>
        <v/>
      </c>
      <c r="F63" t="n">
        <v>62</v>
      </c>
      <c r="G63" s="37">
        <f>F63/MAX($F$2:$F$139)</f>
        <v/>
      </c>
    </row>
    <row r="64">
      <c r="A64" t="n">
        <v>228.12</v>
      </c>
      <c r="B64" t="n">
        <v>40</v>
      </c>
      <c r="D64" s="31">
        <f>(A64-MIN($A$2:$A$138))/(MAX($A$2:$A$138)-MIN($A$2:$A$138))</f>
        <v/>
      </c>
      <c r="E64" s="31">
        <f>(MAX($B$2:$B$138)-B64)/(MAX($B$2:$B$138)-MIN($B$2:$B$138))</f>
        <v/>
      </c>
      <c r="F64" t="n">
        <v>63</v>
      </c>
      <c r="G64" s="37">
        <f>F64/MAX($F$2:$F$139)</f>
        <v/>
      </c>
    </row>
    <row r="65">
      <c r="A65" t="n">
        <v>227.16</v>
      </c>
      <c r="B65" t="n">
        <v>296.176</v>
      </c>
      <c r="D65" s="36">
        <f>(A65-MIN($A$2:$A$138))/(MAX($A$2:$A$138)-MIN($A$2:$A$138))</f>
        <v/>
      </c>
      <c r="E65" s="36">
        <f>(MAX($B$2:$B$138)-B65)/(MAX($B$2:$B$138)-MIN($B$2:$B$138))</f>
        <v/>
      </c>
      <c r="F65" s="4" t="n">
        <v>64</v>
      </c>
      <c r="G65" s="37">
        <f>F65/MAX($F$2:$F$139)</f>
        <v/>
      </c>
    </row>
    <row r="66">
      <c r="A66" t="n">
        <v>226.079999999999</v>
      </c>
      <c r="B66" t="n">
        <v>162.735999999999</v>
      </c>
      <c r="D66" s="31">
        <f>(A66-MIN($A$2:$A$138))/(MAX($A$2:$A$138)-MIN($A$2:$A$138))</f>
        <v/>
      </c>
      <c r="E66" s="31">
        <f>(MAX($B$2:$B$138)-B66)/(MAX($B$2:$B$138)-MIN($B$2:$B$138))</f>
        <v/>
      </c>
      <c r="F66" t="n">
        <v>65</v>
      </c>
      <c r="G66" s="37">
        <f>F66/MAX($F$2:$F$139)</f>
        <v/>
      </c>
    </row>
    <row r="67">
      <c r="A67" t="n">
        <v>219.84</v>
      </c>
      <c r="B67" t="n">
        <v>244.96</v>
      </c>
      <c r="D67" s="31">
        <f>(A67-MIN($A$2:$A$138))/(MAX($A$2:$A$138)-MIN($A$2:$A$138))</f>
        <v/>
      </c>
      <c r="E67" s="31">
        <f>(MAX($B$2:$B$138)-B67)/(MAX($B$2:$B$138)-MIN($B$2:$B$138))</f>
        <v/>
      </c>
      <c r="F67" t="n">
        <v>66</v>
      </c>
      <c r="G67" s="37">
        <f>F67/MAX($F$2:$F$139)</f>
        <v/>
      </c>
    </row>
    <row r="68">
      <c r="A68" t="n">
        <v>219.24</v>
      </c>
      <c r="B68" t="n">
        <v>223.167999999999</v>
      </c>
      <c r="D68" s="31">
        <f>(A68-MIN($A$2:$A$138))/(MAX($A$2:$A$138)-MIN($A$2:$A$138))</f>
        <v/>
      </c>
      <c r="E68" s="31">
        <f>(MAX($B$2:$B$138)-B68)/(MAX($B$2:$B$138)-MIN($B$2:$B$138))</f>
        <v/>
      </c>
      <c r="F68" t="n">
        <v>67</v>
      </c>
      <c r="G68" s="37">
        <f>F68/MAX($F$2:$F$139)</f>
        <v/>
      </c>
    </row>
    <row r="69">
      <c r="A69" t="n">
        <v>218.4</v>
      </c>
      <c r="B69" t="n">
        <v>194.751999999999</v>
      </c>
      <c r="D69" s="31">
        <f>(A69-MIN($A$2:$A$138))/(MAX($A$2:$A$138)-MIN($A$2:$A$138))</f>
        <v/>
      </c>
      <c r="E69" s="31">
        <f>(MAX($B$2:$B$138)-B69)/(MAX($B$2:$B$138)-MIN($B$2:$B$138))</f>
        <v/>
      </c>
      <c r="F69" t="n">
        <v>68</v>
      </c>
      <c r="G69" s="37">
        <f>F69/MAX($F$2:$F$139)</f>
        <v/>
      </c>
    </row>
    <row r="70">
      <c r="A70" t="n">
        <v>213.48</v>
      </c>
      <c r="B70" t="n">
        <v>205.6</v>
      </c>
      <c r="D70" s="31">
        <f>(A70-MIN($A$2:$A$138))/(MAX($A$2:$A$138)-MIN($A$2:$A$138))</f>
        <v/>
      </c>
      <c r="E70" s="31">
        <f>(MAX($B$2:$B$138)-B70)/(MAX($B$2:$B$138)-MIN($B$2:$B$138))</f>
        <v/>
      </c>
      <c r="F70" t="n">
        <v>69</v>
      </c>
      <c r="G70" s="37">
        <f>F70/MAX($F$2:$F$139)</f>
        <v/>
      </c>
    </row>
    <row r="71">
      <c r="A71" t="n">
        <v>212.76</v>
      </c>
      <c r="B71" t="n">
        <v>103.36</v>
      </c>
      <c r="D71" s="31">
        <f>(A71-MIN($A$2:$A$138))/(MAX($A$2:$A$138)-MIN($A$2:$A$138))</f>
        <v/>
      </c>
      <c r="E71" s="31">
        <f>(MAX($B$2:$B$138)-B71)/(MAX($B$2:$B$138)-MIN($B$2:$B$138))</f>
        <v/>
      </c>
      <c r="F71" t="n">
        <v>70</v>
      </c>
      <c r="G71" s="37">
        <f>F71/MAX($F$2:$F$139)</f>
        <v/>
      </c>
    </row>
    <row r="72">
      <c r="A72" t="n">
        <v>210.12</v>
      </c>
      <c r="B72" t="n">
        <v>189.136</v>
      </c>
      <c r="D72" s="36">
        <f>(A72-MIN($A$2:$A$138))/(MAX($A$2:$A$138)-MIN($A$2:$A$138))</f>
        <v/>
      </c>
      <c r="E72" s="36">
        <f>(MAX($B$2:$B$138)-B72)/(MAX($B$2:$B$138)-MIN($B$2:$B$138))</f>
        <v/>
      </c>
      <c r="F72" s="4" t="n">
        <v>71</v>
      </c>
      <c r="G72" s="37">
        <f>F72/MAX($F$2:$F$139)</f>
        <v/>
      </c>
    </row>
    <row r="73">
      <c r="A73" t="n">
        <v>206.04</v>
      </c>
      <c r="B73" t="n">
        <v>189.423999999999</v>
      </c>
      <c r="D73" s="31">
        <f>(A73-MIN($A$2:$A$138))/(MAX($A$2:$A$138)-MIN($A$2:$A$138))</f>
        <v/>
      </c>
      <c r="E73" s="31">
        <f>(MAX($B$2:$B$138)-B73)/(MAX($B$2:$B$138)-MIN($B$2:$B$138))</f>
        <v/>
      </c>
      <c r="F73" t="n">
        <v>72</v>
      </c>
      <c r="G73" s="37">
        <f>F73/MAX($F$2:$F$139)</f>
        <v/>
      </c>
    </row>
    <row r="74">
      <c r="A74" t="n">
        <v>204.24</v>
      </c>
      <c r="B74" t="n">
        <v>269.919999999999</v>
      </c>
      <c r="D74" s="31">
        <f>(A74-MIN($A$2:$A$138))/(MAX($A$2:$A$138)-MIN($A$2:$A$138))</f>
        <v/>
      </c>
      <c r="E74" s="31">
        <f>(MAX($B$2:$B$138)-B74)/(MAX($B$2:$B$138)-MIN($B$2:$B$138))</f>
        <v/>
      </c>
      <c r="F74" t="n">
        <v>73</v>
      </c>
      <c r="G74" s="37">
        <f>F74/MAX($F$2:$F$139)</f>
        <v/>
      </c>
    </row>
    <row r="75">
      <c r="A75" t="n">
        <v>202.2</v>
      </c>
      <c r="B75" t="n">
        <v>190.912</v>
      </c>
      <c r="D75" s="31">
        <f>(A75-MIN($A$2:$A$138))/(MAX($A$2:$A$138)-MIN($A$2:$A$138))</f>
        <v/>
      </c>
      <c r="E75" s="31">
        <f>(MAX($B$2:$B$138)-B75)/(MAX($B$2:$B$138)-MIN($B$2:$B$138))</f>
        <v/>
      </c>
      <c r="F75" t="n">
        <v>74</v>
      </c>
      <c r="G75" s="37">
        <f>F75/MAX($F$2:$F$139)</f>
        <v/>
      </c>
    </row>
    <row r="76">
      <c r="A76" t="n">
        <v>202.08</v>
      </c>
      <c r="B76" t="n">
        <v>224.992</v>
      </c>
      <c r="D76" s="31">
        <f>(A76-MIN($A$2:$A$138))/(MAX($A$2:$A$138)-MIN($A$2:$A$138))</f>
        <v/>
      </c>
      <c r="E76" s="31">
        <f>(MAX($B$2:$B$138)-B76)/(MAX($B$2:$B$138)-MIN($B$2:$B$138))</f>
        <v/>
      </c>
      <c r="F76" t="n">
        <v>75</v>
      </c>
      <c r="G76" s="37">
        <f>F76/MAX($F$2:$F$139)</f>
        <v/>
      </c>
    </row>
    <row r="77">
      <c r="A77" t="n">
        <v>198.6</v>
      </c>
      <c r="B77" t="n">
        <v>123.28</v>
      </c>
      <c r="D77" s="31">
        <f>(A77-MIN($A$2:$A$138))/(MAX($A$2:$A$138)-MIN($A$2:$A$138))</f>
        <v/>
      </c>
      <c r="E77" s="31">
        <f>(MAX($B$2:$B$138)-B77)/(MAX($B$2:$B$138)-MIN($B$2:$B$138))</f>
        <v/>
      </c>
      <c r="F77" t="n">
        <v>76</v>
      </c>
      <c r="G77" s="37">
        <f>F77/MAX($F$2:$F$139)</f>
        <v/>
      </c>
    </row>
    <row r="78">
      <c r="A78" t="n">
        <v>198</v>
      </c>
      <c r="B78" t="n">
        <v>267.183999999999</v>
      </c>
      <c r="D78" s="31">
        <f>(A78-MIN($A$2:$A$138))/(MAX($A$2:$A$138)-MIN($A$2:$A$138))</f>
        <v/>
      </c>
      <c r="E78" s="31">
        <f>(MAX($B$2:$B$138)-B78)/(MAX($B$2:$B$138)-MIN($B$2:$B$138))</f>
        <v/>
      </c>
      <c r="F78" t="n">
        <v>77</v>
      </c>
      <c r="G78" s="37">
        <f>F78/MAX($F$2:$F$139)</f>
        <v/>
      </c>
    </row>
    <row r="79">
      <c r="A79" t="n">
        <v>196.32</v>
      </c>
      <c r="B79" t="n">
        <v>206.848</v>
      </c>
      <c r="D79" s="36">
        <f>(A79-MIN($A$2:$A$138))/(MAX($A$2:$A$138)-MIN($A$2:$A$138))</f>
        <v/>
      </c>
      <c r="E79" s="36">
        <f>(MAX($B$2:$B$138)-B79)/(MAX($B$2:$B$138)-MIN($B$2:$B$138))</f>
        <v/>
      </c>
      <c r="F79" s="4" t="n">
        <v>78</v>
      </c>
      <c r="G79" s="37">
        <f>F79/MAX($F$2:$F$139)</f>
        <v/>
      </c>
    </row>
    <row r="80">
      <c r="A80" t="n">
        <v>195.6</v>
      </c>
      <c r="B80" t="n">
        <v>159.472</v>
      </c>
      <c r="D80" s="31">
        <f>(A80-MIN($A$2:$A$138))/(MAX($A$2:$A$138)-MIN($A$2:$A$138))</f>
        <v/>
      </c>
      <c r="E80" s="31">
        <f>(MAX($B$2:$B$138)-B80)/(MAX($B$2:$B$138)-MIN($B$2:$B$138))</f>
        <v/>
      </c>
      <c r="F80" t="n">
        <v>79</v>
      </c>
      <c r="G80" s="37">
        <f>F80/MAX($F$2:$F$139)</f>
        <v/>
      </c>
    </row>
    <row r="81">
      <c r="A81" t="n">
        <v>195.12</v>
      </c>
      <c r="B81" t="n">
        <v>184.672</v>
      </c>
      <c r="D81" s="31">
        <f>(A81-MIN($A$2:$A$138))/(MAX($A$2:$A$138)-MIN($A$2:$A$138))</f>
        <v/>
      </c>
      <c r="E81" s="31">
        <f>(MAX($B$2:$B$138)-B81)/(MAX($B$2:$B$138)-MIN($B$2:$B$138))</f>
        <v/>
      </c>
      <c r="F81" t="n">
        <v>80</v>
      </c>
      <c r="G81" s="37">
        <f>F81/MAX($F$2:$F$139)</f>
        <v/>
      </c>
    </row>
    <row r="82">
      <c r="A82" t="n">
        <v>194.64</v>
      </c>
      <c r="B82" t="n">
        <v>216.688</v>
      </c>
      <c r="D82" s="31">
        <f>(A82-MIN($A$2:$A$138))/(MAX($A$2:$A$138)-MIN($A$2:$A$138))</f>
        <v/>
      </c>
      <c r="E82" s="31">
        <f>(MAX($B$2:$B$138)-B82)/(MAX($B$2:$B$138)-MIN($B$2:$B$138))</f>
        <v/>
      </c>
      <c r="F82" t="n">
        <v>81</v>
      </c>
      <c r="G82" s="37">
        <f>F82/MAX($F$2:$F$139)</f>
        <v/>
      </c>
    </row>
    <row r="83">
      <c r="A83" t="n">
        <v>191.16</v>
      </c>
      <c r="B83" t="n">
        <v>217.072</v>
      </c>
      <c r="D83" s="31">
        <f>(A83-MIN($A$2:$A$138))/(MAX($A$2:$A$138)-MIN($A$2:$A$138))</f>
        <v/>
      </c>
      <c r="E83" s="31">
        <f>(MAX($B$2:$B$138)-B83)/(MAX($B$2:$B$138)-MIN($B$2:$B$138))</f>
        <v/>
      </c>
      <c r="F83" t="n">
        <v>82</v>
      </c>
      <c r="G83" s="37">
        <f>F83/MAX($F$2:$F$139)</f>
        <v/>
      </c>
    </row>
    <row r="84">
      <c r="A84" t="n">
        <v>189.48</v>
      </c>
      <c r="B84" t="n">
        <v>308.08</v>
      </c>
      <c r="D84" s="31">
        <f>(A84-MIN($A$2:$A$138))/(MAX($A$2:$A$138)-MIN($A$2:$A$138))</f>
        <v/>
      </c>
      <c r="E84" s="31">
        <f>(MAX($B$2:$B$138)-B84)/(MAX($B$2:$B$138)-MIN($B$2:$B$138))</f>
        <v/>
      </c>
      <c r="F84" t="n">
        <v>83</v>
      </c>
      <c r="G84" s="37">
        <f>F84/MAX($F$2:$F$139)</f>
        <v/>
      </c>
    </row>
    <row r="85">
      <c r="A85" t="n">
        <v>182.64</v>
      </c>
      <c r="B85" t="n">
        <v>192.976</v>
      </c>
      <c r="D85" s="31">
        <f>(A85-MIN($A$2:$A$138))/(MAX($A$2:$A$138)-MIN($A$2:$A$138))</f>
        <v/>
      </c>
      <c r="E85" s="31">
        <f>(MAX($B$2:$B$138)-B85)/(MAX($B$2:$B$138)-MIN($B$2:$B$138))</f>
        <v/>
      </c>
      <c r="F85" t="n">
        <v>84</v>
      </c>
      <c r="G85" s="37">
        <f>F85/MAX($F$2:$F$139)</f>
        <v/>
      </c>
    </row>
    <row r="86">
      <c r="A86" t="n">
        <v>180.84</v>
      </c>
      <c r="B86" t="n">
        <v>133.216</v>
      </c>
      <c r="D86" s="36">
        <f>(A86-MIN($A$2:$A$138))/(MAX($A$2:$A$138)-MIN($A$2:$A$138))</f>
        <v/>
      </c>
      <c r="E86" s="36">
        <f>(MAX($B$2:$B$138)-B86)/(MAX($B$2:$B$138)-MIN($B$2:$B$138))</f>
        <v/>
      </c>
      <c r="F86" s="4" t="n">
        <v>85</v>
      </c>
      <c r="G86" s="37">
        <f>F86/MAX($F$2:$F$139)</f>
        <v/>
      </c>
    </row>
    <row r="87">
      <c r="A87" t="n">
        <v>179.04</v>
      </c>
      <c r="B87" t="n">
        <v>232.767999999999</v>
      </c>
      <c r="D87" s="31">
        <f>(A87-MIN($A$2:$A$138))/(MAX($A$2:$A$138)-MIN($A$2:$A$138))</f>
        <v/>
      </c>
      <c r="E87" s="31">
        <f>(MAX($B$2:$B$138)-B87)/(MAX($B$2:$B$138)-MIN($B$2:$B$138))</f>
        <v/>
      </c>
      <c r="F87" t="n">
        <v>86</v>
      </c>
      <c r="G87" s="37">
        <f>F87/MAX($F$2:$F$139)</f>
        <v/>
      </c>
    </row>
    <row r="88">
      <c r="A88" t="n">
        <v>178.32</v>
      </c>
      <c r="B88" t="n">
        <v>209.583999999999</v>
      </c>
      <c r="D88" s="31">
        <f>(A88-MIN($A$2:$A$138))/(MAX($A$2:$A$138)-MIN($A$2:$A$138))</f>
        <v/>
      </c>
      <c r="E88" s="31">
        <f>(MAX($B$2:$B$138)-B88)/(MAX($B$2:$B$138)-MIN($B$2:$B$138))</f>
        <v/>
      </c>
      <c r="F88" t="n">
        <v>87</v>
      </c>
      <c r="G88" s="37">
        <f>F88/MAX($F$2:$F$139)</f>
        <v/>
      </c>
    </row>
    <row r="89">
      <c r="A89" t="n">
        <v>176.519999999999</v>
      </c>
      <c r="B89" t="n">
        <v>237.04</v>
      </c>
      <c r="D89" s="31">
        <f>(A89-MIN($A$2:$A$138))/(MAX($A$2:$A$138)-MIN($A$2:$A$138))</f>
        <v/>
      </c>
      <c r="E89" s="31">
        <f>(MAX($B$2:$B$138)-B89)/(MAX($B$2:$B$138)-MIN($B$2:$B$138))</f>
        <v/>
      </c>
      <c r="F89" t="n">
        <v>88</v>
      </c>
      <c r="G89" s="37">
        <f>F89/MAX($F$2:$F$139)</f>
        <v/>
      </c>
    </row>
    <row r="90">
      <c r="A90" t="n">
        <v>173.04</v>
      </c>
      <c r="B90" t="n">
        <v>200.944</v>
      </c>
      <c r="D90" s="31">
        <f>(A90-MIN($A$2:$A$138))/(MAX($A$2:$A$138)-MIN($A$2:$A$138))</f>
        <v/>
      </c>
      <c r="E90" s="31">
        <f>(MAX($B$2:$B$138)-B90)/(MAX($B$2:$B$138)-MIN($B$2:$B$138))</f>
        <v/>
      </c>
      <c r="F90" t="n">
        <v>89</v>
      </c>
      <c r="G90" s="37">
        <f>F90/MAX($F$2:$F$139)</f>
        <v/>
      </c>
    </row>
    <row r="91">
      <c r="A91" t="n">
        <v>172.92</v>
      </c>
      <c r="B91" t="n">
        <v>257.439999999999</v>
      </c>
      <c r="D91" s="31">
        <f>(A91-MIN($A$2:$A$138))/(MAX($A$2:$A$138)-MIN($A$2:$A$138))</f>
        <v/>
      </c>
      <c r="E91" s="31">
        <f>(MAX($B$2:$B$138)-B91)/(MAX($B$2:$B$138)-MIN($B$2:$B$138))</f>
        <v/>
      </c>
      <c r="F91" t="n">
        <v>90</v>
      </c>
      <c r="G91" s="37">
        <f>F91/MAX($F$2:$F$139)</f>
        <v/>
      </c>
    </row>
    <row r="92">
      <c r="A92" t="n">
        <v>165</v>
      </c>
      <c r="B92" t="n">
        <v>221.247999999999</v>
      </c>
      <c r="D92" s="31">
        <f>(A92-MIN($A$2:$A$138))/(MAX($A$2:$A$138)-MIN($A$2:$A$138))</f>
        <v/>
      </c>
      <c r="E92" s="31">
        <f>(MAX($B$2:$B$138)-B92)/(MAX($B$2:$B$138)-MIN($B$2:$B$138))</f>
        <v/>
      </c>
      <c r="F92" t="n">
        <v>91</v>
      </c>
      <c r="G92" s="37">
        <f>F92/MAX($F$2:$F$139)</f>
        <v/>
      </c>
    </row>
    <row r="93">
      <c r="A93" t="n">
        <v>161.04</v>
      </c>
      <c r="B93" t="n">
        <v>244.335999999999</v>
      </c>
      <c r="D93" s="36">
        <f>(A93-MIN($A$2:$A$138))/(MAX($A$2:$A$138)-MIN($A$2:$A$138))</f>
        <v/>
      </c>
      <c r="E93" s="36">
        <f>(MAX($B$2:$B$138)-B93)/(MAX($B$2:$B$138)-MIN($B$2:$B$138))</f>
        <v/>
      </c>
      <c r="F93" s="4" t="n">
        <v>92</v>
      </c>
      <c r="G93" s="37">
        <f>F93/MAX($F$2:$F$139)</f>
        <v/>
      </c>
    </row>
    <row r="94">
      <c r="A94" t="n">
        <v>158.399999999999</v>
      </c>
      <c r="B94" t="n">
        <v>105.664</v>
      </c>
      <c r="D94" s="31">
        <f>(A94-MIN($A$2:$A$138))/(MAX($A$2:$A$138)-MIN($A$2:$A$138))</f>
        <v/>
      </c>
      <c r="E94" s="31">
        <f>(MAX($B$2:$B$138)-B94)/(MAX($B$2:$B$138)-MIN($B$2:$B$138))</f>
        <v/>
      </c>
      <c r="F94" t="n">
        <v>93</v>
      </c>
      <c r="G94" s="37">
        <f>F94/MAX($F$2:$F$139)</f>
        <v/>
      </c>
    </row>
    <row r="95">
      <c r="A95" t="n">
        <v>158.28</v>
      </c>
      <c r="B95" t="n">
        <v>322.624</v>
      </c>
      <c r="D95" s="31">
        <f>(A95-MIN($A$2:$A$138))/(MAX($A$2:$A$138)-MIN($A$2:$A$138))</f>
        <v/>
      </c>
      <c r="E95" s="31">
        <f>(MAX($B$2:$B$138)-B95)/(MAX($B$2:$B$138)-MIN($B$2:$B$138))</f>
        <v/>
      </c>
      <c r="F95" t="n">
        <v>94</v>
      </c>
      <c r="G95" s="37">
        <f>F95/MAX($F$2:$F$139)</f>
        <v/>
      </c>
    </row>
    <row r="96">
      <c r="A96" t="n">
        <v>156.12</v>
      </c>
      <c r="B96" t="n">
        <v>285.664</v>
      </c>
      <c r="D96" s="31">
        <f>(A96-MIN($A$2:$A$138))/(MAX($A$2:$A$138)-MIN($A$2:$A$138))</f>
        <v/>
      </c>
      <c r="E96" s="31">
        <f>(MAX($B$2:$B$138)-B96)/(MAX($B$2:$B$138)-MIN($B$2:$B$138))</f>
        <v/>
      </c>
      <c r="F96" t="n">
        <v>95</v>
      </c>
      <c r="G96" s="37">
        <f>F96/MAX($F$2:$F$139)</f>
        <v/>
      </c>
    </row>
    <row r="97">
      <c r="A97" t="n">
        <v>153.36</v>
      </c>
      <c r="B97" t="n">
        <v>130.912</v>
      </c>
      <c r="D97" s="31">
        <f>(A97-MIN($A$2:$A$138))/(MAX($A$2:$A$138)-MIN($A$2:$A$138))</f>
        <v/>
      </c>
      <c r="E97" s="31">
        <f>(MAX($B$2:$B$138)-B97)/(MAX($B$2:$B$138)-MIN($B$2:$B$138))</f>
        <v/>
      </c>
      <c r="F97" t="n">
        <v>96</v>
      </c>
      <c r="G97" s="37">
        <f>F97/MAX($F$2:$F$139)</f>
        <v/>
      </c>
    </row>
    <row r="98">
      <c r="A98" t="n">
        <v>152.64</v>
      </c>
      <c r="B98" t="n">
        <v>213.808</v>
      </c>
      <c r="D98" s="31">
        <f>(A98-MIN($A$2:$A$138))/(MAX($A$2:$A$138)-MIN($A$2:$A$138))</f>
        <v/>
      </c>
      <c r="E98" s="31">
        <f>(MAX($B$2:$B$138)-B98)/(MAX($B$2:$B$138)-MIN($B$2:$B$138))</f>
        <v/>
      </c>
      <c r="F98" t="n">
        <v>97</v>
      </c>
      <c r="G98" s="37">
        <f>F98/MAX($F$2:$F$139)</f>
        <v/>
      </c>
    </row>
    <row r="99">
      <c r="A99" t="n">
        <v>147.72</v>
      </c>
      <c r="B99" t="n">
        <v>211.648</v>
      </c>
      <c r="D99" s="31">
        <f>(A99-MIN($A$2:$A$138))/(MAX($A$2:$A$138)-MIN($A$2:$A$138))</f>
        <v/>
      </c>
      <c r="E99" s="31">
        <f>(MAX($B$2:$B$138)-B99)/(MAX($B$2:$B$138)-MIN($B$2:$B$138))</f>
        <v/>
      </c>
      <c r="F99" t="n">
        <v>98</v>
      </c>
      <c r="G99" s="37">
        <f>F99/MAX($F$2:$F$139)</f>
        <v/>
      </c>
    </row>
    <row r="100">
      <c r="A100" t="n">
        <v>147.24</v>
      </c>
      <c r="B100" t="n">
        <v>302.655999999999</v>
      </c>
      <c r="D100" s="36">
        <f>(A100-MIN($A$2:$A$138))/(MAX($A$2:$A$138)-MIN($A$2:$A$138))</f>
        <v/>
      </c>
      <c r="E100" s="36">
        <f>(MAX($B$2:$B$138)-B100)/(MAX($B$2:$B$138)-MIN($B$2:$B$138))</f>
        <v/>
      </c>
      <c r="F100" s="4" t="n">
        <v>99</v>
      </c>
      <c r="G100" s="37">
        <f>F100/MAX($F$2:$F$139)</f>
        <v/>
      </c>
    </row>
    <row r="101">
      <c r="A101" t="n">
        <v>138.959999999999</v>
      </c>
      <c r="B101" t="n">
        <v>276.448</v>
      </c>
      <c r="D101" s="31">
        <f>(A101-MIN($A$2:$A$138))/(MAX($A$2:$A$138)-MIN($A$2:$A$138))</f>
        <v/>
      </c>
      <c r="E101" s="31">
        <f>(MAX($B$2:$B$138)-B101)/(MAX($B$2:$B$138)-MIN($B$2:$B$138))</f>
        <v/>
      </c>
      <c r="F101" t="n">
        <v>100</v>
      </c>
      <c r="G101" s="37">
        <f>F101/MAX($F$2:$F$139)</f>
        <v/>
      </c>
    </row>
    <row r="102">
      <c r="A102" t="n">
        <v>138.6</v>
      </c>
      <c r="B102" t="n">
        <v>282.976</v>
      </c>
      <c r="D102" s="31">
        <f>(A102-MIN($A$2:$A$138))/(MAX($A$2:$A$138)-MIN($A$2:$A$138))</f>
        <v/>
      </c>
      <c r="E102" s="31">
        <f>(MAX($B$2:$B$138)-B102)/(MAX($B$2:$B$138)-MIN($B$2:$B$138))</f>
        <v/>
      </c>
      <c r="F102" t="n">
        <v>101</v>
      </c>
      <c r="G102" s="37">
        <f>F102/MAX($F$2:$F$139)</f>
        <v/>
      </c>
    </row>
    <row r="103">
      <c r="A103" t="n">
        <v>136.56</v>
      </c>
      <c r="B103" t="n">
        <v>171.135999999999</v>
      </c>
      <c r="D103" s="31">
        <f>(A103-MIN($A$2:$A$138))/(MAX($A$2:$A$138)-MIN($A$2:$A$138))</f>
        <v/>
      </c>
      <c r="E103" s="31">
        <f>(MAX($B$2:$B$138)-B103)/(MAX($B$2:$B$138)-MIN($B$2:$B$138))</f>
        <v/>
      </c>
      <c r="F103" t="n">
        <v>102</v>
      </c>
      <c r="G103" s="37">
        <f>F103/MAX($F$2:$F$139)</f>
        <v/>
      </c>
    </row>
    <row r="104">
      <c r="A104" t="n">
        <v>133.8</v>
      </c>
      <c r="B104" t="n">
        <v>191.248</v>
      </c>
      <c r="D104" s="31">
        <f>(A104-MIN($A$2:$A$138))/(MAX($A$2:$A$138)-MIN($A$2:$A$138))</f>
        <v/>
      </c>
      <c r="E104" s="31">
        <f>(MAX($B$2:$B$138)-B104)/(MAX($B$2:$B$138)-MIN($B$2:$B$138))</f>
        <v/>
      </c>
      <c r="F104" t="n">
        <v>103</v>
      </c>
      <c r="G104" s="37">
        <f>F104/MAX($F$2:$F$139)</f>
        <v/>
      </c>
    </row>
    <row r="105">
      <c r="A105" t="n">
        <v>130.44</v>
      </c>
      <c r="B105" t="n">
        <v>219.472</v>
      </c>
      <c r="D105" s="31">
        <f>(A105-MIN($A$2:$A$138))/(MAX($A$2:$A$138)-MIN($A$2:$A$138))</f>
        <v/>
      </c>
      <c r="E105" s="31">
        <f>(MAX($B$2:$B$138)-B105)/(MAX($B$2:$B$138)-MIN($B$2:$B$138))</f>
        <v/>
      </c>
      <c r="F105" t="n">
        <v>104</v>
      </c>
      <c r="G105" s="37">
        <f>F105/MAX($F$2:$F$139)</f>
        <v/>
      </c>
    </row>
    <row r="106">
      <c r="A106" t="n">
        <v>126.84</v>
      </c>
      <c r="B106" t="n">
        <v>68.1279999999999</v>
      </c>
      <c r="D106" s="31">
        <f>(A106-MIN($A$2:$A$138))/(MAX($A$2:$A$138)-MIN($A$2:$A$138))</f>
        <v/>
      </c>
      <c r="E106" s="31">
        <f>(MAX($B$2:$B$138)-B106)/(MAX($B$2:$B$138)-MIN($B$2:$B$138))</f>
        <v/>
      </c>
      <c r="F106" t="n">
        <v>105</v>
      </c>
      <c r="G106" s="37">
        <f>F106/MAX($F$2:$F$139)</f>
        <v/>
      </c>
    </row>
    <row r="107">
      <c r="A107" t="n">
        <v>114.72</v>
      </c>
      <c r="B107" t="n">
        <v>361.551999999999</v>
      </c>
      <c r="D107" s="36">
        <f>(A107-MIN($A$2:$A$138))/(MAX($A$2:$A$138)-MIN($A$2:$A$138))</f>
        <v/>
      </c>
      <c r="E107" s="36">
        <f>(MAX($B$2:$B$138)-B107)/(MAX($B$2:$B$138)-MIN($B$2:$B$138))</f>
        <v/>
      </c>
      <c r="F107" s="4" t="n">
        <v>106</v>
      </c>
      <c r="G107" s="37">
        <f>F107/MAX($F$2:$F$139)</f>
        <v/>
      </c>
    </row>
    <row r="108">
      <c r="A108" t="n">
        <v>112.08</v>
      </c>
      <c r="B108" t="n">
        <v>282.592</v>
      </c>
      <c r="D108" s="31">
        <f>(A108-MIN($A$2:$A$138))/(MAX($A$2:$A$138)-MIN($A$2:$A$138))</f>
        <v/>
      </c>
      <c r="E108" s="31">
        <f>(MAX($B$2:$B$138)-B108)/(MAX($B$2:$B$138)-MIN($B$2:$B$138))</f>
        <v/>
      </c>
      <c r="F108" t="n">
        <v>107</v>
      </c>
      <c r="G108" s="37">
        <f>F108/MAX($F$2:$F$139)</f>
        <v/>
      </c>
    </row>
    <row r="109">
      <c r="A109" t="n">
        <v>111.6</v>
      </c>
      <c r="B109" t="n">
        <v>223.983999999999</v>
      </c>
      <c r="D109" s="31">
        <f>(A109-MIN($A$2:$A$138))/(MAX($A$2:$A$138)-MIN($A$2:$A$138))</f>
        <v/>
      </c>
      <c r="E109" s="31">
        <f>(MAX($B$2:$B$138)-B109)/(MAX($B$2:$B$138)-MIN($B$2:$B$138))</f>
        <v/>
      </c>
      <c r="F109" t="n">
        <v>108</v>
      </c>
      <c r="G109" s="37">
        <f>F109/MAX($F$2:$F$139)</f>
        <v/>
      </c>
    </row>
    <row r="110">
      <c r="A110" t="n">
        <v>104.4</v>
      </c>
      <c r="B110" t="n">
        <v>232</v>
      </c>
      <c r="D110" s="31">
        <f>(A110-MIN($A$2:$A$138))/(MAX($A$2:$A$138)-MIN($A$2:$A$138))</f>
        <v/>
      </c>
      <c r="E110" s="31">
        <f>(MAX($B$2:$B$138)-B110)/(MAX($B$2:$B$138)-MIN($B$2:$B$138))</f>
        <v/>
      </c>
      <c r="F110" t="n">
        <v>109</v>
      </c>
      <c r="G110" s="37">
        <f>F110/MAX($F$2:$F$139)</f>
        <v/>
      </c>
    </row>
    <row r="111">
      <c r="A111" t="n">
        <v>102</v>
      </c>
      <c r="B111" t="n">
        <v>150.399999999999</v>
      </c>
      <c r="D111" s="31">
        <f>(A111-MIN($A$2:$A$138))/(MAX($A$2:$A$138)-MIN($A$2:$A$138))</f>
        <v/>
      </c>
      <c r="E111" s="31">
        <f>(MAX($B$2:$B$138)-B111)/(MAX($B$2:$B$138)-MIN($B$2:$B$138))</f>
        <v/>
      </c>
      <c r="F111" t="n">
        <v>110</v>
      </c>
      <c r="G111" s="37">
        <f>F111/MAX($F$2:$F$139)</f>
        <v/>
      </c>
    </row>
    <row r="112">
      <c r="A112" t="n">
        <v>97.44</v>
      </c>
      <c r="B112" t="n">
        <v>171.615999999999</v>
      </c>
      <c r="D112" s="31">
        <f>(A112-MIN($A$2:$A$138))/(MAX($A$2:$A$138)-MIN($A$2:$A$138))</f>
        <v/>
      </c>
      <c r="E112" s="31">
        <f>(MAX($B$2:$B$138)-B112)/(MAX($B$2:$B$138)-MIN($B$2:$B$138))</f>
        <v/>
      </c>
      <c r="F112" t="n">
        <v>111</v>
      </c>
      <c r="G112" s="37">
        <f>F112/MAX($F$2:$F$139)</f>
        <v/>
      </c>
    </row>
    <row r="113">
      <c r="A113" t="n">
        <v>95.52</v>
      </c>
      <c r="B113" t="n">
        <v>373.936</v>
      </c>
      <c r="D113" s="31">
        <f>(A113-MIN($A$2:$A$138))/(MAX($A$2:$A$138)-MIN($A$2:$A$138))</f>
        <v/>
      </c>
      <c r="E113" s="31">
        <f>(MAX($B$2:$B$138)-B113)/(MAX($B$2:$B$138)-MIN($B$2:$B$138))</f>
        <v/>
      </c>
      <c r="F113" t="n">
        <v>112</v>
      </c>
      <c r="G113" s="37">
        <f>F113/MAX($F$2:$F$139)</f>
        <v/>
      </c>
    </row>
    <row r="114">
      <c r="A114" t="n">
        <v>93.72</v>
      </c>
      <c r="B114" t="n">
        <v>210.304</v>
      </c>
      <c r="D114" s="36">
        <f>(A114-MIN($A$2:$A$138))/(MAX($A$2:$A$138)-MIN($A$2:$A$138))</f>
        <v/>
      </c>
      <c r="E114" s="36">
        <f>(MAX($B$2:$B$138)-B114)/(MAX($B$2:$B$138)-MIN($B$2:$B$138))</f>
        <v/>
      </c>
      <c r="F114" s="4" t="n">
        <v>113</v>
      </c>
      <c r="G114" s="37">
        <f>F114/MAX($F$2:$F$139)</f>
        <v/>
      </c>
    </row>
    <row r="115">
      <c r="A115" t="n">
        <v>92.16</v>
      </c>
      <c r="B115" t="n">
        <v>93.3279999999999</v>
      </c>
      <c r="D115" s="31">
        <f>(A115-MIN($A$2:$A$138))/(MAX($A$2:$A$138)-MIN($A$2:$A$138))</f>
        <v/>
      </c>
      <c r="E115" s="31">
        <f>(MAX($B$2:$B$138)-B115)/(MAX($B$2:$B$138)-MIN($B$2:$B$138))</f>
        <v/>
      </c>
      <c r="F115" t="n">
        <v>114</v>
      </c>
      <c r="G115" s="37">
        <f>F115/MAX($F$2:$F$139)</f>
        <v/>
      </c>
    </row>
    <row r="116">
      <c r="A116" t="n">
        <v>90.12</v>
      </c>
      <c r="B116" t="n">
        <v>40</v>
      </c>
      <c r="D116" s="31">
        <f>(A116-MIN($A$2:$A$138))/(MAX($A$2:$A$138)-MIN($A$2:$A$138))</f>
        <v/>
      </c>
      <c r="E116" s="31">
        <f>(MAX($B$2:$B$138)-B116)/(MAX($B$2:$B$138)-MIN($B$2:$B$138))</f>
        <v/>
      </c>
      <c r="F116" t="n">
        <v>115</v>
      </c>
      <c r="G116" s="37">
        <f>F116/MAX($F$2:$F$139)</f>
        <v/>
      </c>
    </row>
    <row r="117">
      <c r="A117" t="n">
        <v>90</v>
      </c>
      <c r="B117" t="n">
        <v>520</v>
      </c>
      <c r="D117" s="31">
        <f>(A117-MIN($A$2:$A$138))/(MAX($A$2:$A$138)-MIN($A$2:$A$138))</f>
        <v/>
      </c>
      <c r="E117" s="31">
        <f>(MAX($B$2:$B$138)-B117)/(MAX($B$2:$B$138)-MIN($B$2:$B$138))</f>
        <v/>
      </c>
      <c r="F117" t="n">
        <v>116</v>
      </c>
      <c r="G117" s="37">
        <f>F117/MAX($F$2:$F$139)</f>
        <v/>
      </c>
    </row>
    <row r="118">
      <c r="A118" t="n">
        <v>90</v>
      </c>
      <c r="B118" t="n">
        <v>520</v>
      </c>
      <c r="D118" s="31">
        <f>(A118-MIN($A$2:$A$138))/(MAX($A$2:$A$138)-MIN($A$2:$A$138))</f>
        <v/>
      </c>
      <c r="E118" s="31">
        <f>(MAX($B$2:$B$138)-B118)/(MAX($B$2:$B$138)-MIN($B$2:$B$138))</f>
        <v/>
      </c>
      <c r="F118" t="n">
        <v>117</v>
      </c>
      <c r="G118" s="37">
        <f>F118/MAX($F$2:$F$139)</f>
        <v/>
      </c>
    </row>
    <row r="119">
      <c r="A119" t="n">
        <v>90</v>
      </c>
      <c r="B119" t="n">
        <v>520</v>
      </c>
      <c r="D119" s="31">
        <f>(A119-MIN($A$2:$A$138))/(MAX($A$2:$A$138)-MIN($A$2:$A$138))</f>
        <v/>
      </c>
      <c r="E119" s="31">
        <f>(MAX($B$2:$B$138)-B119)/(MAX($B$2:$B$138)-MIN($B$2:$B$138))</f>
        <v/>
      </c>
      <c r="F119" t="n">
        <v>118</v>
      </c>
      <c r="G119" s="37">
        <f>F119/MAX($F$2:$F$139)</f>
        <v/>
      </c>
    </row>
    <row r="120">
      <c r="A120" t="n">
        <v>90</v>
      </c>
      <c r="B120" t="n">
        <v>520</v>
      </c>
      <c r="D120" s="31">
        <f>(A120-MIN($A$2:$A$138))/(MAX($A$2:$A$138)-MIN($A$2:$A$138))</f>
        <v/>
      </c>
      <c r="E120" s="31">
        <f>(MAX($B$2:$B$138)-B120)/(MAX($B$2:$B$138)-MIN($B$2:$B$138))</f>
        <v/>
      </c>
      <c r="F120" t="n">
        <v>119</v>
      </c>
      <c r="G120" s="37">
        <f>F120/MAX($F$2:$F$139)</f>
        <v/>
      </c>
    </row>
    <row r="121">
      <c r="A121" t="n">
        <v>90</v>
      </c>
      <c r="B121" t="n">
        <v>520</v>
      </c>
      <c r="D121" s="36">
        <f>(A121-MIN($A$2:$A$138))/(MAX($A$2:$A$138)-MIN($A$2:$A$138))</f>
        <v/>
      </c>
      <c r="E121" s="36">
        <f>(MAX($B$2:$B$138)-B121)/(MAX($B$2:$B$138)-MIN($B$2:$B$138))</f>
        <v/>
      </c>
      <c r="F121" s="4" t="n">
        <v>120</v>
      </c>
      <c r="G121" s="37">
        <f>F121/MAX($F$2:$F$139)</f>
        <v/>
      </c>
    </row>
    <row r="122">
      <c r="A122" t="n">
        <v>90</v>
      </c>
      <c r="B122" t="n">
        <v>520</v>
      </c>
      <c r="D122" s="31">
        <f>(A122-MIN($A$2:$A$138))/(MAX($A$2:$A$138)-MIN($A$2:$A$138))</f>
        <v/>
      </c>
      <c r="E122" s="31">
        <f>(MAX($B$2:$B$138)-B122)/(MAX($B$2:$B$138)-MIN($B$2:$B$138))</f>
        <v/>
      </c>
      <c r="F122" t="n">
        <v>121</v>
      </c>
      <c r="G122" s="37">
        <f>F122/MAX($F$2:$F$139)</f>
        <v/>
      </c>
    </row>
    <row r="123">
      <c r="A123" t="n">
        <v>90</v>
      </c>
      <c r="B123" t="n">
        <v>520</v>
      </c>
      <c r="D123" s="31">
        <f>(A123-MIN($A$2:$A$138))/(MAX($A$2:$A$138)-MIN($A$2:$A$138))</f>
        <v/>
      </c>
      <c r="E123" s="31">
        <f>(MAX($B$2:$B$138)-B123)/(MAX($B$2:$B$138)-MIN($B$2:$B$138))</f>
        <v/>
      </c>
      <c r="F123" t="n">
        <v>122</v>
      </c>
      <c r="G123" s="37">
        <f>F123/MAX($F$2:$F$139)</f>
        <v/>
      </c>
    </row>
    <row r="124">
      <c r="A124" t="n">
        <v>90</v>
      </c>
      <c r="B124" t="n">
        <v>520</v>
      </c>
      <c r="D124" s="31">
        <f>(A124-MIN($A$2:$A$138))/(MAX($A$2:$A$138)-MIN($A$2:$A$138))</f>
        <v/>
      </c>
      <c r="E124" s="31">
        <f>(MAX($B$2:$B$138)-B124)/(MAX($B$2:$B$138)-MIN($B$2:$B$138))</f>
        <v/>
      </c>
      <c r="F124" t="n">
        <v>123</v>
      </c>
      <c r="G124" s="37">
        <f>F124/MAX($F$2:$F$139)</f>
        <v/>
      </c>
    </row>
    <row r="125">
      <c r="A125" t="n">
        <v>90</v>
      </c>
      <c r="B125" t="n">
        <v>520</v>
      </c>
      <c r="D125" s="31">
        <f>(A125-MIN($A$2:$A$138))/(MAX($A$2:$A$138)-MIN($A$2:$A$138))</f>
        <v/>
      </c>
      <c r="E125" s="31">
        <f>(MAX($B$2:$B$138)-B125)/(MAX($B$2:$B$138)-MIN($B$2:$B$138))</f>
        <v/>
      </c>
      <c r="F125" t="n">
        <v>124</v>
      </c>
      <c r="G125" s="37">
        <f>F125/MAX($F$2:$F$139)</f>
        <v/>
      </c>
    </row>
    <row r="126">
      <c r="A126" t="n">
        <v>90</v>
      </c>
      <c r="B126" t="n">
        <v>520</v>
      </c>
      <c r="D126" s="31">
        <f>(A126-MIN($A$2:$A$138))/(MAX($A$2:$A$138)-MIN($A$2:$A$138))</f>
        <v/>
      </c>
      <c r="E126" s="31">
        <f>(MAX($B$2:$B$138)-B126)/(MAX($B$2:$B$138)-MIN($B$2:$B$138))</f>
        <v/>
      </c>
      <c r="F126" t="n">
        <v>125</v>
      </c>
      <c r="G126" s="37">
        <f>F126/MAX($F$2:$F$139)</f>
        <v/>
      </c>
    </row>
    <row r="127">
      <c r="A127" t="n">
        <v>90</v>
      </c>
      <c r="B127" t="n">
        <v>520</v>
      </c>
      <c r="D127" s="31">
        <f>(A127-MIN($A$2:$A$138))/(MAX($A$2:$A$138)-MIN($A$2:$A$138))</f>
        <v/>
      </c>
      <c r="E127" s="31">
        <f>(MAX($B$2:$B$138)-B127)/(MAX($B$2:$B$138)-MIN($B$2:$B$138))</f>
        <v/>
      </c>
      <c r="F127" t="n">
        <v>126</v>
      </c>
      <c r="G127" s="37">
        <f>F127/MAX($F$2:$F$139)</f>
        <v/>
      </c>
    </row>
    <row r="128">
      <c r="A128" t="n">
        <v>90</v>
      </c>
      <c r="B128" t="n">
        <v>520</v>
      </c>
      <c r="D128" s="36">
        <f>(A128-MIN($A$2:$A$138))/(MAX($A$2:$A$138)-MIN($A$2:$A$138))</f>
        <v/>
      </c>
      <c r="E128" s="36">
        <f>(MAX($B$2:$B$138)-B128)/(MAX($B$2:$B$138)-MIN($B$2:$B$138))</f>
        <v/>
      </c>
      <c r="F128" s="4" t="n">
        <v>127</v>
      </c>
      <c r="G128" s="37">
        <f>F128/MAX($F$2:$F$139)</f>
        <v/>
      </c>
    </row>
    <row r="129">
      <c r="A129" t="n">
        <v>90</v>
      </c>
      <c r="B129" t="n">
        <v>520</v>
      </c>
      <c r="D129" s="31">
        <f>(A129-MIN($A$2:$A$138))/(MAX($A$2:$A$138)-MIN($A$2:$A$138))</f>
        <v/>
      </c>
      <c r="E129" s="31">
        <f>(MAX($B$2:$B$138)-B129)/(MAX($B$2:$B$138)-MIN($B$2:$B$138))</f>
        <v/>
      </c>
      <c r="F129" t="n">
        <v>128</v>
      </c>
      <c r="G129" s="37">
        <f>F129/MAX($F$2:$F$139)</f>
        <v/>
      </c>
    </row>
    <row r="130">
      <c r="A130" t="n">
        <v>90</v>
      </c>
      <c r="B130" t="n">
        <v>520</v>
      </c>
      <c r="D130" s="31">
        <f>(A130-MIN($A$2:$A$138))/(MAX($A$2:$A$138)-MIN($A$2:$A$138))</f>
        <v/>
      </c>
      <c r="E130" s="31">
        <f>(MAX($B$2:$B$138)-B130)/(MAX($B$2:$B$138)-MIN($B$2:$B$138))</f>
        <v/>
      </c>
      <c r="F130" t="n">
        <v>129</v>
      </c>
      <c r="G130" s="37">
        <f>F130/MAX($F$2:$F$139)</f>
        <v/>
      </c>
    </row>
    <row r="131">
      <c r="A131" t="n">
        <v>90</v>
      </c>
      <c r="B131" t="n">
        <v>520</v>
      </c>
      <c r="D131" s="31">
        <f>(A131-MIN($A$2:$A$138))/(MAX($A$2:$A$138)-MIN($A$2:$A$138))</f>
        <v/>
      </c>
      <c r="E131" s="31">
        <f>(MAX($B$2:$B$138)-B131)/(MAX($B$2:$B$138)-MIN($B$2:$B$138))</f>
        <v/>
      </c>
      <c r="F131" t="n">
        <v>130</v>
      </c>
      <c r="G131" s="37">
        <f>F131/MAX($F$2:$F$139)</f>
        <v/>
      </c>
    </row>
    <row r="132">
      <c r="A132" t="n">
        <v>90</v>
      </c>
      <c r="B132" t="n">
        <v>520</v>
      </c>
      <c r="D132" s="31">
        <f>(A132-MIN($A$2:$A$138))/(MAX($A$2:$A$138)-MIN($A$2:$A$138))</f>
        <v/>
      </c>
      <c r="E132" s="31">
        <f>(MAX($B$2:$B$138)-B132)/(MAX($B$2:$B$138)-MIN($B$2:$B$138))</f>
        <v/>
      </c>
      <c r="F132" t="n">
        <v>131</v>
      </c>
      <c r="G132" s="37">
        <f>F132/MAX($F$2:$F$139)</f>
        <v/>
      </c>
    </row>
    <row r="133">
      <c r="A133" t="n">
        <v>90</v>
      </c>
      <c r="B133" t="n">
        <v>520</v>
      </c>
      <c r="D133" s="31">
        <f>(A133-MIN($A$2:$A$138))/(MAX($A$2:$A$138)-MIN($A$2:$A$138))</f>
        <v/>
      </c>
      <c r="E133" s="31">
        <f>(MAX($B$2:$B$138)-B133)/(MAX($B$2:$B$138)-MIN($B$2:$B$138))</f>
        <v/>
      </c>
      <c r="F133" t="n">
        <v>132</v>
      </c>
      <c r="G133" s="37">
        <f>F133/MAX($F$2:$F$139)</f>
        <v/>
      </c>
    </row>
    <row r="134">
      <c r="A134" t="n">
        <v>90</v>
      </c>
      <c r="B134" t="n">
        <v>520</v>
      </c>
      <c r="D134" s="31">
        <f>(A134-MIN($A$2:$A$138))/(MAX($A$2:$A$138)-MIN($A$2:$A$138))</f>
        <v/>
      </c>
      <c r="E134" s="31">
        <f>(MAX($B$2:$B$138)-B134)/(MAX($B$2:$B$138)-MIN($B$2:$B$138))</f>
        <v/>
      </c>
      <c r="F134" t="n">
        <v>133</v>
      </c>
      <c r="G134" s="37">
        <f>F134/MAX($F$2:$F$139)</f>
        <v/>
      </c>
    </row>
    <row r="135">
      <c r="A135" t="n">
        <v>90</v>
      </c>
      <c r="B135" t="n">
        <v>520</v>
      </c>
      <c r="D135" s="36">
        <f>(A135-MIN($A$2:$A$138))/(MAX($A$2:$A$138)-MIN($A$2:$A$138))</f>
        <v/>
      </c>
      <c r="E135" s="36">
        <f>(MAX($B$2:$B$138)-B135)/(MAX($B$2:$B$138)-MIN($B$2:$B$138))</f>
        <v/>
      </c>
      <c r="F135" s="4" t="n">
        <v>134</v>
      </c>
      <c r="G135" s="37">
        <f>F135/MAX($F$2:$F$139)</f>
        <v/>
      </c>
    </row>
    <row r="136">
      <c r="A136" t="n">
        <v>90</v>
      </c>
      <c r="B136" t="n">
        <v>520</v>
      </c>
      <c r="D136" s="31">
        <f>(A136-MIN($A$2:$A$138))/(MAX($A$2:$A$138)-MIN($A$2:$A$138))</f>
        <v/>
      </c>
      <c r="E136" s="31">
        <f>(MAX($B$2:$B$138)-B136)/(MAX($B$2:$B$138)-MIN($B$2:$B$138))</f>
        <v/>
      </c>
      <c r="F136" t="n">
        <v>135</v>
      </c>
      <c r="G136" s="37">
        <f>F136/MAX($F$2:$F$139)</f>
        <v/>
      </c>
    </row>
    <row r="137">
      <c r="A137" t="n">
        <v>90</v>
      </c>
      <c r="B137" t="n">
        <v>520</v>
      </c>
      <c r="D137" s="31">
        <f>(A137-MIN($A$2:$A$138))/(MAX($A$2:$A$138)-MIN($A$2:$A$138))</f>
        <v/>
      </c>
      <c r="E137" s="31">
        <f>(MAX($B$2:$B$138)-B137)/(MAX($B$2:$B$138)-MIN($B$2:$B$138))</f>
        <v/>
      </c>
      <c r="F137" t="n">
        <v>136</v>
      </c>
      <c r="G137" s="37">
        <f>F137/MAX($F$2:$F$139)</f>
        <v/>
      </c>
    </row>
    <row r="138">
      <c r="A138" t="n">
        <v>90</v>
      </c>
      <c r="B138" t="n">
        <v>520</v>
      </c>
      <c r="D138" s="31">
        <f>(A138-MIN($A$2:$A$138))/(MAX($A$2:$A$138)-MIN($A$2:$A$138))</f>
        <v/>
      </c>
      <c r="E138" s="31">
        <f>(MAX($B$2:$B$138)-B138)/(MAX($B$2:$B$138)-MIN($B$2:$B$138))</f>
        <v/>
      </c>
      <c r="F138" t="n">
        <v>137</v>
      </c>
      <c r="G138" s="37">
        <f>F138/MAX($F$2:$F$139)</f>
        <v/>
      </c>
    </row>
    <row r="139">
      <c r="A139" t="n">
        <v>90</v>
      </c>
      <c r="B139" t="n">
        <v>520</v>
      </c>
      <c r="D139" s="31">
        <f>(A139-MIN($A$2:$A$138))/(MAX($A$2:$A$138)-MIN($A$2:$A$138))</f>
        <v/>
      </c>
      <c r="E139" s="31">
        <f>(MAX($B$2:$B$138)-B139)/(MAX($B$2:$B$138)-MIN($B$2:$B$138))</f>
        <v/>
      </c>
      <c r="F139" t="n">
        <v>138</v>
      </c>
      <c r="G139" s="37">
        <f>F139/MAX($F$2:$F$139)</f>
        <v/>
      </c>
    </row>
  </sheetData>
  <conditionalFormatting sqref="D2:G139">
    <cfRule type="expression" priority="1" dxfId="3">
      <formula>AND($G2&lt;=1,$G2&gt;0.75)</formula>
    </cfRule>
    <cfRule type="expression" priority="2" dxfId="2">
      <formula>AND($G2&lt;=0.75,$G2&gt;0.5)</formula>
    </cfRule>
    <cfRule type="expression" priority="3" dxfId="1">
      <formula>AND($G2&lt;=0.5,$G2&gt;0.25)</formula>
    </cfRule>
    <cfRule type="expression" priority="4" dxfId="0">
      <formula>$G2&lt;=0.25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39"/>
  <sheetViews>
    <sheetView topLeftCell="C1" workbookViewId="0">
      <selection activeCell="C1" sqref="C1:G8"/>
    </sheetView>
  </sheetViews>
  <sheetFormatPr baseColWidth="8" defaultRowHeight="13.5"/>
  <cols>
    <col hidden="1" style="26" min="1" max="2"/>
  </cols>
  <sheetData>
    <row r="1">
      <c r="A1" t="inlineStr">
        <is>
          <t>問題</t>
        </is>
      </c>
      <c r="B1" t="inlineStr">
        <is>
          <t>正答率</t>
        </is>
      </c>
      <c r="C1" s="4" t="n"/>
      <c r="D1" t="inlineStr">
        <is>
          <t>問題</t>
        </is>
      </c>
      <c r="E1" t="inlineStr">
        <is>
          <t>正答率</t>
        </is>
      </c>
      <c r="F1" t="inlineStr">
        <is>
          <t>回答数順位</t>
        </is>
      </c>
      <c r="G1" t="inlineStr">
        <is>
          <t>上位何％</t>
        </is>
      </c>
    </row>
    <row r="2">
      <c r="A2" t="n">
        <v>452.88</v>
      </c>
      <c r="B2" t="n">
        <v>120.639999999999</v>
      </c>
      <c r="C2" s="4" t="n"/>
      <c r="D2" s="36">
        <f>(A2-MIN($A$2:$A$138))/(MAX($A$2:$A$138)-MIN($A$2:$A$138))</f>
        <v/>
      </c>
      <c r="E2" s="36">
        <f>(MAX($B$2:$B$138)-B2)/(MAX($B$2:$B$138)-MIN($B$2:$B$138))</f>
        <v/>
      </c>
      <c r="F2" s="4" t="n">
        <v>1</v>
      </c>
      <c r="G2" s="37">
        <f>F2/MAX($F$2:$F$139)</f>
        <v/>
      </c>
    </row>
    <row r="3">
      <c r="A3" t="n">
        <v>443.04</v>
      </c>
      <c r="B3" t="n">
        <v>96.592</v>
      </c>
      <c r="C3" s="4" t="n"/>
      <c r="D3" s="31">
        <f>(A3-MIN($A$2:$A$138))/(MAX($A$2:$A$138)-MIN($A$2:$A$138))</f>
        <v/>
      </c>
      <c r="E3" s="31">
        <f>(MAX($B$2:$B$138)-B3)/(MAX($B$2:$B$138)-MIN($B$2:$B$138))</f>
        <v/>
      </c>
      <c r="F3" t="n">
        <v>2</v>
      </c>
      <c r="G3" s="37">
        <f>F3/MAX($F$2:$F$139)</f>
        <v/>
      </c>
    </row>
    <row r="4">
      <c r="A4" t="n">
        <v>443.04</v>
      </c>
      <c r="B4" t="n">
        <v>175.6</v>
      </c>
      <c r="C4" s="4" t="n"/>
      <c r="D4" s="31">
        <f>(A4-MIN($A$2:$A$138))/(MAX($A$2:$A$138)-MIN($A$2:$A$138))</f>
        <v/>
      </c>
      <c r="E4" s="31">
        <f>(MAX($B$2:$B$138)-B4)/(MAX($B$2:$B$138)-MIN($B$2:$B$138))</f>
        <v/>
      </c>
      <c r="F4" t="n">
        <v>3</v>
      </c>
      <c r="G4" s="37">
        <f>F4/MAX($F$2:$F$139)</f>
        <v/>
      </c>
    </row>
    <row r="5">
      <c r="A5" t="n">
        <v>443.04</v>
      </c>
      <c r="B5" t="n">
        <v>129.712</v>
      </c>
      <c r="C5" s="4" t="n"/>
      <c r="D5" s="31">
        <f>(A5-MIN($A$2:$A$138))/(MAX($A$2:$A$138)-MIN($A$2:$A$138))</f>
        <v/>
      </c>
      <c r="E5" s="31">
        <f>(MAX($B$2:$B$138)-B5)/(MAX($B$2:$B$138)-MIN($B$2:$B$138))</f>
        <v/>
      </c>
      <c r="F5" t="n">
        <v>4</v>
      </c>
      <c r="G5" s="37">
        <f>F5/MAX($F$2:$F$139)</f>
        <v/>
      </c>
    </row>
    <row r="6">
      <c r="A6" t="n">
        <v>442.919999999999</v>
      </c>
      <c r="B6" t="n">
        <v>171.568</v>
      </c>
      <c r="C6" s="4" t="n"/>
      <c r="D6" s="31">
        <f>(A6-MIN($A$2:$A$138))/(MAX($A$2:$A$138)-MIN($A$2:$A$138))</f>
        <v/>
      </c>
      <c r="E6" s="31">
        <f>(MAX($B$2:$B$138)-B6)/(MAX($B$2:$B$138)-MIN($B$2:$B$138))</f>
        <v/>
      </c>
      <c r="F6" t="n">
        <v>5</v>
      </c>
      <c r="G6" s="37">
        <f>F6/MAX($F$2:$F$139)</f>
        <v/>
      </c>
    </row>
    <row r="7">
      <c r="A7" t="n">
        <v>442.44</v>
      </c>
      <c r="B7" t="n">
        <v>188.224</v>
      </c>
      <c r="C7" s="4" t="n"/>
      <c r="D7" s="31">
        <f>(A7-MIN($A$2:$A$138))/(MAX($A$2:$A$138)-MIN($A$2:$A$138))</f>
        <v/>
      </c>
      <c r="E7" s="31">
        <f>(MAX($B$2:$B$138)-B7)/(MAX($B$2:$B$138)-MIN($B$2:$B$138))</f>
        <v/>
      </c>
      <c r="F7" t="n">
        <v>6</v>
      </c>
      <c r="G7" s="37">
        <f>F7/MAX($F$2:$F$139)</f>
        <v/>
      </c>
    </row>
    <row r="8">
      <c r="A8" t="n">
        <v>439.2</v>
      </c>
      <c r="B8" t="n">
        <v>156.112</v>
      </c>
      <c r="C8" s="4" t="inlineStr">
        <is>
          <t>田尻</t>
        </is>
      </c>
      <c r="D8" s="31">
        <f>(A8-MIN($A$2:$A$138))/(MAX($A$2:$A$138)-MIN($A$2:$A$138))</f>
        <v/>
      </c>
      <c r="E8" s="31">
        <f>(MAX($B$2:$B$138)-B8)/(MAX($B$2:$B$138)-MIN($B$2:$B$138))</f>
        <v/>
      </c>
      <c r="F8" t="n">
        <v>7</v>
      </c>
      <c r="G8" s="37">
        <f>F8/MAX($F$2:$F$139)</f>
        <v/>
      </c>
    </row>
    <row r="9">
      <c r="A9" t="n">
        <v>429.6</v>
      </c>
      <c r="B9" t="n">
        <v>173.488</v>
      </c>
      <c r="D9" s="36">
        <f>(A9-MIN($A$2:$A$138))/(MAX($A$2:$A$138)-MIN($A$2:$A$138))</f>
        <v/>
      </c>
      <c r="E9" s="36">
        <f>(MAX($B$2:$B$138)-B9)/(MAX($B$2:$B$138)-MIN($B$2:$B$138))</f>
        <v/>
      </c>
      <c r="F9" s="4" t="n">
        <v>8</v>
      </c>
      <c r="G9" s="37">
        <f>F9/MAX($F$2:$F$139)</f>
        <v/>
      </c>
    </row>
    <row r="10">
      <c r="A10" t="n">
        <v>421.92</v>
      </c>
      <c r="B10" t="n">
        <v>330.496</v>
      </c>
      <c r="D10" s="31">
        <f>(A10-MIN($A$2:$A$138))/(MAX($A$2:$A$138)-MIN($A$2:$A$138))</f>
        <v/>
      </c>
      <c r="E10" s="31">
        <f>(MAX($B$2:$B$138)-B10)/(MAX($B$2:$B$138)-MIN($B$2:$B$138))</f>
        <v/>
      </c>
      <c r="F10" t="n">
        <v>9</v>
      </c>
      <c r="G10" s="37">
        <f>F10/MAX($F$2:$F$139)</f>
        <v/>
      </c>
    </row>
    <row r="11">
      <c r="A11" t="n">
        <v>421.92</v>
      </c>
      <c r="B11" t="n">
        <v>95.872</v>
      </c>
      <c r="D11" s="31">
        <f>(A11-MIN($A$2:$A$138))/(MAX($A$2:$A$138)-MIN($A$2:$A$138))</f>
        <v/>
      </c>
      <c r="E11" s="31">
        <f>(MAX($B$2:$B$138)-B11)/(MAX($B$2:$B$138)-MIN($B$2:$B$138))</f>
        <v/>
      </c>
      <c r="F11" t="n">
        <v>10</v>
      </c>
      <c r="G11" s="37">
        <f>F11/MAX($F$2:$F$139)</f>
        <v/>
      </c>
    </row>
    <row r="12">
      <c r="A12" t="n">
        <v>420.84</v>
      </c>
      <c r="B12" t="n">
        <v>199.839999999999</v>
      </c>
      <c r="D12" s="31">
        <f>(A12-MIN($A$2:$A$138))/(MAX($A$2:$A$138)-MIN($A$2:$A$138))</f>
        <v/>
      </c>
      <c r="E12" s="31">
        <f>(MAX($B$2:$B$138)-B12)/(MAX($B$2:$B$138)-MIN($B$2:$B$138))</f>
        <v/>
      </c>
      <c r="F12" t="n">
        <v>11</v>
      </c>
      <c r="G12" s="37">
        <f>F12/MAX($F$2:$F$139)</f>
        <v/>
      </c>
    </row>
    <row r="13">
      <c r="A13" t="n">
        <v>418.68</v>
      </c>
      <c r="B13" t="n">
        <v>152.511999999999</v>
      </c>
      <c r="D13" s="31">
        <f>(A13-MIN($A$2:$A$138))/(MAX($A$2:$A$138)-MIN($A$2:$A$138))</f>
        <v/>
      </c>
      <c r="E13" s="31">
        <f>(MAX($B$2:$B$138)-B13)/(MAX($B$2:$B$138)-MIN($B$2:$B$138))</f>
        <v/>
      </c>
      <c r="F13" t="n">
        <v>12</v>
      </c>
      <c r="G13" s="37">
        <f>F13/MAX($F$2:$F$139)</f>
        <v/>
      </c>
    </row>
    <row r="14">
      <c r="A14" t="n">
        <v>408.96</v>
      </c>
      <c r="B14" t="n">
        <v>139.12</v>
      </c>
      <c r="D14" s="31">
        <f>(A14-MIN($A$2:$A$138))/(MAX($A$2:$A$138)-MIN($A$2:$A$138))</f>
        <v/>
      </c>
      <c r="E14" s="31">
        <f>(MAX($B$2:$B$138)-B14)/(MAX($B$2:$B$138)-MIN($B$2:$B$138))</f>
        <v/>
      </c>
      <c r="F14" t="n">
        <v>13</v>
      </c>
      <c r="G14" s="37">
        <f>F14/MAX($F$2:$F$139)</f>
        <v/>
      </c>
    </row>
    <row r="15">
      <c r="A15" t="n">
        <v>407.039999999999</v>
      </c>
      <c r="B15" t="n">
        <v>41.248</v>
      </c>
      <c r="D15" s="31">
        <f>(A15-MIN($A$2:$A$138))/(MAX($A$2:$A$138)-MIN($A$2:$A$138))</f>
        <v/>
      </c>
      <c r="E15" s="31">
        <f>(MAX($B$2:$B$138)-B15)/(MAX($B$2:$B$138)-MIN($B$2:$B$138))</f>
        <v/>
      </c>
      <c r="F15" t="n">
        <v>14</v>
      </c>
      <c r="G15" s="37">
        <f>F15/MAX($F$2:$F$139)</f>
        <v/>
      </c>
    </row>
    <row r="16">
      <c r="A16" t="n">
        <v>400.799999999999</v>
      </c>
      <c r="B16" t="n">
        <v>236.079999999999</v>
      </c>
      <c r="D16" s="36">
        <f>(A16-MIN($A$2:$A$138))/(MAX($A$2:$A$138)-MIN($A$2:$A$138))</f>
        <v/>
      </c>
      <c r="E16" s="36">
        <f>(MAX($B$2:$B$138)-B16)/(MAX($B$2:$B$138)-MIN($B$2:$B$138))</f>
        <v/>
      </c>
      <c r="F16" s="4" t="n">
        <v>15</v>
      </c>
      <c r="G16" s="37">
        <f>F16/MAX($F$2:$F$139)</f>
        <v/>
      </c>
    </row>
    <row r="17">
      <c r="A17" t="n">
        <v>379.2</v>
      </c>
      <c r="B17" t="n">
        <v>148.528</v>
      </c>
      <c r="D17" s="31">
        <f>(A17-MIN($A$2:$A$138))/(MAX($A$2:$A$138)-MIN($A$2:$A$138))</f>
        <v/>
      </c>
      <c r="E17" s="31">
        <f>(MAX($B$2:$B$138)-B17)/(MAX($B$2:$B$138)-MIN($B$2:$B$138))</f>
        <v/>
      </c>
      <c r="F17" t="n">
        <v>16</v>
      </c>
      <c r="G17" s="37">
        <f>F17/MAX($F$2:$F$139)</f>
        <v/>
      </c>
    </row>
    <row r="18">
      <c r="A18" t="n">
        <v>378.599999999999</v>
      </c>
      <c r="B18" t="n">
        <v>40.192</v>
      </c>
      <c r="D18" s="31">
        <f>(A18-MIN($A$2:$A$138))/(MAX($A$2:$A$138)-MIN($A$2:$A$138))</f>
        <v/>
      </c>
      <c r="E18" s="31">
        <f>(MAX($B$2:$B$138)-B18)/(MAX($B$2:$B$138)-MIN($B$2:$B$138))</f>
        <v/>
      </c>
      <c r="F18" t="n">
        <v>17</v>
      </c>
      <c r="G18" s="37">
        <f>F18/MAX($F$2:$F$139)</f>
        <v/>
      </c>
    </row>
    <row r="19">
      <c r="A19" t="n">
        <v>376.32</v>
      </c>
      <c r="B19" t="n">
        <v>216.64</v>
      </c>
      <c r="D19" s="31">
        <f>(A19-MIN($A$2:$A$138))/(MAX($A$2:$A$138)-MIN($A$2:$A$138))</f>
        <v/>
      </c>
      <c r="E19" s="31">
        <f>(MAX($B$2:$B$138)-B19)/(MAX($B$2:$B$138)-MIN($B$2:$B$138))</f>
        <v/>
      </c>
      <c r="F19" t="n">
        <v>18</v>
      </c>
      <c r="G19" s="37">
        <f>F19/MAX($F$2:$F$139)</f>
        <v/>
      </c>
    </row>
    <row r="20">
      <c r="A20" t="n">
        <v>375.36</v>
      </c>
      <c r="B20" t="n">
        <v>105.616</v>
      </c>
      <c r="D20" s="31">
        <f>(A20-MIN($A$2:$A$138))/(MAX($A$2:$A$138)-MIN($A$2:$A$138))</f>
        <v/>
      </c>
      <c r="E20" s="31">
        <f>(MAX($B$2:$B$138)-B20)/(MAX($B$2:$B$138)-MIN($B$2:$B$138))</f>
        <v/>
      </c>
      <c r="F20" t="n">
        <v>19</v>
      </c>
      <c r="G20" s="37">
        <f>F20/MAX($F$2:$F$139)</f>
        <v/>
      </c>
    </row>
    <row r="21">
      <c r="A21" t="n">
        <v>375.12</v>
      </c>
      <c r="B21" t="n">
        <v>162.832</v>
      </c>
      <c r="D21" s="31">
        <f>(A21-MIN($A$2:$A$138))/(MAX($A$2:$A$138)-MIN($A$2:$A$138))</f>
        <v/>
      </c>
      <c r="E21" s="31">
        <f>(MAX($B$2:$B$138)-B21)/(MAX($B$2:$B$138)-MIN($B$2:$B$138))</f>
        <v/>
      </c>
      <c r="F21" t="n">
        <v>20</v>
      </c>
      <c r="G21" s="37">
        <f>F21/MAX($F$2:$F$139)</f>
        <v/>
      </c>
    </row>
    <row r="22">
      <c r="A22" t="n">
        <v>360.239999999999</v>
      </c>
      <c r="B22" t="n">
        <v>199.839999999999</v>
      </c>
      <c r="D22" s="31">
        <f>(A22-MIN($A$2:$A$138))/(MAX($A$2:$A$138)-MIN($A$2:$A$138))</f>
        <v/>
      </c>
      <c r="E22" s="31">
        <f>(MAX($B$2:$B$138)-B22)/(MAX($B$2:$B$138)-MIN($B$2:$B$138))</f>
        <v/>
      </c>
      <c r="F22" t="n">
        <v>21</v>
      </c>
      <c r="G22" s="37">
        <f>F22/MAX($F$2:$F$139)</f>
        <v/>
      </c>
    </row>
    <row r="23">
      <c r="A23" t="n">
        <v>358.8</v>
      </c>
      <c r="B23" t="n">
        <v>182.272</v>
      </c>
      <c r="D23" s="36">
        <f>(A23-MIN($A$2:$A$138))/(MAX($A$2:$A$138)-MIN($A$2:$A$138))</f>
        <v/>
      </c>
      <c r="E23" s="36">
        <f>(MAX($B$2:$B$138)-B23)/(MAX($B$2:$B$138)-MIN($B$2:$B$138))</f>
        <v/>
      </c>
      <c r="F23" s="4" t="n">
        <v>22</v>
      </c>
      <c r="G23" s="37">
        <f>F23/MAX($F$2:$F$139)</f>
        <v/>
      </c>
    </row>
    <row r="24">
      <c r="A24" t="n">
        <v>356.159999999999</v>
      </c>
      <c r="B24" t="n">
        <v>106.432</v>
      </c>
      <c r="D24" s="31">
        <f>(A24-MIN($A$2:$A$138))/(MAX($A$2:$A$138)-MIN($A$2:$A$138))</f>
        <v/>
      </c>
      <c r="E24" s="31">
        <f>(MAX($B$2:$B$138)-B24)/(MAX($B$2:$B$138)-MIN($B$2:$B$138))</f>
        <v/>
      </c>
      <c r="F24" t="n">
        <v>23</v>
      </c>
      <c r="G24" s="37">
        <f>F24/MAX($F$2:$F$139)</f>
        <v/>
      </c>
    </row>
    <row r="25">
      <c r="A25" t="n">
        <v>354.12</v>
      </c>
      <c r="B25" t="n">
        <v>176.944</v>
      </c>
      <c r="D25" s="31">
        <f>(A25-MIN($A$2:$A$138))/(MAX($A$2:$A$138)-MIN($A$2:$A$138))</f>
        <v/>
      </c>
      <c r="E25" s="31">
        <f>(MAX($B$2:$B$138)-B25)/(MAX($B$2:$B$138)-MIN($B$2:$B$138))</f>
        <v/>
      </c>
      <c r="F25" t="n">
        <v>24</v>
      </c>
      <c r="G25" s="37">
        <f>F25/MAX($F$2:$F$139)</f>
        <v/>
      </c>
    </row>
    <row r="26">
      <c r="A26" t="n">
        <v>350.28</v>
      </c>
      <c r="B26" t="n">
        <v>192.016</v>
      </c>
      <c r="D26" s="31">
        <f>(A26-MIN($A$2:$A$138))/(MAX($A$2:$A$138)-MIN($A$2:$A$138))</f>
        <v/>
      </c>
      <c r="E26" s="31">
        <f>(MAX($B$2:$B$138)-B26)/(MAX($B$2:$B$138)-MIN($B$2:$B$138))</f>
        <v/>
      </c>
      <c r="F26" t="n">
        <v>25</v>
      </c>
      <c r="G26" s="37">
        <f>F26/MAX($F$2:$F$139)</f>
        <v/>
      </c>
    </row>
    <row r="27">
      <c r="A27" t="n">
        <v>350.16</v>
      </c>
      <c r="B27" t="n">
        <v>215.584</v>
      </c>
      <c r="D27" s="31">
        <f>(A27-MIN($A$2:$A$138))/(MAX($A$2:$A$138)-MIN($A$2:$A$138))</f>
        <v/>
      </c>
      <c r="E27" s="31">
        <f>(MAX($B$2:$B$138)-B27)/(MAX($B$2:$B$138)-MIN($B$2:$B$138))</f>
        <v/>
      </c>
      <c r="F27" t="n">
        <v>26</v>
      </c>
      <c r="G27" s="37">
        <f>F27/MAX($F$2:$F$139)</f>
        <v/>
      </c>
    </row>
    <row r="28">
      <c r="A28" t="n">
        <v>348.72</v>
      </c>
      <c r="B28" t="n">
        <v>170.895999999999</v>
      </c>
      <c r="D28" s="31">
        <f>(A28-MIN($A$2:$A$138))/(MAX($A$2:$A$138)-MIN($A$2:$A$138))</f>
        <v/>
      </c>
      <c r="E28" s="31">
        <f>(MAX($B$2:$B$138)-B28)/(MAX($B$2:$B$138)-MIN($B$2:$B$138))</f>
        <v/>
      </c>
      <c r="F28" t="n">
        <v>27</v>
      </c>
      <c r="G28" s="37">
        <f>F28/MAX($F$2:$F$139)</f>
        <v/>
      </c>
    </row>
    <row r="29">
      <c r="A29" t="n">
        <v>338.4</v>
      </c>
      <c r="B29" t="n">
        <v>170.079999999999</v>
      </c>
      <c r="D29" s="31">
        <f>(A29-MIN($A$2:$A$138))/(MAX($A$2:$A$138)-MIN($A$2:$A$138))</f>
        <v/>
      </c>
      <c r="E29" s="31">
        <f>(MAX($B$2:$B$138)-B29)/(MAX($B$2:$B$138)-MIN($B$2:$B$138))</f>
        <v/>
      </c>
      <c r="F29" t="n">
        <v>28</v>
      </c>
      <c r="G29" s="37">
        <f>F29/MAX($F$2:$F$139)</f>
        <v/>
      </c>
    </row>
    <row r="30">
      <c r="A30" t="n">
        <v>335.88</v>
      </c>
      <c r="B30" t="n">
        <v>205.167999999999</v>
      </c>
      <c r="D30" s="36">
        <f>(A30-MIN($A$2:$A$138))/(MAX($A$2:$A$138)-MIN($A$2:$A$138))</f>
        <v/>
      </c>
      <c r="E30" s="36">
        <f>(MAX($B$2:$B$138)-B30)/(MAX($B$2:$B$138)-MIN($B$2:$B$138))</f>
        <v/>
      </c>
      <c r="F30" s="4" t="n">
        <v>29</v>
      </c>
      <c r="G30" s="37">
        <f>F30/MAX($F$2:$F$139)</f>
        <v/>
      </c>
    </row>
    <row r="31">
      <c r="A31" t="n">
        <v>320.159999999999</v>
      </c>
      <c r="B31" t="n">
        <v>217.696</v>
      </c>
      <c r="D31" s="31">
        <f>(A31-MIN($A$2:$A$138))/(MAX($A$2:$A$138)-MIN($A$2:$A$138))</f>
        <v/>
      </c>
      <c r="E31" s="31">
        <f>(MAX($B$2:$B$138)-B31)/(MAX($B$2:$B$138)-MIN($B$2:$B$138))</f>
        <v/>
      </c>
      <c r="F31" t="n">
        <v>30</v>
      </c>
      <c r="G31" s="37">
        <f>F31/MAX($F$2:$F$139)</f>
        <v/>
      </c>
    </row>
    <row r="32">
      <c r="A32" t="n">
        <v>317.28</v>
      </c>
      <c r="B32" t="n">
        <v>137.055999999999</v>
      </c>
      <c r="D32" s="31">
        <f>(A32-MIN($A$2:$A$138))/(MAX($A$2:$A$138)-MIN($A$2:$A$138))</f>
        <v/>
      </c>
      <c r="E32" s="31">
        <f>(MAX($B$2:$B$138)-B32)/(MAX($B$2:$B$138)-MIN($B$2:$B$138))</f>
        <v/>
      </c>
      <c r="F32" t="n">
        <v>31</v>
      </c>
      <c r="G32" s="37">
        <f>F32/MAX($F$2:$F$139)</f>
        <v/>
      </c>
    </row>
    <row r="33">
      <c r="A33" t="n">
        <v>312</v>
      </c>
      <c r="B33" t="n">
        <v>216.447999999999</v>
      </c>
      <c r="D33" s="31">
        <f>(A33-MIN($A$2:$A$138))/(MAX($A$2:$A$138)-MIN($A$2:$A$138))</f>
        <v/>
      </c>
      <c r="E33" s="31">
        <f>(MAX($B$2:$B$138)-B33)/(MAX($B$2:$B$138)-MIN($B$2:$B$138))</f>
        <v/>
      </c>
      <c r="F33" t="n">
        <v>32</v>
      </c>
      <c r="G33" s="37">
        <f>F33/MAX($F$2:$F$139)</f>
        <v/>
      </c>
    </row>
    <row r="34">
      <c r="A34" t="n">
        <v>309.6</v>
      </c>
      <c r="B34" t="n">
        <v>254.8</v>
      </c>
      <c r="D34" s="31">
        <f>(A34-MIN($A$2:$A$138))/(MAX($A$2:$A$138)-MIN($A$2:$A$138))</f>
        <v/>
      </c>
      <c r="E34" s="31">
        <f>(MAX($B$2:$B$138)-B34)/(MAX($B$2:$B$138)-MIN($B$2:$B$138))</f>
        <v/>
      </c>
      <c r="F34" t="n">
        <v>33</v>
      </c>
      <c r="G34" s="37">
        <f>F34/MAX($F$2:$F$139)</f>
        <v/>
      </c>
    </row>
    <row r="35">
      <c r="A35" t="n">
        <v>302.159999999999</v>
      </c>
      <c r="B35" t="n">
        <v>193.407999999999</v>
      </c>
      <c r="D35" s="31">
        <f>(A35-MIN($A$2:$A$138))/(MAX($A$2:$A$138)-MIN($A$2:$A$138))</f>
        <v/>
      </c>
      <c r="E35" s="31">
        <f>(MAX($B$2:$B$138)-B35)/(MAX($B$2:$B$138)-MIN($B$2:$B$138))</f>
        <v/>
      </c>
      <c r="F35" t="n">
        <v>34</v>
      </c>
      <c r="G35" s="37">
        <f>F35/MAX($F$2:$F$139)</f>
        <v/>
      </c>
    </row>
    <row r="36">
      <c r="A36" t="n">
        <v>297.96</v>
      </c>
      <c r="B36" t="n">
        <v>211.983999999999</v>
      </c>
      <c r="D36" s="31">
        <f>(A36-MIN($A$2:$A$138))/(MAX($A$2:$A$138)-MIN($A$2:$A$138))</f>
        <v/>
      </c>
      <c r="E36" s="31">
        <f>(MAX($B$2:$B$138)-B36)/(MAX($B$2:$B$138)-MIN($B$2:$B$138))</f>
        <v/>
      </c>
      <c r="F36" t="n">
        <v>35</v>
      </c>
      <c r="G36" s="37">
        <f>F36/MAX($F$2:$F$139)</f>
        <v/>
      </c>
    </row>
    <row r="37">
      <c r="A37" t="n">
        <v>293.76</v>
      </c>
      <c r="B37" t="n">
        <v>228.832</v>
      </c>
      <c r="D37" s="36">
        <f>(A37-MIN($A$2:$A$138))/(MAX($A$2:$A$138)-MIN($A$2:$A$138))</f>
        <v/>
      </c>
      <c r="E37" s="36">
        <f>(MAX($B$2:$B$138)-B37)/(MAX($B$2:$B$138)-MIN($B$2:$B$138))</f>
        <v/>
      </c>
      <c r="F37" s="4" t="n">
        <v>36</v>
      </c>
      <c r="G37" s="37">
        <f>F37/MAX($F$2:$F$139)</f>
        <v/>
      </c>
    </row>
    <row r="38">
      <c r="A38" t="n">
        <v>293.52</v>
      </c>
      <c r="B38" t="n">
        <v>189.423999999999</v>
      </c>
      <c r="D38" s="31">
        <f>(A38-MIN($A$2:$A$138))/(MAX($A$2:$A$138)-MIN($A$2:$A$138))</f>
        <v/>
      </c>
      <c r="E38" s="31">
        <f>(MAX($B$2:$B$138)-B38)/(MAX($B$2:$B$138)-MIN($B$2:$B$138))</f>
        <v/>
      </c>
      <c r="F38" t="n">
        <v>37</v>
      </c>
      <c r="G38" s="37">
        <f>F38/MAX($F$2:$F$139)</f>
        <v/>
      </c>
    </row>
    <row r="39">
      <c r="A39" t="n">
        <v>292.799999999999</v>
      </c>
      <c r="B39" t="n">
        <v>177.183999999999</v>
      </c>
      <c r="D39" s="31">
        <f>(A39-MIN($A$2:$A$138))/(MAX($A$2:$A$138)-MIN($A$2:$A$138))</f>
        <v/>
      </c>
      <c r="E39" s="31">
        <f>(MAX($B$2:$B$138)-B39)/(MAX($B$2:$B$138)-MIN($B$2:$B$138))</f>
        <v/>
      </c>
      <c r="F39" t="n">
        <v>38</v>
      </c>
      <c r="G39" s="37">
        <f>F39/MAX($F$2:$F$139)</f>
        <v/>
      </c>
    </row>
    <row r="40">
      <c r="A40" t="n">
        <v>290.64</v>
      </c>
      <c r="B40" t="n">
        <v>203.632</v>
      </c>
      <c r="D40" s="31">
        <f>(A40-MIN($A$2:$A$138))/(MAX($A$2:$A$138)-MIN($A$2:$A$138))</f>
        <v/>
      </c>
      <c r="E40" s="31">
        <f>(MAX($B$2:$B$138)-B40)/(MAX($B$2:$B$138)-MIN($B$2:$B$138))</f>
        <v/>
      </c>
      <c r="F40" t="n">
        <v>39</v>
      </c>
      <c r="G40" s="37">
        <f>F40/MAX($F$2:$F$139)</f>
        <v/>
      </c>
    </row>
    <row r="41">
      <c r="A41" t="n">
        <v>289.56</v>
      </c>
      <c r="B41" t="n">
        <v>256.48</v>
      </c>
      <c r="D41" s="31">
        <f>(A41-MIN($A$2:$A$138))/(MAX($A$2:$A$138)-MIN($A$2:$A$138))</f>
        <v/>
      </c>
      <c r="E41" s="31">
        <f>(MAX($B$2:$B$138)-B41)/(MAX($B$2:$B$138)-MIN($B$2:$B$138))</f>
        <v/>
      </c>
      <c r="F41" t="n">
        <v>40</v>
      </c>
      <c r="G41" s="37">
        <f>F41/MAX($F$2:$F$139)</f>
        <v/>
      </c>
    </row>
    <row r="42">
      <c r="A42" t="n">
        <v>285.72</v>
      </c>
      <c r="B42" t="n">
        <v>263.056</v>
      </c>
      <c r="D42" s="31">
        <f>(A42-MIN($A$2:$A$138))/(MAX($A$2:$A$138)-MIN($A$2:$A$138))</f>
        <v/>
      </c>
      <c r="E42" s="31">
        <f>(MAX($B$2:$B$138)-B42)/(MAX($B$2:$B$138)-MIN($B$2:$B$138))</f>
        <v/>
      </c>
      <c r="F42" t="n">
        <v>41</v>
      </c>
      <c r="G42" s="37">
        <f>F42/MAX($F$2:$F$139)</f>
        <v/>
      </c>
    </row>
    <row r="43">
      <c r="A43" t="n">
        <v>273.6</v>
      </c>
      <c r="B43" t="n">
        <v>167.679999999999</v>
      </c>
      <c r="D43" s="31">
        <f>(A43-MIN($A$2:$A$138))/(MAX($A$2:$A$138)-MIN($A$2:$A$138))</f>
        <v/>
      </c>
      <c r="E43" s="31">
        <f>(MAX($B$2:$B$138)-B43)/(MAX($B$2:$B$138)-MIN($B$2:$B$138))</f>
        <v/>
      </c>
      <c r="F43" t="n">
        <v>42</v>
      </c>
      <c r="G43" s="37">
        <f>F43/MAX($F$2:$F$139)</f>
        <v/>
      </c>
    </row>
    <row r="44">
      <c r="A44" t="n">
        <v>270.6</v>
      </c>
      <c r="B44" t="n">
        <v>212.224</v>
      </c>
      <c r="D44" s="36">
        <f>(A44-MIN($A$2:$A$138))/(MAX($A$2:$A$138)-MIN($A$2:$A$138))</f>
        <v/>
      </c>
      <c r="E44" s="36">
        <f>(MAX($B$2:$B$138)-B44)/(MAX($B$2:$B$138)-MIN($B$2:$B$138))</f>
        <v/>
      </c>
      <c r="F44" s="4" t="n">
        <v>43</v>
      </c>
      <c r="G44" s="37">
        <f>F44/MAX($F$2:$F$139)</f>
        <v/>
      </c>
    </row>
    <row r="45">
      <c r="A45" t="n">
        <v>270.24</v>
      </c>
      <c r="B45" t="n">
        <v>204.879999999999</v>
      </c>
      <c r="D45" s="31">
        <f>(A45-MIN($A$2:$A$138))/(MAX($A$2:$A$138)-MIN($A$2:$A$138))</f>
        <v/>
      </c>
      <c r="E45" s="31">
        <f>(MAX($B$2:$B$138)-B45)/(MAX($B$2:$B$138)-MIN($B$2:$B$138))</f>
        <v/>
      </c>
      <c r="F45" t="n">
        <v>44</v>
      </c>
      <c r="G45" s="37">
        <f>F45/MAX($F$2:$F$139)</f>
        <v/>
      </c>
    </row>
    <row r="46">
      <c r="A46" t="n">
        <v>267</v>
      </c>
      <c r="B46" t="n">
        <v>262.912</v>
      </c>
      <c r="D46" s="31">
        <f>(A46-MIN($A$2:$A$138))/(MAX($A$2:$A$138)-MIN($A$2:$A$138))</f>
        <v/>
      </c>
      <c r="E46" s="31">
        <f>(MAX($B$2:$B$138)-B46)/(MAX($B$2:$B$138)-MIN($B$2:$B$138))</f>
        <v/>
      </c>
      <c r="F46" t="n">
        <v>45</v>
      </c>
      <c r="G46" s="37">
        <f>F46/MAX($F$2:$F$139)</f>
        <v/>
      </c>
    </row>
    <row r="47">
      <c r="A47" t="n">
        <v>264.48</v>
      </c>
      <c r="B47" t="n">
        <v>193.84</v>
      </c>
      <c r="D47" s="31">
        <f>(A47-MIN($A$2:$A$138))/(MAX($A$2:$A$138)-MIN($A$2:$A$138))</f>
        <v/>
      </c>
      <c r="E47" s="31">
        <f>(MAX($B$2:$B$138)-B47)/(MAX($B$2:$B$138)-MIN($B$2:$B$138))</f>
        <v/>
      </c>
      <c r="F47" t="n">
        <v>46</v>
      </c>
      <c r="G47" s="37">
        <f>F47/MAX($F$2:$F$139)</f>
        <v/>
      </c>
    </row>
    <row r="48">
      <c r="A48" t="n">
        <v>262.799999999999</v>
      </c>
      <c r="B48" t="n">
        <v>203.679999999999</v>
      </c>
      <c r="D48" s="31">
        <f>(A48-MIN($A$2:$A$138))/(MAX($A$2:$A$138)-MIN($A$2:$A$138))</f>
        <v/>
      </c>
      <c r="E48" s="31">
        <f>(MAX($B$2:$B$138)-B48)/(MAX($B$2:$B$138)-MIN($B$2:$B$138))</f>
        <v/>
      </c>
      <c r="F48" t="n">
        <v>47</v>
      </c>
      <c r="G48" s="37">
        <f>F48/MAX($F$2:$F$139)</f>
        <v/>
      </c>
    </row>
    <row r="49">
      <c r="A49" t="n">
        <v>262.32</v>
      </c>
      <c r="B49" t="n">
        <v>182.752</v>
      </c>
      <c r="D49" s="31">
        <f>(A49-MIN($A$2:$A$138))/(MAX($A$2:$A$138)-MIN($A$2:$A$138))</f>
        <v/>
      </c>
      <c r="E49" s="31">
        <f>(MAX($B$2:$B$138)-B49)/(MAX($B$2:$B$138)-MIN($B$2:$B$138))</f>
        <v/>
      </c>
      <c r="F49" t="n">
        <v>48</v>
      </c>
      <c r="G49" s="37">
        <f>F49/MAX($F$2:$F$139)</f>
        <v/>
      </c>
    </row>
    <row r="50">
      <c r="A50" t="n">
        <v>261.36</v>
      </c>
      <c r="B50" t="n">
        <v>229.263999999999</v>
      </c>
      <c r="D50" s="31">
        <f>(A50-MIN($A$2:$A$138))/(MAX($A$2:$A$138)-MIN($A$2:$A$138))</f>
        <v/>
      </c>
      <c r="E50" s="31">
        <f>(MAX($B$2:$B$138)-B50)/(MAX($B$2:$B$138)-MIN($B$2:$B$138))</f>
        <v/>
      </c>
      <c r="F50" t="n">
        <v>49</v>
      </c>
      <c r="G50" s="37">
        <f>F50/MAX($F$2:$F$139)</f>
        <v/>
      </c>
    </row>
    <row r="51">
      <c r="A51" t="n">
        <v>261.36</v>
      </c>
      <c r="B51" t="n">
        <v>207.711999999999</v>
      </c>
      <c r="D51" s="36">
        <f>(A51-MIN($A$2:$A$138))/(MAX($A$2:$A$138)-MIN($A$2:$A$138))</f>
        <v/>
      </c>
      <c r="E51" s="36">
        <f>(MAX($B$2:$B$138)-B51)/(MAX($B$2:$B$138)-MIN($B$2:$B$138))</f>
        <v/>
      </c>
      <c r="F51" s="4" t="n">
        <v>50</v>
      </c>
      <c r="G51" s="37">
        <f>F51/MAX($F$2:$F$139)</f>
        <v/>
      </c>
    </row>
    <row r="52">
      <c r="A52" t="n">
        <v>260.28</v>
      </c>
      <c r="B52" t="n">
        <v>214.192</v>
      </c>
      <c r="C52" t="inlineStr">
        <is>
          <t xml:space="preserve"> 自分</t>
        </is>
      </c>
      <c r="D52" s="31">
        <f>(A52-MIN($A$2:$A$138))/(MAX($A$2:$A$138)-MIN($A$2:$A$138))</f>
        <v/>
      </c>
      <c r="E52" s="31">
        <f>(MAX($B$2:$B$138)-B52)/(MAX($B$2:$B$138)-MIN($B$2:$B$138))</f>
        <v/>
      </c>
      <c r="F52" t="n">
        <v>51</v>
      </c>
      <c r="G52" s="37">
        <f>F52/MAX($F$2:$F$139)</f>
        <v/>
      </c>
    </row>
    <row r="53">
      <c r="A53" t="n">
        <v>259.44</v>
      </c>
      <c r="B53" t="n">
        <v>176.32</v>
      </c>
      <c r="D53" s="31">
        <f>(A53-MIN($A$2:$A$138))/(MAX($A$2:$A$138)-MIN($A$2:$A$138))</f>
        <v/>
      </c>
      <c r="E53" s="31">
        <f>(MAX($B$2:$B$138)-B53)/(MAX($B$2:$B$138)-MIN($B$2:$B$138))</f>
        <v/>
      </c>
      <c r="F53" t="n">
        <v>52</v>
      </c>
      <c r="G53" s="37">
        <f>F53/MAX($F$2:$F$139)</f>
        <v/>
      </c>
    </row>
    <row r="54">
      <c r="A54" t="n">
        <v>258.72</v>
      </c>
      <c r="B54" t="n">
        <v>164.944</v>
      </c>
      <c r="D54" s="31">
        <f>(A54-MIN($A$2:$A$138))/(MAX($A$2:$A$138)-MIN($A$2:$A$138))</f>
        <v/>
      </c>
      <c r="E54" s="31">
        <f>(MAX($B$2:$B$138)-B54)/(MAX($B$2:$B$138)-MIN($B$2:$B$138))</f>
        <v/>
      </c>
      <c r="F54" t="n">
        <v>53</v>
      </c>
      <c r="G54" s="37">
        <f>F54/MAX($F$2:$F$139)</f>
        <v/>
      </c>
    </row>
    <row r="55">
      <c r="A55" t="n">
        <v>256.92</v>
      </c>
      <c r="B55" t="n">
        <v>253.264</v>
      </c>
      <c r="D55" s="31">
        <f>(A55-MIN($A$2:$A$138))/(MAX($A$2:$A$138)-MIN($A$2:$A$138))</f>
        <v/>
      </c>
      <c r="E55" s="31">
        <f>(MAX($B$2:$B$138)-B55)/(MAX($B$2:$B$138)-MIN($B$2:$B$138))</f>
        <v/>
      </c>
      <c r="F55" t="n">
        <v>54</v>
      </c>
      <c r="G55" s="37">
        <f>F55/MAX($F$2:$F$139)</f>
        <v/>
      </c>
    </row>
    <row r="56">
      <c r="A56" t="n">
        <v>254.88</v>
      </c>
      <c r="B56" t="n">
        <v>184.287999999999</v>
      </c>
      <c r="D56" s="31">
        <f>(A56-MIN($A$2:$A$138))/(MAX($A$2:$A$138)-MIN($A$2:$A$138))</f>
        <v/>
      </c>
      <c r="E56" s="31">
        <f>(MAX($B$2:$B$138)-B56)/(MAX($B$2:$B$138)-MIN($B$2:$B$138))</f>
        <v/>
      </c>
      <c r="F56" t="n">
        <v>55</v>
      </c>
      <c r="G56" s="37">
        <f>F56/MAX($F$2:$F$139)</f>
        <v/>
      </c>
    </row>
    <row r="57">
      <c r="A57" t="n">
        <v>253.92</v>
      </c>
      <c r="B57" t="n">
        <v>260.656</v>
      </c>
      <c r="D57" s="31">
        <f>(A57-MIN($A$2:$A$138))/(MAX($A$2:$A$138)-MIN($A$2:$A$138))</f>
        <v/>
      </c>
      <c r="E57" s="31">
        <f>(MAX($B$2:$B$138)-B57)/(MAX($B$2:$B$138)-MIN($B$2:$B$138))</f>
        <v/>
      </c>
      <c r="F57" t="n">
        <v>56</v>
      </c>
      <c r="G57" s="37">
        <f>F57/MAX($F$2:$F$139)</f>
        <v/>
      </c>
    </row>
    <row r="58">
      <c r="A58" t="n">
        <v>248.88</v>
      </c>
      <c r="B58" t="n">
        <v>239.055999999999</v>
      </c>
      <c r="D58" s="36">
        <f>(A58-MIN($A$2:$A$138))/(MAX($A$2:$A$138)-MIN($A$2:$A$138))</f>
        <v/>
      </c>
      <c r="E58" s="36">
        <f>(MAX($B$2:$B$138)-B58)/(MAX($B$2:$B$138)-MIN($B$2:$B$138))</f>
        <v/>
      </c>
      <c r="F58" s="4" t="n">
        <v>57</v>
      </c>
      <c r="G58" s="37">
        <f>F58/MAX($F$2:$F$139)</f>
        <v/>
      </c>
    </row>
    <row r="59">
      <c r="A59" t="n">
        <v>245.399999999999</v>
      </c>
      <c r="B59" t="n">
        <v>193.84</v>
      </c>
      <c r="D59" s="31">
        <f>(A59-MIN($A$2:$A$138))/(MAX($A$2:$A$138)-MIN($A$2:$A$138))</f>
        <v/>
      </c>
      <c r="E59" s="31">
        <f>(MAX($B$2:$B$138)-B59)/(MAX($B$2:$B$138)-MIN($B$2:$B$138))</f>
        <v/>
      </c>
      <c r="F59" t="n">
        <v>58</v>
      </c>
      <c r="G59" s="37">
        <f>F59/MAX($F$2:$F$139)</f>
        <v/>
      </c>
    </row>
    <row r="60">
      <c r="A60" t="n">
        <v>242.76</v>
      </c>
      <c r="B60" t="n">
        <v>228.927999999999</v>
      </c>
      <c r="D60" s="31">
        <f>(A60-MIN($A$2:$A$138))/(MAX($A$2:$A$138)-MIN($A$2:$A$138))</f>
        <v/>
      </c>
      <c r="E60" s="31">
        <f>(MAX($B$2:$B$138)-B60)/(MAX($B$2:$B$138)-MIN($B$2:$B$138))</f>
        <v/>
      </c>
      <c r="F60" t="n">
        <v>59</v>
      </c>
      <c r="G60" s="37">
        <f>F60/MAX($F$2:$F$139)</f>
        <v/>
      </c>
    </row>
    <row r="61">
      <c r="A61" t="n">
        <v>242.519999999999</v>
      </c>
      <c r="B61" t="n">
        <v>215.967999999999</v>
      </c>
      <c r="D61" s="31">
        <f>(A61-MIN($A$2:$A$138))/(MAX($A$2:$A$138)-MIN($A$2:$A$138))</f>
        <v/>
      </c>
      <c r="E61" s="31">
        <f>(MAX($B$2:$B$138)-B61)/(MAX($B$2:$B$138)-MIN($B$2:$B$138))</f>
        <v/>
      </c>
      <c r="F61" t="n">
        <v>60</v>
      </c>
      <c r="G61" s="37">
        <f>F61/MAX($F$2:$F$139)</f>
        <v/>
      </c>
    </row>
    <row r="62">
      <c r="A62" t="n">
        <v>241.2</v>
      </c>
      <c r="B62" t="n">
        <v>277.312</v>
      </c>
      <c r="D62" s="31">
        <f>(A62-MIN($A$2:$A$138))/(MAX($A$2:$A$138)-MIN($A$2:$A$138))</f>
        <v/>
      </c>
      <c r="E62" s="31">
        <f>(MAX($B$2:$B$138)-B62)/(MAX($B$2:$B$138)-MIN($B$2:$B$138))</f>
        <v/>
      </c>
      <c r="F62" t="n">
        <v>61</v>
      </c>
      <c r="G62" s="37">
        <f>F62/MAX($F$2:$F$139)</f>
        <v/>
      </c>
    </row>
    <row r="63">
      <c r="A63" t="n">
        <v>234.36</v>
      </c>
      <c r="B63" t="n">
        <v>172.479999999999</v>
      </c>
      <c r="D63" s="31">
        <f>(A63-MIN($A$2:$A$138))/(MAX($A$2:$A$138)-MIN($A$2:$A$138))</f>
        <v/>
      </c>
      <c r="E63" s="31">
        <f>(MAX($B$2:$B$138)-B63)/(MAX($B$2:$B$138)-MIN($B$2:$B$138))</f>
        <v/>
      </c>
      <c r="F63" t="n">
        <v>62</v>
      </c>
      <c r="G63" s="37">
        <f>F63/MAX($F$2:$F$139)</f>
        <v/>
      </c>
    </row>
    <row r="64">
      <c r="A64" t="n">
        <v>228.12</v>
      </c>
      <c r="B64" t="n">
        <v>40</v>
      </c>
      <c r="D64" s="31">
        <f>(A64-MIN($A$2:$A$138))/(MAX($A$2:$A$138)-MIN($A$2:$A$138))</f>
        <v/>
      </c>
      <c r="E64" s="31">
        <f>(MAX($B$2:$B$138)-B64)/(MAX($B$2:$B$138)-MIN($B$2:$B$138))</f>
        <v/>
      </c>
      <c r="F64" t="n">
        <v>63</v>
      </c>
      <c r="G64" s="37">
        <f>F64/MAX($F$2:$F$139)</f>
        <v/>
      </c>
    </row>
    <row r="65">
      <c r="A65" t="n">
        <v>227.519999999999</v>
      </c>
      <c r="B65" t="n">
        <v>296.752</v>
      </c>
      <c r="D65" s="36">
        <f>(A65-MIN($A$2:$A$138))/(MAX($A$2:$A$138)-MIN($A$2:$A$138))</f>
        <v/>
      </c>
      <c r="E65" s="36">
        <f>(MAX($B$2:$B$138)-B65)/(MAX($B$2:$B$138)-MIN($B$2:$B$138))</f>
        <v/>
      </c>
      <c r="F65" s="4" t="n">
        <v>64</v>
      </c>
      <c r="G65" s="37">
        <f>F65/MAX($F$2:$F$139)</f>
        <v/>
      </c>
    </row>
    <row r="66">
      <c r="A66" t="n">
        <v>226.92</v>
      </c>
      <c r="B66" t="n">
        <v>163.264</v>
      </c>
      <c r="D66" s="31">
        <f>(A66-MIN($A$2:$A$138))/(MAX($A$2:$A$138)-MIN($A$2:$A$138))</f>
        <v/>
      </c>
      <c r="E66" s="31">
        <f>(MAX($B$2:$B$138)-B66)/(MAX($B$2:$B$138)-MIN($B$2:$B$138))</f>
        <v/>
      </c>
      <c r="F66" t="n">
        <v>65</v>
      </c>
      <c r="G66" s="37">
        <f>F66/MAX($F$2:$F$139)</f>
        <v/>
      </c>
    </row>
    <row r="67">
      <c r="A67" t="n">
        <v>219.84</v>
      </c>
      <c r="B67" t="n">
        <v>244.96</v>
      </c>
      <c r="D67" s="31">
        <f>(A67-MIN($A$2:$A$138))/(MAX($A$2:$A$138)-MIN($A$2:$A$138))</f>
        <v/>
      </c>
      <c r="E67" s="31">
        <f>(MAX($B$2:$B$138)-B67)/(MAX($B$2:$B$138)-MIN($B$2:$B$138))</f>
        <v/>
      </c>
      <c r="F67" t="n">
        <v>66</v>
      </c>
      <c r="G67" s="37">
        <f>F67/MAX($F$2:$F$139)</f>
        <v/>
      </c>
    </row>
    <row r="68">
      <c r="A68" t="n">
        <v>219.24</v>
      </c>
      <c r="B68" t="n">
        <v>223.167999999999</v>
      </c>
      <c r="D68" s="31">
        <f>(A68-MIN($A$2:$A$138))/(MAX($A$2:$A$138)-MIN($A$2:$A$138))</f>
        <v/>
      </c>
      <c r="E68" s="31">
        <f>(MAX($B$2:$B$138)-B68)/(MAX($B$2:$B$138)-MIN($B$2:$B$138))</f>
        <v/>
      </c>
      <c r="F68" t="n">
        <v>67</v>
      </c>
      <c r="G68" s="37">
        <f>F68/MAX($F$2:$F$139)</f>
        <v/>
      </c>
    </row>
    <row r="69">
      <c r="A69" t="n">
        <v>218.4</v>
      </c>
      <c r="B69" t="n">
        <v>194.751999999999</v>
      </c>
      <c r="D69" s="31">
        <f>(A69-MIN($A$2:$A$138))/(MAX($A$2:$A$138)-MIN($A$2:$A$138))</f>
        <v/>
      </c>
      <c r="E69" s="31">
        <f>(MAX($B$2:$B$138)-B69)/(MAX($B$2:$B$138)-MIN($B$2:$B$138))</f>
        <v/>
      </c>
      <c r="F69" t="n">
        <v>68</v>
      </c>
      <c r="G69" s="37">
        <f>F69/MAX($F$2:$F$139)</f>
        <v/>
      </c>
    </row>
    <row r="70">
      <c r="A70" t="n">
        <v>213.48</v>
      </c>
      <c r="B70" t="n">
        <v>205.6</v>
      </c>
      <c r="D70" s="31">
        <f>(A70-MIN($A$2:$A$138))/(MAX($A$2:$A$138)-MIN($A$2:$A$138))</f>
        <v/>
      </c>
      <c r="E70" s="31">
        <f>(MAX($B$2:$B$138)-B70)/(MAX($B$2:$B$138)-MIN($B$2:$B$138))</f>
        <v/>
      </c>
      <c r="F70" t="n">
        <v>69</v>
      </c>
      <c r="G70" s="37">
        <f>F70/MAX($F$2:$F$139)</f>
        <v/>
      </c>
    </row>
    <row r="71">
      <c r="A71" t="n">
        <v>212.76</v>
      </c>
      <c r="B71" t="n">
        <v>103.36</v>
      </c>
      <c r="D71" s="31">
        <f>(A71-MIN($A$2:$A$138))/(MAX($A$2:$A$138)-MIN($A$2:$A$138))</f>
        <v/>
      </c>
      <c r="E71" s="31">
        <f>(MAX($B$2:$B$138)-B71)/(MAX($B$2:$B$138)-MIN($B$2:$B$138))</f>
        <v/>
      </c>
      <c r="F71" t="n">
        <v>70</v>
      </c>
      <c r="G71" s="37">
        <f>F71/MAX($F$2:$F$139)</f>
        <v/>
      </c>
    </row>
    <row r="72">
      <c r="A72" t="n">
        <v>210.12</v>
      </c>
      <c r="B72" t="n">
        <v>189.136</v>
      </c>
      <c r="D72" s="36">
        <f>(A72-MIN($A$2:$A$138))/(MAX($A$2:$A$138)-MIN($A$2:$A$138))</f>
        <v/>
      </c>
      <c r="E72" s="36">
        <f>(MAX($B$2:$B$138)-B72)/(MAX($B$2:$B$138)-MIN($B$2:$B$138))</f>
        <v/>
      </c>
      <c r="F72" s="4" t="n">
        <v>71</v>
      </c>
      <c r="G72" s="37">
        <f>F72/MAX($F$2:$F$139)</f>
        <v/>
      </c>
    </row>
    <row r="73">
      <c r="A73" t="n">
        <v>206.04</v>
      </c>
      <c r="B73" t="n">
        <v>189.423999999999</v>
      </c>
      <c r="D73" s="31">
        <f>(A73-MIN($A$2:$A$138))/(MAX($A$2:$A$138)-MIN($A$2:$A$138))</f>
        <v/>
      </c>
      <c r="E73" s="31">
        <f>(MAX($B$2:$B$138)-B73)/(MAX($B$2:$B$138)-MIN($B$2:$B$138))</f>
        <v/>
      </c>
      <c r="F73" t="n">
        <v>72</v>
      </c>
      <c r="G73" s="37">
        <f>F73/MAX($F$2:$F$139)</f>
        <v/>
      </c>
    </row>
    <row r="74">
      <c r="A74" t="n">
        <v>204.24</v>
      </c>
      <c r="B74" t="n">
        <v>269.919999999999</v>
      </c>
      <c r="D74" s="31">
        <f>(A74-MIN($A$2:$A$138))/(MAX($A$2:$A$138)-MIN($A$2:$A$138))</f>
        <v/>
      </c>
      <c r="E74" s="31">
        <f>(MAX($B$2:$B$138)-B74)/(MAX($B$2:$B$138)-MIN($B$2:$B$138))</f>
        <v/>
      </c>
      <c r="F74" t="n">
        <v>73</v>
      </c>
      <c r="G74" s="37">
        <f>F74/MAX($F$2:$F$139)</f>
        <v/>
      </c>
    </row>
    <row r="75">
      <c r="A75" t="n">
        <v>204</v>
      </c>
      <c r="B75" t="n">
        <v>185.535999999999</v>
      </c>
      <c r="D75" s="31">
        <f>(A75-MIN($A$2:$A$138))/(MAX($A$2:$A$138)-MIN($A$2:$A$138))</f>
        <v/>
      </c>
      <c r="E75" s="31">
        <f>(MAX($B$2:$B$138)-B75)/(MAX($B$2:$B$138)-MIN($B$2:$B$138))</f>
        <v/>
      </c>
      <c r="F75" t="n">
        <v>74</v>
      </c>
      <c r="G75" s="37">
        <f>F75/MAX($F$2:$F$139)</f>
        <v/>
      </c>
    </row>
    <row r="76">
      <c r="A76" t="n">
        <v>202.2</v>
      </c>
      <c r="B76" t="n">
        <v>190.912</v>
      </c>
      <c r="D76" s="31">
        <f>(A76-MIN($A$2:$A$138))/(MAX($A$2:$A$138)-MIN($A$2:$A$138))</f>
        <v/>
      </c>
      <c r="E76" s="31">
        <f>(MAX($B$2:$B$138)-B76)/(MAX($B$2:$B$138)-MIN($B$2:$B$138))</f>
        <v/>
      </c>
      <c r="F76" t="n">
        <v>75</v>
      </c>
      <c r="G76" s="37">
        <f>F76/MAX($F$2:$F$139)</f>
        <v/>
      </c>
    </row>
    <row r="77">
      <c r="A77" t="n">
        <v>202.08</v>
      </c>
      <c r="B77" t="n">
        <v>224.992</v>
      </c>
      <c r="D77" s="31">
        <f>(A77-MIN($A$2:$A$138))/(MAX($A$2:$A$138)-MIN($A$2:$A$138))</f>
        <v/>
      </c>
      <c r="E77" s="31">
        <f>(MAX($B$2:$B$138)-B77)/(MAX($B$2:$B$138)-MIN($B$2:$B$138))</f>
        <v/>
      </c>
      <c r="F77" t="n">
        <v>76</v>
      </c>
      <c r="G77" s="37">
        <f>F77/MAX($F$2:$F$139)</f>
        <v/>
      </c>
    </row>
    <row r="78">
      <c r="A78" t="n">
        <v>200.88</v>
      </c>
      <c r="B78" t="n">
        <v>159.472</v>
      </c>
      <c r="D78" s="31">
        <f>(A78-MIN($A$2:$A$138))/(MAX($A$2:$A$138)-MIN($A$2:$A$138))</f>
        <v/>
      </c>
      <c r="E78" s="31">
        <f>(MAX($B$2:$B$138)-B78)/(MAX($B$2:$B$138)-MIN($B$2:$B$138))</f>
        <v/>
      </c>
      <c r="F78" t="n">
        <v>77</v>
      </c>
      <c r="G78" s="37">
        <f>F78/MAX($F$2:$F$139)</f>
        <v/>
      </c>
    </row>
    <row r="79">
      <c r="A79" t="n">
        <v>198.96</v>
      </c>
      <c r="B79" t="n">
        <v>121.935999999999</v>
      </c>
      <c r="D79" s="36">
        <f>(A79-MIN($A$2:$A$138))/(MAX($A$2:$A$138)-MIN($A$2:$A$138))</f>
        <v/>
      </c>
      <c r="E79" s="36">
        <f>(MAX($B$2:$B$138)-B79)/(MAX($B$2:$B$138)-MIN($B$2:$B$138))</f>
        <v/>
      </c>
      <c r="F79" s="4" t="n">
        <v>78</v>
      </c>
      <c r="G79" s="37">
        <f>F79/MAX($F$2:$F$139)</f>
        <v/>
      </c>
    </row>
    <row r="80">
      <c r="A80" t="n">
        <v>198</v>
      </c>
      <c r="B80" t="n">
        <v>267.183999999999</v>
      </c>
      <c r="D80" s="31">
        <f>(A80-MIN($A$2:$A$138))/(MAX($A$2:$A$138)-MIN($A$2:$A$138))</f>
        <v/>
      </c>
      <c r="E80" s="31">
        <f>(MAX($B$2:$B$138)-B80)/(MAX($B$2:$B$138)-MIN($B$2:$B$138))</f>
        <v/>
      </c>
      <c r="F80" t="n">
        <v>79</v>
      </c>
      <c r="G80" s="37">
        <f>F80/MAX($F$2:$F$139)</f>
        <v/>
      </c>
    </row>
    <row r="81">
      <c r="A81" t="n">
        <v>196.32</v>
      </c>
      <c r="B81" t="n">
        <v>206.848</v>
      </c>
      <c r="D81" s="31">
        <f>(A81-MIN($A$2:$A$138))/(MAX($A$2:$A$138)-MIN($A$2:$A$138))</f>
        <v/>
      </c>
      <c r="E81" s="31">
        <f>(MAX($B$2:$B$138)-B81)/(MAX($B$2:$B$138)-MIN($B$2:$B$138))</f>
        <v/>
      </c>
      <c r="F81" t="n">
        <v>80</v>
      </c>
      <c r="G81" s="37">
        <f>F81/MAX($F$2:$F$139)</f>
        <v/>
      </c>
    </row>
    <row r="82">
      <c r="A82" t="n">
        <v>194.64</v>
      </c>
      <c r="B82" t="n">
        <v>216.688</v>
      </c>
      <c r="D82" s="31">
        <f>(A82-MIN($A$2:$A$138))/(MAX($A$2:$A$138)-MIN($A$2:$A$138))</f>
        <v/>
      </c>
      <c r="E82" s="31">
        <f>(MAX($B$2:$B$138)-B82)/(MAX($B$2:$B$138)-MIN($B$2:$B$138))</f>
        <v/>
      </c>
      <c r="F82" t="n">
        <v>81</v>
      </c>
      <c r="G82" s="37">
        <f>F82/MAX($F$2:$F$139)</f>
        <v/>
      </c>
    </row>
    <row r="83">
      <c r="A83" t="n">
        <v>192.84</v>
      </c>
      <c r="B83" t="n">
        <v>215.872</v>
      </c>
      <c r="D83" s="31">
        <f>(A83-MIN($A$2:$A$138))/(MAX($A$2:$A$138)-MIN($A$2:$A$138))</f>
        <v/>
      </c>
      <c r="E83" s="31">
        <f>(MAX($B$2:$B$138)-B83)/(MAX($B$2:$B$138)-MIN($B$2:$B$138))</f>
        <v/>
      </c>
      <c r="F83" t="n">
        <v>82</v>
      </c>
      <c r="G83" s="37">
        <f>F83/MAX($F$2:$F$139)</f>
        <v/>
      </c>
    </row>
    <row r="84">
      <c r="A84" t="n">
        <v>189.48</v>
      </c>
      <c r="B84" t="n">
        <v>304.624</v>
      </c>
      <c r="D84" s="31">
        <f>(A84-MIN($A$2:$A$138))/(MAX($A$2:$A$138)-MIN($A$2:$A$138))</f>
        <v/>
      </c>
      <c r="E84" s="31">
        <f>(MAX($B$2:$B$138)-B84)/(MAX($B$2:$B$138)-MIN($B$2:$B$138))</f>
        <v/>
      </c>
      <c r="F84" t="n">
        <v>83</v>
      </c>
      <c r="G84" s="37">
        <f>F84/MAX($F$2:$F$139)</f>
        <v/>
      </c>
    </row>
    <row r="85">
      <c r="A85" t="n">
        <v>185.88</v>
      </c>
      <c r="B85" t="n">
        <v>231.04</v>
      </c>
      <c r="D85" s="31">
        <f>(A85-MIN($A$2:$A$138))/(MAX($A$2:$A$138)-MIN($A$2:$A$138))</f>
        <v/>
      </c>
      <c r="E85" s="31">
        <f>(MAX($B$2:$B$138)-B85)/(MAX($B$2:$B$138)-MIN($B$2:$B$138))</f>
        <v/>
      </c>
      <c r="F85" t="n">
        <v>84</v>
      </c>
      <c r="G85" s="37">
        <f>F85/MAX($F$2:$F$139)</f>
        <v/>
      </c>
    </row>
    <row r="86">
      <c r="A86" t="n">
        <v>183.84</v>
      </c>
      <c r="B86" t="n">
        <v>191.632</v>
      </c>
      <c r="D86" s="36">
        <f>(A86-MIN($A$2:$A$138))/(MAX($A$2:$A$138)-MIN($A$2:$A$138))</f>
        <v/>
      </c>
      <c r="E86" s="36">
        <f>(MAX($B$2:$B$138)-B86)/(MAX($B$2:$B$138)-MIN($B$2:$B$138))</f>
        <v/>
      </c>
      <c r="F86" s="4" t="n">
        <v>85</v>
      </c>
      <c r="G86" s="37">
        <f>F86/MAX($F$2:$F$139)</f>
        <v/>
      </c>
    </row>
    <row r="87">
      <c r="A87" t="n">
        <v>180.84</v>
      </c>
      <c r="B87" t="n">
        <v>135.135999999999</v>
      </c>
      <c r="D87" s="31">
        <f>(A87-MIN($A$2:$A$138))/(MAX($A$2:$A$138)-MIN($A$2:$A$138))</f>
        <v/>
      </c>
      <c r="E87" s="31">
        <f>(MAX($B$2:$B$138)-B87)/(MAX($B$2:$B$138)-MIN($B$2:$B$138))</f>
        <v/>
      </c>
      <c r="F87" t="n">
        <v>86</v>
      </c>
      <c r="G87" s="37">
        <f>F87/MAX($F$2:$F$139)</f>
        <v/>
      </c>
    </row>
    <row r="88">
      <c r="A88" t="n">
        <v>179.16</v>
      </c>
      <c r="B88" t="n">
        <v>211.84</v>
      </c>
      <c r="D88" s="31">
        <f>(A88-MIN($A$2:$A$138))/(MAX($A$2:$A$138)-MIN($A$2:$A$138))</f>
        <v/>
      </c>
      <c r="E88" s="31">
        <f>(MAX($B$2:$B$138)-B88)/(MAX($B$2:$B$138)-MIN($B$2:$B$138))</f>
        <v/>
      </c>
      <c r="F88" t="n">
        <v>87</v>
      </c>
      <c r="G88" s="37">
        <f>F88/MAX($F$2:$F$139)</f>
        <v/>
      </c>
    </row>
    <row r="89">
      <c r="A89" t="n">
        <v>177</v>
      </c>
      <c r="B89" t="n">
        <v>237.28</v>
      </c>
      <c r="D89" s="31">
        <f>(A89-MIN($A$2:$A$138))/(MAX($A$2:$A$138)-MIN($A$2:$A$138))</f>
        <v/>
      </c>
      <c r="E89" s="31">
        <f>(MAX($B$2:$B$138)-B89)/(MAX($B$2:$B$138)-MIN($B$2:$B$138))</f>
        <v/>
      </c>
      <c r="F89" t="n">
        <v>88</v>
      </c>
      <c r="G89" s="37">
        <f>F89/MAX($F$2:$F$139)</f>
        <v/>
      </c>
    </row>
    <row r="90">
      <c r="A90" t="n">
        <v>173.04</v>
      </c>
      <c r="B90" t="n">
        <v>200.944</v>
      </c>
      <c r="D90" s="31">
        <f>(A90-MIN($A$2:$A$138))/(MAX($A$2:$A$138)-MIN($A$2:$A$138))</f>
        <v/>
      </c>
      <c r="E90" s="31">
        <f>(MAX($B$2:$B$138)-B90)/(MAX($B$2:$B$138)-MIN($B$2:$B$138))</f>
        <v/>
      </c>
      <c r="F90" t="n">
        <v>89</v>
      </c>
      <c r="G90" s="37">
        <f>F90/MAX($F$2:$F$139)</f>
        <v/>
      </c>
    </row>
    <row r="91">
      <c r="A91" t="n">
        <v>172.92</v>
      </c>
      <c r="B91" t="n">
        <v>257.439999999999</v>
      </c>
      <c r="D91" s="31">
        <f>(A91-MIN($A$2:$A$138))/(MAX($A$2:$A$138)-MIN($A$2:$A$138))</f>
        <v/>
      </c>
      <c r="E91" s="31">
        <f>(MAX($B$2:$B$138)-B91)/(MAX($B$2:$B$138)-MIN($B$2:$B$138))</f>
        <v/>
      </c>
      <c r="F91" t="n">
        <v>90</v>
      </c>
      <c r="G91" s="37">
        <f>F91/MAX($F$2:$F$139)</f>
        <v/>
      </c>
    </row>
    <row r="92">
      <c r="A92" t="n">
        <v>167.88</v>
      </c>
      <c r="B92" t="n">
        <v>221.92</v>
      </c>
      <c r="D92" s="31">
        <f>(A92-MIN($A$2:$A$138))/(MAX($A$2:$A$138)-MIN($A$2:$A$138))</f>
        <v/>
      </c>
      <c r="E92" s="31">
        <f>(MAX($B$2:$B$138)-B92)/(MAX($B$2:$B$138)-MIN($B$2:$B$138))</f>
        <v/>
      </c>
      <c r="F92" t="n">
        <v>91</v>
      </c>
      <c r="G92" s="37">
        <f>F92/MAX($F$2:$F$139)</f>
        <v/>
      </c>
    </row>
    <row r="93">
      <c r="A93" t="n">
        <v>164.76</v>
      </c>
      <c r="B93" t="n">
        <v>324.304</v>
      </c>
      <c r="D93" s="36">
        <f>(A93-MIN($A$2:$A$138))/(MAX($A$2:$A$138)-MIN($A$2:$A$138))</f>
        <v/>
      </c>
      <c r="E93" s="36">
        <f>(MAX($B$2:$B$138)-B93)/(MAX($B$2:$B$138)-MIN($B$2:$B$138))</f>
        <v/>
      </c>
      <c r="F93" s="4" t="n">
        <v>92</v>
      </c>
      <c r="G93" s="37">
        <f>F93/MAX($F$2:$F$139)</f>
        <v/>
      </c>
    </row>
    <row r="94">
      <c r="A94" t="n">
        <v>162.6</v>
      </c>
      <c r="B94" t="n">
        <v>101.872</v>
      </c>
      <c r="D94" s="31">
        <f>(A94-MIN($A$2:$A$138))/(MAX($A$2:$A$138)-MIN($A$2:$A$138))</f>
        <v/>
      </c>
      <c r="E94" s="31">
        <f>(MAX($B$2:$B$138)-B94)/(MAX($B$2:$B$138)-MIN($B$2:$B$138))</f>
        <v/>
      </c>
      <c r="F94" t="n">
        <v>93</v>
      </c>
      <c r="G94" s="37">
        <f>F94/MAX($F$2:$F$139)</f>
        <v/>
      </c>
    </row>
    <row r="95">
      <c r="A95" t="n">
        <v>161.04</v>
      </c>
      <c r="B95" t="n">
        <v>244.335999999999</v>
      </c>
      <c r="D95" s="31">
        <f>(A95-MIN($A$2:$A$138))/(MAX($A$2:$A$138)-MIN($A$2:$A$138))</f>
        <v/>
      </c>
      <c r="E95" s="31">
        <f>(MAX($B$2:$B$138)-B95)/(MAX($B$2:$B$138)-MIN($B$2:$B$138))</f>
        <v/>
      </c>
      <c r="F95" t="n">
        <v>94</v>
      </c>
      <c r="G95" s="37">
        <f>F95/MAX($F$2:$F$139)</f>
        <v/>
      </c>
    </row>
    <row r="96">
      <c r="A96" t="n">
        <v>156.12</v>
      </c>
      <c r="B96" t="n">
        <v>285.664</v>
      </c>
      <c r="D96" s="31">
        <f>(A96-MIN($A$2:$A$138))/(MAX($A$2:$A$138)-MIN($A$2:$A$138))</f>
        <v/>
      </c>
      <c r="E96" s="31">
        <f>(MAX($B$2:$B$138)-B96)/(MAX($B$2:$B$138)-MIN($B$2:$B$138))</f>
        <v/>
      </c>
      <c r="F96" t="n">
        <v>95</v>
      </c>
      <c r="G96" s="37">
        <f>F96/MAX($F$2:$F$139)</f>
        <v/>
      </c>
    </row>
    <row r="97">
      <c r="A97" t="n">
        <v>153.36</v>
      </c>
      <c r="B97" t="n">
        <v>130.912</v>
      </c>
      <c r="D97" s="31">
        <f>(A97-MIN($A$2:$A$138))/(MAX($A$2:$A$138)-MIN($A$2:$A$138))</f>
        <v/>
      </c>
      <c r="E97" s="31">
        <f>(MAX($B$2:$B$138)-B97)/(MAX($B$2:$B$138)-MIN($B$2:$B$138))</f>
        <v/>
      </c>
      <c r="F97" t="n">
        <v>96</v>
      </c>
      <c r="G97" s="37">
        <f>F97/MAX($F$2:$F$139)</f>
        <v/>
      </c>
    </row>
    <row r="98">
      <c r="A98" t="n">
        <v>152.64</v>
      </c>
      <c r="B98" t="n">
        <v>213.808</v>
      </c>
      <c r="D98" s="31">
        <f>(A98-MIN($A$2:$A$138))/(MAX($A$2:$A$138)-MIN($A$2:$A$138))</f>
        <v/>
      </c>
      <c r="E98" s="31">
        <f>(MAX($B$2:$B$138)-B98)/(MAX($B$2:$B$138)-MIN($B$2:$B$138))</f>
        <v/>
      </c>
      <c r="F98" t="n">
        <v>97</v>
      </c>
      <c r="G98" s="37">
        <f>F98/MAX($F$2:$F$139)</f>
        <v/>
      </c>
    </row>
    <row r="99">
      <c r="A99" t="n">
        <v>149.04</v>
      </c>
      <c r="B99" t="n">
        <v>212.704</v>
      </c>
      <c r="D99" s="31">
        <f>(A99-MIN($A$2:$A$138))/(MAX($A$2:$A$138)-MIN($A$2:$A$138))</f>
        <v/>
      </c>
      <c r="E99" s="31">
        <f>(MAX($B$2:$B$138)-B99)/(MAX($B$2:$B$138)-MIN($B$2:$B$138))</f>
        <v/>
      </c>
      <c r="F99" t="n">
        <v>98</v>
      </c>
      <c r="G99" s="37">
        <f>F99/MAX($F$2:$F$139)</f>
        <v/>
      </c>
    </row>
    <row r="100">
      <c r="A100" t="n">
        <v>147.24</v>
      </c>
      <c r="B100" t="n">
        <v>302.655999999999</v>
      </c>
      <c r="D100" s="36">
        <f>(A100-MIN($A$2:$A$138))/(MAX($A$2:$A$138)-MIN($A$2:$A$138))</f>
        <v/>
      </c>
      <c r="E100" s="36">
        <f>(MAX($B$2:$B$138)-B100)/(MAX($B$2:$B$138)-MIN($B$2:$B$138))</f>
        <v/>
      </c>
      <c r="F100" s="4" t="n">
        <v>99</v>
      </c>
      <c r="G100" s="37">
        <f>F100/MAX($F$2:$F$139)</f>
        <v/>
      </c>
    </row>
    <row r="101">
      <c r="A101" t="n">
        <v>140.04</v>
      </c>
      <c r="B101" t="n">
        <v>173.535999999999</v>
      </c>
      <c r="D101" s="31">
        <f>(A101-MIN($A$2:$A$138))/(MAX($A$2:$A$138)-MIN($A$2:$A$138))</f>
        <v/>
      </c>
      <c r="E101" s="31">
        <f>(MAX($B$2:$B$138)-B101)/(MAX($B$2:$B$138)-MIN($B$2:$B$138))</f>
        <v/>
      </c>
      <c r="F101" t="n">
        <v>100</v>
      </c>
      <c r="G101" s="37">
        <f>F101/MAX($F$2:$F$139)</f>
        <v/>
      </c>
    </row>
    <row r="102">
      <c r="A102" t="n">
        <v>138.959999999999</v>
      </c>
      <c r="B102" t="n">
        <v>276.448</v>
      </c>
      <c r="D102" s="31">
        <f>(A102-MIN($A$2:$A$138))/(MAX($A$2:$A$138)-MIN($A$2:$A$138))</f>
        <v/>
      </c>
      <c r="E102" s="31">
        <f>(MAX($B$2:$B$138)-B102)/(MAX($B$2:$B$138)-MIN($B$2:$B$138))</f>
        <v/>
      </c>
      <c r="F102" t="n">
        <v>101</v>
      </c>
      <c r="G102" s="37">
        <f>F102/MAX($F$2:$F$139)</f>
        <v/>
      </c>
    </row>
    <row r="103">
      <c r="A103" t="n">
        <v>138.6</v>
      </c>
      <c r="B103" t="n">
        <v>282.976</v>
      </c>
      <c r="D103" s="31">
        <f>(A103-MIN($A$2:$A$138))/(MAX($A$2:$A$138)-MIN($A$2:$A$138))</f>
        <v/>
      </c>
      <c r="E103" s="31">
        <f>(MAX($B$2:$B$138)-B103)/(MAX($B$2:$B$138)-MIN($B$2:$B$138))</f>
        <v/>
      </c>
      <c r="F103" t="n">
        <v>102</v>
      </c>
      <c r="G103" s="37">
        <f>F103/MAX($F$2:$F$139)</f>
        <v/>
      </c>
    </row>
    <row r="104">
      <c r="A104" t="n">
        <v>133.8</v>
      </c>
      <c r="B104" t="n">
        <v>191.248</v>
      </c>
      <c r="D104" s="31">
        <f>(A104-MIN($A$2:$A$138))/(MAX($A$2:$A$138)-MIN($A$2:$A$138))</f>
        <v/>
      </c>
      <c r="E104" s="31">
        <f>(MAX($B$2:$B$138)-B104)/(MAX($B$2:$B$138)-MIN($B$2:$B$138))</f>
        <v/>
      </c>
      <c r="F104" t="n">
        <v>103</v>
      </c>
      <c r="G104" s="37">
        <f>F104/MAX($F$2:$F$139)</f>
        <v/>
      </c>
    </row>
    <row r="105">
      <c r="A105" t="n">
        <v>130.44</v>
      </c>
      <c r="B105" t="n">
        <v>219.472</v>
      </c>
      <c r="D105" s="31">
        <f>(A105-MIN($A$2:$A$138))/(MAX($A$2:$A$138)-MIN($A$2:$A$138))</f>
        <v/>
      </c>
      <c r="E105" s="31">
        <f>(MAX($B$2:$B$138)-B105)/(MAX($B$2:$B$138)-MIN($B$2:$B$138))</f>
        <v/>
      </c>
      <c r="F105" t="n">
        <v>104</v>
      </c>
      <c r="G105" s="37">
        <f>F105/MAX($F$2:$F$139)</f>
        <v/>
      </c>
    </row>
    <row r="106">
      <c r="A106" t="n">
        <v>126.84</v>
      </c>
      <c r="B106" t="n">
        <v>68.1279999999999</v>
      </c>
      <c r="D106" s="31">
        <f>(A106-MIN($A$2:$A$138))/(MAX($A$2:$A$138)-MIN($A$2:$A$138))</f>
        <v/>
      </c>
      <c r="E106" s="31">
        <f>(MAX($B$2:$B$138)-B106)/(MAX($B$2:$B$138)-MIN($B$2:$B$138))</f>
        <v/>
      </c>
      <c r="F106" t="n">
        <v>105</v>
      </c>
      <c r="G106" s="37">
        <f>F106/MAX($F$2:$F$139)</f>
        <v/>
      </c>
    </row>
    <row r="107">
      <c r="A107" t="n">
        <v>114.72</v>
      </c>
      <c r="B107" t="n">
        <v>361.551999999999</v>
      </c>
      <c r="D107" s="36">
        <f>(A107-MIN($A$2:$A$138))/(MAX($A$2:$A$138)-MIN($A$2:$A$138))</f>
        <v/>
      </c>
      <c r="E107" s="36">
        <f>(MAX($B$2:$B$138)-B107)/(MAX($B$2:$B$138)-MIN($B$2:$B$138))</f>
        <v/>
      </c>
      <c r="F107" s="4" t="n">
        <v>106</v>
      </c>
      <c r="G107" s="37">
        <f>F107/MAX($F$2:$F$139)</f>
        <v/>
      </c>
    </row>
    <row r="108">
      <c r="A108" t="n">
        <v>112.08</v>
      </c>
      <c r="B108" t="n">
        <v>282.592</v>
      </c>
      <c r="D108" s="31">
        <f>(A108-MIN($A$2:$A$138))/(MAX($A$2:$A$138)-MIN($A$2:$A$138))</f>
        <v/>
      </c>
      <c r="E108" s="31">
        <f>(MAX($B$2:$B$138)-B108)/(MAX($B$2:$B$138)-MIN($B$2:$B$138))</f>
        <v/>
      </c>
      <c r="F108" t="n">
        <v>107</v>
      </c>
      <c r="G108" s="37">
        <f>F108/MAX($F$2:$F$139)</f>
        <v/>
      </c>
    </row>
    <row r="109">
      <c r="A109" t="n">
        <v>111.6</v>
      </c>
      <c r="B109" t="n">
        <v>223.983999999999</v>
      </c>
      <c r="D109" s="31">
        <f>(A109-MIN($A$2:$A$138))/(MAX($A$2:$A$138)-MIN($A$2:$A$138))</f>
        <v/>
      </c>
      <c r="E109" s="31">
        <f>(MAX($B$2:$B$138)-B109)/(MAX($B$2:$B$138)-MIN($B$2:$B$138))</f>
        <v/>
      </c>
      <c r="F109" t="n">
        <v>108</v>
      </c>
      <c r="G109" s="37">
        <f>F109/MAX($F$2:$F$139)</f>
        <v/>
      </c>
    </row>
    <row r="110">
      <c r="A110" t="n">
        <v>104.4</v>
      </c>
      <c r="B110" t="n">
        <v>232</v>
      </c>
      <c r="D110" s="31">
        <f>(A110-MIN($A$2:$A$138))/(MAX($A$2:$A$138)-MIN($A$2:$A$138))</f>
        <v/>
      </c>
      <c r="E110" s="31">
        <f>(MAX($B$2:$B$138)-B110)/(MAX($B$2:$B$138)-MIN($B$2:$B$138))</f>
        <v/>
      </c>
      <c r="F110" t="n">
        <v>109</v>
      </c>
      <c r="G110" s="37">
        <f>F110/MAX($F$2:$F$139)</f>
        <v/>
      </c>
    </row>
    <row r="111">
      <c r="A111" t="n">
        <v>102</v>
      </c>
      <c r="B111" t="n">
        <v>150.399999999999</v>
      </c>
      <c r="D111" s="31">
        <f>(A111-MIN($A$2:$A$138))/(MAX($A$2:$A$138)-MIN($A$2:$A$138))</f>
        <v/>
      </c>
      <c r="E111" s="31">
        <f>(MAX($B$2:$B$138)-B111)/(MAX($B$2:$B$138)-MIN($B$2:$B$138))</f>
        <v/>
      </c>
      <c r="F111" t="n">
        <v>110</v>
      </c>
      <c r="G111" s="37">
        <f>F111/MAX($F$2:$F$139)</f>
        <v/>
      </c>
    </row>
    <row r="112">
      <c r="A112" t="n">
        <v>97.44</v>
      </c>
      <c r="B112" t="n">
        <v>171.615999999999</v>
      </c>
      <c r="D112" s="31">
        <f>(A112-MIN($A$2:$A$138))/(MAX($A$2:$A$138)-MIN($A$2:$A$138))</f>
        <v/>
      </c>
      <c r="E112" s="31">
        <f>(MAX($B$2:$B$138)-B112)/(MAX($B$2:$B$138)-MIN($B$2:$B$138))</f>
        <v/>
      </c>
      <c r="F112" t="n">
        <v>111</v>
      </c>
      <c r="G112" s="37">
        <f>F112/MAX($F$2:$F$139)</f>
        <v/>
      </c>
    </row>
    <row r="113">
      <c r="A113" t="n">
        <v>95.52</v>
      </c>
      <c r="B113" t="n">
        <v>373.936</v>
      </c>
      <c r="D113" s="31">
        <f>(A113-MIN($A$2:$A$138))/(MAX($A$2:$A$138)-MIN($A$2:$A$138))</f>
        <v/>
      </c>
      <c r="E113" s="31">
        <f>(MAX($B$2:$B$138)-B113)/(MAX($B$2:$B$138)-MIN($B$2:$B$138))</f>
        <v/>
      </c>
      <c r="F113" t="n">
        <v>112</v>
      </c>
      <c r="G113" s="37">
        <f>F113/MAX($F$2:$F$139)</f>
        <v/>
      </c>
    </row>
    <row r="114">
      <c r="A114" t="n">
        <v>93.72</v>
      </c>
      <c r="B114" t="n">
        <v>210.304</v>
      </c>
      <c r="D114" s="36">
        <f>(A114-MIN($A$2:$A$138))/(MAX($A$2:$A$138)-MIN($A$2:$A$138))</f>
        <v/>
      </c>
      <c r="E114" s="36">
        <f>(MAX($B$2:$B$138)-B114)/(MAX($B$2:$B$138)-MIN($B$2:$B$138))</f>
        <v/>
      </c>
      <c r="F114" s="4" t="n">
        <v>113</v>
      </c>
      <c r="G114" s="37">
        <f>F114/MAX($F$2:$F$139)</f>
        <v/>
      </c>
    </row>
    <row r="115">
      <c r="A115" t="n">
        <v>92.16</v>
      </c>
      <c r="B115" t="n">
        <v>93.3279999999999</v>
      </c>
      <c r="D115" s="31">
        <f>(A115-MIN($A$2:$A$138))/(MAX($A$2:$A$138)-MIN($A$2:$A$138))</f>
        <v/>
      </c>
      <c r="E115" s="31">
        <f>(MAX($B$2:$B$138)-B115)/(MAX($B$2:$B$138)-MIN($B$2:$B$138))</f>
        <v/>
      </c>
      <c r="F115" t="n">
        <v>114</v>
      </c>
      <c r="G115" s="37">
        <f>F115/MAX($F$2:$F$139)</f>
        <v/>
      </c>
    </row>
    <row r="116">
      <c r="A116" t="n">
        <v>90.12</v>
      </c>
      <c r="B116" t="n">
        <v>40</v>
      </c>
      <c r="D116" s="31">
        <f>(A116-MIN($A$2:$A$138))/(MAX($A$2:$A$138)-MIN($A$2:$A$138))</f>
        <v/>
      </c>
      <c r="E116" s="31">
        <f>(MAX($B$2:$B$138)-B116)/(MAX($B$2:$B$138)-MIN($B$2:$B$138))</f>
        <v/>
      </c>
      <c r="F116" t="n">
        <v>115</v>
      </c>
      <c r="G116" s="37">
        <f>F116/MAX($F$2:$F$139)</f>
        <v/>
      </c>
    </row>
    <row r="117">
      <c r="A117" t="n">
        <v>90</v>
      </c>
      <c r="B117" t="n">
        <v>520</v>
      </c>
      <c r="D117" s="31">
        <f>(A117-MIN($A$2:$A$138))/(MAX($A$2:$A$138)-MIN($A$2:$A$138))</f>
        <v/>
      </c>
      <c r="E117" s="31">
        <f>(MAX($B$2:$B$138)-B117)/(MAX($B$2:$B$138)-MIN($B$2:$B$138))</f>
        <v/>
      </c>
      <c r="F117" t="n">
        <v>116</v>
      </c>
      <c r="G117" s="37">
        <f>F117/MAX($F$2:$F$139)</f>
        <v/>
      </c>
    </row>
    <row r="118">
      <c r="A118" t="n">
        <v>90</v>
      </c>
      <c r="B118" t="n">
        <v>520</v>
      </c>
      <c r="D118" s="31">
        <f>(A118-MIN($A$2:$A$138))/(MAX($A$2:$A$138)-MIN($A$2:$A$138))</f>
        <v/>
      </c>
      <c r="E118" s="31">
        <f>(MAX($B$2:$B$138)-B118)/(MAX($B$2:$B$138)-MIN($B$2:$B$138))</f>
        <v/>
      </c>
      <c r="F118" t="n">
        <v>117</v>
      </c>
      <c r="G118" s="37">
        <f>F118/MAX($F$2:$F$139)</f>
        <v/>
      </c>
    </row>
    <row r="119">
      <c r="A119" t="n">
        <v>90</v>
      </c>
      <c r="B119" t="n">
        <v>520</v>
      </c>
      <c r="D119" s="31">
        <f>(A119-MIN($A$2:$A$138))/(MAX($A$2:$A$138)-MIN($A$2:$A$138))</f>
        <v/>
      </c>
      <c r="E119" s="31">
        <f>(MAX($B$2:$B$138)-B119)/(MAX($B$2:$B$138)-MIN($B$2:$B$138))</f>
        <v/>
      </c>
      <c r="F119" t="n">
        <v>118</v>
      </c>
      <c r="G119" s="37">
        <f>F119/MAX($F$2:$F$139)</f>
        <v/>
      </c>
    </row>
    <row r="120">
      <c r="A120" t="n">
        <v>90</v>
      </c>
      <c r="B120" t="n">
        <v>520</v>
      </c>
      <c r="D120" s="31">
        <f>(A120-MIN($A$2:$A$138))/(MAX($A$2:$A$138)-MIN($A$2:$A$138))</f>
        <v/>
      </c>
      <c r="E120" s="31">
        <f>(MAX($B$2:$B$138)-B120)/(MAX($B$2:$B$138)-MIN($B$2:$B$138))</f>
        <v/>
      </c>
      <c r="F120" t="n">
        <v>119</v>
      </c>
      <c r="G120" s="37">
        <f>F120/MAX($F$2:$F$139)</f>
        <v/>
      </c>
    </row>
    <row r="121">
      <c r="A121" t="n">
        <v>90</v>
      </c>
      <c r="B121" t="n">
        <v>520</v>
      </c>
      <c r="D121" s="36">
        <f>(A121-MIN($A$2:$A$138))/(MAX($A$2:$A$138)-MIN($A$2:$A$138))</f>
        <v/>
      </c>
      <c r="E121" s="36">
        <f>(MAX($B$2:$B$138)-B121)/(MAX($B$2:$B$138)-MIN($B$2:$B$138))</f>
        <v/>
      </c>
      <c r="F121" s="4" t="n">
        <v>120</v>
      </c>
      <c r="G121" s="37">
        <f>F121/MAX($F$2:$F$139)</f>
        <v/>
      </c>
    </row>
    <row r="122">
      <c r="A122" t="n">
        <v>90</v>
      </c>
      <c r="B122" t="n">
        <v>520</v>
      </c>
      <c r="D122" s="31">
        <f>(A122-MIN($A$2:$A$138))/(MAX($A$2:$A$138)-MIN($A$2:$A$138))</f>
        <v/>
      </c>
      <c r="E122" s="31">
        <f>(MAX($B$2:$B$138)-B122)/(MAX($B$2:$B$138)-MIN($B$2:$B$138))</f>
        <v/>
      </c>
      <c r="F122" t="n">
        <v>121</v>
      </c>
      <c r="G122" s="37">
        <f>F122/MAX($F$2:$F$139)</f>
        <v/>
      </c>
    </row>
    <row r="123">
      <c r="A123" t="n">
        <v>90</v>
      </c>
      <c r="B123" t="n">
        <v>520</v>
      </c>
      <c r="D123" s="31">
        <f>(A123-MIN($A$2:$A$138))/(MAX($A$2:$A$138)-MIN($A$2:$A$138))</f>
        <v/>
      </c>
      <c r="E123" s="31">
        <f>(MAX($B$2:$B$138)-B123)/(MAX($B$2:$B$138)-MIN($B$2:$B$138))</f>
        <v/>
      </c>
      <c r="F123" t="n">
        <v>122</v>
      </c>
      <c r="G123" s="37">
        <f>F123/MAX($F$2:$F$139)</f>
        <v/>
      </c>
    </row>
    <row r="124">
      <c r="A124" t="n">
        <v>90</v>
      </c>
      <c r="B124" t="n">
        <v>520</v>
      </c>
      <c r="D124" s="31">
        <f>(A124-MIN($A$2:$A$138))/(MAX($A$2:$A$138)-MIN($A$2:$A$138))</f>
        <v/>
      </c>
      <c r="E124" s="31">
        <f>(MAX($B$2:$B$138)-B124)/(MAX($B$2:$B$138)-MIN($B$2:$B$138))</f>
        <v/>
      </c>
      <c r="F124" t="n">
        <v>123</v>
      </c>
      <c r="G124" s="37">
        <f>F124/MAX($F$2:$F$139)</f>
        <v/>
      </c>
    </row>
    <row r="125">
      <c r="A125" t="n">
        <v>90</v>
      </c>
      <c r="B125" t="n">
        <v>520</v>
      </c>
      <c r="D125" s="31">
        <f>(A125-MIN($A$2:$A$138))/(MAX($A$2:$A$138)-MIN($A$2:$A$138))</f>
        <v/>
      </c>
      <c r="E125" s="31">
        <f>(MAX($B$2:$B$138)-B125)/(MAX($B$2:$B$138)-MIN($B$2:$B$138))</f>
        <v/>
      </c>
      <c r="F125" t="n">
        <v>124</v>
      </c>
      <c r="G125" s="37">
        <f>F125/MAX($F$2:$F$139)</f>
        <v/>
      </c>
    </row>
    <row r="126">
      <c r="A126" t="n">
        <v>90</v>
      </c>
      <c r="B126" t="n">
        <v>520</v>
      </c>
      <c r="D126" s="31">
        <f>(A126-MIN($A$2:$A$138))/(MAX($A$2:$A$138)-MIN($A$2:$A$138))</f>
        <v/>
      </c>
      <c r="E126" s="31">
        <f>(MAX($B$2:$B$138)-B126)/(MAX($B$2:$B$138)-MIN($B$2:$B$138))</f>
        <v/>
      </c>
      <c r="F126" t="n">
        <v>125</v>
      </c>
      <c r="G126" s="37">
        <f>F126/MAX($F$2:$F$139)</f>
        <v/>
      </c>
    </row>
    <row r="127">
      <c r="A127" t="n">
        <v>90</v>
      </c>
      <c r="B127" t="n">
        <v>520</v>
      </c>
      <c r="D127" s="31">
        <f>(A127-MIN($A$2:$A$138))/(MAX($A$2:$A$138)-MIN($A$2:$A$138))</f>
        <v/>
      </c>
      <c r="E127" s="31">
        <f>(MAX($B$2:$B$138)-B127)/(MAX($B$2:$B$138)-MIN($B$2:$B$138))</f>
        <v/>
      </c>
      <c r="F127" t="n">
        <v>126</v>
      </c>
      <c r="G127" s="37">
        <f>F127/MAX($F$2:$F$139)</f>
        <v/>
      </c>
    </row>
    <row r="128">
      <c r="A128" t="n">
        <v>90</v>
      </c>
      <c r="B128" t="n">
        <v>520</v>
      </c>
      <c r="D128" s="36">
        <f>(A128-MIN($A$2:$A$138))/(MAX($A$2:$A$138)-MIN($A$2:$A$138))</f>
        <v/>
      </c>
      <c r="E128" s="36">
        <f>(MAX($B$2:$B$138)-B128)/(MAX($B$2:$B$138)-MIN($B$2:$B$138))</f>
        <v/>
      </c>
      <c r="F128" s="4" t="n">
        <v>127</v>
      </c>
      <c r="G128" s="37">
        <f>F128/MAX($F$2:$F$139)</f>
        <v/>
      </c>
    </row>
    <row r="129">
      <c r="A129" t="n">
        <v>90</v>
      </c>
      <c r="B129" t="n">
        <v>520</v>
      </c>
      <c r="D129" s="31">
        <f>(A129-MIN($A$2:$A$138))/(MAX($A$2:$A$138)-MIN($A$2:$A$138))</f>
        <v/>
      </c>
      <c r="E129" s="31">
        <f>(MAX($B$2:$B$138)-B129)/(MAX($B$2:$B$138)-MIN($B$2:$B$138))</f>
        <v/>
      </c>
      <c r="F129" t="n">
        <v>128</v>
      </c>
      <c r="G129" s="37">
        <f>F129/MAX($F$2:$F$139)</f>
        <v/>
      </c>
    </row>
    <row r="130">
      <c r="A130" t="n">
        <v>90</v>
      </c>
      <c r="B130" t="n">
        <v>520</v>
      </c>
      <c r="D130" s="31">
        <f>(A130-MIN($A$2:$A$138))/(MAX($A$2:$A$138)-MIN($A$2:$A$138))</f>
        <v/>
      </c>
      <c r="E130" s="31">
        <f>(MAX($B$2:$B$138)-B130)/(MAX($B$2:$B$138)-MIN($B$2:$B$138))</f>
        <v/>
      </c>
      <c r="F130" t="n">
        <v>129</v>
      </c>
      <c r="G130" s="37">
        <f>F130/MAX($F$2:$F$139)</f>
        <v/>
      </c>
    </row>
    <row r="131">
      <c r="A131" t="n">
        <v>90</v>
      </c>
      <c r="B131" t="n">
        <v>520</v>
      </c>
      <c r="D131" s="31">
        <f>(A131-MIN($A$2:$A$138))/(MAX($A$2:$A$138)-MIN($A$2:$A$138))</f>
        <v/>
      </c>
      <c r="E131" s="31">
        <f>(MAX($B$2:$B$138)-B131)/(MAX($B$2:$B$138)-MIN($B$2:$B$138))</f>
        <v/>
      </c>
      <c r="F131" t="n">
        <v>130</v>
      </c>
      <c r="G131" s="37">
        <f>F131/MAX($F$2:$F$139)</f>
        <v/>
      </c>
    </row>
    <row r="132">
      <c r="A132" t="n">
        <v>90</v>
      </c>
      <c r="B132" t="n">
        <v>520</v>
      </c>
      <c r="D132" s="31">
        <f>(A132-MIN($A$2:$A$138))/(MAX($A$2:$A$138)-MIN($A$2:$A$138))</f>
        <v/>
      </c>
      <c r="E132" s="31">
        <f>(MAX($B$2:$B$138)-B132)/(MAX($B$2:$B$138)-MIN($B$2:$B$138))</f>
        <v/>
      </c>
      <c r="F132" t="n">
        <v>131</v>
      </c>
      <c r="G132" s="37">
        <f>F132/MAX($F$2:$F$139)</f>
        <v/>
      </c>
    </row>
    <row r="133">
      <c r="A133" t="n">
        <v>90</v>
      </c>
      <c r="B133" t="n">
        <v>520</v>
      </c>
      <c r="D133" s="31">
        <f>(A133-MIN($A$2:$A$138))/(MAX($A$2:$A$138)-MIN($A$2:$A$138))</f>
        <v/>
      </c>
      <c r="E133" s="31">
        <f>(MAX($B$2:$B$138)-B133)/(MAX($B$2:$B$138)-MIN($B$2:$B$138))</f>
        <v/>
      </c>
      <c r="F133" t="n">
        <v>132</v>
      </c>
      <c r="G133" s="37">
        <f>F133/MAX($F$2:$F$139)</f>
        <v/>
      </c>
    </row>
    <row r="134">
      <c r="A134" t="n">
        <v>90</v>
      </c>
      <c r="B134" t="n">
        <v>520</v>
      </c>
      <c r="D134" s="31">
        <f>(A134-MIN($A$2:$A$138))/(MAX($A$2:$A$138)-MIN($A$2:$A$138))</f>
        <v/>
      </c>
      <c r="E134" s="31">
        <f>(MAX($B$2:$B$138)-B134)/(MAX($B$2:$B$138)-MIN($B$2:$B$138))</f>
        <v/>
      </c>
      <c r="F134" t="n">
        <v>133</v>
      </c>
      <c r="G134" s="37">
        <f>F134/MAX($F$2:$F$139)</f>
        <v/>
      </c>
    </row>
    <row r="135">
      <c r="A135" t="n">
        <v>90</v>
      </c>
      <c r="B135" t="n">
        <v>520</v>
      </c>
      <c r="D135" s="36">
        <f>(A135-MIN($A$2:$A$138))/(MAX($A$2:$A$138)-MIN($A$2:$A$138))</f>
        <v/>
      </c>
      <c r="E135" s="36">
        <f>(MAX($B$2:$B$138)-B135)/(MAX($B$2:$B$138)-MIN($B$2:$B$138))</f>
        <v/>
      </c>
      <c r="F135" s="4" t="n">
        <v>134</v>
      </c>
      <c r="G135" s="37">
        <f>F135/MAX($F$2:$F$139)</f>
        <v/>
      </c>
    </row>
    <row r="136">
      <c r="A136" t="n">
        <v>90</v>
      </c>
      <c r="B136" t="n">
        <v>520</v>
      </c>
      <c r="D136" s="31">
        <f>(A136-MIN($A$2:$A$138))/(MAX($A$2:$A$138)-MIN($A$2:$A$138))</f>
        <v/>
      </c>
      <c r="E136" s="31">
        <f>(MAX($B$2:$B$138)-B136)/(MAX($B$2:$B$138)-MIN($B$2:$B$138))</f>
        <v/>
      </c>
      <c r="F136" t="n">
        <v>135</v>
      </c>
      <c r="G136" s="37">
        <f>F136/MAX($F$2:$F$139)</f>
        <v/>
      </c>
    </row>
    <row r="137">
      <c r="A137" t="n">
        <v>90</v>
      </c>
      <c r="B137" t="n">
        <v>520</v>
      </c>
      <c r="D137" s="31">
        <f>(A137-MIN($A$2:$A$138))/(MAX($A$2:$A$138)-MIN($A$2:$A$138))</f>
        <v/>
      </c>
      <c r="E137" s="31">
        <f>(MAX($B$2:$B$138)-B137)/(MAX($B$2:$B$138)-MIN($B$2:$B$138))</f>
        <v/>
      </c>
      <c r="F137" t="n">
        <v>136</v>
      </c>
      <c r="G137" s="37">
        <f>F137/MAX($F$2:$F$139)</f>
        <v/>
      </c>
    </row>
    <row r="138">
      <c r="A138" t="n">
        <v>90</v>
      </c>
      <c r="B138" t="n">
        <v>520</v>
      </c>
      <c r="D138" s="31">
        <f>(A138-MIN($A$2:$A$138))/(MAX($A$2:$A$138)-MIN($A$2:$A$138))</f>
        <v/>
      </c>
      <c r="E138" s="31">
        <f>(MAX($B$2:$B$138)-B138)/(MAX($B$2:$B$138)-MIN($B$2:$B$138))</f>
        <v/>
      </c>
      <c r="F138" t="n">
        <v>137</v>
      </c>
      <c r="G138" s="37">
        <f>F138/MAX($F$2:$F$139)</f>
        <v/>
      </c>
    </row>
    <row r="139">
      <c r="A139" t="n">
        <v>90</v>
      </c>
      <c r="B139" t="n">
        <v>520</v>
      </c>
      <c r="D139" s="31">
        <f>(A139-MIN($A$2:$A$138))/(MAX($A$2:$A$138)-MIN($A$2:$A$138))</f>
        <v/>
      </c>
      <c r="E139" s="31">
        <f>(MAX($B$2:$B$138)-B139)/(MAX($B$2:$B$138)-MIN($B$2:$B$138))</f>
        <v/>
      </c>
      <c r="F139" t="n">
        <v>138</v>
      </c>
      <c r="G139" s="37">
        <f>F139/MAX($F$2:$F$139)</f>
        <v/>
      </c>
    </row>
  </sheetData>
  <conditionalFormatting sqref="D2:G139">
    <cfRule type="expression" priority="1" dxfId="3">
      <formula>AND($G2&lt;=1,$G2&gt;0.75)</formula>
    </cfRule>
    <cfRule type="expression" priority="2" dxfId="2">
      <formula>AND($G2&lt;=0.75,$G2&gt;0.5)</formula>
    </cfRule>
    <cfRule type="expression" priority="3" dxfId="1">
      <formula>AND($G2&lt;=0.5,$G2&gt;0.25)</formula>
    </cfRule>
    <cfRule type="expression" priority="4" dxfId="0">
      <formula>$G2&lt;=0.25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39"/>
  <sheetViews>
    <sheetView topLeftCell="C1" workbookViewId="0">
      <selection activeCell="C2" sqref="C2:G7"/>
    </sheetView>
  </sheetViews>
  <sheetFormatPr baseColWidth="8" defaultRowHeight="13.5"/>
  <cols>
    <col hidden="1" style="26" min="1" max="2"/>
  </cols>
  <sheetData>
    <row r="1">
      <c r="A1" t="inlineStr">
        <is>
          <t>問題</t>
        </is>
      </c>
      <c r="B1" t="inlineStr">
        <is>
          <t>正答率</t>
        </is>
      </c>
      <c r="C1" s="4" t="n"/>
      <c r="D1" t="inlineStr">
        <is>
          <t>問題</t>
        </is>
      </c>
      <c r="E1" t="inlineStr">
        <is>
          <t>正答率</t>
        </is>
      </c>
      <c r="F1" t="inlineStr">
        <is>
          <t>回答数順位</t>
        </is>
      </c>
      <c r="G1" t="inlineStr">
        <is>
          <t>上位何％</t>
        </is>
      </c>
    </row>
    <row r="2">
      <c r="A2" t="n">
        <v>462.24</v>
      </c>
      <c r="B2" t="n">
        <v>172.911999999999</v>
      </c>
      <c r="C2" s="4" t="n"/>
      <c r="D2" s="36">
        <f>(A2-MIN($A$2:$A$138))/(MAX($A$2:$A$138)-MIN($A$2:$A$138))</f>
        <v/>
      </c>
      <c r="E2" s="36">
        <f>(MAX($B$2:$B$138)-B2)/(MAX($B$2:$B$138)-MIN($B$2:$B$138))</f>
        <v/>
      </c>
      <c r="F2" s="4" t="n">
        <v>1</v>
      </c>
      <c r="G2" s="37">
        <f>F2/MAX($F$2:$F$139)</f>
        <v/>
      </c>
    </row>
    <row r="3">
      <c r="A3" t="n">
        <v>452.88</v>
      </c>
      <c r="B3" t="n">
        <v>120.639999999999</v>
      </c>
      <c r="C3" s="4" t="n"/>
      <c r="D3" s="31">
        <f>(A3-MIN($A$2:$A$138))/(MAX($A$2:$A$138)-MIN($A$2:$A$138))</f>
        <v/>
      </c>
      <c r="E3" s="31">
        <f>(MAX($B$2:$B$138)-B3)/(MAX($B$2:$B$138)-MIN($B$2:$B$138))</f>
        <v/>
      </c>
      <c r="F3" t="n">
        <v>2</v>
      </c>
      <c r="G3" s="37">
        <f>F3/MAX($F$2:$F$139)</f>
        <v/>
      </c>
    </row>
    <row r="4">
      <c r="A4" t="n">
        <v>444.6</v>
      </c>
      <c r="B4" t="n">
        <v>153.712</v>
      </c>
      <c r="C4" s="4" t="n"/>
      <c r="D4" s="31">
        <f>(A4-MIN($A$2:$A$138))/(MAX($A$2:$A$138)-MIN($A$2:$A$138))</f>
        <v/>
      </c>
      <c r="E4" s="31">
        <f>(MAX($B$2:$B$138)-B4)/(MAX($B$2:$B$138)-MIN($B$2:$B$138))</f>
        <v/>
      </c>
      <c r="F4" t="n">
        <v>3</v>
      </c>
      <c r="G4" s="37">
        <f>F4/MAX($F$2:$F$139)</f>
        <v/>
      </c>
    </row>
    <row r="5">
      <c r="A5" t="n">
        <v>443.04</v>
      </c>
      <c r="B5" t="n">
        <v>175.6</v>
      </c>
      <c r="C5" s="4" t="n"/>
      <c r="D5" s="31">
        <f>(A5-MIN($A$2:$A$138))/(MAX($A$2:$A$138)-MIN($A$2:$A$138))</f>
        <v/>
      </c>
      <c r="E5" s="31">
        <f>(MAX($B$2:$B$138)-B5)/(MAX($B$2:$B$138)-MIN($B$2:$B$138))</f>
        <v/>
      </c>
      <c r="F5" t="n">
        <v>4</v>
      </c>
      <c r="G5" s="37">
        <f>F5/MAX($F$2:$F$139)</f>
        <v/>
      </c>
    </row>
    <row r="6">
      <c r="A6" t="n">
        <v>443.04</v>
      </c>
      <c r="B6" t="n">
        <v>96.592</v>
      </c>
      <c r="C6" s="4" t="n"/>
      <c r="D6" s="31">
        <f>(A6-MIN($A$2:$A$138))/(MAX($A$2:$A$138)-MIN($A$2:$A$138))</f>
        <v/>
      </c>
      <c r="E6" s="31">
        <f>(MAX($B$2:$B$138)-B6)/(MAX($B$2:$B$138)-MIN($B$2:$B$138))</f>
        <v/>
      </c>
      <c r="F6" t="n">
        <v>5</v>
      </c>
      <c r="G6" s="37">
        <f>F6/MAX($F$2:$F$139)</f>
        <v/>
      </c>
    </row>
    <row r="7">
      <c r="A7" t="n">
        <v>443.04</v>
      </c>
      <c r="B7" t="n">
        <v>129.712</v>
      </c>
      <c r="C7" s="4" t="n"/>
      <c r="D7" s="31">
        <f>(A7-MIN($A$2:$A$138))/(MAX($A$2:$A$138)-MIN($A$2:$A$138))</f>
        <v/>
      </c>
      <c r="E7" s="31">
        <f>(MAX($B$2:$B$138)-B7)/(MAX($B$2:$B$138)-MIN($B$2:$B$138))</f>
        <v/>
      </c>
      <c r="F7" t="n">
        <v>6</v>
      </c>
      <c r="G7" s="37">
        <f>F7/MAX($F$2:$F$139)</f>
        <v/>
      </c>
    </row>
    <row r="8">
      <c r="A8" t="n">
        <v>442.919999999999</v>
      </c>
      <c r="B8" t="n">
        <v>171.568</v>
      </c>
      <c r="C8" s="4" t="n"/>
      <c r="D8" s="31">
        <f>(A8-MIN($A$2:$A$138))/(MAX($A$2:$A$138)-MIN($A$2:$A$138))</f>
        <v/>
      </c>
      <c r="E8" s="31">
        <f>(MAX($B$2:$B$138)-B8)/(MAX($B$2:$B$138)-MIN($B$2:$B$138))</f>
        <v/>
      </c>
      <c r="F8" t="n">
        <v>7</v>
      </c>
      <c r="G8" s="37">
        <f>F8/MAX($F$2:$F$139)</f>
        <v/>
      </c>
    </row>
    <row r="9">
      <c r="A9" t="n">
        <v>442.44</v>
      </c>
      <c r="B9" t="n">
        <v>187.264</v>
      </c>
      <c r="D9" s="36">
        <f>(A9-MIN($A$2:$A$138))/(MAX($A$2:$A$138)-MIN($A$2:$A$138))</f>
        <v/>
      </c>
      <c r="E9" s="36">
        <f>(MAX($B$2:$B$138)-B9)/(MAX($B$2:$B$138)-MIN($B$2:$B$138))</f>
        <v/>
      </c>
      <c r="F9" s="4" t="n">
        <v>8</v>
      </c>
      <c r="G9" s="37">
        <f>F9/MAX($F$2:$F$139)</f>
        <v/>
      </c>
    </row>
    <row r="10">
      <c r="A10" t="n">
        <v>432.48</v>
      </c>
      <c r="B10" t="n">
        <v>329.632</v>
      </c>
      <c r="D10" s="31">
        <f>(A10-MIN($A$2:$A$138))/(MAX($A$2:$A$138)-MIN($A$2:$A$138))</f>
        <v/>
      </c>
      <c r="E10" s="31">
        <f>(MAX($B$2:$B$138)-B10)/(MAX($B$2:$B$138)-MIN($B$2:$B$138))</f>
        <v/>
      </c>
      <c r="F10" t="n">
        <v>9</v>
      </c>
      <c r="G10" s="37">
        <f>F10/MAX($F$2:$F$139)</f>
        <v/>
      </c>
    </row>
    <row r="11">
      <c r="A11" t="n">
        <v>421.92</v>
      </c>
      <c r="B11" t="n">
        <v>95.872</v>
      </c>
      <c r="D11" s="31">
        <f>(A11-MIN($A$2:$A$138))/(MAX($A$2:$A$138)-MIN($A$2:$A$138))</f>
        <v/>
      </c>
      <c r="E11" s="31">
        <f>(MAX($B$2:$B$138)-B11)/(MAX($B$2:$B$138)-MIN($B$2:$B$138))</f>
        <v/>
      </c>
      <c r="F11" t="n">
        <v>10</v>
      </c>
      <c r="G11" s="37">
        <f>F11/MAX($F$2:$F$139)</f>
        <v/>
      </c>
    </row>
    <row r="12">
      <c r="A12" t="n">
        <v>420.84</v>
      </c>
      <c r="B12" t="n">
        <v>199.839999999999</v>
      </c>
      <c r="D12" s="31">
        <f>(A12-MIN($A$2:$A$138))/(MAX($A$2:$A$138)-MIN($A$2:$A$138))</f>
        <v/>
      </c>
      <c r="E12" s="31">
        <f>(MAX($B$2:$B$138)-B12)/(MAX($B$2:$B$138)-MIN($B$2:$B$138))</f>
        <v/>
      </c>
      <c r="F12" t="n">
        <v>11</v>
      </c>
      <c r="G12" s="37">
        <f>F12/MAX($F$2:$F$139)</f>
        <v/>
      </c>
    </row>
    <row r="13">
      <c r="A13" t="n">
        <v>418.68</v>
      </c>
      <c r="B13" t="n">
        <v>151.456</v>
      </c>
      <c r="D13" s="31">
        <f>(A13-MIN($A$2:$A$138))/(MAX($A$2:$A$138)-MIN($A$2:$A$138))</f>
        <v/>
      </c>
      <c r="E13" s="31">
        <f>(MAX($B$2:$B$138)-B13)/(MAX($B$2:$B$138)-MIN($B$2:$B$138))</f>
        <v/>
      </c>
      <c r="F13" t="n">
        <v>12</v>
      </c>
      <c r="G13" s="37">
        <f>F13/MAX($F$2:$F$139)</f>
        <v/>
      </c>
    </row>
    <row r="14">
      <c r="A14" t="n">
        <v>408.96</v>
      </c>
      <c r="B14" t="n">
        <v>144.4</v>
      </c>
      <c r="D14" s="31">
        <f>(A14-MIN($A$2:$A$138))/(MAX($A$2:$A$138)-MIN($A$2:$A$138))</f>
        <v/>
      </c>
      <c r="E14" s="31">
        <f>(MAX($B$2:$B$138)-B14)/(MAX($B$2:$B$138)-MIN($B$2:$B$138))</f>
        <v/>
      </c>
      <c r="F14" t="n">
        <v>13</v>
      </c>
      <c r="G14" s="37">
        <f>F14/MAX($F$2:$F$139)</f>
        <v/>
      </c>
    </row>
    <row r="15">
      <c r="A15" t="n">
        <v>408.48</v>
      </c>
      <c r="B15" t="n">
        <v>42.16</v>
      </c>
      <c r="D15" s="31">
        <f>(A15-MIN($A$2:$A$138))/(MAX($A$2:$A$138)-MIN($A$2:$A$138))</f>
        <v/>
      </c>
      <c r="E15" s="31">
        <f>(MAX($B$2:$B$138)-B15)/(MAX($B$2:$B$138)-MIN($B$2:$B$138))</f>
        <v/>
      </c>
      <c r="F15" t="n">
        <v>14</v>
      </c>
      <c r="G15" s="37">
        <f>F15/MAX($F$2:$F$139)</f>
        <v/>
      </c>
    </row>
    <row r="16">
      <c r="A16" t="n">
        <v>407.039999999999</v>
      </c>
      <c r="B16" t="n">
        <v>234.783999999999</v>
      </c>
      <c r="D16" s="36">
        <f>(A16-MIN($A$2:$A$138))/(MAX($A$2:$A$138)-MIN($A$2:$A$138))</f>
        <v/>
      </c>
      <c r="E16" s="36">
        <f>(MAX($B$2:$B$138)-B16)/(MAX($B$2:$B$138)-MIN($B$2:$B$138))</f>
        <v/>
      </c>
      <c r="F16" s="4" t="n">
        <v>15</v>
      </c>
      <c r="G16" s="37">
        <f>F16/MAX($F$2:$F$139)</f>
        <v/>
      </c>
    </row>
    <row r="17">
      <c r="A17" t="n">
        <v>392.64</v>
      </c>
      <c r="B17" t="n">
        <v>112.143999999999</v>
      </c>
      <c r="D17" s="31">
        <f>(A17-MIN($A$2:$A$138))/(MAX($A$2:$A$138)-MIN($A$2:$A$138))</f>
        <v/>
      </c>
      <c r="E17" s="31">
        <f>(MAX($B$2:$B$138)-B17)/(MAX($B$2:$B$138)-MIN($B$2:$B$138))</f>
        <v/>
      </c>
      <c r="F17" t="n">
        <v>16</v>
      </c>
      <c r="G17" s="37">
        <f>F17/MAX($F$2:$F$139)</f>
        <v/>
      </c>
    </row>
    <row r="18">
      <c r="A18" t="n">
        <v>387.84</v>
      </c>
      <c r="B18" t="n">
        <v>216.352</v>
      </c>
      <c r="D18" s="31">
        <f>(A18-MIN($A$2:$A$138))/(MAX($A$2:$A$138)-MIN($A$2:$A$138))</f>
        <v/>
      </c>
      <c r="E18" s="31">
        <f>(MAX($B$2:$B$138)-B18)/(MAX($B$2:$B$138)-MIN($B$2:$B$138))</f>
        <v/>
      </c>
      <c r="F18" t="n">
        <v>17</v>
      </c>
      <c r="G18" s="37">
        <f>F18/MAX($F$2:$F$139)</f>
        <v/>
      </c>
    </row>
    <row r="19">
      <c r="A19" t="n">
        <v>379.2</v>
      </c>
      <c r="B19" t="n">
        <v>148.528</v>
      </c>
      <c r="D19" s="31">
        <f>(A19-MIN($A$2:$A$138))/(MAX($A$2:$A$138)-MIN($A$2:$A$138))</f>
        <v/>
      </c>
      <c r="E19" s="31">
        <f>(MAX($B$2:$B$138)-B19)/(MAX($B$2:$B$138)-MIN($B$2:$B$138))</f>
        <v/>
      </c>
      <c r="F19" t="n">
        <v>18</v>
      </c>
      <c r="G19" s="37">
        <f>F19/MAX($F$2:$F$139)</f>
        <v/>
      </c>
    </row>
    <row r="20">
      <c r="A20" t="n">
        <v>378.599999999999</v>
      </c>
      <c r="B20" t="n">
        <v>40.192</v>
      </c>
      <c r="D20" s="31">
        <f>(A20-MIN($A$2:$A$138))/(MAX($A$2:$A$138)-MIN($A$2:$A$138))</f>
        <v/>
      </c>
      <c r="E20" s="31">
        <f>(MAX($B$2:$B$138)-B20)/(MAX($B$2:$B$138)-MIN($B$2:$B$138))</f>
        <v/>
      </c>
      <c r="F20" t="n">
        <v>19</v>
      </c>
      <c r="G20" s="37">
        <f>F20/MAX($F$2:$F$139)</f>
        <v/>
      </c>
    </row>
    <row r="21">
      <c r="A21" t="n">
        <v>375.12</v>
      </c>
      <c r="B21" t="n">
        <v>163.84</v>
      </c>
      <c r="D21" s="31">
        <f>(A21-MIN($A$2:$A$138))/(MAX($A$2:$A$138)-MIN($A$2:$A$138))</f>
        <v/>
      </c>
      <c r="E21" s="31">
        <f>(MAX($B$2:$B$138)-B21)/(MAX($B$2:$B$138)-MIN($B$2:$B$138))</f>
        <v/>
      </c>
      <c r="F21" t="n">
        <v>20</v>
      </c>
      <c r="G21" s="37">
        <f>F21/MAX($F$2:$F$139)</f>
        <v/>
      </c>
    </row>
    <row r="22">
      <c r="A22" t="n">
        <v>365.28</v>
      </c>
      <c r="B22" t="n">
        <v>108.016</v>
      </c>
      <c r="D22" s="31">
        <f>(A22-MIN($A$2:$A$138))/(MAX($A$2:$A$138)-MIN($A$2:$A$138))</f>
        <v/>
      </c>
      <c r="E22" s="31">
        <f>(MAX($B$2:$B$138)-B22)/(MAX($B$2:$B$138)-MIN($B$2:$B$138))</f>
        <v/>
      </c>
      <c r="F22" t="n">
        <v>21</v>
      </c>
      <c r="G22" s="37">
        <f>F22/MAX($F$2:$F$139)</f>
        <v/>
      </c>
    </row>
    <row r="23">
      <c r="A23" t="n">
        <v>365.28</v>
      </c>
      <c r="B23" t="n">
        <v>199.648</v>
      </c>
      <c r="D23" s="36">
        <f>(A23-MIN($A$2:$A$138))/(MAX($A$2:$A$138)-MIN($A$2:$A$138))</f>
        <v/>
      </c>
      <c r="E23" s="36">
        <f>(MAX($B$2:$B$138)-B23)/(MAX($B$2:$B$138)-MIN($B$2:$B$138))</f>
        <v/>
      </c>
      <c r="F23" s="4" t="n">
        <v>22</v>
      </c>
      <c r="G23" s="37">
        <f>F23/MAX($F$2:$F$139)</f>
        <v/>
      </c>
    </row>
    <row r="24">
      <c r="A24" t="n">
        <v>358.8</v>
      </c>
      <c r="B24" t="n">
        <v>182.272</v>
      </c>
      <c r="D24" s="31">
        <f>(A24-MIN($A$2:$A$138))/(MAX($A$2:$A$138)-MIN($A$2:$A$138))</f>
        <v/>
      </c>
      <c r="E24" s="31">
        <f>(MAX($B$2:$B$138)-B24)/(MAX($B$2:$B$138)-MIN($B$2:$B$138))</f>
        <v/>
      </c>
      <c r="F24" t="n">
        <v>23</v>
      </c>
      <c r="G24" s="37">
        <f>F24/MAX($F$2:$F$139)</f>
        <v/>
      </c>
    </row>
    <row r="25">
      <c r="A25" t="n">
        <v>358.32</v>
      </c>
      <c r="B25" t="n">
        <v>171.376</v>
      </c>
      <c r="D25" s="31">
        <f>(A25-MIN($A$2:$A$138))/(MAX($A$2:$A$138)-MIN($A$2:$A$138))</f>
        <v/>
      </c>
      <c r="E25" s="31">
        <f>(MAX($B$2:$B$138)-B25)/(MAX($B$2:$B$138)-MIN($B$2:$B$138))</f>
        <v/>
      </c>
      <c r="F25" t="n">
        <v>24</v>
      </c>
      <c r="G25" s="37">
        <f>F25/MAX($F$2:$F$139)</f>
        <v/>
      </c>
    </row>
    <row r="26">
      <c r="A26" t="n">
        <v>358.2</v>
      </c>
      <c r="B26" t="n">
        <v>177.232</v>
      </c>
      <c r="D26" s="31">
        <f>(A26-MIN($A$2:$A$138))/(MAX($A$2:$A$138)-MIN($A$2:$A$138))</f>
        <v/>
      </c>
      <c r="E26" s="31">
        <f>(MAX($B$2:$B$138)-B26)/(MAX($B$2:$B$138)-MIN($B$2:$B$138))</f>
        <v/>
      </c>
      <c r="F26" t="n">
        <v>25</v>
      </c>
      <c r="G26" s="37">
        <f>F26/MAX($F$2:$F$139)</f>
        <v/>
      </c>
    </row>
    <row r="27">
      <c r="A27" t="n">
        <v>350.64</v>
      </c>
      <c r="B27" t="n">
        <v>188.751999999999</v>
      </c>
      <c r="D27" s="31">
        <f>(A27-MIN($A$2:$A$138))/(MAX($A$2:$A$138)-MIN($A$2:$A$138))</f>
        <v/>
      </c>
      <c r="E27" s="31">
        <f>(MAX($B$2:$B$138)-B27)/(MAX($B$2:$B$138)-MIN($B$2:$B$138))</f>
        <v/>
      </c>
      <c r="F27" t="n">
        <v>26</v>
      </c>
      <c r="G27" s="37">
        <f>F27/MAX($F$2:$F$139)</f>
        <v/>
      </c>
    </row>
    <row r="28">
      <c r="A28" t="n">
        <v>350.16</v>
      </c>
      <c r="B28" t="n">
        <v>215.584</v>
      </c>
      <c r="D28" s="31">
        <f>(A28-MIN($A$2:$A$138))/(MAX($A$2:$A$138)-MIN($A$2:$A$138))</f>
        <v/>
      </c>
      <c r="E28" s="31">
        <f>(MAX($B$2:$B$138)-B28)/(MAX($B$2:$B$138)-MIN($B$2:$B$138))</f>
        <v/>
      </c>
      <c r="F28" t="n">
        <v>27</v>
      </c>
      <c r="G28" s="37">
        <f>F28/MAX($F$2:$F$139)</f>
        <v/>
      </c>
    </row>
    <row r="29">
      <c r="A29" t="n">
        <v>343.679999999999</v>
      </c>
      <c r="B29" t="n">
        <v>205.311999999999</v>
      </c>
      <c r="D29" s="31">
        <f>(A29-MIN($A$2:$A$138))/(MAX($A$2:$A$138)-MIN($A$2:$A$138))</f>
        <v/>
      </c>
      <c r="E29" s="31">
        <f>(MAX($B$2:$B$138)-B29)/(MAX($B$2:$B$138)-MIN($B$2:$B$138))</f>
        <v/>
      </c>
      <c r="F29" t="n">
        <v>28</v>
      </c>
      <c r="G29" s="37">
        <f>F29/MAX($F$2:$F$139)</f>
        <v/>
      </c>
    </row>
    <row r="30">
      <c r="A30" t="n">
        <v>338.4</v>
      </c>
      <c r="B30" t="n">
        <v>170.079999999999</v>
      </c>
      <c r="D30" s="36">
        <f>(A30-MIN($A$2:$A$138))/(MAX($A$2:$A$138)-MIN($A$2:$A$138))</f>
        <v/>
      </c>
      <c r="E30" s="36">
        <f>(MAX($B$2:$B$138)-B30)/(MAX($B$2:$B$138)-MIN($B$2:$B$138))</f>
        <v/>
      </c>
      <c r="F30" s="4" t="n">
        <v>29</v>
      </c>
      <c r="G30" s="37">
        <f>F30/MAX($F$2:$F$139)</f>
        <v/>
      </c>
    </row>
    <row r="31">
      <c r="A31" t="n">
        <v>324.84</v>
      </c>
      <c r="B31" t="n">
        <v>215.872</v>
      </c>
      <c r="D31" s="31">
        <f>(A31-MIN($A$2:$A$138))/(MAX($A$2:$A$138)-MIN($A$2:$A$138))</f>
        <v/>
      </c>
      <c r="E31" s="31">
        <f>(MAX($B$2:$B$138)-B31)/(MAX($B$2:$B$138)-MIN($B$2:$B$138))</f>
        <v/>
      </c>
      <c r="F31" t="n">
        <v>30</v>
      </c>
      <c r="G31" s="37">
        <f>F31/MAX($F$2:$F$139)</f>
        <v/>
      </c>
    </row>
    <row r="32">
      <c r="A32" t="n">
        <v>324</v>
      </c>
      <c r="B32" t="n">
        <v>217.456</v>
      </c>
      <c r="D32" s="31">
        <f>(A32-MIN($A$2:$A$138))/(MAX($A$2:$A$138)-MIN($A$2:$A$138))</f>
        <v/>
      </c>
      <c r="E32" s="31">
        <f>(MAX($B$2:$B$138)-B32)/(MAX($B$2:$B$138)-MIN($B$2:$B$138))</f>
        <v/>
      </c>
      <c r="F32" t="n">
        <v>31</v>
      </c>
      <c r="G32" s="37">
        <f>F32/MAX($F$2:$F$139)</f>
        <v/>
      </c>
    </row>
    <row r="33">
      <c r="A33" t="n">
        <v>320.64</v>
      </c>
      <c r="B33" t="n">
        <v>256.768</v>
      </c>
      <c r="D33" s="31">
        <f>(A33-MIN($A$2:$A$138))/(MAX($A$2:$A$138)-MIN($A$2:$A$138))</f>
        <v/>
      </c>
      <c r="E33" s="31">
        <f>(MAX($B$2:$B$138)-B33)/(MAX($B$2:$B$138)-MIN($B$2:$B$138))</f>
        <v/>
      </c>
      <c r="F33" t="n">
        <v>32</v>
      </c>
      <c r="G33" s="37">
        <f>F33/MAX($F$2:$F$139)</f>
        <v/>
      </c>
    </row>
    <row r="34">
      <c r="A34" t="n">
        <v>318.36</v>
      </c>
      <c r="B34" t="n">
        <v>136.864</v>
      </c>
      <c r="D34" s="31">
        <f>(A34-MIN($A$2:$A$138))/(MAX($A$2:$A$138)-MIN($A$2:$A$138))</f>
        <v/>
      </c>
      <c r="E34" s="31">
        <f>(MAX($B$2:$B$138)-B34)/(MAX($B$2:$B$138)-MIN($B$2:$B$138))</f>
        <v/>
      </c>
      <c r="F34" t="n">
        <v>33</v>
      </c>
      <c r="G34" s="37">
        <f>F34/MAX($F$2:$F$139)</f>
        <v/>
      </c>
    </row>
    <row r="35">
      <c r="A35" t="n">
        <v>315.72</v>
      </c>
      <c r="B35" t="n">
        <v>191.055999999999</v>
      </c>
      <c r="D35" s="31">
        <f>(A35-MIN($A$2:$A$138))/(MAX($A$2:$A$138)-MIN($A$2:$A$138))</f>
        <v/>
      </c>
      <c r="E35" s="31">
        <f>(MAX($B$2:$B$138)-B35)/(MAX($B$2:$B$138)-MIN($B$2:$B$138))</f>
        <v/>
      </c>
      <c r="F35" t="n">
        <v>34</v>
      </c>
      <c r="G35" s="37">
        <f>F35/MAX($F$2:$F$139)</f>
        <v/>
      </c>
    </row>
    <row r="36">
      <c r="A36" t="n">
        <v>315.24</v>
      </c>
      <c r="B36" t="n">
        <v>211.072</v>
      </c>
      <c r="D36" s="31">
        <f>(A36-MIN($A$2:$A$138))/(MAX($A$2:$A$138)-MIN($A$2:$A$138))</f>
        <v/>
      </c>
      <c r="E36" s="31">
        <f>(MAX($B$2:$B$138)-B36)/(MAX($B$2:$B$138)-MIN($B$2:$B$138))</f>
        <v/>
      </c>
      <c r="F36" t="n">
        <v>35</v>
      </c>
      <c r="G36" s="37">
        <f>F36/MAX($F$2:$F$139)</f>
        <v/>
      </c>
    </row>
    <row r="37">
      <c r="A37" t="n">
        <v>309</v>
      </c>
      <c r="B37" t="n">
        <v>194.368</v>
      </c>
      <c r="D37" s="36">
        <f>(A37-MIN($A$2:$A$138))/(MAX($A$2:$A$138)-MIN($A$2:$A$138))</f>
        <v/>
      </c>
      <c r="E37" s="36">
        <f>(MAX($B$2:$B$138)-B37)/(MAX($B$2:$B$138)-MIN($B$2:$B$138))</f>
        <v/>
      </c>
      <c r="F37" s="4" t="n">
        <v>36</v>
      </c>
      <c r="G37" s="37">
        <f>F37/MAX($F$2:$F$139)</f>
        <v/>
      </c>
    </row>
    <row r="38">
      <c r="A38" t="n">
        <v>295.68</v>
      </c>
      <c r="B38" t="n">
        <v>174.4</v>
      </c>
      <c r="D38" s="31">
        <f>(A38-MIN($A$2:$A$138))/(MAX($A$2:$A$138)-MIN($A$2:$A$138))</f>
        <v/>
      </c>
      <c r="E38" s="31">
        <f>(MAX($B$2:$B$138)-B38)/(MAX($B$2:$B$138)-MIN($B$2:$B$138))</f>
        <v/>
      </c>
      <c r="F38" t="n">
        <v>37</v>
      </c>
      <c r="G38" s="37">
        <f>F38/MAX($F$2:$F$139)</f>
        <v/>
      </c>
    </row>
    <row r="39">
      <c r="A39" t="n">
        <v>293.88</v>
      </c>
      <c r="B39" t="n">
        <v>202.72</v>
      </c>
      <c r="D39" s="31">
        <f>(A39-MIN($A$2:$A$138))/(MAX($A$2:$A$138)-MIN($A$2:$A$138))</f>
        <v/>
      </c>
      <c r="E39" s="31">
        <f>(MAX($B$2:$B$138)-B39)/(MAX($B$2:$B$138)-MIN($B$2:$B$138))</f>
        <v/>
      </c>
      <c r="F39" t="n">
        <v>38</v>
      </c>
      <c r="G39" s="37">
        <f>F39/MAX($F$2:$F$139)</f>
        <v/>
      </c>
    </row>
    <row r="40">
      <c r="A40" t="n">
        <v>293.76</v>
      </c>
      <c r="B40" t="n">
        <v>228.832</v>
      </c>
      <c r="D40" s="31">
        <f>(A40-MIN($A$2:$A$138))/(MAX($A$2:$A$138)-MIN($A$2:$A$138))</f>
        <v/>
      </c>
      <c r="E40" s="31">
        <f>(MAX($B$2:$B$138)-B40)/(MAX($B$2:$B$138)-MIN($B$2:$B$138))</f>
        <v/>
      </c>
      <c r="F40" t="n">
        <v>39</v>
      </c>
      <c r="G40" s="37">
        <f>F40/MAX($F$2:$F$139)</f>
        <v/>
      </c>
    </row>
    <row r="41">
      <c r="A41" t="n">
        <v>291.12</v>
      </c>
      <c r="B41" t="n">
        <v>256.816</v>
      </c>
      <c r="D41" s="31">
        <f>(A41-MIN($A$2:$A$138))/(MAX($A$2:$A$138)-MIN($A$2:$A$138))</f>
        <v/>
      </c>
      <c r="E41" s="31">
        <f>(MAX($B$2:$B$138)-B41)/(MAX($B$2:$B$138)-MIN($B$2:$B$138))</f>
        <v/>
      </c>
      <c r="F41" t="n">
        <v>40</v>
      </c>
      <c r="G41" s="37">
        <f>F41/MAX($F$2:$F$139)</f>
        <v/>
      </c>
    </row>
    <row r="42">
      <c r="A42" t="n">
        <v>287.76</v>
      </c>
      <c r="B42" t="n">
        <v>263.392</v>
      </c>
      <c r="D42" s="31">
        <f>(A42-MIN($A$2:$A$138))/(MAX($A$2:$A$138)-MIN($A$2:$A$138))</f>
        <v/>
      </c>
      <c r="E42" s="31">
        <f>(MAX($B$2:$B$138)-B42)/(MAX($B$2:$B$138)-MIN($B$2:$B$138))</f>
        <v/>
      </c>
      <c r="F42" t="n">
        <v>41</v>
      </c>
      <c r="G42" s="37">
        <f>F42/MAX($F$2:$F$139)</f>
        <v/>
      </c>
    </row>
    <row r="43">
      <c r="A43" t="n">
        <v>282.48</v>
      </c>
      <c r="B43" t="n">
        <v>165.999999999999</v>
      </c>
      <c r="D43" s="31">
        <f>(A43-MIN($A$2:$A$138))/(MAX($A$2:$A$138)-MIN($A$2:$A$138))</f>
        <v/>
      </c>
      <c r="E43" s="31">
        <f>(MAX($B$2:$B$138)-B43)/(MAX($B$2:$B$138)-MIN($B$2:$B$138))</f>
        <v/>
      </c>
      <c r="F43" t="n">
        <v>42</v>
      </c>
      <c r="G43" s="37">
        <f>F43/MAX($F$2:$F$139)</f>
        <v/>
      </c>
    </row>
    <row r="44">
      <c r="A44" t="n">
        <v>277.56</v>
      </c>
      <c r="B44" t="n">
        <v>215.056</v>
      </c>
      <c r="D44" s="36">
        <f>(A44-MIN($A$2:$A$138))/(MAX($A$2:$A$138)-MIN($A$2:$A$138))</f>
        <v/>
      </c>
      <c r="E44" s="36">
        <f>(MAX($B$2:$B$138)-B44)/(MAX($B$2:$B$138)-MIN($B$2:$B$138))</f>
        <v/>
      </c>
      <c r="F44" s="4" t="n">
        <v>43</v>
      </c>
      <c r="G44" s="37">
        <f>F44/MAX($F$2:$F$139)</f>
        <v/>
      </c>
    </row>
    <row r="45">
      <c r="A45" t="n">
        <v>277.56</v>
      </c>
      <c r="B45" t="n">
        <v>228.256</v>
      </c>
      <c r="D45" s="31">
        <f>(A45-MIN($A$2:$A$138))/(MAX($A$2:$A$138)-MIN($A$2:$A$138))</f>
        <v/>
      </c>
      <c r="E45" s="31">
        <f>(MAX($B$2:$B$138)-B45)/(MAX($B$2:$B$138)-MIN($B$2:$B$138))</f>
        <v/>
      </c>
      <c r="F45" t="n">
        <v>44</v>
      </c>
      <c r="G45" s="37">
        <f>F45/MAX($F$2:$F$139)</f>
        <v/>
      </c>
    </row>
    <row r="46">
      <c r="A46" t="n">
        <v>272.28</v>
      </c>
      <c r="B46" t="n">
        <v>205.6</v>
      </c>
      <c r="D46" s="31">
        <f>(A46-MIN($A$2:$A$138))/(MAX($A$2:$A$138)-MIN($A$2:$A$138))</f>
        <v/>
      </c>
      <c r="E46" s="31">
        <f>(MAX($B$2:$B$138)-B46)/(MAX($B$2:$B$138)-MIN($B$2:$B$138))</f>
        <v/>
      </c>
      <c r="F46" t="n">
        <v>45</v>
      </c>
      <c r="G46" s="37">
        <f>F46/MAX($F$2:$F$139)</f>
        <v/>
      </c>
    </row>
    <row r="47">
      <c r="A47" t="n">
        <v>267.6</v>
      </c>
      <c r="B47" t="n">
        <v>262.48</v>
      </c>
      <c r="D47" s="31">
        <f>(A47-MIN($A$2:$A$138))/(MAX($A$2:$A$138)-MIN($A$2:$A$138))</f>
        <v/>
      </c>
      <c r="E47" s="31">
        <f>(MAX($B$2:$B$138)-B47)/(MAX($B$2:$B$138)-MIN($B$2:$B$138))</f>
        <v/>
      </c>
      <c r="F47" t="n">
        <v>46</v>
      </c>
      <c r="G47" s="37">
        <f>F47/MAX($F$2:$F$139)</f>
        <v/>
      </c>
    </row>
    <row r="48">
      <c r="A48" t="n">
        <v>267.36</v>
      </c>
      <c r="B48" t="n">
        <v>185.823999999999</v>
      </c>
      <c r="D48" s="31">
        <f>(A48-MIN($A$2:$A$138))/(MAX($A$2:$A$138)-MIN($A$2:$A$138))</f>
        <v/>
      </c>
      <c r="E48" s="31">
        <f>(MAX($B$2:$B$138)-B48)/(MAX($B$2:$B$138)-MIN($B$2:$B$138))</f>
        <v/>
      </c>
      <c r="F48" t="n">
        <v>47</v>
      </c>
      <c r="G48" s="37">
        <f>F48/MAX($F$2:$F$139)</f>
        <v/>
      </c>
    </row>
    <row r="49">
      <c r="A49" t="n">
        <v>267.24</v>
      </c>
      <c r="B49" t="n">
        <v>249.615999999999</v>
      </c>
      <c r="D49" s="31">
        <f>(A49-MIN($A$2:$A$138))/(MAX($A$2:$A$138)-MIN($A$2:$A$138))</f>
        <v/>
      </c>
      <c r="E49" s="31">
        <f>(MAX($B$2:$B$138)-B49)/(MAX($B$2:$B$138)-MIN($B$2:$B$138))</f>
        <v/>
      </c>
      <c r="F49" t="n">
        <v>48</v>
      </c>
      <c r="G49" s="37">
        <f>F49/MAX($F$2:$F$139)</f>
        <v/>
      </c>
    </row>
    <row r="50">
      <c r="A50" t="n">
        <v>267.24</v>
      </c>
      <c r="B50" t="n">
        <v>208</v>
      </c>
      <c r="D50" s="31">
        <f>(A50-MIN($A$2:$A$138))/(MAX($A$2:$A$138)-MIN($A$2:$A$138))</f>
        <v/>
      </c>
      <c r="E50" s="31">
        <f>(MAX($B$2:$B$138)-B50)/(MAX($B$2:$B$138)-MIN($B$2:$B$138))</f>
        <v/>
      </c>
      <c r="F50" t="n">
        <v>49</v>
      </c>
      <c r="G50" s="37">
        <f>F50/MAX($F$2:$F$139)</f>
        <v/>
      </c>
    </row>
    <row r="51">
      <c r="A51" t="n">
        <v>264.48</v>
      </c>
      <c r="B51" t="n">
        <v>193.84</v>
      </c>
      <c r="D51" s="36">
        <f>(A51-MIN($A$2:$A$138))/(MAX($A$2:$A$138)-MIN($A$2:$A$138))</f>
        <v/>
      </c>
      <c r="E51" s="36">
        <f>(MAX($B$2:$B$138)-B51)/(MAX($B$2:$B$138)-MIN($B$2:$B$138))</f>
        <v/>
      </c>
      <c r="F51" s="4" t="n">
        <v>50</v>
      </c>
      <c r="G51" s="37">
        <f>F51/MAX($F$2:$F$139)</f>
        <v/>
      </c>
    </row>
    <row r="52">
      <c r="A52" t="n">
        <v>264.36</v>
      </c>
      <c r="B52" t="n">
        <v>204.207999999999</v>
      </c>
      <c r="D52" s="31">
        <f>(A52-MIN($A$2:$A$138))/(MAX($A$2:$A$138)-MIN($A$2:$A$138))</f>
        <v/>
      </c>
      <c r="E52" s="31">
        <f>(MAX($B$2:$B$138)-B52)/(MAX($B$2:$B$138)-MIN($B$2:$B$138))</f>
        <v/>
      </c>
      <c r="F52" t="n">
        <v>51</v>
      </c>
      <c r="G52" s="37">
        <f>F52/MAX($F$2:$F$139)</f>
        <v/>
      </c>
    </row>
    <row r="53">
      <c r="A53" t="n">
        <v>262.32</v>
      </c>
      <c r="B53" t="n">
        <v>182.752</v>
      </c>
      <c r="D53" s="31">
        <f>(A53-MIN($A$2:$A$138))/(MAX($A$2:$A$138)-MIN($A$2:$A$138))</f>
        <v/>
      </c>
      <c r="E53" s="31">
        <f>(MAX($B$2:$B$138)-B53)/(MAX($B$2:$B$138)-MIN($B$2:$B$138))</f>
        <v/>
      </c>
      <c r="F53" t="n">
        <v>52</v>
      </c>
      <c r="G53" s="37">
        <f>F53/MAX($F$2:$F$139)</f>
        <v/>
      </c>
    </row>
    <row r="54">
      <c r="A54" t="n">
        <v>260.28</v>
      </c>
      <c r="B54" t="n">
        <v>214.192</v>
      </c>
      <c r="C54" t="inlineStr">
        <is>
          <t xml:space="preserve"> 自分</t>
        </is>
      </c>
      <c r="D54" s="31">
        <f>(A54-MIN($A$2:$A$138))/(MAX($A$2:$A$138)-MIN($A$2:$A$138))</f>
        <v/>
      </c>
      <c r="E54" s="31">
        <f>(MAX($B$2:$B$138)-B54)/(MAX($B$2:$B$138)-MIN($B$2:$B$138))</f>
        <v/>
      </c>
      <c r="F54" t="n">
        <v>53</v>
      </c>
      <c r="G54" s="37">
        <f>F54/MAX($F$2:$F$139)</f>
        <v/>
      </c>
    </row>
    <row r="55">
      <c r="A55" t="n">
        <v>259.919999999999</v>
      </c>
      <c r="B55" t="n">
        <v>261.712</v>
      </c>
      <c r="D55" s="31">
        <f>(A55-MIN($A$2:$A$138))/(MAX($A$2:$A$138)-MIN($A$2:$A$138))</f>
        <v/>
      </c>
      <c r="E55" s="31">
        <f>(MAX($B$2:$B$138)-B55)/(MAX($B$2:$B$138)-MIN($B$2:$B$138))</f>
        <v/>
      </c>
      <c r="F55" t="n">
        <v>54</v>
      </c>
      <c r="G55" s="37">
        <f>F55/MAX($F$2:$F$139)</f>
        <v/>
      </c>
    </row>
    <row r="56">
      <c r="A56" t="n">
        <v>259.44</v>
      </c>
      <c r="B56" t="n">
        <v>176.32</v>
      </c>
      <c r="D56" s="31">
        <f>(A56-MIN($A$2:$A$138))/(MAX($A$2:$A$138)-MIN($A$2:$A$138))</f>
        <v/>
      </c>
      <c r="E56" s="31">
        <f>(MAX($B$2:$B$138)-B56)/(MAX($B$2:$B$138)-MIN($B$2:$B$138))</f>
        <v/>
      </c>
      <c r="F56" t="n">
        <v>55</v>
      </c>
      <c r="G56" s="37">
        <f>F56/MAX($F$2:$F$139)</f>
        <v/>
      </c>
    </row>
    <row r="57">
      <c r="A57" t="n">
        <v>258.72</v>
      </c>
      <c r="B57" t="n">
        <v>164.944</v>
      </c>
      <c r="D57" s="31">
        <f>(A57-MIN($A$2:$A$138))/(MAX($A$2:$A$138)-MIN($A$2:$A$138))</f>
        <v/>
      </c>
      <c r="E57" s="31">
        <f>(MAX($B$2:$B$138)-B57)/(MAX($B$2:$B$138)-MIN($B$2:$B$138))</f>
        <v/>
      </c>
      <c r="F57" t="n">
        <v>56</v>
      </c>
      <c r="G57" s="37">
        <f>F57/MAX($F$2:$F$139)</f>
        <v/>
      </c>
    </row>
    <row r="58">
      <c r="A58" t="n">
        <v>250.32</v>
      </c>
      <c r="B58" t="n">
        <v>196.288</v>
      </c>
      <c r="D58" s="36">
        <f>(A58-MIN($A$2:$A$138))/(MAX($A$2:$A$138)-MIN($A$2:$A$138))</f>
        <v/>
      </c>
      <c r="E58" s="36">
        <f>(MAX($B$2:$B$138)-B58)/(MAX($B$2:$B$138)-MIN($B$2:$B$138))</f>
        <v/>
      </c>
      <c r="F58" s="4" t="n">
        <v>57</v>
      </c>
      <c r="G58" s="37">
        <f>F58/MAX($F$2:$F$139)</f>
        <v/>
      </c>
    </row>
    <row r="59">
      <c r="A59" t="n">
        <v>248.88</v>
      </c>
      <c r="B59" t="n">
        <v>239.055999999999</v>
      </c>
      <c r="D59" s="31">
        <f>(A59-MIN($A$2:$A$138))/(MAX($A$2:$A$138)-MIN($A$2:$A$138))</f>
        <v/>
      </c>
      <c r="E59" s="31">
        <f>(MAX($B$2:$B$138)-B59)/(MAX($B$2:$B$138)-MIN($B$2:$B$138))</f>
        <v/>
      </c>
      <c r="F59" t="n">
        <v>58</v>
      </c>
      <c r="G59" s="37">
        <f>F59/MAX($F$2:$F$139)</f>
        <v/>
      </c>
    </row>
    <row r="60">
      <c r="A60" t="n">
        <v>244.32</v>
      </c>
      <c r="B60" t="n">
        <v>228.112</v>
      </c>
      <c r="D60" s="31">
        <f>(A60-MIN($A$2:$A$138))/(MAX($A$2:$A$138)-MIN($A$2:$A$138))</f>
        <v/>
      </c>
      <c r="E60" s="31">
        <f>(MAX($B$2:$B$138)-B60)/(MAX($B$2:$B$138)-MIN($B$2:$B$138))</f>
        <v/>
      </c>
      <c r="F60" t="n">
        <v>59</v>
      </c>
      <c r="G60" s="37">
        <f>F60/MAX($F$2:$F$139)</f>
        <v/>
      </c>
    </row>
    <row r="61">
      <c r="A61" t="n">
        <v>242.519999999999</v>
      </c>
      <c r="B61" t="n">
        <v>215.967999999999</v>
      </c>
      <c r="D61" s="31">
        <f>(A61-MIN($A$2:$A$138))/(MAX($A$2:$A$138)-MIN($A$2:$A$138))</f>
        <v/>
      </c>
      <c r="E61" s="31">
        <f>(MAX($B$2:$B$138)-B61)/(MAX($B$2:$B$138)-MIN($B$2:$B$138))</f>
        <v/>
      </c>
      <c r="F61" t="n">
        <v>60</v>
      </c>
      <c r="G61" s="37">
        <f>F61/MAX($F$2:$F$139)</f>
        <v/>
      </c>
    </row>
    <row r="62">
      <c r="A62" t="n">
        <v>241.2</v>
      </c>
      <c r="B62" t="n">
        <v>277.312</v>
      </c>
      <c r="D62" s="31">
        <f>(A62-MIN($A$2:$A$138))/(MAX($A$2:$A$138)-MIN($A$2:$A$138))</f>
        <v/>
      </c>
      <c r="E62" s="31">
        <f>(MAX($B$2:$B$138)-B62)/(MAX($B$2:$B$138)-MIN($B$2:$B$138))</f>
        <v/>
      </c>
      <c r="F62" t="n">
        <v>61</v>
      </c>
      <c r="G62" s="37">
        <f>F62/MAX($F$2:$F$139)</f>
        <v/>
      </c>
    </row>
    <row r="63">
      <c r="A63" t="n">
        <v>239.16</v>
      </c>
      <c r="B63" t="n">
        <v>172.816</v>
      </c>
      <c r="D63" s="31">
        <f>(A63-MIN($A$2:$A$138))/(MAX($A$2:$A$138)-MIN($A$2:$A$138))</f>
        <v/>
      </c>
      <c r="E63" s="31">
        <f>(MAX($B$2:$B$138)-B63)/(MAX($B$2:$B$138)-MIN($B$2:$B$138))</f>
        <v/>
      </c>
      <c r="F63" t="n">
        <v>62</v>
      </c>
      <c r="G63" s="37">
        <f>F63/MAX($F$2:$F$139)</f>
        <v/>
      </c>
    </row>
    <row r="64">
      <c r="A64" t="n">
        <v>232.32</v>
      </c>
      <c r="B64" t="n">
        <v>294.592</v>
      </c>
      <c r="D64" s="31">
        <f>(A64-MIN($A$2:$A$138))/(MAX($A$2:$A$138)-MIN($A$2:$A$138))</f>
        <v/>
      </c>
      <c r="E64" s="31">
        <f>(MAX($B$2:$B$138)-B64)/(MAX($B$2:$B$138)-MIN($B$2:$B$138))</f>
        <v/>
      </c>
      <c r="F64" t="n">
        <v>63</v>
      </c>
      <c r="G64" s="37">
        <f>F64/MAX($F$2:$F$139)</f>
        <v/>
      </c>
    </row>
    <row r="65">
      <c r="A65" t="n">
        <v>228.12</v>
      </c>
      <c r="B65" t="n">
        <v>40</v>
      </c>
      <c r="D65" s="36">
        <f>(A65-MIN($A$2:$A$138))/(MAX($A$2:$A$138)-MIN($A$2:$A$138))</f>
        <v/>
      </c>
      <c r="E65" s="36">
        <f>(MAX($B$2:$B$138)-B65)/(MAX($B$2:$B$138)-MIN($B$2:$B$138))</f>
        <v/>
      </c>
      <c r="F65" s="4" t="n">
        <v>64</v>
      </c>
      <c r="G65" s="37">
        <f>F65/MAX($F$2:$F$139)</f>
        <v/>
      </c>
    </row>
    <row r="66">
      <c r="A66" t="n">
        <v>226.92</v>
      </c>
      <c r="B66" t="n">
        <v>163.264</v>
      </c>
      <c r="D66" s="31">
        <f>(A66-MIN($A$2:$A$138))/(MAX($A$2:$A$138)-MIN($A$2:$A$138))</f>
        <v/>
      </c>
      <c r="E66" s="31">
        <f>(MAX($B$2:$B$138)-B66)/(MAX($B$2:$B$138)-MIN($B$2:$B$138))</f>
        <v/>
      </c>
      <c r="F66" t="n">
        <v>65</v>
      </c>
      <c r="G66" s="37">
        <f>F66/MAX($F$2:$F$139)</f>
        <v/>
      </c>
    </row>
    <row r="67">
      <c r="A67" t="n">
        <v>226.68</v>
      </c>
      <c r="B67" t="n">
        <v>194.656</v>
      </c>
      <c r="D67" s="31">
        <f>(A67-MIN($A$2:$A$138))/(MAX($A$2:$A$138)-MIN($A$2:$A$138))</f>
        <v/>
      </c>
      <c r="E67" s="31">
        <f>(MAX($B$2:$B$138)-B67)/(MAX($B$2:$B$138)-MIN($B$2:$B$138))</f>
        <v/>
      </c>
      <c r="F67" t="n">
        <v>66</v>
      </c>
      <c r="G67" s="37">
        <f>F67/MAX($F$2:$F$139)</f>
        <v/>
      </c>
    </row>
    <row r="68">
      <c r="A68" t="n">
        <v>226.56</v>
      </c>
      <c r="B68" t="n">
        <v>220.096</v>
      </c>
      <c r="D68" s="31">
        <f>(A68-MIN($A$2:$A$138))/(MAX($A$2:$A$138)-MIN($A$2:$A$138))</f>
        <v/>
      </c>
      <c r="E68" s="31">
        <f>(MAX($B$2:$B$138)-B68)/(MAX($B$2:$B$138)-MIN($B$2:$B$138))</f>
        <v/>
      </c>
      <c r="F68" t="n">
        <v>67</v>
      </c>
      <c r="G68" s="37">
        <f>F68/MAX($F$2:$F$139)</f>
        <v/>
      </c>
    </row>
    <row r="69">
      <c r="A69" t="n">
        <v>219.84</v>
      </c>
      <c r="B69" t="n">
        <v>244.96</v>
      </c>
      <c r="D69" s="31">
        <f>(A69-MIN($A$2:$A$138))/(MAX($A$2:$A$138)-MIN($A$2:$A$138))</f>
        <v/>
      </c>
      <c r="E69" s="31">
        <f>(MAX($B$2:$B$138)-B69)/(MAX($B$2:$B$138)-MIN($B$2:$B$138))</f>
        <v/>
      </c>
      <c r="F69" t="n">
        <v>68</v>
      </c>
      <c r="G69" s="37">
        <f>F69/MAX($F$2:$F$139)</f>
        <v/>
      </c>
    </row>
    <row r="70">
      <c r="A70" t="n">
        <v>213.48</v>
      </c>
      <c r="B70" t="n">
        <v>205.6</v>
      </c>
      <c r="D70" s="31">
        <f>(A70-MIN($A$2:$A$138))/(MAX($A$2:$A$138)-MIN($A$2:$A$138))</f>
        <v/>
      </c>
      <c r="E70" s="31">
        <f>(MAX($B$2:$B$138)-B70)/(MAX($B$2:$B$138)-MIN($B$2:$B$138))</f>
        <v/>
      </c>
      <c r="F70" t="n">
        <v>69</v>
      </c>
      <c r="G70" s="37">
        <f>F70/MAX($F$2:$F$139)</f>
        <v/>
      </c>
    </row>
    <row r="71">
      <c r="A71" t="n">
        <v>212.76</v>
      </c>
      <c r="B71" t="n">
        <v>103.36</v>
      </c>
      <c r="D71" s="31">
        <f>(A71-MIN($A$2:$A$138))/(MAX($A$2:$A$138)-MIN($A$2:$A$138))</f>
        <v/>
      </c>
      <c r="E71" s="31">
        <f>(MAX($B$2:$B$138)-B71)/(MAX($B$2:$B$138)-MIN($B$2:$B$138))</f>
        <v/>
      </c>
      <c r="F71" t="n">
        <v>70</v>
      </c>
      <c r="G71" s="37">
        <f>F71/MAX($F$2:$F$139)</f>
        <v/>
      </c>
    </row>
    <row r="72">
      <c r="A72" t="n">
        <v>211.56</v>
      </c>
      <c r="B72" t="n">
        <v>193.504</v>
      </c>
      <c r="D72" s="36">
        <f>(A72-MIN($A$2:$A$138))/(MAX($A$2:$A$138)-MIN($A$2:$A$138))</f>
        <v/>
      </c>
      <c r="E72" s="36">
        <f>(MAX($B$2:$B$138)-B72)/(MAX($B$2:$B$138)-MIN($B$2:$B$138))</f>
        <v/>
      </c>
      <c r="F72" s="4" t="n">
        <v>71</v>
      </c>
      <c r="G72" s="37">
        <f>F72/MAX($F$2:$F$139)</f>
        <v/>
      </c>
    </row>
    <row r="73">
      <c r="A73" t="n">
        <v>210.12</v>
      </c>
      <c r="B73" t="n">
        <v>186.255999999999</v>
      </c>
      <c r="D73" s="31">
        <f>(A73-MIN($A$2:$A$138))/(MAX($A$2:$A$138)-MIN($A$2:$A$138))</f>
        <v/>
      </c>
      <c r="E73" s="31">
        <f>(MAX($B$2:$B$138)-B73)/(MAX($B$2:$B$138)-MIN($B$2:$B$138))</f>
        <v/>
      </c>
      <c r="F73" t="n">
        <v>72</v>
      </c>
      <c r="G73" s="37">
        <f>F73/MAX($F$2:$F$139)</f>
        <v/>
      </c>
    </row>
    <row r="74">
      <c r="A74" t="n">
        <v>206.64</v>
      </c>
      <c r="B74" t="n">
        <v>158.992</v>
      </c>
      <c r="D74" s="31">
        <f>(A74-MIN($A$2:$A$138))/(MAX($A$2:$A$138)-MIN($A$2:$A$138))</f>
        <v/>
      </c>
      <c r="E74" s="31">
        <f>(MAX($B$2:$B$138)-B74)/(MAX($B$2:$B$138)-MIN($B$2:$B$138))</f>
        <v/>
      </c>
      <c r="F74" t="n">
        <v>73</v>
      </c>
      <c r="G74" s="37">
        <f>F74/MAX($F$2:$F$139)</f>
        <v/>
      </c>
    </row>
    <row r="75">
      <c r="A75" t="n">
        <v>206.64</v>
      </c>
      <c r="B75" t="n">
        <v>190.143999999999</v>
      </c>
      <c r="D75" s="31">
        <f>(A75-MIN($A$2:$A$138))/(MAX($A$2:$A$138)-MIN($A$2:$A$138))</f>
        <v/>
      </c>
      <c r="E75" s="31">
        <f>(MAX($B$2:$B$138)-B75)/(MAX($B$2:$B$138)-MIN($B$2:$B$138))</f>
        <v/>
      </c>
      <c r="F75" t="n">
        <v>74</v>
      </c>
      <c r="G75" s="37">
        <f>F75/MAX($F$2:$F$139)</f>
        <v/>
      </c>
    </row>
    <row r="76">
      <c r="A76" t="n">
        <v>205.92</v>
      </c>
      <c r="B76" t="n">
        <v>228.304</v>
      </c>
      <c r="D76" s="31">
        <f>(A76-MIN($A$2:$A$138))/(MAX($A$2:$A$138)-MIN($A$2:$A$138))</f>
        <v/>
      </c>
      <c r="E76" s="31">
        <f>(MAX($B$2:$B$138)-B76)/(MAX($B$2:$B$138)-MIN($B$2:$B$138))</f>
        <v/>
      </c>
      <c r="F76" t="n">
        <v>75</v>
      </c>
      <c r="G76" s="37">
        <f>F76/MAX($F$2:$F$139)</f>
        <v/>
      </c>
    </row>
    <row r="77">
      <c r="A77" t="n">
        <v>204.72</v>
      </c>
      <c r="B77" t="n">
        <v>186.112</v>
      </c>
      <c r="D77" s="31">
        <f>(A77-MIN($A$2:$A$138))/(MAX($A$2:$A$138)-MIN($A$2:$A$138))</f>
        <v/>
      </c>
      <c r="E77" s="31">
        <f>(MAX($B$2:$B$138)-B77)/(MAX($B$2:$B$138)-MIN($B$2:$B$138))</f>
        <v/>
      </c>
      <c r="F77" t="n">
        <v>76</v>
      </c>
      <c r="G77" s="37">
        <f>F77/MAX($F$2:$F$139)</f>
        <v/>
      </c>
    </row>
    <row r="78">
      <c r="A78" t="n">
        <v>204.36</v>
      </c>
      <c r="B78" t="n">
        <v>270.16</v>
      </c>
      <c r="D78" s="31">
        <f>(A78-MIN($A$2:$A$138))/(MAX($A$2:$A$138)-MIN($A$2:$A$138))</f>
        <v/>
      </c>
      <c r="E78" s="31">
        <f>(MAX($B$2:$B$138)-B78)/(MAX($B$2:$B$138)-MIN($B$2:$B$138))</f>
        <v/>
      </c>
      <c r="F78" t="n">
        <v>77</v>
      </c>
      <c r="G78" s="37">
        <f>F78/MAX($F$2:$F$139)</f>
        <v/>
      </c>
    </row>
    <row r="79">
      <c r="A79" t="n">
        <v>198.96</v>
      </c>
      <c r="B79" t="n">
        <v>121.407999999999</v>
      </c>
      <c r="D79" s="36">
        <f>(A79-MIN($A$2:$A$138))/(MAX($A$2:$A$138)-MIN($A$2:$A$138))</f>
        <v/>
      </c>
      <c r="E79" s="36">
        <f>(MAX($B$2:$B$138)-B79)/(MAX($B$2:$B$138)-MIN($B$2:$B$138))</f>
        <v/>
      </c>
      <c r="F79" s="4" t="n">
        <v>78</v>
      </c>
      <c r="G79" s="37">
        <f>F79/MAX($F$2:$F$139)</f>
        <v/>
      </c>
    </row>
    <row r="80">
      <c r="A80" t="n">
        <v>198</v>
      </c>
      <c r="B80" t="n">
        <v>267.183999999999</v>
      </c>
      <c r="D80" s="31">
        <f>(A80-MIN($A$2:$A$138))/(MAX($A$2:$A$138)-MIN($A$2:$A$138))</f>
        <v/>
      </c>
      <c r="E80" s="31">
        <f>(MAX($B$2:$B$138)-B80)/(MAX($B$2:$B$138)-MIN($B$2:$B$138))</f>
        <v/>
      </c>
      <c r="F80" t="n">
        <v>79</v>
      </c>
      <c r="G80" s="37">
        <f>F80/MAX($F$2:$F$139)</f>
        <v/>
      </c>
    </row>
    <row r="81">
      <c r="A81" t="n">
        <v>196.32</v>
      </c>
      <c r="B81" t="n">
        <v>206.848</v>
      </c>
      <c r="D81" s="31">
        <f>(A81-MIN($A$2:$A$138))/(MAX($A$2:$A$138)-MIN($A$2:$A$138))</f>
        <v/>
      </c>
      <c r="E81" s="31">
        <f>(MAX($B$2:$B$138)-B81)/(MAX($B$2:$B$138)-MIN($B$2:$B$138))</f>
        <v/>
      </c>
      <c r="F81" t="n">
        <v>80</v>
      </c>
      <c r="G81" s="37">
        <f>F81/MAX($F$2:$F$139)</f>
        <v/>
      </c>
    </row>
    <row r="82">
      <c r="A82" t="n">
        <v>194.64</v>
      </c>
      <c r="B82" t="n">
        <v>216.688</v>
      </c>
      <c r="D82" s="31">
        <f>(A82-MIN($A$2:$A$138))/(MAX($A$2:$A$138)-MIN($A$2:$A$138))</f>
        <v/>
      </c>
      <c r="E82" s="31">
        <f>(MAX($B$2:$B$138)-B82)/(MAX($B$2:$B$138)-MIN($B$2:$B$138))</f>
        <v/>
      </c>
      <c r="F82" t="n">
        <v>81</v>
      </c>
      <c r="G82" s="37">
        <f>F82/MAX($F$2:$F$139)</f>
        <v/>
      </c>
    </row>
    <row r="83">
      <c r="A83" t="n">
        <v>193.56</v>
      </c>
      <c r="B83" t="n">
        <v>215.2</v>
      </c>
      <c r="D83" s="31">
        <f>(A83-MIN($A$2:$A$138))/(MAX($A$2:$A$138)-MIN($A$2:$A$138))</f>
        <v/>
      </c>
      <c r="E83" s="31">
        <f>(MAX($B$2:$B$138)-B83)/(MAX($B$2:$B$138)-MIN($B$2:$B$138))</f>
        <v/>
      </c>
      <c r="F83" t="n">
        <v>82</v>
      </c>
      <c r="G83" s="37">
        <f>F83/MAX($F$2:$F$139)</f>
        <v/>
      </c>
    </row>
    <row r="84">
      <c r="A84" t="n">
        <v>191.399999999999</v>
      </c>
      <c r="B84" t="n">
        <v>301.312</v>
      </c>
      <c r="D84" s="31">
        <f>(A84-MIN($A$2:$A$138))/(MAX($A$2:$A$138)-MIN($A$2:$A$138))</f>
        <v/>
      </c>
      <c r="E84" s="31">
        <f>(MAX($B$2:$B$138)-B84)/(MAX($B$2:$B$138)-MIN($B$2:$B$138))</f>
        <v/>
      </c>
      <c r="F84" t="n">
        <v>83</v>
      </c>
      <c r="G84" s="37">
        <f>F84/MAX($F$2:$F$139)</f>
        <v/>
      </c>
    </row>
    <row r="85">
      <c r="A85" t="n">
        <v>189.72</v>
      </c>
      <c r="B85" t="n">
        <v>313.792</v>
      </c>
      <c r="D85" s="31">
        <f>(A85-MIN($A$2:$A$138))/(MAX($A$2:$A$138)-MIN($A$2:$A$138))</f>
        <v/>
      </c>
      <c r="E85" s="31">
        <f>(MAX($B$2:$B$138)-B85)/(MAX($B$2:$B$138)-MIN($B$2:$B$138))</f>
        <v/>
      </c>
      <c r="F85" t="n">
        <v>84</v>
      </c>
      <c r="G85" s="37">
        <f>F85/MAX($F$2:$F$139)</f>
        <v/>
      </c>
    </row>
    <row r="86">
      <c r="A86" t="n">
        <v>185.88</v>
      </c>
      <c r="B86" t="n">
        <v>231.04</v>
      </c>
      <c r="D86" s="36">
        <f>(A86-MIN($A$2:$A$138))/(MAX($A$2:$A$138)-MIN($A$2:$A$138))</f>
        <v/>
      </c>
      <c r="E86" s="36">
        <f>(MAX($B$2:$B$138)-B86)/(MAX($B$2:$B$138)-MIN($B$2:$B$138))</f>
        <v/>
      </c>
      <c r="F86" s="4" t="n">
        <v>85</v>
      </c>
      <c r="G86" s="37">
        <f>F86/MAX($F$2:$F$139)</f>
        <v/>
      </c>
    </row>
    <row r="87">
      <c r="A87" t="n">
        <v>184.079999999999</v>
      </c>
      <c r="B87" t="n">
        <v>191.248</v>
      </c>
      <c r="D87" s="31">
        <f>(A87-MIN($A$2:$A$138))/(MAX($A$2:$A$138)-MIN($A$2:$A$138))</f>
        <v/>
      </c>
      <c r="E87" s="31">
        <f>(MAX($B$2:$B$138)-B87)/(MAX($B$2:$B$138)-MIN($B$2:$B$138))</f>
        <v/>
      </c>
      <c r="F87" t="n">
        <v>86</v>
      </c>
      <c r="G87" s="37">
        <f>F87/MAX($F$2:$F$139)</f>
        <v/>
      </c>
    </row>
    <row r="88">
      <c r="A88" t="n">
        <v>181.079999999999</v>
      </c>
      <c r="B88" t="n">
        <v>237.328</v>
      </c>
      <c r="D88" s="31">
        <f>(A88-MIN($A$2:$A$138))/(MAX($A$2:$A$138)-MIN($A$2:$A$138))</f>
        <v/>
      </c>
      <c r="E88" s="31">
        <f>(MAX($B$2:$B$138)-B88)/(MAX($B$2:$B$138)-MIN($B$2:$B$138))</f>
        <v/>
      </c>
      <c r="F88" t="n">
        <v>87</v>
      </c>
      <c r="G88" s="37">
        <f>F88/MAX($F$2:$F$139)</f>
        <v/>
      </c>
    </row>
    <row r="89">
      <c r="A89" t="n">
        <v>180.84</v>
      </c>
      <c r="B89" t="n">
        <v>135.135999999999</v>
      </c>
      <c r="D89" s="31">
        <f>(A89-MIN($A$2:$A$138))/(MAX($A$2:$A$138)-MIN($A$2:$A$138))</f>
        <v/>
      </c>
      <c r="E89" s="31">
        <f>(MAX($B$2:$B$138)-B89)/(MAX($B$2:$B$138)-MIN($B$2:$B$138))</f>
        <v/>
      </c>
      <c r="F89" t="n">
        <v>88</v>
      </c>
      <c r="G89" s="37">
        <f>F89/MAX($F$2:$F$139)</f>
        <v/>
      </c>
    </row>
    <row r="90">
      <c r="A90" t="n">
        <v>180</v>
      </c>
      <c r="B90" t="n">
        <v>211.504</v>
      </c>
      <c r="D90" s="31">
        <f>(A90-MIN($A$2:$A$138))/(MAX($A$2:$A$138)-MIN($A$2:$A$138))</f>
        <v/>
      </c>
      <c r="E90" s="31">
        <f>(MAX($B$2:$B$138)-B90)/(MAX($B$2:$B$138)-MIN($B$2:$B$138))</f>
        <v/>
      </c>
      <c r="F90" t="n">
        <v>89</v>
      </c>
      <c r="G90" s="37">
        <f>F90/MAX($F$2:$F$139)</f>
        <v/>
      </c>
    </row>
    <row r="91">
      <c r="A91" t="n">
        <v>175.8</v>
      </c>
      <c r="B91" t="n">
        <v>227.296</v>
      </c>
      <c r="D91" s="31">
        <f>(A91-MIN($A$2:$A$138))/(MAX($A$2:$A$138)-MIN($A$2:$A$138))</f>
        <v/>
      </c>
      <c r="E91" s="31">
        <f>(MAX($B$2:$B$138)-B91)/(MAX($B$2:$B$138)-MIN($B$2:$B$138))</f>
        <v/>
      </c>
      <c r="F91" t="n">
        <v>90</v>
      </c>
      <c r="G91" s="37">
        <f>F91/MAX($F$2:$F$139)</f>
        <v/>
      </c>
    </row>
    <row r="92">
      <c r="A92" t="n">
        <v>174.36</v>
      </c>
      <c r="B92" t="n">
        <v>257.823999999999</v>
      </c>
      <c r="D92" s="31">
        <f>(A92-MIN($A$2:$A$138))/(MAX($A$2:$A$138)-MIN($A$2:$A$138))</f>
        <v/>
      </c>
      <c r="E92" s="31">
        <f>(MAX($B$2:$B$138)-B92)/(MAX($B$2:$B$138)-MIN($B$2:$B$138))</f>
        <v/>
      </c>
      <c r="F92" t="n">
        <v>91</v>
      </c>
      <c r="G92" s="37">
        <f>F92/MAX($F$2:$F$139)</f>
        <v/>
      </c>
    </row>
    <row r="93">
      <c r="A93" t="n">
        <v>173.04</v>
      </c>
      <c r="B93" t="n">
        <v>200.944</v>
      </c>
      <c r="D93" s="36">
        <f>(A93-MIN($A$2:$A$138))/(MAX($A$2:$A$138)-MIN($A$2:$A$138))</f>
        <v/>
      </c>
      <c r="E93" s="36">
        <f>(MAX($B$2:$B$138)-B93)/(MAX($B$2:$B$138)-MIN($B$2:$B$138))</f>
        <v/>
      </c>
      <c r="F93" s="4" t="n">
        <v>92</v>
      </c>
      <c r="G93" s="37">
        <f>F93/MAX($F$2:$F$139)</f>
        <v/>
      </c>
    </row>
    <row r="94">
      <c r="A94" t="n">
        <v>165</v>
      </c>
      <c r="B94" t="n">
        <v>248.128</v>
      </c>
      <c r="D94" s="31">
        <f>(A94-MIN($A$2:$A$138))/(MAX($A$2:$A$138)-MIN($A$2:$A$138))</f>
        <v/>
      </c>
      <c r="E94" s="31">
        <f>(MAX($B$2:$B$138)-B94)/(MAX($B$2:$B$138)-MIN($B$2:$B$138))</f>
        <v/>
      </c>
      <c r="F94" t="n">
        <v>93</v>
      </c>
      <c r="G94" s="37">
        <f>F94/MAX($F$2:$F$139)</f>
        <v/>
      </c>
    </row>
    <row r="95">
      <c r="A95" t="n">
        <v>162.84</v>
      </c>
      <c r="B95" t="n">
        <v>102.448</v>
      </c>
      <c r="D95" s="31">
        <f>(A95-MIN($A$2:$A$138))/(MAX($A$2:$A$138)-MIN($A$2:$A$138))</f>
        <v/>
      </c>
      <c r="E95" s="31">
        <f>(MAX($B$2:$B$138)-B95)/(MAX($B$2:$B$138)-MIN($B$2:$B$138))</f>
        <v/>
      </c>
      <c r="F95" t="n">
        <v>94</v>
      </c>
      <c r="G95" s="37">
        <f>F95/MAX($F$2:$F$139)</f>
        <v/>
      </c>
    </row>
    <row r="96">
      <c r="A96" t="n">
        <v>156.12</v>
      </c>
      <c r="B96" t="n">
        <v>285.664</v>
      </c>
      <c r="D96" s="31">
        <f>(A96-MIN($A$2:$A$138))/(MAX($A$2:$A$138)-MIN($A$2:$A$138))</f>
        <v/>
      </c>
      <c r="E96" s="31">
        <f>(MAX($B$2:$B$138)-B96)/(MAX($B$2:$B$138)-MIN($B$2:$B$138))</f>
        <v/>
      </c>
      <c r="F96" t="n">
        <v>95</v>
      </c>
      <c r="G96" s="37">
        <f>F96/MAX($F$2:$F$139)</f>
        <v/>
      </c>
    </row>
    <row r="97">
      <c r="A97" t="n">
        <v>153.84</v>
      </c>
      <c r="B97" t="n">
        <v>211.408</v>
      </c>
      <c r="D97" s="31">
        <f>(A97-MIN($A$2:$A$138))/(MAX($A$2:$A$138)-MIN($A$2:$A$138))</f>
        <v/>
      </c>
      <c r="E97" s="31">
        <f>(MAX($B$2:$B$138)-B97)/(MAX($B$2:$B$138)-MIN($B$2:$B$138))</f>
        <v/>
      </c>
      <c r="F97" t="n">
        <v>96</v>
      </c>
      <c r="G97" s="37">
        <f>F97/MAX($F$2:$F$139)</f>
        <v/>
      </c>
    </row>
    <row r="98">
      <c r="A98" t="n">
        <v>153.36</v>
      </c>
      <c r="B98" t="n">
        <v>130.912</v>
      </c>
      <c r="D98" s="31">
        <f>(A98-MIN($A$2:$A$138))/(MAX($A$2:$A$138)-MIN($A$2:$A$138))</f>
        <v/>
      </c>
      <c r="E98" s="31">
        <f>(MAX($B$2:$B$138)-B98)/(MAX($B$2:$B$138)-MIN($B$2:$B$138))</f>
        <v/>
      </c>
      <c r="F98" t="n">
        <v>97</v>
      </c>
      <c r="G98" s="37">
        <f>F98/MAX($F$2:$F$139)</f>
        <v/>
      </c>
    </row>
    <row r="99">
      <c r="A99" t="n">
        <v>152.64</v>
      </c>
      <c r="B99" t="n">
        <v>213.808</v>
      </c>
      <c r="D99" s="31">
        <f>(A99-MIN($A$2:$A$138))/(MAX($A$2:$A$138)-MIN($A$2:$A$138))</f>
        <v/>
      </c>
      <c r="E99" s="31">
        <f>(MAX($B$2:$B$138)-B99)/(MAX($B$2:$B$138)-MIN($B$2:$B$138))</f>
        <v/>
      </c>
      <c r="F99" t="n">
        <v>98</v>
      </c>
      <c r="G99" s="37">
        <f>F99/MAX($F$2:$F$139)</f>
        <v/>
      </c>
    </row>
    <row r="100">
      <c r="A100" t="n">
        <v>147.24</v>
      </c>
      <c r="B100" t="n">
        <v>302.655999999999</v>
      </c>
      <c r="D100" s="36">
        <f>(A100-MIN($A$2:$A$138))/(MAX($A$2:$A$138)-MIN($A$2:$A$138))</f>
        <v/>
      </c>
      <c r="E100" s="36">
        <f>(MAX($B$2:$B$138)-B100)/(MAX($B$2:$B$138)-MIN($B$2:$B$138))</f>
        <v/>
      </c>
      <c r="F100" s="4" t="n">
        <v>99</v>
      </c>
      <c r="G100" s="37">
        <f>F100/MAX($F$2:$F$139)</f>
        <v/>
      </c>
    </row>
    <row r="101">
      <c r="A101" t="n">
        <v>145.2</v>
      </c>
      <c r="B101" t="n">
        <v>222.591999999999</v>
      </c>
      <c r="D101" s="31">
        <f>(A101-MIN($A$2:$A$138))/(MAX($A$2:$A$138)-MIN($A$2:$A$138))</f>
        <v/>
      </c>
      <c r="E101" s="31">
        <f>(MAX($B$2:$B$138)-B101)/(MAX($B$2:$B$138)-MIN($B$2:$B$138))</f>
        <v/>
      </c>
      <c r="F101" t="n">
        <v>100</v>
      </c>
      <c r="G101" s="37">
        <f>F101/MAX($F$2:$F$139)</f>
        <v/>
      </c>
    </row>
    <row r="102">
      <c r="A102" t="n">
        <v>140.04</v>
      </c>
      <c r="B102" t="n">
        <v>173.535999999999</v>
      </c>
      <c r="D102" s="31">
        <f>(A102-MIN($A$2:$A$138))/(MAX($A$2:$A$138)-MIN($A$2:$A$138))</f>
        <v/>
      </c>
      <c r="E102" s="31">
        <f>(MAX($B$2:$B$138)-B102)/(MAX($B$2:$B$138)-MIN($B$2:$B$138))</f>
        <v/>
      </c>
      <c r="F102" t="n">
        <v>101</v>
      </c>
      <c r="G102" s="37">
        <f>F102/MAX($F$2:$F$139)</f>
        <v/>
      </c>
    </row>
    <row r="103">
      <c r="A103" t="n">
        <v>138.959999999999</v>
      </c>
      <c r="B103" t="n">
        <v>276.448</v>
      </c>
      <c r="D103" s="31">
        <f>(A103-MIN($A$2:$A$138))/(MAX($A$2:$A$138)-MIN($A$2:$A$138))</f>
        <v/>
      </c>
      <c r="E103" s="31">
        <f>(MAX($B$2:$B$138)-B103)/(MAX($B$2:$B$138)-MIN($B$2:$B$138))</f>
        <v/>
      </c>
      <c r="F103" t="n">
        <v>102</v>
      </c>
      <c r="G103" s="37">
        <f>F103/MAX($F$2:$F$139)</f>
        <v/>
      </c>
    </row>
    <row r="104">
      <c r="A104" t="n">
        <v>138.6</v>
      </c>
      <c r="B104" t="n">
        <v>282.976</v>
      </c>
      <c r="D104" s="31">
        <f>(A104-MIN($A$2:$A$138))/(MAX($A$2:$A$138)-MIN($A$2:$A$138))</f>
        <v/>
      </c>
      <c r="E104" s="31">
        <f>(MAX($B$2:$B$138)-B104)/(MAX($B$2:$B$138)-MIN($B$2:$B$138))</f>
        <v/>
      </c>
      <c r="F104" t="n">
        <v>103</v>
      </c>
      <c r="G104" s="37">
        <f>F104/MAX($F$2:$F$139)</f>
        <v/>
      </c>
    </row>
    <row r="105">
      <c r="A105" t="n">
        <v>133.8</v>
      </c>
      <c r="B105" t="n">
        <v>191.248</v>
      </c>
      <c r="D105" s="31">
        <f>(A105-MIN($A$2:$A$138))/(MAX($A$2:$A$138)-MIN($A$2:$A$138))</f>
        <v/>
      </c>
      <c r="E105" s="31">
        <f>(MAX($B$2:$B$138)-B105)/(MAX($B$2:$B$138)-MIN($B$2:$B$138))</f>
        <v/>
      </c>
      <c r="F105" t="n">
        <v>104</v>
      </c>
      <c r="G105" s="37">
        <f>F105/MAX($F$2:$F$139)</f>
        <v/>
      </c>
    </row>
    <row r="106">
      <c r="A106" t="n">
        <v>128.28</v>
      </c>
      <c r="B106" t="n">
        <v>67.072</v>
      </c>
      <c r="D106" s="31">
        <f>(A106-MIN($A$2:$A$138))/(MAX($A$2:$A$138)-MIN($A$2:$A$138))</f>
        <v/>
      </c>
      <c r="E106" s="31">
        <f>(MAX($B$2:$B$138)-B106)/(MAX($B$2:$B$138)-MIN($B$2:$B$138))</f>
        <v/>
      </c>
      <c r="F106" t="n">
        <v>105</v>
      </c>
      <c r="G106" s="37">
        <f>F106/MAX($F$2:$F$139)</f>
        <v/>
      </c>
    </row>
    <row r="107">
      <c r="A107" t="n">
        <v>120.48</v>
      </c>
      <c r="B107" t="n">
        <v>340.48</v>
      </c>
      <c r="D107" s="36">
        <f>(A107-MIN($A$2:$A$138))/(MAX($A$2:$A$138)-MIN($A$2:$A$138))</f>
        <v/>
      </c>
      <c r="E107" s="36">
        <f>(MAX($B$2:$B$138)-B107)/(MAX($B$2:$B$138)-MIN($B$2:$B$138))</f>
        <v/>
      </c>
      <c r="F107" s="4" t="n">
        <v>106</v>
      </c>
      <c r="G107" s="37">
        <f>F107/MAX($F$2:$F$139)</f>
        <v/>
      </c>
    </row>
    <row r="108">
      <c r="A108" t="n">
        <v>112.32</v>
      </c>
      <c r="B108" t="n">
        <v>223.216</v>
      </c>
      <c r="D108" s="31">
        <f>(A108-MIN($A$2:$A$138))/(MAX($A$2:$A$138)-MIN($A$2:$A$138))</f>
        <v/>
      </c>
      <c r="E108" s="31">
        <f>(MAX($B$2:$B$138)-B108)/(MAX($B$2:$B$138)-MIN($B$2:$B$138))</f>
        <v/>
      </c>
      <c r="F108" t="n">
        <v>107</v>
      </c>
      <c r="G108" s="37">
        <f>F108/MAX($F$2:$F$139)</f>
        <v/>
      </c>
    </row>
    <row r="109">
      <c r="A109" t="n">
        <v>112.08</v>
      </c>
      <c r="B109" t="n">
        <v>282.592</v>
      </c>
      <c r="D109" s="31">
        <f>(A109-MIN($A$2:$A$138))/(MAX($A$2:$A$138)-MIN($A$2:$A$138))</f>
        <v/>
      </c>
      <c r="E109" s="31">
        <f>(MAX($B$2:$B$138)-B109)/(MAX($B$2:$B$138)-MIN($B$2:$B$138))</f>
        <v/>
      </c>
      <c r="F109" t="n">
        <v>108</v>
      </c>
      <c r="G109" s="37">
        <f>F109/MAX($F$2:$F$139)</f>
        <v/>
      </c>
    </row>
    <row r="110">
      <c r="A110" t="n">
        <v>104.4</v>
      </c>
      <c r="B110" t="n">
        <v>232</v>
      </c>
      <c r="D110" s="31">
        <f>(A110-MIN($A$2:$A$138))/(MAX($A$2:$A$138)-MIN($A$2:$A$138))</f>
        <v/>
      </c>
      <c r="E110" s="31">
        <f>(MAX($B$2:$B$138)-B110)/(MAX($B$2:$B$138)-MIN($B$2:$B$138))</f>
        <v/>
      </c>
      <c r="F110" t="n">
        <v>109</v>
      </c>
      <c r="G110" s="37">
        <f>F110/MAX($F$2:$F$139)</f>
        <v/>
      </c>
    </row>
    <row r="111">
      <c r="A111" t="n">
        <v>102</v>
      </c>
      <c r="B111" t="n">
        <v>150.399999999999</v>
      </c>
      <c r="D111" s="31">
        <f>(A111-MIN($A$2:$A$138))/(MAX($A$2:$A$138)-MIN($A$2:$A$138))</f>
        <v/>
      </c>
      <c r="E111" s="31">
        <f>(MAX($B$2:$B$138)-B111)/(MAX($B$2:$B$138)-MIN($B$2:$B$138))</f>
        <v/>
      </c>
      <c r="F111" t="n">
        <v>110</v>
      </c>
      <c r="G111" s="37">
        <f>F111/MAX($F$2:$F$139)</f>
        <v/>
      </c>
    </row>
    <row r="112">
      <c r="A112" t="n">
        <v>97.68000000000001</v>
      </c>
      <c r="B112" t="n">
        <v>182.511999999999</v>
      </c>
      <c r="D112" s="31">
        <f>(A112-MIN($A$2:$A$138))/(MAX($A$2:$A$138)-MIN($A$2:$A$138))</f>
        <v/>
      </c>
      <c r="E112" s="31">
        <f>(MAX($B$2:$B$138)-B112)/(MAX($B$2:$B$138)-MIN($B$2:$B$138))</f>
        <v/>
      </c>
      <c r="F112" t="n">
        <v>111</v>
      </c>
      <c r="G112" s="37">
        <f>F112/MAX($F$2:$F$139)</f>
        <v/>
      </c>
    </row>
    <row r="113">
      <c r="A113" t="n">
        <v>95.52</v>
      </c>
      <c r="B113" t="n">
        <v>373.936</v>
      </c>
      <c r="D113" s="31">
        <f>(A113-MIN($A$2:$A$138))/(MAX($A$2:$A$138)-MIN($A$2:$A$138))</f>
        <v/>
      </c>
      <c r="E113" s="31">
        <f>(MAX($B$2:$B$138)-B113)/(MAX($B$2:$B$138)-MIN($B$2:$B$138))</f>
        <v/>
      </c>
      <c r="F113" t="n">
        <v>112</v>
      </c>
      <c r="G113" s="37">
        <f>F113/MAX($F$2:$F$139)</f>
        <v/>
      </c>
    </row>
    <row r="114">
      <c r="A114" t="n">
        <v>94.44</v>
      </c>
      <c r="B114" t="n">
        <v>208.672</v>
      </c>
      <c r="D114" s="36">
        <f>(A114-MIN($A$2:$A$138))/(MAX($A$2:$A$138)-MIN($A$2:$A$138))</f>
        <v/>
      </c>
      <c r="E114" s="36">
        <f>(MAX($B$2:$B$138)-B114)/(MAX($B$2:$B$138)-MIN($B$2:$B$138))</f>
        <v/>
      </c>
      <c r="F114" s="4" t="n">
        <v>113</v>
      </c>
      <c r="G114" s="37">
        <f>F114/MAX($F$2:$F$139)</f>
        <v/>
      </c>
    </row>
    <row r="115">
      <c r="A115" t="n">
        <v>92.16</v>
      </c>
      <c r="B115" t="n">
        <v>93.3279999999999</v>
      </c>
      <c r="D115" s="31">
        <f>(A115-MIN($A$2:$A$138))/(MAX($A$2:$A$138)-MIN($A$2:$A$138))</f>
        <v/>
      </c>
      <c r="E115" s="31">
        <f>(MAX($B$2:$B$138)-B115)/(MAX($B$2:$B$138)-MIN($B$2:$B$138))</f>
        <v/>
      </c>
      <c r="F115" t="n">
        <v>114</v>
      </c>
      <c r="G115" s="37">
        <f>F115/MAX($F$2:$F$139)</f>
        <v/>
      </c>
    </row>
    <row r="116">
      <c r="A116" t="n">
        <v>90.12</v>
      </c>
      <c r="B116" t="n">
        <v>40</v>
      </c>
      <c r="D116" s="31">
        <f>(A116-MIN($A$2:$A$138))/(MAX($A$2:$A$138)-MIN($A$2:$A$138))</f>
        <v/>
      </c>
      <c r="E116" s="31">
        <f>(MAX($B$2:$B$138)-B116)/(MAX($B$2:$B$138)-MIN($B$2:$B$138))</f>
        <v/>
      </c>
      <c r="F116" t="n">
        <v>115</v>
      </c>
      <c r="G116" s="37">
        <f>F116/MAX($F$2:$F$139)</f>
        <v/>
      </c>
    </row>
    <row r="117">
      <c r="A117" t="n">
        <v>90</v>
      </c>
      <c r="B117" t="n">
        <v>520</v>
      </c>
      <c r="D117" s="31">
        <f>(A117-MIN($A$2:$A$138))/(MAX($A$2:$A$138)-MIN($A$2:$A$138))</f>
        <v/>
      </c>
      <c r="E117" s="31">
        <f>(MAX($B$2:$B$138)-B117)/(MAX($B$2:$B$138)-MIN($B$2:$B$138))</f>
        <v/>
      </c>
      <c r="F117" t="n">
        <v>116</v>
      </c>
      <c r="G117" s="37">
        <f>F117/MAX($F$2:$F$139)</f>
        <v/>
      </c>
    </row>
    <row r="118">
      <c r="A118" t="n">
        <v>90</v>
      </c>
      <c r="B118" t="n">
        <v>520</v>
      </c>
      <c r="D118" s="31">
        <f>(A118-MIN($A$2:$A$138))/(MAX($A$2:$A$138)-MIN($A$2:$A$138))</f>
        <v/>
      </c>
      <c r="E118" s="31">
        <f>(MAX($B$2:$B$138)-B118)/(MAX($B$2:$B$138)-MIN($B$2:$B$138))</f>
        <v/>
      </c>
      <c r="F118" t="n">
        <v>117</v>
      </c>
      <c r="G118" s="37">
        <f>F118/MAX($F$2:$F$139)</f>
        <v/>
      </c>
    </row>
    <row r="119">
      <c r="A119" t="n">
        <v>90</v>
      </c>
      <c r="B119" t="n">
        <v>520</v>
      </c>
      <c r="D119" s="31">
        <f>(A119-MIN($A$2:$A$138))/(MAX($A$2:$A$138)-MIN($A$2:$A$138))</f>
        <v/>
      </c>
      <c r="E119" s="31">
        <f>(MAX($B$2:$B$138)-B119)/(MAX($B$2:$B$138)-MIN($B$2:$B$138))</f>
        <v/>
      </c>
      <c r="F119" t="n">
        <v>118</v>
      </c>
      <c r="G119" s="37">
        <f>F119/MAX($F$2:$F$139)</f>
        <v/>
      </c>
    </row>
    <row r="120">
      <c r="A120" t="n">
        <v>90</v>
      </c>
      <c r="B120" t="n">
        <v>520</v>
      </c>
      <c r="D120" s="31">
        <f>(A120-MIN($A$2:$A$138))/(MAX($A$2:$A$138)-MIN($A$2:$A$138))</f>
        <v/>
      </c>
      <c r="E120" s="31">
        <f>(MAX($B$2:$B$138)-B120)/(MAX($B$2:$B$138)-MIN($B$2:$B$138))</f>
        <v/>
      </c>
      <c r="F120" t="n">
        <v>119</v>
      </c>
      <c r="G120" s="37">
        <f>F120/MAX($F$2:$F$139)</f>
        <v/>
      </c>
    </row>
    <row r="121">
      <c r="A121" t="n">
        <v>90</v>
      </c>
      <c r="B121" t="n">
        <v>520</v>
      </c>
      <c r="D121" s="36">
        <f>(A121-MIN($A$2:$A$138))/(MAX($A$2:$A$138)-MIN($A$2:$A$138))</f>
        <v/>
      </c>
      <c r="E121" s="36">
        <f>(MAX($B$2:$B$138)-B121)/(MAX($B$2:$B$138)-MIN($B$2:$B$138))</f>
        <v/>
      </c>
      <c r="F121" s="4" t="n">
        <v>120</v>
      </c>
      <c r="G121" s="37">
        <f>F121/MAX($F$2:$F$139)</f>
        <v/>
      </c>
    </row>
    <row r="122">
      <c r="A122" t="n">
        <v>90</v>
      </c>
      <c r="B122" t="n">
        <v>520</v>
      </c>
      <c r="D122" s="31">
        <f>(A122-MIN($A$2:$A$138))/(MAX($A$2:$A$138)-MIN($A$2:$A$138))</f>
        <v/>
      </c>
      <c r="E122" s="31">
        <f>(MAX($B$2:$B$138)-B122)/(MAX($B$2:$B$138)-MIN($B$2:$B$138))</f>
        <v/>
      </c>
      <c r="F122" t="n">
        <v>121</v>
      </c>
      <c r="G122" s="37">
        <f>F122/MAX($F$2:$F$139)</f>
        <v/>
      </c>
    </row>
    <row r="123">
      <c r="A123" t="n">
        <v>90</v>
      </c>
      <c r="B123" t="n">
        <v>520</v>
      </c>
      <c r="D123" s="31">
        <f>(A123-MIN($A$2:$A$138))/(MAX($A$2:$A$138)-MIN($A$2:$A$138))</f>
        <v/>
      </c>
      <c r="E123" s="31">
        <f>(MAX($B$2:$B$138)-B123)/(MAX($B$2:$B$138)-MIN($B$2:$B$138))</f>
        <v/>
      </c>
      <c r="F123" t="n">
        <v>122</v>
      </c>
      <c r="G123" s="37">
        <f>F123/MAX($F$2:$F$139)</f>
        <v/>
      </c>
    </row>
    <row r="124">
      <c r="A124" t="n">
        <v>90</v>
      </c>
      <c r="B124" t="n">
        <v>520</v>
      </c>
      <c r="D124" s="31">
        <f>(A124-MIN($A$2:$A$138))/(MAX($A$2:$A$138)-MIN($A$2:$A$138))</f>
        <v/>
      </c>
      <c r="E124" s="31">
        <f>(MAX($B$2:$B$138)-B124)/(MAX($B$2:$B$138)-MIN($B$2:$B$138))</f>
        <v/>
      </c>
      <c r="F124" t="n">
        <v>123</v>
      </c>
      <c r="G124" s="37">
        <f>F124/MAX($F$2:$F$139)</f>
        <v/>
      </c>
    </row>
    <row r="125">
      <c r="A125" t="n">
        <v>90</v>
      </c>
      <c r="B125" t="n">
        <v>520</v>
      </c>
      <c r="D125" s="31">
        <f>(A125-MIN($A$2:$A$138))/(MAX($A$2:$A$138)-MIN($A$2:$A$138))</f>
        <v/>
      </c>
      <c r="E125" s="31">
        <f>(MAX($B$2:$B$138)-B125)/(MAX($B$2:$B$138)-MIN($B$2:$B$138))</f>
        <v/>
      </c>
      <c r="F125" t="n">
        <v>124</v>
      </c>
      <c r="G125" s="37">
        <f>F125/MAX($F$2:$F$139)</f>
        <v/>
      </c>
    </row>
    <row r="126">
      <c r="A126" t="n">
        <v>90</v>
      </c>
      <c r="B126" t="n">
        <v>520</v>
      </c>
      <c r="D126" s="31">
        <f>(A126-MIN($A$2:$A$138))/(MAX($A$2:$A$138)-MIN($A$2:$A$138))</f>
        <v/>
      </c>
      <c r="E126" s="31">
        <f>(MAX($B$2:$B$138)-B126)/(MAX($B$2:$B$138)-MIN($B$2:$B$138))</f>
        <v/>
      </c>
      <c r="F126" t="n">
        <v>125</v>
      </c>
      <c r="G126" s="37">
        <f>F126/MAX($F$2:$F$139)</f>
        <v/>
      </c>
    </row>
    <row r="127">
      <c r="A127" t="n">
        <v>90</v>
      </c>
      <c r="B127" t="n">
        <v>520</v>
      </c>
      <c r="D127" s="31">
        <f>(A127-MIN($A$2:$A$138))/(MAX($A$2:$A$138)-MIN($A$2:$A$138))</f>
        <v/>
      </c>
      <c r="E127" s="31">
        <f>(MAX($B$2:$B$138)-B127)/(MAX($B$2:$B$138)-MIN($B$2:$B$138))</f>
        <v/>
      </c>
      <c r="F127" t="n">
        <v>126</v>
      </c>
      <c r="G127" s="37">
        <f>F127/MAX($F$2:$F$139)</f>
        <v/>
      </c>
    </row>
    <row r="128">
      <c r="A128" t="n">
        <v>90</v>
      </c>
      <c r="B128" t="n">
        <v>520</v>
      </c>
      <c r="D128" s="36">
        <f>(A128-MIN($A$2:$A$138))/(MAX($A$2:$A$138)-MIN($A$2:$A$138))</f>
        <v/>
      </c>
      <c r="E128" s="36">
        <f>(MAX($B$2:$B$138)-B128)/(MAX($B$2:$B$138)-MIN($B$2:$B$138))</f>
        <v/>
      </c>
      <c r="F128" s="4" t="n">
        <v>127</v>
      </c>
      <c r="G128" s="37">
        <f>F128/MAX($F$2:$F$139)</f>
        <v/>
      </c>
    </row>
    <row r="129">
      <c r="A129" t="n">
        <v>90</v>
      </c>
      <c r="B129" t="n">
        <v>520</v>
      </c>
      <c r="D129" s="31">
        <f>(A129-MIN($A$2:$A$138))/(MAX($A$2:$A$138)-MIN($A$2:$A$138))</f>
        <v/>
      </c>
      <c r="E129" s="31">
        <f>(MAX($B$2:$B$138)-B129)/(MAX($B$2:$B$138)-MIN($B$2:$B$138))</f>
        <v/>
      </c>
      <c r="F129" t="n">
        <v>128</v>
      </c>
      <c r="G129" s="37">
        <f>F129/MAX($F$2:$F$139)</f>
        <v/>
      </c>
    </row>
    <row r="130">
      <c r="A130" t="n">
        <v>90</v>
      </c>
      <c r="B130" t="n">
        <v>520</v>
      </c>
      <c r="D130" s="31">
        <f>(A130-MIN($A$2:$A$138))/(MAX($A$2:$A$138)-MIN($A$2:$A$138))</f>
        <v/>
      </c>
      <c r="E130" s="31">
        <f>(MAX($B$2:$B$138)-B130)/(MAX($B$2:$B$138)-MIN($B$2:$B$138))</f>
        <v/>
      </c>
      <c r="F130" t="n">
        <v>129</v>
      </c>
      <c r="G130" s="37">
        <f>F130/MAX($F$2:$F$139)</f>
        <v/>
      </c>
    </row>
    <row r="131">
      <c r="A131" t="n">
        <v>90</v>
      </c>
      <c r="B131" t="n">
        <v>520</v>
      </c>
      <c r="D131" s="31">
        <f>(A131-MIN($A$2:$A$138))/(MAX($A$2:$A$138)-MIN($A$2:$A$138))</f>
        <v/>
      </c>
      <c r="E131" s="31">
        <f>(MAX($B$2:$B$138)-B131)/(MAX($B$2:$B$138)-MIN($B$2:$B$138))</f>
        <v/>
      </c>
      <c r="F131" t="n">
        <v>130</v>
      </c>
      <c r="G131" s="37">
        <f>F131/MAX($F$2:$F$139)</f>
        <v/>
      </c>
    </row>
    <row r="132">
      <c r="A132" t="n">
        <v>90</v>
      </c>
      <c r="B132" t="n">
        <v>520</v>
      </c>
      <c r="D132" s="31">
        <f>(A132-MIN($A$2:$A$138))/(MAX($A$2:$A$138)-MIN($A$2:$A$138))</f>
        <v/>
      </c>
      <c r="E132" s="31">
        <f>(MAX($B$2:$B$138)-B132)/(MAX($B$2:$B$138)-MIN($B$2:$B$138))</f>
        <v/>
      </c>
      <c r="F132" t="n">
        <v>131</v>
      </c>
      <c r="G132" s="37">
        <f>F132/MAX($F$2:$F$139)</f>
        <v/>
      </c>
    </row>
    <row r="133">
      <c r="A133" t="n">
        <v>90</v>
      </c>
      <c r="B133" t="n">
        <v>520</v>
      </c>
      <c r="D133" s="31">
        <f>(A133-MIN($A$2:$A$138))/(MAX($A$2:$A$138)-MIN($A$2:$A$138))</f>
        <v/>
      </c>
      <c r="E133" s="31">
        <f>(MAX($B$2:$B$138)-B133)/(MAX($B$2:$B$138)-MIN($B$2:$B$138))</f>
        <v/>
      </c>
      <c r="F133" t="n">
        <v>132</v>
      </c>
      <c r="G133" s="37">
        <f>F133/MAX($F$2:$F$139)</f>
        <v/>
      </c>
    </row>
    <row r="134">
      <c r="A134" t="n">
        <v>90</v>
      </c>
      <c r="B134" t="n">
        <v>520</v>
      </c>
      <c r="D134" s="31">
        <f>(A134-MIN($A$2:$A$138))/(MAX($A$2:$A$138)-MIN($A$2:$A$138))</f>
        <v/>
      </c>
      <c r="E134" s="31">
        <f>(MAX($B$2:$B$138)-B134)/(MAX($B$2:$B$138)-MIN($B$2:$B$138))</f>
        <v/>
      </c>
      <c r="F134" t="n">
        <v>133</v>
      </c>
      <c r="G134" s="37">
        <f>F134/MAX($F$2:$F$139)</f>
        <v/>
      </c>
    </row>
    <row r="135">
      <c r="A135" t="n">
        <v>90</v>
      </c>
      <c r="B135" t="n">
        <v>520</v>
      </c>
      <c r="D135" s="36">
        <f>(A135-MIN($A$2:$A$138))/(MAX($A$2:$A$138)-MIN($A$2:$A$138))</f>
        <v/>
      </c>
      <c r="E135" s="36">
        <f>(MAX($B$2:$B$138)-B135)/(MAX($B$2:$B$138)-MIN($B$2:$B$138))</f>
        <v/>
      </c>
      <c r="F135" s="4" t="n">
        <v>134</v>
      </c>
      <c r="G135" s="37">
        <f>F135/MAX($F$2:$F$139)</f>
        <v/>
      </c>
    </row>
    <row r="136">
      <c r="A136" t="n">
        <v>90</v>
      </c>
      <c r="B136" t="n">
        <v>520</v>
      </c>
      <c r="D136" s="31">
        <f>(A136-MIN($A$2:$A$138))/(MAX($A$2:$A$138)-MIN($A$2:$A$138))</f>
        <v/>
      </c>
      <c r="E136" s="31">
        <f>(MAX($B$2:$B$138)-B136)/(MAX($B$2:$B$138)-MIN($B$2:$B$138))</f>
        <v/>
      </c>
      <c r="F136" t="n">
        <v>135</v>
      </c>
      <c r="G136" s="37">
        <f>F136/MAX($F$2:$F$139)</f>
        <v/>
      </c>
    </row>
    <row r="137">
      <c r="A137" t="n">
        <v>90</v>
      </c>
      <c r="B137" t="n">
        <v>520</v>
      </c>
      <c r="D137" s="31">
        <f>(A137-MIN($A$2:$A$138))/(MAX($A$2:$A$138)-MIN($A$2:$A$138))</f>
        <v/>
      </c>
      <c r="E137" s="31">
        <f>(MAX($B$2:$B$138)-B137)/(MAX($B$2:$B$138)-MIN($B$2:$B$138))</f>
        <v/>
      </c>
      <c r="F137" t="n">
        <v>136</v>
      </c>
      <c r="G137" s="37">
        <f>F137/MAX($F$2:$F$139)</f>
        <v/>
      </c>
    </row>
    <row r="138">
      <c r="A138" t="n">
        <v>90</v>
      </c>
      <c r="B138" t="n">
        <v>520</v>
      </c>
      <c r="D138" s="31">
        <f>(A138-MIN($A$2:$A$138))/(MAX($A$2:$A$138)-MIN($A$2:$A$138))</f>
        <v/>
      </c>
      <c r="E138" s="31">
        <f>(MAX($B$2:$B$138)-B138)/(MAX($B$2:$B$138)-MIN($B$2:$B$138))</f>
        <v/>
      </c>
      <c r="F138" t="n">
        <v>137</v>
      </c>
      <c r="G138" s="37">
        <f>F138/MAX($F$2:$F$139)</f>
        <v/>
      </c>
    </row>
    <row r="139">
      <c r="A139" t="n">
        <v>90</v>
      </c>
      <c r="B139" t="n">
        <v>520</v>
      </c>
      <c r="D139" s="31">
        <f>(A139-MIN($A$2:$A$138))/(MAX($A$2:$A$138)-MIN($A$2:$A$138))</f>
        <v/>
      </c>
      <c r="E139" s="31">
        <f>(MAX($B$2:$B$138)-B139)/(MAX($B$2:$B$138)-MIN($B$2:$B$138))</f>
        <v/>
      </c>
      <c r="F139" t="n">
        <v>138</v>
      </c>
      <c r="G139" s="37">
        <f>F139/MAX($F$2:$F$139)</f>
        <v/>
      </c>
    </row>
  </sheetData>
  <conditionalFormatting sqref="D2:G139">
    <cfRule type="expression" priority="1" dxfId="3">
      <formula>AND($G2&lt;=1,$G2&gt;0.75)</formula>
    </cfRule>
    <cfRule type="expression" priority="2" dxfId="2">
      <formula>AND($G2&lt;=0.75,$G2&gt;0.5)</formula>
    </cfRule>
    <cfRule type="expression" priority="3" dxfId="1">
      <formula>AND($G2&lt;=0.5,$G2&gt;0.25)</formula>
    </cfRule>
    <cfRule type="expression" priority="4" dxfId="0">
      <formula>$G2&lt;=0.25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39"/>
  <sheetViews>
    <sheetView topLeftCell="C1" workbookViewId="0">
      <selection activeCell="C2" sqref="C2:G5"/>
    </sheetView>
  </sheetViews>
  <sheetFormatPr baseColWidth="8" defaultRowHeight="13.5"/>
  <cols>
    <col hidden="1" style="26" min="1" max="2"/>
  </cols>
  <sheetData>
    <row r="1">
      <c r="A1" t="inlineStr">
        <is>
          <t>問題</t>
        </is>
      </c>
      <c r="B1" t="inlineStr">
        <is>
          <t>正答率</t>
        </is>
      </c>
      <c r="C1" s="4" t="n"/>
      <c r="D1" t="inlineStr">
        <is>
          <t>問題</t>
        </is>
      </c>
      <c r="E1" t="inlineStr">
        <is>
          <t>正答率</t>
        </is>
      </c>
      <c r="F1" t="inlineStr">
        <is>
          <t>回答数順位</t>
        </is>
      </c>
      <c r="G1" t="inlineStr">
        <is>
          <t>上位何％</t>
        </is>
      </c>
    </row>
    <row r="2">
      <c r="A2" t="n">
        <v>462.24</v>
      </c>
      <c r="B2" t="n">
        <v>172.911999999999</v>
      </c>
      <c r="C2" s="4" t="n"/>
      <c r="D2" s="36">
        <f>(A2-MIN($A$2:$A$138))/(MAX($A$2:$A$138)-MIN($A$2:$A$138))</f>
        <v/>
      </c>
      <c r="E2" s="36">
        <f>(MAX($B$2:$B$138)-B2)/(MAX($B$2:$B$138)-MIN($B$2:$B$138))</f>
        <v/>
      </c>
      <c r="F2" s="4" t="n">
        <v>1</v>
      </c>
      <c r="G2" s="37">
        <f>F2/MAX($F$2:$F$139)</f>
        <v/>
      </c>
    </row>
    <row r="3">
      <c r="A3" t="n">
        <v>452.88</v>
      </c>
      <c r="B3" t="n">
        <v>120.639999999999</v>
      </c>
      <c r="C3" s="4" t="n"/>
      <c r="D3" s="31">
        <f>(A3-MIN($A$2:$A$138))/(MAX($A$2:$A$138)-MIN($A$2:$A$138))</f>
        <v/>
      </c>
      <c r="E3" s="31">
        <f>(MAX($B$2:$B$138)-B3)/(MAX($B$2:$B$138)-MIN($B$2:$B$138))</f>
        <v/>
      </c>
      <c r="F3" t="n">
        <v>2</v>
      </c>
      <c r="G3" s="37">
        <f>F3/MAX($F$2:$F$139)</f>
        <v/>
      </c>
    </row>
    <row r="4">
      <c r="A4" t="n">
        <v>445.44</v>
      </c>
      <c r="B4" t="n">
        <v>146.464</v>
      </c>
      <c r="C4" s="4" t="n"/>
      <c r="D4" s="31">
        <f>(A4-MIN($A$2:$A$138))/(MAX($A$2:$A$138)-MIN($A$2:$A$138))</f>
        <v/>
      </c>
      <c r="E4" s="31">
        <f>(MAX($B$2:$B$138)-B4)/(MAX($B$2:$B$138)-MIN($B$2:$B$138))</f>
        <v/>
      </c>
      <c r="F4" t="n">
        <v>3</v>
      </c>
      <c r="G4" s="37">
        <f>F4/MAX($F$2:$F$139)</f>
        <v/>
      </c>
    </row>
    <row r="5">
      <c r="A5" t="n">
        <v>443.04</v>
      </c>
      <c r="B5" t="n">
        <v>96.592</v>
      </c>
      <c r="C5" s="4" t="n"/>
      <c r="D5" s="31">
        <f>(A5-MIN($A$2:$A$138))/(MAX($A$2:$A$138)-MIN($A$2:$A$138))</f>
        <v/>
      </c>
      <c r="E5" s="31">
        <f>(MAX($B$2:$B$138)-B5)/(MAX($B$2:$B$138)-MIN($B$2:$B$138))</f>
        <v/>
      </c>
      <c r="F5" t="n">
        <v>4</v>
      </c>
      <c r="G5" s="37">
        <f>F5/MAX($F$2:$F$139)</f>
        <v/>
      </c>
    </row>
    <row r="6">
      <c r="A6" t="n">
        <v>443.04</v>
      </c>
      <c r="B6" t="n">
        <v>129.712</v>
      </c>
      <c r="C6" s="4" t="n"/>
      <c r="D6" s="31">
        <f>(A6-MIN($A$2:$A$138))/(MAX($A$2:$A$138)-MIN($A$2:$A$138))</f>
        <v/>
      </c>
      <c r="E6" s="31">
        <f>(MAX($B$2:$B$138)-B6)/(MAX($B$2:$B$138)-MIN($B$2:$B$138))</f>
        <v/>
      </c>
      <c r="F6" t="n">
        <v>5</v>
      </c>
      <c r="G6" s="37">
        <f>F6/MAX($F$2:$F$139)</f>
        <v/>
      </c>
    </row>
    <row r="7">
      <c r="A7" t="n">
        <v>443.04</v>
      </c>
      <c r="B7" t="n">
        <v>175.6</v>
      </c>
      <c r="C7" s="4" t="n"/>
      <c r="D7" s="31">
        <f>(A7-MIN($A$2:$A$138))/(MAX($A$2:$A$138)-MIN($A$2:$A$138))</f>
        <v/>
      </c>
      <c r="E7" s="31">
        <f>(MAX($B$2:$B$138)-B7)/(MAX($B$2:$B$138)-MIN($B$2:$B$138))</f>
        <v/>
      </c>
      <c r="F7" t="n">
        <v>6</v>
      </c>
      <c r="G7" s="37">
        <f>F7/MAX($F$2:$F$139)</f>
        <v/>
      </c>
    </row>
    <row r="8">
      <c r="A8" t="n">
        <v>442.919999999999</v>
      </c>
      <c r="B8" t="n">
        <v>171.568</v>
      </c>
      <c r="D8" s="36">
        <f>(A8-MIN($A$2:$A$138))/(MAX($A$2:$A$138)-MIN($A$2:$A$138))</f>
        <v/>
      </c>
      <c r="E8" s="36">
        <f>(MAX($B$2:$B$138)-B8)/(MAX($B$2:$B$138)-MIN($B$2:$B$138))</f>
        <v/>
      </c>
      <c r="F8" s="4" t="n">
        <v>7</v>
      </c>
      <c r="G8" s="37">
        <f>F8/MAX($F$2:$F$139)</f>
        <v/>
      </c>
    </row>
    <row r="9">
      <c r="A9" t="n">
        <v>442.44</v>
      </c>
      <c r="B9" t="n">
        <v>187.072</v>
      </c>
      <c r="D9" s="31">
        <f>(A9-MIN($A$2:$A$138))/(MAX($A$2:$A$138)-MIN($A$2:$A$138))</f>
        <v/>
      </c>
      <c r="E9" s="31">
        <f>(MAX($B$2:$B$138)-B9)/(MAX($B$2:$B$138)-MIN($B$2:$B$138))</f>
        <v/>
      </c>
      <c r="F9" t="n">
        <v>8</v>
      </c>
      <c r="G9" s="37">
        <f>F9/MAX($F$2:$F$139)</f>
        <v/>
      </c>
    </row>
    <row r="10">
      <c r="A10" t="n">
        <v>432.48</v>
      </c>
      <c r="B10" t="n">
        <v>329.632</v>
      </c>
      <c r="D10" s="31">
        <f>(A10-MIN($A$2:$A$138))/(MAX($A$2:$A$138)-MIN($A$2:$A$138))</f>
        <v/>
      </c>
      <c r="E10" s="31">
        <f>(MAX($B$2:$B$138)-B10)/(MAX($B$2:$B$138)-MIN($B$2:$B$138))</f>
        <v/>
      </c>
      <c r="F10" t="n">
        <v>9</v>
      </c>
      <c r="G10" s="37">
        <f>F10/MAX($F$2:$F$139)</f>
        <v/>
      </c>
    </row>
    <row r="11">
      <c r="A11" t="n">
        <v>421.92</v>
      </c>
      <c r="B11" t="n">
        <v>95.872</v>
      </c>
      <c r="D11" s="31">
        <f>(A11-MIN($A$2:$A$138))/(MAX($A$2:$A$138)-MIN($A$2:$A$138))</f>
        <v/>
      </c>
      <c r="E11" s="31">
        <f>(MAX($B$2:$B$138)-B11)/(MAX($B$2:$B$138)-MIN($B$2:$B$138))</f>
        <v/>
      </c>
      <c r="F11" t="n">
        <v>10</v>
      </c>
      <c r="G11" s="37">
        <f>F11/MAX($F$2:$F$139)</f>
        <v/>
      </c>
    </row>
    <row r="12">
      <c r="A12" t="n">
        <v>420.84</v>
      </c>
      <c r="B12" t="n">
        <v>199.839999999999</v>
      </c>
      <c r="D12" s="31">
        <f>(A12-MIN($A$2:$A$138))/(MAX($A$2:$A$138)-MIN($A$2:$A$138))</f>
        <v/>
      </c>
      <c r="E12" s="31">
        <f>(MAX($B$2:$B$138)-B12)/(MAX($B$2:$B$138)-MIN($B$2:$B$138))</f>
        <v/>
      </c>
      <c r="F12" t="n">
        <v>11</v>
      </c>
      <c r="G12" s="37">
        <f>F12/MAX($F$2:$F$139)</f>
        <v/>
      </c>
    </row>
    <row r="13">
      <c r="A13" t="n">
        <v>418.68</v>
      </c>
      <c r="B13" t="n">
        <v>151.264</v>
      </c>
      <c r="D13" s="31">
        <f>(A13-MIN($A$2:$A$138))/(MAX($A$2:$A$138)-MIN($A$2:$A$138))</f>
        <v/>
      </c>
      <c r="E13" s="31">
        <f>(MAX($B$2:$B$138)-B13)/(MAX($B$2:$B$138)-MIN($B$2:$B$138))</f>
        <v/>
      </c>
      <c r="F13" t="n">
        <v>12</v>
      </c>
      <c r="G13" s="37">
        <f>F13/MAX($F$2:$F$139)</f>
        <v/>
      </c>
    </row>
    <row r="14">
      <c r="A14" t="n">
        <v>408.96</v>
      </c>
      <c r="B14" t="n">
        <v>146.176</v>
      </c>
      <c r="D14" s="36">
        <f>(A14-MIN($A$2:$A$138))/(MAX($A$2:$A$138)-MIN($A$2:$A$138))</f>
        <v/>
      </c>
      <c r="E14" s="36">
        <f>(MAX($B$2:$B$138)-B14)/(MAX($B$2:$B$138)-MIN($B$2:$B$138))</f>
        <v/>
      </c>
      <c r="F14" s="4" t="n">
        <v>13</v>
      </c>
      <c r="G14" s="37">
        <f>F14/MAX($F$2:$F$139)</f>
        <v/>
      </c>
    </row>
    <row r="15">
      <c r="A15" t="n">
        <v>408.48</v>
      </c>
      <c r="B15" t="n">
        <v>40.5279999999999</v>
      </c>
      <c r="D15" s="31">
        <f>(A15-MIN($A$2:$A$138))/(MAX($A$2:$A$138)-MIN($A$2:$A$138))</f>
        <v/>
      </c>
      <c r="E15" s="31">
        <f>(MAX($B$2:$B$138)-B15)/(MAX($B$2:$B$138)-MIN($B$2:$B$138))</f>
        <v/>
      </c>
      <c r="F15" t="n">
        <v>14</v>
      </c>
      <c r="G15" s="37">
        <f>F15/MAX($F$2:$F$139)</f>
        <v/>
      </c>
    </row>
    <row r="16">
      <c r="A16" t="n">
        <v>407.039999999999</v>
      </c>
      <c r="B16" t="n">
        <v>234.783999999999</v>
      </c>
      <c r="D16" s="31">
        <f>(A16-MIN($A$2:$A$138))/(MAX($A$2:$A$138)-MIN($A$2:$A$138))</f>
        <v/>
      </c>
      <c r="E16" s="31">
        <f>(MAX($B$2:$B$138)-B16)/(MAX($B$2:$B$138)-MIN($B$2:$B$138))</f>
        <v/>
      </c>
      <c r="F16" t="n">
        <v>15</v>
      </c>
      <c r="G16" s="37">
        <f>F16/MAX($F$2:$F$139)</f>
        <v/>
      </c>
    </row>
    <row r="17">
      <c r="A17" t="n">
        <v>405.36</v>
      </c>
      <c r="B17" t="n">
        <v>118.72</v>
      </c>
      <c r="D17" s="31">
        <f>(A17-MIN($A$2:$A$138))/(MAX($A$2:$A$138)-MIN($A$2:$A$138))</f>
        <v/>
      </c>
      <c r="E17" s="31">
        <f>(MAX($B$2:$B$138)-B17)/(MAX($B$2:$B$138)-MIN($B$2:$B$138))</f>
        <v/>
      </c>
      <c r="F17" t="n">
        <v>16</v>
      </c>
      <c r="G17" s="37">
        <f>F17/MAX($F$2:$F$139)</f>
        <v/>
      </c>
    </row>
    <row r="18">
      <c r="A18" t="n">
        <v>396</v>
      </c>
      <c r="B18" t="n">
        <v>216.928</v>
      </c>
      <c r="D18" s="31">
        <f>(A18-MIN($A$2:$A$138))/(MAX($A$2:$A$138)-MIN($A$2:$A$138))</f>
        <v/>
      </c>
      <c r="E18" s="31">
        <f>(MAX($B$2:$B$138)-B18)/(MAX($B$2:$B$138)-MIN($B$2:$B$138))</f>
        <v/>
      </c>
      <c r="F18" t="n">
        <v>17</v>
      </c>
      <c r="G18" s="37">
        <f>F18/MAX($F$2:$F$139)</f>
        <v/>
      </c>
    </row>
    <row r="19">
      <c r="A19" t="n">
        <v>379.2</v>
      </c>
      <c r="B19" t="n">
        <v>148.528</v>
      </c>
      <c r="D19" s="31">
        <f>(A19-MIN($A$2:$A$138))/(MAX($A$2:$A$138)-MIN($A$2:$A$138))</f>
        <v/>
      </c>
      <c r="E19" s="31">
        <f>(MAX($B$2:$B$138)-B19)/(MAX($B$2:$B$138)-MIN($B$2:$B$138))</f>
        <v/>
      </c>
      <c r="F19" t="n">
        <v>18</v>
      </c>
      <c r="G19" s="37">
        <f>F19/MAX($F$2:$F$139)</f>
        <v/>
      </c>
    </row>
    <row r="20">
      <c r="A20" t="n">
        <v>378.84</v>
      </c>
      <c r="B20" t="n">
        <v>173.2</v>
      </c>
      <c r="D20" s="36">
        <f>(A20-MIN($A$2:$A$138))/(MAX($A$2:$A$138)-MIN($A$2:$A$138))</f>
        <v/>
      </c>
      <c r="E20" s="36">
        <f>(MAX($B$2:$B$138)-B20)/(MAX($B$2:$B$138)-MIN($B$2:$B$138))</f>
        <v/>
      </c>
      <c r="F20" s="4" t="n">
        <v>19</v>
      </c>
      <c r="G20" s="37">
        <f>F20/MAX($F$2:$F$139)</f>
        <v/>
      </c>
    </row>
    <row r="21">
      <c r="A21" t="n">
        <v>378.599999999999</v>
      </c>
      <c r="B21" t="n">
        <v>40.192</v>
      </c>
      <c r="D21" s="31">
        <f>(A21-MIN($A$2:$A$138))/(MAX($A$2:$A$138)-MIN($A$2:$A$138))</f>
        <v/>
      </c>
      <c r="E21" s="31">
        <f>(MAX($B$2:$B$138)-B21)/(MAX($B$2:$B$138)-MIN($B$2:$B$138))</f>
        <v/>
      </c>
      <c r="F21" t="n">
        <v>20</v>
      </c>
      <c r="G21" s="37">
        <f>F21/MAX($F$2:$F$139)</f>
        <v/>
      </c>
    </row>
    <row r="22">
      <c r="A22" t="n">
        <v>375.12</v>
      </c>
      <c r="B22" t="n">
        <v>164.656</v>
      </c>
      <c r="D22" s="31">
        <f>(A22-MIN($A$2:$A$138))/(MAX($A$2:$A$138)-MIN($A$2:$A$138))</f>
        <v/>
      </c>
      <c r="E22" s="31">
        <f>(MAX($B$2:$B$138)-B22)/(MAX($B$2:$B$138)-MIN($B$2:$B$138))</f>
        <v/>
      </c>
      <c r="F22" t="n">
        <v>21</v>
      </c>
      <c r="G22" s="37">
        <f>F22/MAX($F$2:$F$139)</f>
        <v/>
      </c>
    </row>
    <row r="23">
      <c r="A23" t="n">
        <v>372.719999999999</v>
      </c>
      <c r="B23" t="n">
        <v>110.512</v>
      </c>
      <c r="D23" s="31">
        <f>(A23-MIN($A$2:$A$138))/(MAX($A$2:$A$138)-MIN($A$2:$A$138))</f>
        <v/>
      </c>
      <c r="E23" s="31">
        <f>(MAX($B$2:$B$138)-B23)/(MAX($B$2:$B$138)-MIN($B$2:$B$138))</f>
        <v/>
      </c>
      <c r="F23" t="n">
        <v>22</v>
      </c>
      <c r="G23" s="37">
        <f>F23/MAX($F$2:$F$139)</f>
        <v/>
      </c>
    </row>
    <row r="24">
      <c r="A24" t="n">
        <v>367.68</v>
      </c>
      <c r="B24" t="n">
        <v>199.744</v>
      </c>
      <c r="D24" s="31">
        <f>(A24-MIN($A$2:$A$138))/(MAX($A$2:$A$138)-MIN($A$2:$A$138))</f>
        <v/>
      </c>
      <c r="E24" s="31">
        <f>(MAX($B$2:$B$138)-B24)/(MAX($B$2:$B$138)-MIN($B$2:$B$138))</f>
        <v/>
      </c>
      <c r="F24" t="n">
        <v>23</v>
      </c>
      <c r="G24" s="37">
        <f>F24/MAX($F$2:$F$139)</f>
        <v/>
      </c>
    </row>
    <row r="25">
      <c r="A25" t="n">
        <v>366.24</v>
      </c>
      <c r="B25" t="n">
        <v>178.672</v>
      </c>
      <c r="D25" s="31">
        <f>(A25-MIN($A$2:$A$138))/(MAX($A$2:$A$138)-MIN($A$2:$A$138))</f>
        <v/>
      </c>
      <c r="E25" s="31">
        <f>(MAX($B$2:$B$138)-B25)/(MAX($B$2:$B$138)-MIN($B$2:$B$138))</f>
        <v/>
      </c>
      <c r="F25" t="n">
        <v>24</v>
      </c>
      <c r="G25" s="37">
        <f>F25/MAX($F$2:$F$139)</f>
        <v/>
      </c>
    </row>
    <row r="26">
      <c r="A26" t="n">
        <v>358.8</v>
      </c>
      <c r="B26" t="n">
        <v>182.272</v>
      </c>
      <c r="D26" s="36">
        <f>(A26-MIN($A$2:$A$138))/(MAX($A$2:$A$138)-MIN($A$2:$A$138))</f>
        <v/>
      </c>
      <c r="E26" s="36">
        <f>(MAX($B$2:$B$138)-B26)/(MAX($B$2:$B$138)-MIN($B$2:$B$138))</f>
        <v/>
      </c>
      <c r="F26" s="4" t="n">
        <v>25</v>
      </c>
      <c r="G26" s="37">
        <f>F26/MAX($F$2:$F$139)</f>
        <v/>
      </c>
    </row>
    <row r="27">
      <c r="A27" t="n">
        <v>350.64</v>
      </c>
      <c r="B27" t="n">
        <v>188.751999999999</v>
      </c>
      <c r="D27" s="31">
        <f>(A27-MIN($A$2:$A$138))/(MAX($A$2:$A$138)-MIN($A$2:$A$138))</f>
        <v/>
      </c>
      <c r="E27" s="31">
        <f>(MAX($B$2:$B$138)-B27)/(MAX($B$2:$B$138)-MIN($B$2:$B$138))</f>
        <v/>
      </c>
      <c r="F27" t="n">
        <v>26</v>
      </c>
      <c r="G27" s="37">
        <f>F27/MAX($F$2:$F$139)</f>
        <v/>
      </c>
    </row>
    <row r="28">
      <c r="A28" t="n">
        <v>350.16</v>
      </c>
      <c r="B28" t="n">
        <v>215.584</v>
      </c>
      <c r="D28" s="31">
        <f>(A28-MIN($A$2:$A$138))/(MAX($A$2:$A$138)-MIN($A$2:$A$138))</f>
        <v/>
      </c>
      <c r="E28" s="31">
        <f>(MAX($B$2:$B$138)-B28)/(MAX($B$2:$B$138)-MIN($B$2:$B$138))</f>
        <v/>
      </c>
      <c r="F28" t="n">
        <v>27</v>
      </c>
      <c r="G28" s="37">
        <f>F28/MAX($F$2:$F$139)</f>
        <v/>
      </c>
    </row>
    <row r="29">
      <c r="A29" t="n">
        <v>349.2</v>
      </c>
      <c r="B29" t="n">
        <v>171.088</v>
      </c>
      <c r="D29" s="31">
        <f>(A29-MIN($A$2:$A$138))/(MAX($A$2:$A$138)-MIN($A$2:$A$138))</f>
        <v/>
      </c>
      <c r="E29" s="31">
        <f>(MAX($B$2:$B$138)-B29)/(MAX($B$2:$B$138)-MIN($B$2:$B$138))</f>
        <v/>
      </c>
      <c r="F29" t="n">
        <v>28</v>
      </c>
      <c r="G29" s="37">
        <f>F29/MAX($F$2:$F$139)</f>
        <v/>
      </c>
    </row>
    <row r="30">
      <c r="A30" t="n">
        <v>344.4</v>
      </c>
      <c r="B30" t="n">
        <v>205.744</v>
      </c>
      <c r="D30" s="31">
        <f>(A30-MIN($A$2:$A$138))/(MAX($A$2:$A$138)-MIN($A$2:$A$138))</f>
        <v/>
      </c>
      <c r="E30" s="31">
        <f>(MAX($B$2:$B$138)-B30)/(MAX($B$2:$B$138)-MIN($B$2:$B$138))</f>
        <v/>
      </c>
      <c r="F30" t="n">
        <v>29</v>
      </c>
      <c r="G30" s="37">
        <f>F30/MAX($F$2:$F$139)</f>
        <v/>
      </c>
    </row>
    <row r="31">
      <c r="A31" t="n">
        <v>335.16</v>
      </c>
      <c r="B31" t="n">
        <v>217.6</v>
      </c>
      <c r="D31" s="31">
        <f>(A31-MIN($A$2:$A$138))/(MAX($A$2:$A$138)-MIN($A$2:$A$138))</f>
        <v/>
      </c>
      <c r="E31" s="31">
        <f>(MAX($B$2:$B$138)-B31)/(MAX($B$2:$B$138)-MIN($B$2:$B$138))</f>
        <v/>
      </c>
      <c r="F31" t="n">
        <v>30</v>
      </c>
      <c r="G31" s="37">
        <f>F31/MAX($F$2:$F$139)</f>
        <v/>
      </c>
    </row>
    <row r="32">
      <c r="A32" t="n">
        <v>332.64</v>
      </c>
      <c r="B32" t="n">
        <v>256.72</v>
      </c>
      <c r="D32" s="36">
        <f>(A32-MIN($A$2:$A$138))/(MAX($A$2:$A$138)-MIN($A$2:$A$138))</f>
        <v/>
      </c>
      <c r="E32" s="36">
        <f>(MAX($B$2:$B$138)-B32)/(MAX($B$2:$B$138)-MIN($B$2:$B$138))</f>
        <v/>
      </c>
      <c r="F32" s="4" t="n">
        <v>31</v>
      </c>
      <c r="G32" s="37">
        <f>F32/MAX($F$2:$F$139)</f>
        <v/>
      </c>
    </row>
    <row r="33">
      <c r="A33" t="n">
        <v>326.159999999999</v>
      </c>
      <c r="B33" t="n">
        <v>209.007999999999</v>
      </c>
      <c r="D33" s="31">
        <f>(A33-MIN($A$2:$A$138))/(MAX($A$2:$A$138)-MIN($A$2:$A$138))</f>
        <v/>
      </c>
      <c r="E33" s="31">
        <f>(MAX($B$2:$B$138)-B33)/(MAX($B$2:$B$138)-MIN($B$2:$B$138))</f>
        <v/>
      </c>
      <c r="F33" t="n">
        <v>32</v>
      </c>
      <c r="G33" s="37">
        <f>F33/MAX($F$2:$F$139)</f>
        <v/>
      </c>
    </row>
    <row r="34">
      <c r="A34" t="n">
        <v>321.6</v>
      </c>
      <c r="B34" t="n">
        <v>131.536</v>
      </c>
      <c r="D34" s="31">
        <f>(A34-MIN($A$2:$A$138))/(MAX($A$2:$A$138)-MIN($A$2:$A$138))</f>
        <v/>
      </c>
      <c r="E34" s="31">
        <f>(MAX($B$2:$B$138)-B34)/(MAX($B$2:$B$138)-MIN($B$2:$B$138))</f>
        <v/>
      </c>
      <c r="F34" t="n">
        <v>33</v>
      </c>
      <c r="G34" s="37">
        <f>F34/MAX($F$2:$F$139)</f>
        <v/>
      </c>
    </row>
    <row r="35">
      <c r="A35" t="n">
        <v>315.72</v>
      </c>
      <c r="B35" t="n">
        <v>191.055999999999</v>
      </c>
      <c r="D35" s="31">
        <f>(A35-MIN($A$2:$A$138))/(MAX($A$2:$A$138)-MIN($A$2:$A$138))</f>
        <v/>
      </c>
      <c r="E35" s="31">
        <f>(MAX($B$2:$B$138)-B35)/(MAX($B$2:$B$138)-MIN($B$2:$B$138))</f>
        <v/>
      </c>
      <c r="F35" t="n">
        <v>34</v>
      </c>
      <c r="G35" s="37">
        <f>F35/MAX($F$2:$F$139)</f>
        <v/>
      </c>
    </row>
    <row r="36">
      <c r="A36" t="n">
        <v>315.24</v>
      </c>
      <c r="B36" t="n">
        <v>211.072</v>
      </c>
      <c r="D36" s="31">
        <f>(A36-MIN($A$2:$A$138))/(MAX($A$2:$A$138)-MIN($A$2:$A$138))</f>
        <v/>
      </c>
      <c r="E36" s="31">
        <f>(MAX($B$2:$B$138)-B36)/(MAX($B$2:$B$138)-MIN($B$2:$B$138))</f>
        <v/>
      </c>
      <c r="F36" t="n">
        <v>35</v>
      </c>
      <c r="G36" s="37">
        <f>F36/MAX($F$2:$F$139)</f>
        <v/>
      </c>
    </row>
    <row r="37">
      <c r="A37" t="n">
        <v>312.12</v>
      </c>
      <c r="B37" t="n">
        <v>193.792</v>
      </c>
      <c r="D37" s="31">
        <f>(A37-MIN($A$2:$A$138))/(MAX($A$2:$A$138)-MIN($A$2:$A$138))</f>
        <v/>
      </c>
      <c r="E37" s="31">
        <f>(MAX($B$2:$B$138)-B37)/(MAX($B$2:$B$138)-MIN($B$2:$B$138))</f>
        <v/>
      </c>
      <c r="F37" t="n">
        <v>36</v>
      </c>
      <c r="G37" s="37">
        <f>F37/MAX($F$2:$F$139)</f>
        <v/>
      </c>
    </row>
    <row r="38">
      <c r="A38" t="n">
        <v>302.039999999999</v>
      </c>
      <c r="B38" t="n">
        <v>202.72</v>
      </c>
      <c r="D38" s="36">
        <f>(A38-MIN($A$2:$A$138))/(MAX($A$2:$A$138)-MIN($A$2:$A$138))</f>
        <v/>
      </c>
      <c r="E38" s="36">
        <f>(MAX($B$2:$B$138)-B38)/(MAX($B$2:$B$138)-MIN($B$2:$B$138))</f>
        <v/>
      </c>
      <c r="F38" s="4" t="n">
        <v>37</v>
      </c>
      <c r="G38" s="37">
        <f>F38/MAX($F$2:$F$139)</f>
        <v/>
      </c>
    </row>
    <row r="39">
      <c r="A39" t="n">
        <v>295.68</v>
      </c>
      <c r="B39" t="n">
        <v>167.151999999999</v>
      </c>
      <c r="D39" s="31">
        <f>(A39-MIN($A$2:$A$138))/(MAX($A$2:$A$138)-MIN($A$2:$A$138))</f>
        <v/>
      </c>
      <c r="E39" s="31">
        <f>(MAX($B$2:$B$138)-B39)/(MAX($B$2:$B$138)-MIN($B$2:$B$138))</f>
        <v/>
      </c>
      <c r="F39" t="n">
        <v>38</v>
      </c>
      <c r="G39" s="37">
        <f>F39/MAX($F$2:$F$139)</f>
        <v/>
      </c>
    </row>
    <row r="40">
      <c r="A40" t="n">
        <v>293.88</v>
      </c>
      <c r="B40" t="n">
        <v>263.2</v>
      </c>
      <c r="D40" s="31">
        <f>(A40-MIN($A$2:$A$138))/(MAX($A$2:$A$138)-MIN($A$2:$A$138))</f>
        <v/>
      </c>
      <c r="E40" s="31">
        <f>(MAX($B$2:$B$138)-B40)/(MAX($B$2:$B$138)-MIN($B$2:$B$138))</f>
        <v/>
      </c>
      <c r="F40" t="n">
        <v>39</v>
      </c>
      <c r="G40" s="37">
        <f>F40/MAX($F$2:$F$139)</f>
        <v/>
      </c>
    </row>
    <row r="41">
      <c r="A41" t="n">
        <v>293.76</v>
      </c>
      <c r="B41" t="n">
        <v>228.832</v>
      </c>
      <c r="D41" s="31">
        <f>(A41-MIN($A$2:$A$138))/(MAX($A$2:$A$138)-MIN($A$2:$A$138))</f>
        <v/>
      </c>
      <c r="E41" s="31">
        <f>(MAX($B$2:$B$138)-B41)/(MAX($B$2:$B$138)-MIN($B$2:$B$138))</f>
        <v/>
      </c>
      <c r="F41" t="n">
        <v>40</v>
      </c>
      <c r="G41" s="37">
        <f>F41/MAX($F$2:$F$139)</f>
        <v/>
      </c>
    </row>
    <row r="42">
      <c r="A42" t="n">
        <v>291.12</v>
      </c>
      <c r="B42" t="n">
        <v>256.816</v>
      </c>
      <c r="D42" s="31">
        <f>(A42-MIN($A$2:$A$138))/(MAX($A$2:$A$138)-MIN($A$2:$A$138))</f>
        <v/>
      </c>
      <c r="E42" s="31">
        <f>(MAX($B$2:$B$138)-B42)/(MAX($B$2:$B$138)-MIN($B$2:$B$138))</f>
        <v/>
      </c>
      <c r="F42" t="n">
        <v>41</v>
      </c>
      <c r="G42" s="37">
        <f>F42/MAX($F$2:$F$139)</f>
        <v/>
      </c>
    </row>
    <row r="43">
      <c r="A43" t="n">
        <v>290.159999999999</v>
      </c>
      <c r="B43" t="n">
        <v>229.936</v>
      </c>
      <c r="D43" s="31">
        <f>(A43-MIN($A$2:$A$138))/(MAX($A$2:$A$138)-MIN($A$2:$A$138))</f>
        <v/>
      </c>
      <c r="E43" s="31">
        <f>(MAX($B$2:$B$138)-B43)/(MAX($B$2:$B$138)-MIN($B$2:$B$138))</f>
        <v/>
      </c>
      <c r="F43" t="n">
        <v>42</v>
      </c>
      <c r="G43" s="37">
        <f>F43/MAX($F$2:$F$139)</f>
        <v/>
      </c>
    </row>
    <row r="44">
      <c r="A44" t="n">
        <v>290.039999999999</v>
      </c>
      <c r="B44" t="n">
        <v>166.672</v>
      </c>
      <c r="D44" s="36">
        <f>(A44-MIN($A$2:$A$138))/(MAX($A$2:$A$138)-MIN($A$2:$A$138))</f>
        <v/>
      </c>
      <c r="E44" s="36">
        <f>(MAX($B$2:$B$138)-B44)/(MAX($B$2:$B$138)-MIN($B$2:$B$138))</f>
        <v/>
      </c>
      <c r="F44" s="4" t="n">
        <v>43</v>
      </c>
      <c r="G44" s="37">
        <f>F44/MAX($F$2:$F$139)</f>
        <v/>
      </c>
    </row>
    <row r="45">
      <c r="A45" t="n">
        <v>283.2</v>
      </c>
      <c r="B45" t="n">
        <v>216.208</v>
      </c>
      <c r="D45" s="31">
        <f>(A45-MIN($A$2:$A$138))/(MAX($A$2:$A$138)-MIN($A$2:$A$138))</f>
        <v/>
      </c>
      <c r="E45" s="31">
        <f>(MAX($B$2:$B$138)-B45)/(MAX($B$2:$B$138)-MIN($B$2:$B$138))</f>
        <v/>
      </c>
      <c r="F45" t="n">
        <v>44</v>
      </c>
      <c r="G45" s="37">
        <f>F45/MAX($F$2:$F$139)</f>
        <v/>
      </c>
    </row>
    <row r="46">
      <c r="A46" t="n">
        <v>282</v>
      </c>
      <c r="B46" t="n">
        <v>207.376</v>
      </c>
      <c r="D46" s="31">
        <f>(A46-MIN($A$2:$A$138))/(MAX($A$2:$A$138)-MIN($A$2:$A$138))</f>
        <v/>
      </c>
      <c r="E46" s="31">
        <f>(MAX($B$2:$B$138)-B46)/(MAX($B$2:$B$138)-MIN($B$2:$B$138))</f>
        <v/>
      </c>
      <c r="F46" t="n">
        <v>45</v>
      </c>
      <c r="G46" s="37">
        <f>F46/MAX($F$2:$F$139)</f>
        <v/>
      </c>
    </row>
    <row r="47">
      <c r="A47" t="n">
        <v>279</v>
      </c>
      <c r="B47" t="n">
        <v>221.344</v>
      </c>
      <c r="C47" t="inlineStr">
        <is>
          <t xml:space="preserve"> 自分</t>
        </is>
      </c>
      <c r="D47" s="31">
        <f>(A47-MIN($A$2:$A$138))/(MAX($A$2:$A$138)-MIN($A$2:$A$138))</f>
        <v/>
      </c>
      <c r="E47" s="31">
        <f>(MAX($B$2:$B$138)-B47)/(MAX($B$2:$B$138)-MIN($B$2:$B$138))</f>
        <v/>
      </c>
      <c r="F47" t="n">
        <v>46</v>
      </c>
      <c r="G47" s="37">
        <f>F47/MAX($F$2:$F$139)</f>
        <v/>
      </c>
    </row>
    <row r="48">
      <c r="A48" t="n">
        <v>277.92</v>
      </c>
      <c r="B48" t="n">
        <v>246.303999999999</v>
      </c>
      <c r="D48" s="31">
        <f>(A48-MIN($A$2:$A$138))/(MAX($A$2:$A$138)-MIN($A$2:$A$138))</f>
        <v/>
      </c>
      <c r="E48" s="31">
        <f>(MAX($B$2:$B$138)-B48)/(MAX($B$2:$B$138)-MIN($B$2:$B$138))</f>
        <v/>
      </c>
      <c r="F48" t="n">
        <v>47</v>
      </c>
      <c r="G48" s="37">
        <f>F48/MAX($F$2:$F$139)</f>
        <v/>
      </c>
    </row>
    <row r="49">
      <c r="A49" t="n">
        <v>274.919999999999</v>
      </c>
      <c r="B49" t="n">
        <v>189.183999999999</v>
      </c>
      <c r="D49" s="31">
        <f>(A49-MIN($A$2:$A$138))/(MAX($A$2:$A$138)-MIN($A$2:$A$138))</f>
        <v/>
      </c>
      <c r="E49" s="31">
        <f>(MAX($B$2:$B$138)-B49)/(MAX($B$2:$B$138)-MIN($B$2:$B$138))</f>
        <v/>
      </c>
      <c r="F49" t="n">
        <v>48</v>
      </c>
      <c r="G49" s="37">
        <f>F49/MAX($F$2:$F$139)</f>
        <v/>
      </c>
    </row>
    <row r="50">
      <c r="A50" t="n">
        <v>272.64</v>
      </c>
      <c r="B50" t="n">
        <v>203.679999999999</v>
      </c>
      <c r="D50" s="36">
        <f>(A50-MIN($A$2:$A$138))/(MAX($A$2:$A$138)-MIN($A$2:$A$138))</f>
        <v/>
      </c>
      <c r="E50" s="36">
        <f>(MAX($B$2:$B$138)-B50)/(MAX($B$2:$B$138)-MIN($B$2:$B$138))</f>
        <v/>
      </c>
      <c r="F50" s="4" t="n">
        <v>49</v>
      </c>
      <c r="G50" s="37">
        <f>F50/MAX($F$2:$F$139)</f>
        <v/>
      </c>
    </row>
    <row r="51">
      <c r="A51" t="n">
        <v>269.88</v>
      </c>
      <c r="B51" t="n">
        <v>169.36</v>
      </c>
      <c r="D51" s="31">
        <f>(A51-MIN($A$2:$A$138))/(MAX($A$2:$A$138)-MIN($A$2:$A$138))</f>
        <v/>
      </c>
      <c r="E51" s="31">
        <f>(MAX($B$2:$B$138)-B51)/(MAX($B$2:$B$138)-MIN($B$2:$B$138))</f>
        <v/>
      </c>
      <c r="F51" t="n">
        <v>50</v>
      </c>
      <c r="G51" s="37">
        <f>F51/MAX($F$2:$F$139)</f>
        <v/>
      </c>
    </row>
    <row r="52">
      <c r="A52" t="n">
        <v>268.56</v>
      </c>
      <c r="B52" t="n">
        <v>261.616</v>
      </c>
      <c r="D52" s="31">
        <f>(A52-MIN($A$2:$A$138))/(MAX($A$2:$A$138)-MIN($A$2:$A$138))</f>
        <v/>
      </c>
      <c r="E52" s="31">
        <f>(MAX($B$2:$B$138)-B52)/(MAX($B$2:$B$138)-MIN($B$2:$B$138))</f>
        <v/>
      </c>
      <c r="F52" t="n">
        <v>51</v>
      </c>
      <c r="G52" s="37">
        <f>F52/MAX($F$2:$F$139)</f>
        <v/>
      </c>
    </row>
    <row r="53">
      <c r="A53" t="n">
        <v>265.56</v>
      </c>
      <c r="B53" t="n">
        <v>199.455999999999</v>
      </c>
      <c r="D53" s="31">
        <f>(A53-MIN($A$2:$A$138))/(MAX($A$2:$A$138)-MIN($A$2:$A$138))</f>
        <v/>
      </c>
      <c r="E53" s="31">
        <f>(MAX($B$2:$B$138)-B53)/(MAX($B$2:$B$138)-MIN($B$2:$B$138))</f>
        <v/>
      </c>
      <c r="F53" t="n">
        <v>52</v>
      </c>
      <c r="G53" s="37">
        <f>F53/MAX($F$2:$F$139)</f>
        <v/>
      </c>
    </row>
    <row r="54">
      <c r="A54" t="n">
        <v>264.84</v>
      </c>
      <c r="B54" t="n">
        <v>204.4</v>
      </c>
      <c r="D54" s="31">
        <f>(A54-MIN($A$2:$A$138))/(MAX($A$2:$A$138)-MIN($A$2:$A$138))</f>
        <v/>
      </c>
      <c r="E54" s="31">
        <f>(MAX($B$2:$B$138)-B54)/(MAX($B$2:$B$138)-MIN($B$2:$B$138))</f>
        <v/>
      </c>
      <c r="F54" t="n">
        <v>53</v>
      </c>
      <c r="G54" s="37">
        <f>F54/MAX($F$2:$F$139)</f>
        <v/>
      </c>
    </row>
    <row r="55">
      <c r="A55" t="n">
        <v>264.48</v>
      </c>
      <c r="B55" t="n">
        <v>193.84</v>
      </c>
      <c r="D55" s="31">
        <f>(A55-MIN($A$2:$A$138))/(MAX($A$2:$A$138)-MIN($A$2:$A$138))</f>
        <v/>
      </c>
      <c r="E55" s="31">
        <f>(MAX($B$2:$B$138)-B55)/(MAX($B$2:$B$138)-MIN($B$2:$B$138))</f>
        <v/>
      </c>
      <c r="F55" t="n">
        <v>54</v>
      </c>
      <c r="G55" s="37">
        <f>F55/MAX($F$2:$F$139)</f>
        <v/>
      </c>
    </row>
    <row r="56">
      <c r="A56" t="n">
        <v>262.32</v>
      </c>
      <c r="B56" t="n">
        <v>182.752</v>
      </c>
      <c r="D56" s="36">
        <f>(A56-MIN($A$2:$A$138))/(MAX($A$2:$A$138)-MIN($A$2:$A$138))</f>
        <v/>
      </c>
      <c r="E56" s="36">
        <f>(MAX($B$2:$B$138)-B56)/(MAX($B$2:$B$138)-MIN($B$2:$B$138))</f>
        <v/>
      </c>
      <c r="F56" s="4" t="n">
        <v>55</v>
      </c>
      <c r="G56" s="37">
        <f>F56/MAX($F$2:$F$139)</f>
        <v/>
      </c>
    </row>
    <row r="57">
      <c r="A57" t="n">
        <v>259.919999999999</v>
      </c>
      <c r="B57" t="n">
        <v>261.712</v>
      </c>
      <c r="D57" s="31">
        <f>(A57-MIN($A$2:$A$138))/(MAX($A$2:$A$138)-MIN($A$2:$A$138))</f>
        <v/>
      </c>
      <c r="E57" s="31">
        <f>(MAX($B$2:$B$138)-B57)/(MAX($B$2:$B$138)-MIN($B$2:$B$138))</f>
        <v/>
      </c>
      <c r="F57" t="n">
        <v>56</v>
      </c>
      <c r="G57" s="37">
        <f>F57/MAX($F$2:$F$139)</f>
        <v/>
      </c>
    </row>
    <row r="58">
      <c r="A58" t="n">
        <v>258.72</v>
      </c>
      <c r="B58" t="n">
        <v>164.944</v>
      </c>
      <c r="D58" s="31">
        <f>(A58-MIN($A$2:$A$138))/(MAX($A$2:$A$138)-MIN($A$2:$A$138))</f>
        <v/>
      </c>
      <c r="E58" s="31">
        <f>(MAX($B$2:$B$138)-B58)/(MAX($B$2:$B$138)-MIN($B$2:$B$138))</f>
        <v/>
      </c>
      <c r="F58" t="n">
        <v>57</v>
      </c>
      <c r="G58" s="37">
        <f>F58/MAX($F$2:$F$139)</f>
        <v/>
      </c>
    </row>
    <row r="59">
      <c r="A59" t="n">
        <v>249</v>
      </c>
      <c r="B59" t="n">
        <v>229.455999999999</v>
      </c>
      <c r="D59" s="31">
        <f>(A59-MIN($A$2:$A$138))/(MAX($A$2:$A$138)-MIN($A$2:$A$138))</f>
        <v/>
      </c>
      <c r="E59" s="31">
        <f>(MAX($B$2:$B$138)-B59)/(MAX($B$2:$B$138)-MIN($B$2:$B$138))</f>
        <v/>
      </c>
      <c r="F59" t="n">
        <v>58</v>
      </c>
      <c r="G59" s="37">
        <f>F59/MAX($F$2:$F$139)</f>
        <v/>
      </c>
    </row>
    <row r="60">
      <c r="A60" t="n">
        <v>248.88</v>
      </c>
      <c r="B60" t="n">
        <v>239.055999999999</v>
      </c>
      <c r="D60" s="31">
        <f>(A60-MIN($A$2:$A$138))/(MAX($A$2:$A$138)-MIN($A$2:$A$138))</f>
        <v/>
      </c>
      <c r="E60" s="31">
        <f>(MAX($B$2:$B$138)-B60)/(MAX($B$2:$B$138)-MIN($B$2:$B$138))</f>
        <v/>
      </c>
      <c r="F60" t="n">
        <v>59</v>
      </c>
      <c r="G60" s="37">
        <f>F60/MAX($F$2:$F$139)</f>
        <v/>
      </c>
    </row>
    <row r="61">
      <c r="A61" t="n">
        <v>247.32</v>
      </c>
      <c r="B61" t="n">
        <v>214.287999999999</v>
      </c>
      <c r="D61" s="31">
        <f>(A61-MIN($A$2:$A$138))/(MAX($A$2:$A$138)-MIN($A$2:$A$138))</f>
        <v/>
      </c>
      <c r="E61" s="31">
        <f>(MAX($B$2:$B$138)-B61)/(MAX($B$2:$B$138)-MIN($B$2:$B$138))</f>
        <v/>
      </c>
      <c r="F61" t="n">
        <v>60</v>
      </c>
      <c r="G61" s="37">
        <f>F61/MAX($F$2:$F$139)</f>
        <v/>
      </c>
    </row>
    <row r="62">
      <c r="A62" t="n">
        <v>242.76</v>
      </c>
      <c r="B62" t="n">
        <v>173.872</v>
      </c>
      <c r="D62" s="36">
        <f>(A62-MIN($A$2:$A$138))/(MAX($A$2:$A$138)-MIN($A$2:$A$138))</f>
        <v/>
      </c>
      <c r="E62" s="36">
        <f>(MAX($B$2:$B$138)-B62)/(MAX($B$2:$B$138)-MIN($B$2:$B$138))</f>
        <v/>
      </c>
      <c r="F62" s="4" t="n">
        <v>61</v>
      </c>
      <c r="G62" s="37">
        <f>F62/MAX($F$2:$F$139)</f>
        <v/>
      </c>
    </row>
    <row r="63">
      <c r="A63" t="n">
        <v>241.92</v>
      </c>
      <c r="B63" t="n">
        <v>275.056</v>
      </c>
      <c r="D63" s="31">
        <f>(A63-MIN($A$2:$A$138))/(MAX($A$2:$A$138)-MIN($A$2:$A$138))</f>
        <v/>
      </c>
      <c r="E63" s="31">
        <f>(MAX($B$2:$B$138)-B63)/(MAX($B$2:$B$138)-MIN($B$2:$B$138))</f>
        <v/>
      </c>
      <c r="F63" t="n">
        <v>62</v>
      </c>
      <c r="G63" s="37">
        <f>F63/MAX($F$2:$F$139)</f>
        <v/>
      </c>
    </row>
    <row r="64">
      <c r="A64" t="n">
        <v>240.119999999999</v>
      </c>
      <c r="B64" t="n">
        <v>296.32</v>
      </c>
      <c r="D64" s="31">
        <f>(A64-MIN($A$2:$A$138))/(MAX($A$2:$A$138)-MIN($A$2:$A$138))</f>
        <v/>
      </c>
      <c r="E64" s="31">
        <f>(MAX($B$2:$B$138)-B64)/(MAX($B$2:$B$138)-MIN($B$2:$B$138))</f>
        <v/>
      </c>
      <c r="F64" t="n">
        <v>63</v>
      </c>
      <c r="G64" s="37">
        <f>F64/MAX($F$2:$F$139)</f>
        <v/>
      </c>
    </row>
    <row r="65">
      <c r="A65" t="n">
        <v>235.08</v>
      </c>
      <c r="B65" t="n">
        <v>253.599999999999</v>
      </c>
      <c r="D65" s="31">
        <f>(A65-MIN($A$2:$A$138))/(MAX($A$2:$A$138)-MIN($A$2:$A$138))</f>
        <v/>
      </c>
      <c r="E65" s="31">
        <f>(MAX($B$2:$B$138)-B65)/(MAX($B$2:$B$138)-MIN($B$2:$B$138))</f>
        <v/>
      </c>
      <c r="F65" t="n">
        <v>64</v>
      </c>
      <c r="G65" s="37">
        <f>F65/MAX($F$2:$F$139)</f>
        <v/>
      </c>
    </row>
    <row r="66">
      <c r="A66" t="n">
        <v>230.88</v>
      </c>
      <c r="B66" t="n">
        <v>195.76</v>
      </c>
      <c r="D66" s="31">
        <f>(A66-MIN($A$2:$A$138))/(MAX($A$2:$A$138)-MIN($A$2:$A$138))</f>
        <v/>
      </c>
      <c r="E66" s="31">
        <f>(MAX($B$2:$B$138)-B66)/(MAX($B$2:$B$138)-MIN($B$2:$B$138))</f>
        <v/>
      </c>
      <c r="F66" t="n">
        <v>65</v>
      </c>
      <c r="G66" s="37">
        <f>F66/MAX($F$2:$F$139)</f>
        <v/>
      </c>
    </row>
    <row r="67">
      <c r="A67" t="n">
        <v>230.64</v>
      </c>
      <c r="B67" t="n">
        <v>40</v>
      </c>
      <c r="D67" s="31">
        <f>(A67-MIN($A$2:$A$138))/(MAX($A$2:$A$138)-MIN($A$2:$A$138))</f>
        <v/>
      </c>
      <c r="E67" s="31">
        <f>(MAX($B$2:$B$138)-B67)/(MAX($B$2:$B$138)-MIN($B$2:$B$138))</f>
        <v/>
      </c>
      <c r="F67" t="n">
        <v>66</v>
      </c>
      <c r="G67" s="37">
        <f>F67/MAX($F$2:$F$139)</f>
        <v/>
      </c>
    </row>
    <row r="68">
      <c r="A68" t="n">
        <v>230.64</v>
      </c>
      <c r="B68" t="n">
        <v>218.992</v>
      </c>
      <c r="D68" s="36">
        <f>(A68-MIN($A$2:$A$138))/(MAX($A$2:$A$138)-MIN($A$2:$A$138))</f>
        <v/>
      </c>
      <c r="E68" s="36">
        <f>(MAX($B$2:$B$138)-B68)/(MAX($B$2:$B$138)-MIN($B$2:$B$138))</f>
        <v/>
      </c>
      <c r="F68" s="4" t="n">
        <v>67</v>
      </c>
      <c r="G68" s="37">
        <f>F68/MAX($F$2:$F$139)</f>
        <v/>
      </c>
    </row>
    <row r="69">
      <c r="A69" t="n">
        <v>226.92</v>
      </c>
      <c r="B69" t="n">
        <v>163.264</v>
      </c>
      <c r="D69" s="31">
        <f>(A69-MIN($A$2:$A$138))/(MAX($A$2:$A$138)-MIN($A$2:$A$138))</f>
        <v/>
      </c>
      <c r="E69" s="31">
        <f>(MAX($B$2:$B$138)-B69)/(MAX($B$2:$B$138)-MIN($B$2:$B$138))</f>
        <v/>
      </c>
      <c r="F69" t="n">
        <v>68</v>
      </c>
      <c r="G69" s="37">
        <f>F69/MAX($F$2:$F$139)</f>
        <v/>
      </c>
    </row>
    <row r="70">
      <c r="A70" t="n">
        <v>219.24</v>
      </c>
      <c r="B70" t="n">
        <v>193.744</v>
      </c>
      <c r="D70" s="31">
        <f>(A70-MIN($A$2:$A$138))/(MAX($A$2:$A$138)-MIN($A$2:$A$138))</f>
        <v/>
      </c>
      <c r="E70" s="31">
        <f>(MAX($B$2:$B$138)-B70)/(MAX($B$2:$B$138)-MIN($B$2:$B$138))</f>
        <v/>
      </c>
      <c r="F70" t="n">
        <v>69</v>
      </c>
      <c r="G70" s="37">
        <f>F70/MAX($F$2:$F$139)</f>
        <v/>
      </c>
    </row>
    <row r="71">
      <c r="A71" t="n">
        <v>213.48</v>
      </c>
      <c r="B71" t="n">
        <v>205.6</v>
      </c>
      <c r="D71" s="31">
        <f>(A71-MIN($A$2:$A$138))/(MAX($A$2:$A$138)-MIN($A$2:$A$138))</f>
        <v/>
      </c>
      <c r="E71" s="31">
        <f>(MAX($B$2:$B$138)-B71)/(MAX($B$2:$B$138)-MIN($B$2:$B$138))</f>
        <v/>
      </c>
      <c r="F71" t="n">
        <v>70</v>
      </c>
      <c r="G71" s="37">
        <f>F71/MAX($F$2:$F$139)</f>
        <v/>
      </c>
    </row>
    <row r="72">
      <c r="A72" t="n">
        <v>212.76</v>
      </c>
      <c r="B72" t="n">
        <v>103.36</v>
      </c>
      <c r="D72" s="31">
        <f>(A72-MIN($A$2:$A$138))/(MAX($A$2:$A$138)-MIN($A$2:$A$138))</f>
        <v/>
      </c>
      <c r="E72" s="31">
        <f>(MAX($B$2:$B$138)-B72)/(MAX($B$2:$B$138)-MIN($B$2:$B$138))</f>
        <v/>
      </c>
      <c r="F72" t="n">
        <v>71</v>
      </c>
      <c r="G72" s="37">
        <f>F72/MAX($F$2:$F$139)</f>
        <v/>
      </c>
    </row>
    <row r="73">
      <c r="A73" t="n">
        <v>210.12</v>
      </c>
      <c r="B73" t="n">
        <v>185.776</v>
      </c>
      <c r="D73" s="31">
        <f>(A73-MIN($A$2:$A$138))/(MAX($A$2:$A$138)-MIN($A$2:$A$138))</f>
        <v/>
      </c>
      <c r="E73" s="31">
        <f>(MAX($B$2:$B$138)-B73)/(MAX($B$2:$B$138)-MIN($B$2:$B$138))</f>
        <v/>
      </c>
      <c r="F73" t="n">
        <v>72</v>
      </c>
      <c r="G73" s="37">
        <f>F73/MAX($F$2:$F$139)</f>
        <v/>
      </c>
    </row>
    <row r="74">
      <c r="A74" t="n">
        <v>210</v>
      </c>
      <c r="B74" t="n">
        <v>163.84</v>
      </c>
      <c r="D74" s="36">
        <f>(A74-MIN($A$2:$A$138))/(MAX($A$2:$A$138)-MIN($A$2:$A$138))</f>
        <v/>
      </c>
      <c r="E74" s="36">
        <f>(MAX($B$2:$B$138)-B74)/(MAX($B$2:$B$138)-MIN($B$2:$B$138))</f>
        <v/>
      </c>
      <c r="F74" s="4" t="n">
        <v>73</v>
      </c>
      <c r="G74" s="37">
        <f>F74/MAX($F$2:$F$139)</f>
        <v/>
      </c>
    </row>
    <row r="75">
      <c r="A75" t="n">
        <v>208.68</v>
      </c>
      <c r="B75" t="n">
        <v>232.191999999999</v>
      </c>
      <c r="D75" s="31">
        <f>(A75-MIN($A$2:$A$138))/(MAX($A$2:$A$138)-MIN($A$2:$A$138))</f>
        <v/>
      </c>
      <c r="E75" s="31">
        <f>(MAX($B$2:$B$138)-B75)/(MAX($B$2:$B$138)-MIN($B$2:$B$138))</f>
        <v/>
      </c>
      <c r="F75" t="n">
        <v>74</v>
      </c>
      <c r="G75" s="37">
        <f>F75/MAX($F$2:$F$139)</f>
        <v/>
      </c>
    </row>
    <row r="76">
      <c r="A76" t="n">
        <v>206.64</v>
      </c>
      <c r="B76" t="n">
        <v>190.143999999999</v>
      </c>
      <c r="D76" s="31">
        <f>(A76-MIN($A$2:$A$138))/(MAX($A$2:$A$138)-MIN($A$2:$A$138))</f>
        <v/>
      </c>
      <c r="E76" s="31">
        <f>(MAX($B$2:$B$138)-B76)/(MAX($B$2:$B$138)-MIN($B$2:$B$138))</f>
        <v/>
      </c>
      <c r="F76" t="n">
        <v>75</v>
      </c>
      <c r="G76" s="37">
        <f>F76/MAX($F$2:$F$139)</f>
        <v/>
      </c>
    </row>
    <row r="77">
      <c r="A77" t="n">
        <v>204.72</v>
      </c>
      <c r="B77" t="n">
        <v>186.112</v>
      </c>
      <c r="D77" s="31">
        <f>(A77-MIN($A$2:$A$138))/(MAX($A$2:$A$138)-MIN($A$2:$A$138))</f>
        <v/>
      </c>
      <c r="E77" s="31">
        <f>(MAX($B$2:$B$138)-B77)/(MAX($B$2:$B$138)-MIN($B$2:$B$138))</f>
        <v/>
      </c>
      <c r="F77" t="n">
        <v>76</v>
      </c>
      <c r="G77" s="37">
        <f>F77/MAX($F$2:$F$139)</f>
        <v/>
      </c>
    </row>
    <row r="78">
      <c r="A78" t="n">
        <v>204.36</v>
      </c>
      <c r="B78" t="n">
        <v>270.16</v>
      </c>
      <c r="D78" s="31">
        <f>(A78-MIN($A$2:$A$138))/(MAX($A$2:$A$138)-MIN($A$2:$A$138))</f>
        <v/>
      </c>
      <c r="E78" s="31">
        <f>(MAX($B$2:$B$138)-B78)/(MAX($B$2:$B$138)-MIN($B$2:$B$138))</f>
        <v/>
      </c>
      <c r="F78" t="n">
        <v>77</v>
      </c>
      <c r="G78" s="37">
        <f>F78/MAX($F$2:$F$139)</f>
        <v/>
      </c>
    </row>
    <row r="79">
      <c r="A79" t="n">
        <v>201</v>
      </c>
      <c r="B79" t="n">
        <v>268.336</v>
      </c>
      <c r="D79" s="31">
        <f>(A79-MIN($A$2:$A$138))/(MAX($A$2:$A$138)-MIN($A$2:$A$138))</f>
        <v/>
      </c>
      <c r="E79" s="31">
        <f>(MAX($B$2:$B$138)-B79)/(MAX($B$2:$B$138)-MIN($B$2:$B$138))</f>
        <v/>
      </c>
      <c r="F79" t="n">
        <v>78</v>
      </c>
      <c r="G79" s="37">
        <f>F79/MAX($F$2:$F$139)</f>
        <v/>
      </c>
    </row>
    <row r="80">
      <c r="A80" t="n">
        <v>200.64</v>
      </c>
      <c r="B80" t="n">
        <v>125.392</v>
      </c>
      <c r="D80" s="36">
        <f>(A80-MIN($A$2:$A$138))/(MAX($A$2:$A$138)-MIN($A$2:$A$138))</f>
        <v/>
      </c>
      <c r="E80" s="36">
        <f>(MAX($B$2:$B$138)-B80)/(MAX($B$2:$B$138)-MIN($B$2:$B$138))</f>
        <v/>
      </c>
      <c r="F80" s="4" t="n">
        <v>79</v>
      </c>
      <c r="G80" s="37">
        <f>F80/MAX($F$2:$F$139)</f>
        <v/>
      </c>
    </row>
    <row r="81">
      <c r="A81" t="n">
        <v>198.96</v>
      </c>
      <c r="B81" t="n">
        <v>195.952</v>
      </c>
      <c r="D81" s="31">
        <f>(A81-MIN($A$2:$A$138))/(MAX($A$2:$A$138)-MIN($A$2:$A$138))</f>
        <v/>
      </c>
      <c r="E81" s="31">
        <f>(MAX($B$2:$B$138)-B81)/(MAX($B$2:$B$138)-MIN($B$2:$B$138))</f>
        <v/>
      </c>
      <c r="F81" t="n">
        <v>80</v>
      </c>
      <c r="G81" s="37">
        <f>F81/MAX($F$2:$F$139)</f>
        <v/>
      </c>
    </row>
    <row r="82">
      <c r="A82" t="n">
        <v>198.36</v>
      </c>
      <c r="B82" t="n">
        <v>216.496</v>
      </c>
      <c r="D82" s="31">
        <f>(A82-MIN($A$2:$A$138))/(MAX($A$2:$A$138)-MIN($A$2:$A$138))</f>
        <v/>
      </c>
      <c r="E82" s="31">
        <f>(MAX($B$2:$B$138)-B82)/(MAX($B$2:$B$138)-MIN($B$2:$B$138))</f>
        <v/>
      </c>
      <c r="F82" t="n">
        <v>81</v>
      </c>
      <c r="G82" s="37">
        <f>F82/MAX($F$2:$F$139)</f>
        <v/>
      </c>
    </row>
    <row r="83">
      <c r="A83" t="n">
        <v>197.64</v>
      </c>
      <c r="B83" t="n">
        <v>309.712</v>
      </c>
      <c r="D83" s="31">
        <f>(A83-MIN($A$2:$A$138))/(MAX($A$2:$A$138)-MIN($A$2:$A$138))</f>
        <v/>
      </c>
      <c r="E83" s="31">
        <f>(MAX($B$2:$B$138)-B83)/(MAX($B$2:$B$138)-MIN($B$2:$B$138))</f>
        <v/>
      </c>
      <c r="F83" t="n">
        <v>82</v>
      </c>
      <c r="G83" s="37">
        <f>F83/MAX($F$2:$F$139)</f>
        <v/>
      </c>
    </row>
    <row r="84">
      <c r="A84" t="n">
        <v>196.32</v>
      </c>
      <c r="B84" t="n">
        <v>206.848</v>
      </c>
      <c r="D84" s="31">
        <f>(A84-MIN($A$2:$A$138))/(MAX($A$2:$A$138)-MIN($A$2:$A$138))</f>
        <v/>
      </c>
      <c r="E84" s="31">
        <f>(MAX($B$2:$B$138)-B84)/(MAX($B$2:$B$138)-MIN($B$2:$B$138))</f>
        <v/>
      </c>
      <c r="F84" t="n">
        <v>83</v>
      </c>
      <c r="G84" s="37">
        <f>F84/MAX($F$2:$F$139)</f>
        <v/>
      </c>
    </row>
    <row r="85">
      <c r="A85" t="n">
        <v>194.64</v>
      </c>
      <c r="B85" t="n">
        <v>215.584</v>
      </c>
      <c r="D85" s="31">
        <f>(A85-MIN($A$2:$A$138))/(MAX($A$2:$A$138)-MIN($A$2:$A$138))</f>
        <v/>
      </c>
      <c r="E85" s="31">
        <f>(MAX($B$2:$B$138)-B85)/(MAX($B$2:$B$138)-MIN($B$2:$B$138))</f>
        <v/>
      </c>
      <c r="F85" t="n">
        <v>84</v>
      </c>
      <c r="G85" s="37">
        <f>F85/MAX($F$2:$F$139)</f>
        <v/>
      </c>
    </row>
    <row r="86">
      <c r="A86" t="n">
        <v>192.12</v>
      </c>
      <c r="B86" t="n">
        <v>300.592</v>
      </c>
      <c r="D86" s="36">
        <f>(A86-MIN($A$2:$A$138))/(MAX($A$2:$A$138)-MIN($A$2:$A$138))</f>
        <v/>
      </c>
      <c r="E86" s="36">
        <f>(MAX($B$2:$B$138)-B86)/(MAX($B$2:$B$138)-MIN($B$2:$B$138))</f>
        <v/>
      </c>
      <c r="F86" s="4" t="n">
        <v>85</v>
      </c>
      <c r="G86" s="37">
        <f>F86/MAX($F$2:$F$139)</f>
        <v/>
      </c>
    </row>
    <row r="87">
      <c r="A87" t="n">
        <v>189.36</v>
      </c>
      <c r="B87" t="n">
        <v>226.096</v>
      </c>
      <c r="D87" s="31">
        <f>(A87-MIN($A$2:$A$138))/(MAX($A$2:$A$138)-MIN($A$2:$A$138))</f>
        <v/>
      </c>
      <c r="E87" s="31">
        <f>(MAX($B$2:$B$138)-B87)/(MAX($B$2:$B$138)-MIN($B$2:$B$138))</f>
        <v/>
      </c>
      <c r="F87" t="n">
        <v>86</v>
      </c>
      <c r="G87" s="37">
        <f>F87/MAX($F$2:$F$139)</f>
        <v/>
      </c>
    </row>
    <row r="88">
      <c r="A88" t="n">
        <v>186.36</v>
      </c>
      <c r="B88" t="n">
        <v>211.551999999999</v>
      </c>
      <c r="D88" s="31">
        <f>(A88-MIN($A$2:$A$138))/(MAX($A$2:$A$138)-MIN($A$2:$A$138))</f>
        <v/>
      </c>
      <c r="E88" s="31">
        <f>(MAX($B$2:$B$138)-B88)/(MAX($B$2:$B$138)-MIN($B$2:$B$138))</f>
        <v/>
      </c>
      <c r="F88" t="n">
        <v>87</v>
      </c>
      <c r="G88" s="37">
        <f>F88/MAX($F$2:$F$139)</f>
        <v/>
      </c>
    </row>
    <row r="89">
      <c r="A89" t="n">
        <v>184.8</v>
      </c>
      <c r="B89" t="n">
        <v>234.448</v>
      </c>
      <c r="D89" s="31">
        <f>(A89-MIN($A$2:$A$138))/(MAX($A$2:$A$138)-MIN($A$2:$A$138))</f>
        <v/>
      </c>
      <c r="E89" s="31">
        <f>(MAX($B$2:$B$138)-B89)/(MAX($B$2:$B$138)-MIN($B$2:$B$138))</f>
        <v/>
      </c>
      <c r="F89" t="n">
        <v>88</v>
      </c>
      <c r="G89" s="37">
        <f>F89/MAX($F$2:$F$139)</f>
        <v/>
      </c>
    </row>
    <row r="90">
      <c r="A90" t="n">
        <v>183.48</v>
      </c>
      <c r="B90" t="n">
        <v>227.296</v>
      </c>
      <c r="D90" s="31">
        <f>(A90-MIN($A$2:$A$138))/(MAX($A$2:$A$138)-MIN($A$2:$A$138))</f>
        <v/>
      </c>
      <c r="E90" s="31">
        <f>(MAX($B$2:$B$138)-B90)/(MAX($B$2:$B$138)-MIN($B$2:$B$138))</f>
        <v/>
      </c>
      <c r="F90" t="n">
        <v>89</v>
      </c>
      <c r="G90" s="37">
        <f>F90/MAX($F$2:$F$139)</f>
        <v/>
      </c>
    </row>
    <row r="91">
      <c r="A91" t="n">
        <v>180.84</v>
      </c>
      <c r="B91" t="n">
        <v>135.135999999999</v>
      </c>
      <c r="D91" s="31">
        <f>(A91-MIN($A$2:$A$138))/(MAX($A$2:$A$138)-MIN($A$2:$A$138))</f>
        <v/>
      </c>
      <c r="E91" s="31">
        <f>(MAX($B$2:$B$138)-B91)/(MAX($B$2:$B$138)-MIN($B$2:$B$138))</f>
        <v/>
      </c>
      <c r="F91" t="n">
        <v>90</v>
      </c>
      <c r="G91" s="37">
        <f>F91/MAX($F$2:$F$139)</f>
        <v/>
      </c>
    </row>
    <row r="92">
      <c r="A92" t="n">
        <v>176.16</v>
      </c>
      <c r="B92" t="n">
        <v>259.264</v>
      </c>
      <c r="D92" s="36">
        <f>(A92-MIN($A$2:$A$138))/(MAX($A$2:$A$138)-MIN($A$2:$A$138))</f>
        <v/>
      </c>
      <c r="E92" s="36">
        <f>(MAX($B$2:$B$138)-B92)/(MAX($B$2:$B$138)-MIN($B$2:$B$138))</f>
        <v/>
      </c>
      <c r="F92" s="4" t="n">
        <v>91</v>
      </c>
      <c r="G92" s="37">
        <f>F92/MAX($F$2:$F$139)</f>
        <v/>
      </c>
    </row>
    <row r="93">
      <c r="A93" t="n">
        <v>173.64</v>
      </c>
      <c r="B93" t="n">
        <v>247.311999999999</v>
      </c>
      <c r="D93" s="31">
        <f>(A93-MIN($A$2:$A$138))/(MAX($A$2:$A$138)-MIN($A$2:$A$138))</f>
        <v/>
      </c>
      <c r="E93" s="31">
        <f>(MAX($B$2:$B$138)-B93)/(MAX($B$2:$B$138)-MIN($B$2:$B$138))</f>
        <v/>
      </c>
      <c r="F93" t="n">
        <v>92</v>
      </c>
      <c r="G93" s="37">
        <f>F93/MAX($F$2:$F$139)</f>
        <v/>
      </c>
    </row>
    <row r="94">
      <c r="A94" t="n">
        <v>173.04</v>
      </c>
      <c r="B94" t="n">
        <v>200.944</v>
      </c>
      <c r="D94" s="31">
        <f>(A94-MIN($A$2:$A$138))/(MAX($A$2:$A$138)-MIN($A$2:$A$138))</f>
        <v/>
      </c>
      <c r="E94" s="31">
        <f>(MAX($B$2:$B$138)-B94)/(MAX($B$2:$B$138)-MIN($B$2:$B$138))</f>
        <v/>
      </c>
      <c r="F94" t="n">
        <v>93</v>
      </c>
      <c r="G94" s="37">
        <f>F94/MAX($F$2:$F$139)</f>
        <v/>
      </c>
    </row>
    <row r="95">
      <c r="A95" t="n">
        <v>163.32</v>
      </c>
      <c r="B95" t="n">
        <v>104.416</v>
      </c>
      <c r="D95" s="31">
        <f>(A95-MIN($A$2:$A$138))/(MAX($A$2:$A$138)-MIN($A$2:$A$138))</f>
        <v/>
      </c>
      <c r="E95" s="31">
        <f>(MAX($B$2:$B$138)-B95)/(MAX($B$2:$B$138)-MIN($B$2:$B$138))</f>
        <v/>
      </c>
      <c r="F95" t="n">
        <v>94</v>
      </c>
      <c r="G95" s="37">
        <f>F95/MAX($F$2:$F$139)</f>
        <v/>
      </c>
    </row>
    <row r="96">
      <c r="A96" t="n">
        <v>160.2</v>
      </c>
      <c r="B96" t="n">
        <v>212.32</v>
      </c>
      <c r="D96" s="31">
        <f>(A96-MIN($A$2:$A$138))/(MAX($A$2:$A$138)-MIN($A$2:$A$138))</f>
        <v/>
      </c>
      <c r="E96" s="31">
        <f>(MAX($B$2:$B$138)-B96)/(MAX($B$2:$B$138)-MIN($B$2:$B$138))</f>
        <v/>
      </c>
      <c r="F96" t="n">
        <v>95</v>
      </c>
      <c r="G96" s="37">
        <f>F96/MAX($F$2:$F$139)</f>
        <v/>
      </c>
    </row>
    <row r="97">
      <c r="A97" t="n">
        <v>156.12</v>
      </c>
      <c r="B97" t="n">
        <v>285.664</v>
      </c>
      <c r="D97" s="31">
        <f>(A97-MIN($A$2:$A$138))/(MAX($A$2:$A$138)-MIN($A$2:$A$138))</f>
        <v/>
      </c>
      <c r="E97" s="31">
        <f>(MAX($B$2:$B$138)-B97)/(MAX($B$2:$B$138)-MIN($B$2:$B$138))</f>
        <v/>
      </c>
      <c r="F97" t="n">
        <v>96</v>
      </c>
      <c r="G97" s="37">
        <f>F97/MAX($F$2:$F$139)</f>
        <v/>
      </c>
    </row>
    <row r="98">
      <c r="A98" t="n">
        <v>153.36</v>
      </c>
      <c r="B98" t="n">
        <v>130.912</v>
      </c>
      <c r="D98" s="36">
        <f>(A98-MIN($A$2:$A$138))/(MAX($A$2:$A$138)-MIN($A$2:$A$138))</f>
        <v/>
      </c>
      <c r="E98" s="36">
        <f>(MAX($B$2:$B$138)-B98)/(MAX($B$2:$B$138)-MIN($B$2:$B$138))</f>
        <v/>
      </c>
      <c r="F98" s="4" t="n">
        <v>97</v>
      </c>
      <c r="G98" s="37">
        <f>F98/MAX($F$2:$F$139)</f>
        <v/>
      </c>
    </row>
    <row r="99">
      <c r="A99" t="n">
        <v>153</v>
      </c>
      <c r="B99" t="n">
        <v>213.712</v>
      </c>
      <c r="D99" s="31">
        <f>(A99-MIN($A$2:$A$138))/(MAX($A$2:$A$138)-MIN($A$2:$A$138))</f>
        <v/>
      </c>
      <c r="E99" s="31">
        <f>(MAX($B$2:$B$138)-B99)/(MAX($B$2:$B$138)-MIN($B$2:$B$138))</f>
        <v/>
      </c>
      <c r="F99" t="n">
        <v>98</v>
      </c>
      <c r="G99" s="37">
        <f>F99/MAX($F$2:$F$139)</f>
        <v/>
      </c>
    </row>
    <row r="100">
      <c r="A100" t="n">
        <v>147.24</v>
      </c>
      <c r="B100" t="n">
        <v>302.655999999999</v>
      </c>
      <c r="D100" s="31">
        <f>(A100-MIN($A$2:$A$138))/(MAX($A$2:$A$138)-MIN($A$2:$A$138))</f>
        <v/>
      </c>
      <c r="E100" s="31">
        <f>(MAX($B$2:$B$138)-B100)/(MAX($B$2:$B$138)-MIN($B$2:$B$138))</f>
        <v/>
      </c>
      <c r="F100" t="n">
        <v>99</v>
      </c>
      <c r="G100" s="37">
        <f>F100/MAX($F$2:$F$139)</f>
        <v/>
      </c>
    </row>
    <row r="101">
      <c r="A101" t="n">
        <v>145.2</v>
      </c>
      <c r="B101" t="n">
        <v>222.591999999999</v>
      </c>
      <c r="D101" s="31">
        <f>(A101-MIN($A$2:$A$138))/(MAX($A$2:$A$138)-MIN($A$2:$A$138))</f>
        <v/>
      </c>
      <c r="E101" s="31">
        <f>(MAX($B$2:$B$138)-B101)/(MAX($B$2:$B$138)-MIN($B$2:$B$138))</f>
        <v/>
      </c>
      <c r="F101" t="n">
        <v>100</v>
      </c>
      <c r="G101" s="37">
        <f>F101/MAX($F$2:$F$139)</f>
        <v/>
      </c>
    </row>
    <row r="102">
      <c r="A102" t="n">
        <v>140.04</v>
      </c>
      <c r="B102" t="n">
        <v>173.535999999999</v>
      </c>
      <c r="D102" s="31">
        <f>(A102-MIN($A$2:$A$138))/(MAX($A$2:$A$138)-MIN($A$2:$A$138))</f>
        <v/>
      </c>
      <c r="E102" s="31">
        <f>(MAX($B$2:$B$138)-B102)/(MAX($B$2:$B$138)-MIN($B$2:$B$138))</f>
        <v/>
      </c>
      <c r="F102" t="n">
        <v>101</v>
      </c>
      <c r="G102" s="37">
        <f>F102/MAX($F$2:$F$139)</f>
        <v/>
      </c>
    </row>
    <row r="103">
      <c r="A103" t="n">
        <v>138.959999999999</v>
      </c>
      <c r="B103" t="n">
        <v>276.448</v>
      </c>
      <c r="D103" s="31">
        <f>(A103-MIN($A$2:$A$138))/(MAX($A$2:$A$138)-MIN($A$2:$A$138))</f>
        <v/>
      </c>
      <c r="E103" s="31">
        <f>(MAX($B$2:$B$138)-B103)/(MAX($B$2:$B$138)-MIN($B$2:$B$138))</f>
        <v/>
      </c>
      <c r="F103" t="n">
        <v>102</v>
      </c>
      <c r="G103" s="37">
        <f>F103/MAX($F$2:$F$139)</f>
        <v/>
      </c>
    </row>
    <row r="104">
      <c r="A104" t="n">
        <v>138.6</v>
      </c>
      <c r="B104" t="n">
        <v>282.976</v>
      </c>
      <c r="D104" s="36">
        <f>(A104-MIN($A$2:$A$138))/(MAX($A$2:$A$138)-MIN($A$2:$A$138))</f>
        <v/>
      </c>
      <c r="E104" s="36">
        <f>(MAX($B$2:$B$138)-B104)/(MAX($B$2:$B$138)-MIN($B$2:$B$138))</f>
        <v/>
      </c>
      <c r="F104" s="4" t="n">
        <v>103</v>
      </c>
      <c r="G104" s="37">
        <f>F104/MAX($F$2:$F$139)</f>
        <v/>
      </c>
    </row>
    <row r="105">
      <c r="A105" t="n">
        <v>133.8</v>
      </c>
      <c r="B105" t="n">
        <v>191.248</v>
      </c>
      <c r="D105" s="31">
        <f>(A105-MIN($A$2:$A$138))/(MAX($A$2:$A$138)-MIN($A$2:$A$138))</f>
        <v/>
      </c>
      <c r="E105" s="31">
        <f>(MAX($B$2:$B$138)-B105)/(MAX($B$2:$B$138)-MIN($B$2:$B$138))</f>
        <v/>
      </c>
      <c r="F105" t="n">
        <v>104</v>
      </c>
      <c r="G105" s="37">
        <f>F105/MAX($F$2:$F$139)</f>
        <v/>
      </c>
    </row>
    <row r="106">
      <c r="A106" t="n">
        <v>129.84</v>
      </c>
      <c r="B106" t="n">
        <v>68.8959999999999</v>
      </c>
      <c r="D106" s="31">
        <f>(A106-MIN($A$2:$A$138))/(MAX($A$2:$A$138)-MIN($A$2:$A$138))</f>
        <v/>
      </c>
      <c r="E106" s="31">
        <f>(MAX($B$2:$B$138)-B106)/(MAX($B$2:$B$138)-MIN($B$2:$B$138))</f>
        <v/>
      </c>
      <c r="F106" t="n">
        <v>105</v>
      </c>
      <c r="G106" s="37">
        <f>F106/MAX($F$2:$F$139)</f>
        <v/>
      </c>
    </row>
    <row r="107">
      <c r="A107" t="n">
        <v>128.88</v>
      </c>
      <c r="B107" t="n">
        <v>213.327999999999</v>
      </c>
      <c r="D107" s="31">
        <f>(A107-MIN($A$2:$A$138))/(MAX($A$2:$A$138)-MIN($A$2:$A$138))</f>
        <v/>
      </c>
      <c r="E107" s="31">
        <f>(MAX($B$2:$B$138)-B107)/(MAX($B$2:$B$138)-MIN($B$2:$B$138))</f>
        <v/>
      </c>
      <c r="F107" t="n">
        <v>106</v>
      </c>
      <c r="G107" s="37">
        <f>F107/MAX($F$2:$F$139)</f>
        <v/>
      </c>
    </row>
    <row r="108">
      <c r="A108" t="n">
        <v>120.48</v>
      </c>
      <c r="B108" t="n">
        <v>340.48</v>
      </c>
      <c r="D108" s="31">
        <f>(A108-MIN($A$2:$A$138))/(MAX($A$2:$A$138)-MIN($A$2:$A$138))</f>
        <v/>
      </c>
      <c r="E108" s="31">
        <f>(MAX($B$2:$B$138)-B108)/(MAX($B$2:$B$138)-MIN($B$2:$B$138))</f>
        <v/>
      </c>
      <c r="F108" t="n">
        <v>107</v>
      </c>
      <c r="G108" s="37">
        <f>F108/MAX($F$2:$F$139)</f>
        <v/>
      </c>
    </row>
    <row r="109">
      <c r="A109" t="n">
        <v>112.08</v>
      </c>
      <c r="B109" t="n">
        <v>282.592</v>
      </c>
      <c r="D109" s="31">
        <f>(A109-MIN($A$2:$A$138))/(MAX($A$2:$A$138)-MIN($A$2:$A$138))</f>
        <v/>
      </c>
      <c r="E109" s="31">
        <f>(MAX($B$2:$B$138)-B109)/(MAX($B$2:$B$138)-MIN($B$2:$B$138))</f>
        <v/>
      </c>
      <c r="F109" t="n">
        <v>108</v>
      </c>
      <c r="G109" s="37">
        <f>F109/MAX($F$2:$F$139)</f>
        <v/>
      </c>
    </row>
    <row r="110">
      <c r="A110" t="n">
        <v>104.4</v>
      </c>
      <c r="B110" t="n">
        <v>232</v>
      </c>
      <c r="D110" s="36">
        <f>(A110-MIN($A$2:$A$138))/(MAX($A$2:$A$138)-MIN($A$2:$A$138))</f>
        <v/>
      </c>
      <c r="E110" s="36">
        <f>(MAX($B$2:$B$138)-B110)/(MAX($B$2:$B$138)-MIN($B$2:$B$138))</f>
        <v/>
      </c>
      <c r="F110" s="4" t="n">
        <v>109</v>
      </c>
      <c r="G110" s="37">
        <f>F110/MAX($F$2:$F$139)</f>
        <v/>
      </c>
    </row>
    <row r="111">
      <c r="A111" t="n">
        <v>102</v>
      </c>
      <c r="B111" t="n">
        <v>150.399999999999</v>
      </c>
      <c r="D111" s="31">
        <f>(A111-MIN($A$2:$A$138))/(MAX($A$2:$A$138)-MIN($A$2:$A$138))</f>
        <v/>
      </c>
      <c r="E111" s="31">
        <f>(MAX($B$2:$B$138)-B111)/(MAX($B$2:$B$138)-MIN($B$2:$B$138))</f>
        <v/>
      </c>
      <c r="F111" t="n">
        <v>110</v>
      </c>
      <c r="G111" s="37">
        <f>F111/MAX($F$2:$F$139)</f>
        <v/>
      </c>
    </row>
    <row r="112">
      <c r="A112" t="n">
        <v>97.8</v>
      </c>
      <c r="B112" t="n">
        <v>180.304</v>
      </c>
      <c r="D112" s="31">
        <f>(A112-MIN($A$2:$A$138))/(MAX($A$2:$A$138)-MIN($A$2:$A$138))</f>
        <v/>
      </c>
      <c r="E112" s="31">
        <f>(MAX($B$2:$B$138)-B112)/(MAX($B$2:$B$138)-MIN($B$2:$B$138))</f>
        <v/>
      </c>
      <c r="F112" t="n">
        <v>111</v>
      </c>
      <c r="G112" s="37">
        <f>F112/MAX($F$2:$F$139)</f>
        <v/>
      </c>
    </row>
    <row r="113">
      <c r="A113" t="n">
        <v>95.52</v>
      </c>
      <c r="B113" t="n">
        <v>373.936</v>
      </c>
      <c r="D113" s="31">
        <f>(A113-MIN($A$2:$A$138))/(MAX($A$2:$A$138)-MIN($A$2:$A$138))</f>
        <v/>
      </c>
      <c r="E113" s="31">
        <f>(MAX($B$2:$B$138)-B113)/(MAX($B$2:$B$138)-MIN($B$2:$B$138))</f>
        <v/>
      </c>
      <c r="F113" t="n">
        <v>112</v>
      </c>
      <c r="G113" s="37">
        <f>F113/MAX($F$2:$F$139)</f>
        <v/>
      </c>
    </row>
    <row r="114">
      <c r="A114" t="n">
        <v>94.92</v>
      </c>
      <c r="B114" t="n">
        <v>203.92</v>
      </c>
      <c r="D114" s="31">
        <f>(A114-MIN($A$2:$A$138))/(MAX($A$2:$A$138)-MIN($A$2:$A$138))</f>
        <v/>
      </c>
      <c r="E114" s="31">
        <f>(MAX($B$2:$B$138)-B114)/(MAX($B$2:$B$138)-MIN($B$2:$B$138))</f>
        <v/>
      </c>
      <c r="F114" t="n">
        <v>113</v>
      </c>
      <c r="G114" s="37">
        <f>F114/MAX($F$2:$F$139)</f>
        <v/>
      </c>
    </row>
    <row r="115">
      <c r="A115" t="n">
        <v>92.16</v>
      </c>
      <c r="B115" t="n">
        <v>93.3279999999999</v>
      </c>
      <c r="D115" s="31">
        <f>(A115-MIN($A$2:$A$138))/(MAX($A$2:$A$138)-MIN($A$2:$A$138))</f>
        <v/>
      </c>
      <c r="E115" s="31">
        <f>(MAX($B$2:$B$138)-B115)/(MAX($B$2:$B$138)-MIN($B$2:$B$138))</f>
        <v/>
      </c>
      <c r="F115" t="n">
        <v>114</v>
      </c>
      <c r="G115" s="37">
        <f>F115/MAX($F$2:$F$139)</f>
        <v/>
      </c>
    </row>
    <row r="116">
      <c r="A116" t="n">
        <v>90.12</v>
      </c>
      <c r="B116" t="n">
        <v>40</v>
      </c>
      <c r="D116" s="36">
        <f>(A116-MIN($A$2:$A$138))/(MAX($A$2:$A$138)-MIN($A$2:$A$138))</f>
        <v/>
      </c>
      <c r="E116" s="36">
        <f>(MAX($B$2:$B$138)-B116)/(MAX($B$2:$B$138)-MIN($B$2:$B$138))</f>
        <v/>
      </c>
      <c r="F116" s="4" t="n">
        <v>115</v>
      </c>
      <c r="G116" s="37">
        <f>F116/MAX($F$2:$F$139)</f>
        <v/>
      </c>
    </row>
    <row r="117">
      <c r="A117" t="n">
        <v>90</v>
      </c>
      <c r="B117" t="n">
        <v>520</v>
      </c>
      <c r="D117" s="31">
        <f>(A117-MIN($A$2:$A$138))/(MAX($A$2:$A$138)-MIN($A$2:$A$138))</f>
        <v/>
      </c>
      <c r="E117" s="31">
        <f>(MAX($B$2:$B$138)-B117)/(MAX($B$2:$B$138)-MIN($B$2:$B$138))</f>
        <v/>
      </c>
      <c r="F117" t="n">
        <v>116</v>
      </c>
      <c r="G117" s="37">
        <f>F117/MAX($F$2:$F$139)</f>
        <v/>
      </c>
    </row>
    <row r="118">
      <c r="A118" t="n">
        <v>90</v>
      </c>
      <c r="B118" t="n">
        <v>520</v>
      </c>
      <c r="D118" s="31">
        <f>(A118-MIN($A$2:$A$138))/(MAX($A$2:$A$138)-MIN($A$2:$A$138))</f>
        <v/>
      </c>
      <c r="E118" s="31">
        <f>(MAX($B$2:$B$138)-B118)/(MAX($B$2:$B$138)-MIN($B$2:$B$138))</f>
        <v/>
      </c>
      <c r="F118" t="n">
        <v>117</v>
      </c>
      <c r="G118" s="37">
        <f>F118/MAX($F$2:$F$139)</f>
        <v/>
      </c>
    </row>
    <row r="119">
      <c r="A119" t="n">
        <v>90</v>
      </c>
      <c r="B119" t="n">
        <v>520</v>
      </c>
      <c r="D119" s="31">
        <f>(A119-MIN($A$2:$A$138))/(MAX($A$2:$A$138)-MIN($A$2:$A$138))</f>
        <v/>
      </c>
      <c r="E119" s="31">
        <f>(MAX($B$2:$B$138)-B119)/(MAX($B$2:$B$138)-MIN($B$2:$B$138))</f>
        <v/>
      </c>
      <c r="F119" t="n">
        <v>118</v>
      </c>
      <c r="G119" s="37">
        <f>F119/MAX($F$2:$F$139)</f>
        <v/>
      </c>
    </row>
    <row r="120">
      <c r="A120" t="n">
        <v>90</v>
      </c>
      <c r="B120" t="n">
        <v>520</v>
      </c>
      <c r="D120" s="31">
        <f>(A120-MIN($A$2:$A$138))/(MAX($A$2:$A$138)-MIN($A$2:$A$138))</f>
        <v/>
      </c>
      <c r="E120" s="31">
        <f>(MAX($B$2:$B$138)-B120)/(MAX($B$2:$B$138)-MIN($B$2:$B$138))</f>
        <v/>
      </c>
      <c r="F120" t="n">
        <v>119</v>
      </c>
      <c r="G120" s="37">
        <f>F120/MAX($F$2:$F$139)</f>
        <v/>
      </c>
    </row>
    <row r="121">
      <c r="A121" t="n">
        <v>90</v>
      </c>
      <c r="B121" t="n">
        <v>520</v>
      </c>
      <c r="D121" s="31">
        <f>(A121-MIN($A$2:$A$138))/(MAX($A$2:$A$138)-MIN($A$2:$A$138))</f>
        <v/>
      </c>
      <c r="E121" s="31">
        <f>(MAX($B$2:$B$138)-B121)/(MAX($B$2:$B$138)-MIN($B$2:$B$138))</f>
        <v/>
      </c>
      <c r="F121" t="n">
        <v>120</v>
      </c>
      <c r="G121" s="37">
        <f>F121/MAX($F$2:$F$139)</f>
        <v/>
      </c>
    </row>
    <row r="122">
      <c r="A122" t="n">
        <v>90</v>
      </c>
      <c r="B122" t="n">
        <v>520</v>
      </c>
      <c r="D122" s="36">
        <f>(A122-MIN($A$2:$A$138))/(MAX($A$2:$A$138)-MIN($A$2:$A$138))</f>
        <v/>
      </c>
      <c r="E122" s="36">
        <f>(MAX($B$2:$B$138)-B122)/(MAX($B$2:$B$138)-MIN($B$2:$B$138))</f>
        <v/>
      </c>
      <c r="F122" s="4" t="n">
        <v>121</v>
      </c>
      <c r="G122" s="37">
        <f>F122/MAX($F$2:$F$139)</f>
        <v/>
      </c>
    </row>
    <row r="123">
      <c r="A123" t="n">
        <v>90</v>
      </c>
      <c r="B123" t="n">
        <v>520</v>
      </c>
      <c r="D123" s="31">
        <f>(A123-MIN($A$2:$A$138))/(MAX($A$2:$A$138)-MIN($A$2:$A$138))</f>
        <v/>
      </c>
      <c r="E123" s="31">
        <f>(MAX($B$2:$B$138)-B123)/(MAX($B$2:$B$138)-MIN($B$2:$B$138))</f>
        <v/>
      </c>
      <c r="F123" t="n">
        <v>122</v>
      </c>
      <c r="G123" s="37">
        <f>F123/MAX($F$2:$F$139)</f>
        <v/>
      </c>
    </row>
    <row r="124">
      <c r="A124" t="n">
        <v>90</v>
      </c>
      <c r="B124" t="n">
        <v>520</v>
      </c>
      <c r="D124" s="31">
        <f>(A124-MIN($A$2:$A$138))/(MAX($A$2:$A$138)-MIN($A$2:$A$138))</f>
        <v/>
      </c>
      <c r="E124" s="31">
        <f>(MAX($B$2:$B$138)-B124)/(MAX($B$2:$B$138)-MIN($B$2:$B$138))</f>
        <v/>
      </c>
      <c r="F124" t="n">
        <v>123</v>
      </c>
      <c r="G124" s="37">
        <f>F124/MAX($F$2:$F$139)</f>
        <v/>
      </c>
    </row>
    <row r="125">
      <c r="A125" t="n">
        <v>90</v>
      </c>
      <c r="B125" t="n">
        <v>520</v>
      </c>
      <c r="D125" s="31">
        <f>(A125-MIN($A$2:$A$138))/(MAX($A$2:$A$138)-MIN($A$2:$A$138))</f>
        <v/>
      </c>
      <c r="E125" s="31">
        <f>(MAX($B$2:$B$138)-B125)/(MAX($B$2:$B$138)-MIN($B$2:$B$138))</f>
        <v/>
      </c>
      <c r="F125" t="n">
        <v>124</v>
      </c>
      <c r="G125" s="37">
        <f>F125/MAX($F$2:$F$139)</f>
        <v/>
      </c>
    </row>
    <row r="126">
      <c r="A126" t="n">
        <v>90</v>
      </c>
      <c r="B126" t="n">
        <v>520</v>
      </c>
      <c r="D126" s="31">
        <f>(A126-MIN($A$2:$A$138))/(MAX($A$2:$A$138)-MIN($A$2:$A$138))</f>
        <v/>
      </c>
      <c r="E126" s="31">
        <f>(MAX($B$2:$B$138)-B126)/(MAX($B$2:$B$138)-MIN($B$2:$B$138))</f>
        <v/>
      </c>
      <c r="F126" t="n">
        <v>125</v>
      </c>
      <c r="G126" s="37">
        <f>F126/MAX($F$2:$F$139)</f>
        <v/>
      </c>
    </row>
    <row r="127">
      <c r="A127" t="n">
        <v>90</v>
      </c>
      <c r="B127" t="n">
        <v>520</v>
      </c>
      <c r="D127" s="31">
        <f>(A127-MIN($A$2:$A$138))/(MAX($A$2:$A$138)-MIN($A$2:$A$138))</f>
        <v/>
      </c>
      <c r="E127" s="31">
        <f>(MAX($B$2:$B$138)-B127)/(MAX($B$2:$B$138)-MIN($B$2:$B$138))</f>
        <v/>
      </c>
      <c r="F127" t="n">
        <v>126</v>
      </c>
      <c r="G127" s="37">
        <f>F127/MAX($F$2:$F$139)</f>
        <v/>
      </c>
    </row>
    <row r="128">
      <c r="A128" t="n">
        <v>90</v>
      </c>
      <c r="B128" t="n">
        <v>520</v>
      </c>
      <c r="D128" s="36">
        <f>(A128-MIN($A$2:$A$138))/(MAX($A$2:$A$138)-MIN($A$2:$A$138))</f>
        <v/>
      </c>
      <c r="E128" s="36">
        <f>(MAX($B$2:$B$138)-B128)/(MAX($B$2:$B$138)-MIN($B$2:$B$138))</f>
        <v/>
      </c>
      <c r="F128" s="4" t="n">
        <v>127</v>
      </c>
      <c r="G128" s="37">
        <f>F128/MAX($F$2:$F$139)</f>
        <v/>
      </c>
    </row>
    <row r="129">
      <c r="A129" t="n">
        <v>90</v>
      </c>
      <c r="B129" t="n">
        <v>520</v>
      </c>
      <c r="D129" s="31">
        <f>(A129-MIN($A$2:$A$138))/(MAX($A$2:$A$138)-MIN($A$2:$A$138))</f>
        <v/>
      </c>
      <c r="E129" s="31">
        <f>(MAX($B$2:$B$138)-B129)/(MAX($B$2:$B$138)-MIN($B$2:$B$138))</f>
        <v/>
      </c>
      <c r="F129" t="n">
        <v>128</v>
      </c>
      <c r="G129" s="37">
        <f>F129/MAX($F$2:$F$139)</f>
        <v/>
      </c>
    </row>
    <row r="130">
      <c r="A130" t="n">
        <v>90</v>
      </c>
      <c r="B130" t="n">
        <v>520</v>
      </c>
      <c r="D130" s="31">
        <f>(A130-MIN($A$2:$A$138))/(MAX($A$2:$A$138)-MIN($A$2:$A$138))</f>
        <v/>
      </c>
      <c r="E130" s="31">
        <f>(MAX($B$2:$B$138)-B130)/(MAX($B$2:$B$138)-MIN($B$2:$B$138))</f>
        <v/>
      </c>
      <c r="F130" t="n">
        <v>129</v>
      </c>
      <c r="G130" s="37">
        <f>F130/MAX($F$2:$F$139)</f>
        <v/>
      </c>
    </row>
    <row r="131">
      <c r="A131" t="n">
        <v>90</v>
      </c>
      <c r="B131" t="n">
        <v>520</v>
      </c>
      <c r="D131" s="31">
        <f>(A131-MIN($A$2:$A$138))/(MAX($A$2:$A$138)-MIN($A$2:$A$138))</f>
        <v/>
      </c>
      <c r="E131" s="31">
        <f>(MAX($B$2:$B$138)-B131)/(MAX($B$2:$B$138)-MIN($B$2:$B$138))</f>
        <v/>
      </c>
      <c r="F131" t="n">
        <v>130</v>
      </c>
      <c r="G131" s="37">
        <f>F131/MAX($F$2:$F$139)</f>
        <v/>
      </c>
    </row>
    <row r="132">
      <c r="A132" t="n">
        <v>90</v>
      </c>
      <c r="B132" t="n">
        <v>520</v>
      </c>
      <c r="D132" s="31">
        <f>(A132-MIN($A$2:$A$138))/(MAX($A$2:$A$138)-MIN($A$2:$A$138))</f>
        <v/>
      </c>
      <c r="E132" s="31">
        <f>(MAX($B$2:$B$138)-B132)/(MAX($B$2:$B$138)-MIN($B$2:$B$138))</f>
        <v/>
      </c>
      <c r="F132" t="n">
        <v>131</v>
      </c>
      <c r="G132" s="37">
        <f>F132/MAX($F$2:$F$139)</f>
        <v/>
      </c>
    </row>
    <row r="133">
      <c r="A133" t="n">
        <v>90</v>
      </c>
      <c r="B133" t="n">
        <v>520</v>
      </c>
      <c r="D133" s="31">
        <f>(A133-MIN($A$2:$A$138))/(MAX($A$2:$A$138)-MIN($A$2:$A$138))</f>
        <v/>
      </c>
      <c r="E133" s="31">
        <f>(MAX($B$2:$B$138)-B133)/(MAX($B$2:$B$138)-MIN($B$2:$B$138))</f>
        <v/>
      </c>
      <c r="F133" t="n">
        <v>132</v>
      </c>
      <c r="G133" s="37">
        <f>F133/MAX($F$2:$F$139)</f>
        <v/>
      </c>
    </row>
    <row r="134">
      <c r="A134" t="n">
        <v>90</v>
      </c>
      <c r="B134" t="n">
        <v>520</v>
      </c>
      <c r="D134" s="36">
        <f>(A134-MIN($A$2:$A$138))/(MAX($A$2:$A$138)-MIN($A$2:$A$138))</f>
        <v/>
      </c>
      <c r="E134" s="36">
        <f>(MAX($B$2:$B$138)-B134)/(MAX($B$2:$B$138)-MIN($B$2:$B$138))</f>
        <v/>
      </c>
      <c r="F134" s="4" t="n">
        <v>133</v>
      </c>
      <c r="G134" s="37">
        <f>F134/MAX($F$2:$F$139)</f>
        <v/>
      </c>
    </row>
    <row r="135">
      <c r="A135" t="n">
        <v>90</v>
      </c>
      <c r="B135" t="n">
        <v>520</v>
      </c>
      <c r="D135" s="31">
        <f>(A135-MIN($A$2:$A$138))/(MAX($A$2:$A$138)-MIN($A$2:$A$138))</f>
        <v/>
      </c>
      <c r="E135" s="31">
        <f>(MAX($B$2:$B$138)-B135)/(MAX($B$2:$B$138)-MIN($B$2:$B$138))</f>
        <v/>
      </c>
      <c r="F135" t="n">
        <v>134</v>
      </c>
      <c r="G135" s="37">
        <f>F135/MAX($F$2:$F$139)</f>
        <v/>
      </c>
    </row>
    <row r="136">
      <c r="A136" t="n">
        <v>90</v>
      </c>
      <c r="B136" t="n">
        <v>520</v>
      </c>
      <c r="D136" s="31">
        <f>(A136-MIN($A$2:$A$138))/(MAX($A$2:$A$138)-MIN($A$2:$A$138))</f>
        <v/>
      </c>
      <c r="E136" s="31">
        <f>(MAX($B$2:$B$138)-B136)/(MAX($B$2:$B$138)-MIN($B$2:$B$138))</f>
        <v/>
      </c>
      <c r="F136" t="n">
        <v>135</v>
      </c>
      <c r="G136" s="37">
        <f>F136/MAX($F$2:$F$139)</f>
        <v/>
      </c>
    </row>
    <row r="137">
      <c r="A137" t="n">
        <v>90</v>
      </c>
      <c r="B137" t="n">
        <v>520</v>
      </c>
      <c r="D137" s="31">
        <f>(A137-MIN($A$2:$A$138))/(MAX($A$2:$A$138)-MIN($A$2:$A$138))</f>
        <v/>
      </c>
      <c r="E137" s="31">
        <f>(MAX($B$2:$B$138)-B137)/(MAX($B$2:$B$138)-MIN($B$2:$B$138))</f>
        <v/>
      </c>
      <c r="F137" t="n">
        <v>136</v>
      </c>
      <c r="G137" s="37">
        <f>F137/MAX($F$2:$F$139)</f>
        <v/>
      </c>
    </row>
    <row r="138">
      <c r="A138" t="n">
        <v>90</v>
      </c>
      <c r="B138" t="n">
        <v>520</v>
      </c>
      <c r="D138" s="31">
        <f>(A138-MIN($A$2:$A$138))/(MAX($A$2:$A$138)-MIN($A$2:$A$138))</f>
        <v/>
      </c>
      <c r="E138" s="31">
        <f>(MAX($B$2:$B$138)-B138)/(MAX($B$2:$B$138)-MIN($B$2:$B$138))</f>
        <v/>
      </c>
      <c r="F138" t="n">
        <v>137</v>
      </c>
      <c r="G138" s="37">
        <f>F138/MAX($F$2:$F$139)</f>
        <v/>
      </c>
    </row>
    <row r="139">
      <c r="A139" t="n">
        <v>90</v>
      </c>
      <c r="B139" t="n">
        <v>520</v>
      </c>
      <c r="D139" s="31">
        <f>(A139-MIN($A$2:$A$138))/(MAX($A$2:$A$138)-MIN($A$2:$A$138))</f>
        <v/>
      </c>
      <c r="E139" s="31">
        <f>(MAX($B$2:$B$138)-B139)/(MAX($B$2:$B$138)-MIN($B$2:$B$138))</f>
        <v/>
      </c>
      <c r="F139" t="n">
        <v>138</v>
      </c>
      <c r="G139" s="37">
        <f>F139/MAX($F$2:$F$139)</f>
        <v/>
      </c>
    </row>
  </sheetData>
  <conditionalFormatting sqref="D2:G139">
    <cfRule type="expression" priority="1" dxfId="3">
      <formula>AND($G2&lt;=1,$G2&gt;0.75)</formula>
    </cfRule>
    <cfRule type="expression" priority="2" dxfId="2">
      <formula>AND($G2&lt;=0.75,$G2&gt;0.5)</formula>
    </cfRule>
    <cfRule type="expression" priority="3" dxfId="1">
      <formula>AND($G2&lt;=0.5,$G2&gt;0.25)</formula>
    </cfRule>
    <cfRule type="expression" priority="4" dxfId="0">
      <formula>$G2&lt;=0.25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39"/>
  <sheetViews>
    <sheetView topLeftCell="C1" workbookViewId="0">
      <selection activeCell="D2" sqref="D2:G35"/>
    </sheetView>
  </sheetViews>
  <sheetFormatPr baseColWidth="8" defaultRowHeight="13.5"/>
  <cols>
    <col hidden="1" style="26" min="1" max="2"/>
  </cols>
  <sheetData>
    <row r="1">
      <c r="A1" t="inlineStr">
        <is>
          <t>問題</t>
        </is>
      </c>
      <c r="B1" t="inlineStr">
        <is>
          <t>正答率</t>
        </is>
      </c>
      <c r="C1" s="4" t="n"/>
      <c r="D1" t="inlineStr">
        <is>
          <t>問題</t>
        </is>
      </c>
      <c r="E1" t="inlineStr">
        <is>
          <t>正答率</t>
        </is>
      </c>
      <c r="F1" t="inlineStr">
        <is>
          <t>回答数順位</t>
        </is>
      </c>
      <c r="G1" t="inlineStr">
        <is>
          <t>上位何％</t>
        </is>
      </c>
    </row>
    <row r="2">
      <c r="A2" t="n">
        <v>462.24</v>
      </c>
      <c r="B2" t="n">
        <v>172.911999999999</v>
      </c>
      <c r="C2" s="4" t="n"/>
      <c r="D2" s="36">
        <f>(A2-MIN($A$2:$A$138))/(MAX($A$2:$A$138)-MIN($A$2:$A$138))</f>
        <v/>
      </c>
      <c r="E2" s="36">
        <f>(MAX($B$2:$B$138)-B2)/(MAX($B$2:$B$138)-MIN($B$2:$B$138))</f>
        <v/>
      </c>
      <c r="F2" s="4" t="n">
        <v>1</v>
      </c>
      <c r="G2" s="37">
        <f>F2/MAX($F$2:$F$139)</f>
        <v/>
      </c>
    </row>
    <row r="3">
      <c r="A3" t="n">
        <v>452.88</v>
      </c>
      <c r="B3" t="n">
        <v>120.639999999999</v>
      </c>
      <c r="C3" s="4" t="n"/>
      <c r="D3" s="31">
        <f>(A3-MIN($A$2:$A$138))/(MAX($A$2:$A$138)-MIN($A$2:$A$138))</f>
        <v/>
      </c>
      <c r="E3" s="31">
        <f>(MAX($B$2:$B$138)-B3)/(MAX($B$2:$B$138)-MIN($B$2:$B$138))</f>
        <v/>
      </c>
      <c r="F3" t="n">
        <v>2</v>
      </c>
      <c r="G3" s="37">
        <f>F3/MAX($F$2:$F$139)</f>
        <v/>
      </c>
    </row>
    <row r="4">
      <c r="A4" t="n">
        <v>445.44</v>
      </c>
      <c r="B4" t="n">
        <v>145.648</v>
      </c>
      <c r="C4" s="4" t="n"/>
      <c r="D4" s="31">
        <f>(A4-MIN($A$2:$A$138))/(MAX($A$2:$A$138)-MIN($A$2:$A$138))</f>
        <v/>
      </c>
      <c r="E4" s="31">
        <f>(MAX($B$2:$B$138)-B4)/(MAX($B$2:$B$138)-MIN($B$2:$B$138))</f>
        <v/>
      </c>
      <c r="F4" t="n">
        <v>3</v>
      </c>
      <c r="G4" s="37">
        <f>F4/MAX($F$2:$F$139)</f>
        <v/>
      </c>
    </row>
    <row r="5">
      <c r="A5" t="n">
        <v>443.04</v>
      </c>
      <c r="B5" t="n">
        <v>175.6</v>
      </c>
      <c r="C5" s="4" t="n"/>
      <c r="D5" s="31">
        <f>(A5-MIN($A$2:$A$138))/(MAX($A$2:$A$138)-MIN($A$2:$A$138))</f>
        <v/>
      </c>
      <c r="E5" s="31">
        <f>(MAX($B$2:$B$138)-B5)/(MAX($B$2:$B$138)-MIN($B$2:$B$138))</f>
        <v/>
      </c>
      <c r="F5" t="n">
        <v>4</v>
      </c>
      <c r="G5" s="37">
        <f>F5/MAX($F$2:$F$139)</f>
        <v/>
      </c>
    </row>
    <row r="6">
      <c r="A6" t="n">
        <v>443.04</v>
      </c>
      <c r="B6" t="n">
        <v>130.384</v>
      </c>
      <c r="D6" s="36">
        <f>(A6-MIN($A$2:$A$138))/(MAX($A$2:$A$138)-MIN($A$2:$A$138))</f>
        <v/>
      </c>
      <c r="E6" s="36">
        <f>(MAX($B$2:$B$138)-B6)/(MAX($B$2:$B$138)-MIN($B$2:$B$138))</f>
        <v/>
      </c>
      <c r="F6" s="4" t="n">
        <v>5</v>
      </c>
      <c r="G6" s="37">
        <f>F6/MAX($F$2:$F$139)</f>
        <v/>
      </c>
    </row>
    <row r="7">
      <c r="A7" t="n">
        <v>443.04</v>
      </c>
      <c r="B7" t="n">
        <v>96.592</v>
      </c>
      <c r="D7" s="31">
        <f>(A7-MIN($A$2:$A$138))/(MAX($A$2:$A$138)-MIN($A$2:$A$138))</f>
        <v/>
      </c>
      <c r="E7" s="31">
        <f>(MAX($B$2:$B$138)-B7)/(MAX($B$2:$B$138)-MIN($B$2:$B$138))</f>
        <v/>
      </c>
      <c r="F7" t="n">
        <v>6</v>
      </c>
      <c r="G7" s="37">
        <f>F7/MAX($F$2:$F$139)</f>
        <v/>
      </c>
    </row>
    <row r="8">
      <c r="A8" t="n">
        <v>442.919999999999</v>
      </c>
      <c r="B8" t="n">
        <v>171.232</v>
      </c>
      <c r="D8" s="31">
        <f>(A8-MIN($A$2:$A$138))/(MAX($A$2:$A$138)-MIN($A$2:$A$138))</f>
        <v/>
      </c>
      <c r="E8" s="31">
        <f>(MAX($B$2:$B$138)-B8)/(MAX($B$2:$B$138)-MIN($B$2:$B$138))</f>
        <v/>
      </c>
      <c r="F8" t="n">
        <v>7</v>
      </c>
      <c r="G8" s="37">
        <f>F8/MAX($F$2:$F$139)</f>
        <v/>
      </c>
    </row>
    <row r="9">
      <c r="A9" t="n">
        <v>442.44</v>
      </c>
      <c r="B9" t="n">
        <v>187.072</v>
      </c>
      <c r="D9" s="31">
        <f>(A9-MIN($A$2:$A$138))/(MAX($A$2:$A$138)-MIN($A$2:$A$138))</f>
        <v/>
      </c>
      <c r="E9" s="31">
        <f>(MAX($B$2:$B$138)-B9)/(MAX($B$2:$B$138)-MIN($B$2:$B$138))</f>
        <v/>
      </c>
      <c r="F9" t="n">
        <v>8</v>
      </c>
      <c r="G9" s="37">
        <f>F9/MAX($F$2:$F$139)</f>
        <v/>
      </c>
    </row>
    <row r="10">
      <c r="A10" t="n">
        <v>432.48</v>
      </c>
      <c r="B10" t="n">
        <v>329.632</v>
      </c>
      <c r="D10" s="36">
        <f>(A10-MIN($A$2:$A$138))/(MAX($A$2:$A$138)-MIN($A$2:$A$138))</f>
        <v/>
      </c>
      <c r="E10" s="36">
        <f>(MAX($B$2:$B$138)-B10)/(MAX($B$2:$B$138)-MIN($B$2:$B$138))</f>
        <v/>
      </c>
      <c r="F10" s="4" t="n">
        <v>9</v>
      </c>
      <c r="G10" s="37">
        <f>F10/MAX($F$2:$F$139)</f>
        <v/>
      </c>
    </row>
    <row r="11">
      <c r="A11" t="n">
        <v>421.92</v>
      </c>
      <c r="B11" t="n">
        <v>150.735999999999</v>
      </c>
      <c r="D11" s="31">
        <f>(A11-MIN($A$2:$A$138))/(MAX($A$2:$A$138)-MIN($A$2:$A$138))</f>
        <v/>
      </c>
      <c r="E11" s="31">
        <f>(MAX($B$2:$B$138)-B11)/(MAX($B$2:$B$138)-MIN($B$2:$B$138))</f>
        <v/>
      </c>
      <c r="F11" t="n">
        <v>10</v>
      </c>
      <c r="G11" s="37">
        <f>F11/MAX($F$2:$F$139)</f>
        <v/>
      </c>
    </row>
    <row r="12">
      <c r="A12" t="n">
        <v>421.92</v>
      </c>
      <c r="B12" t="n">
        <v>95.872</v>
      </c>
      <c r="D12" s="31">
        <f>(A12-MIN($A$2:$A$138))/(MAX($A$2:$A$138)-MIN($A$2:$A$138))</f>
        <v/>
      </c>
      <c r="E12" s="31">
        <f>(MAX($B$2:$B$138)-B12)/(MAX($B$2:$B$138)-MIN($B$2:$B$138))</f>
        <v/>
      </c>
      <c r="F12" t="n">
        <v>11</v>
      </c>
      <c r="G12" s="37">
        <f>F12/MAX($F$2:$F$139)</f>
        <v/>
      </c>
    </row>
    <row r="13">
      <c r="A13" t="n">
        <v>420.84</v>
      </c>
      <c r="B13" t="n">
        <v>199.839999999999</v>
      </c>
      <c r="D13" s="31">
        <f>(A13-MIN($A$2:$A$138))/(MAX($A$2:$A$138)-MIN($A$2:$A$138))</f>
        <v/>
      </c>
      <c r="E13" s="31">
        <f>(MAX($B$2:$B$138)-B13)/(MAX($B$2:$B$138)-MIN($B$2:$B$138))</f>
        <v/>
      </c>
      <c r="F13" t="n">
        <v>12</v>
      </c>
      <c r="G13" s="37">
        <f>F13/MAX($F$2:$F$139)</f>
        <v/>
      </c>
    </row>
    <row r="14">
      <c r="A14" t="n">
        <v>408.96</v>
      </c>
      <c r="B14" t="n">
        <v>143.488</v>
      </c>
      <c r="D14" s="36">
        <f>(A14-MIN($A$2:$A$138))/(MAX($A$2:$A$138)-MIN($A$2:$A$138))</f>
        <v/>
      </c>
      <c r="E14" s="36">
        <f>(MAX($B$2:$B$138)-B14)/(MAX($B$2:$B$138)-MIN($B$2:$B$138))</f>
        <v/>
      </c>
      <c r="F14" s="4" t="n">
        <v>13</v>
      </c>
      <c r="G14" s="37">
        <f>F14/MAX($F$2:$F$139)</f>
        <v/>
      </c>
    </row>
    <row r="15">
      <c r="A15" t="n">
        <v>408.48</v>
      </c>
      <c r="B15" t="n">
        <v>40.384</v>
      </c>
      <c r="D15" s="31">
        <f>(A15-MIN($A$2:$A$138))/(MAX($A$2:$A$138)-MIN($A$2:$A$138))</f>
        <v/>
      </c>
      <c r="E15" s="31">
        <f>(MAX($B$2:$B$138)-B15)/(MAX($B$2:$B$138)-MIN($B$2:$B$138))</f>
        <v/>
      </c>
      <c r="F15" t="n">
        <v>14</v>
      </c>
      <c r="G15" s="37">
        <f>F15/MAX($F$2:$F$139)</f>
        <v/>
      </c>
    </row>
    <row r="16">
      <c r="A16" t="n">
        <v>407.039999999999</v>
      </c>
      <c r="B16" t="n">
        <v>234.783999999999</v>
      </c>
      <c r="D16" s="31">
        <f>(A16-MIN($A$2:$A$138))/(MAX($A$2:$A$138)-MIN($A$2:$A$138))</f>
        <v/>
      </c>
      <c r="E16" s="31">
        <f>(MAX($B$2:$B$138)-B16)/(MAX($B$2:$B$138)-MIN($B$2:$B$138))</f>
        <v/>
      </c>
      <c r="F16" t="n">
        <v>15</v>
      </c>
      <c r="G16" s="37">
        <f>F16/MAX($F$2:$F$139)</f>
        <v/>
      </c>
    </row>
    <row r="17">
      <c r="A17" t="n">
        <v>405.36</v>
      </c>
      <c r="B17" t="n">
        <v>118.72</v>
      </c>
      <c r="D17" s="31">
        <f>(A17-MIN($A$2:$A$138))/(MAX($A$2:$A$138)-MIN($A$2:$A$138))</f>
        <v/>
      </c>
      <c r="E17" s="31">
        <f>(MAX($B$2:$B$138)-B17)/(MAX($B$2:$B$138)-MIN($B$2:$B$138))</f>
        <v/>
      </c>
      <c r="F17" t="n">
        <v>16</v>
      </c>
      <c r="G17" s="37">
        <f>F17/MAX($F$2:$F$139)</f>
        <v/>
      </c>
    </row>
    <row r="18">
      <c r="A18" t="n">
        <v>397.44</v>
      </c>
      <c r="B18" t="n">
        <v>216.88</v>
      </c>
      <c r="D18" s="36">
        <f>(A18-MIN($A$2:$A$138))/(MAX($A$2:$A$138)-MIN($A$2:$A$138))</f>
        <v/>
      </c>
      <c r="E18" s="36">
        <f>(MAX($B$2:$B$138)-B18)/(MAX($B$2:$B$138)-MIN($B$2:$B$138))</f>
        <v/>
      </c>
      <c r="F18" s="4" t="n">
        <v>17</v>
      </c>
      <c r="G18" s="37">
        <f>F18/MAX($F$2:$F$139)</f>
        <v/>
      </c>
    </row>
    <row r="19">
      <c r="A19" t="n">
        <v>383.88</v>
      </c>
      <c r="B19" t="n">
        <v>173.872</v>
      </c>
      <c r="D19" s="31">
        <f>(A19-MIN($A$2:$A$138))/(MAX($A$2:$A$138)-MIN($A$2:$A$138))</f>
        <v/>
      </c>
      <c r="E19" s="31">
        <f>(MAX($B$2:$B$138)-B19)/(MAX($B$2:$B$138)-MIN($B$2:$B$138))</f>
        <v/>
      </c>
      <c r="F19" t="n">
        <v>18</v>
      </c>
      <c r="G19" s="37">
        <f>F19/MAX($F$2:$F$139)</f>
        <v/>
      </c>
    </row>
    <row r="20">
      <c r="A20" t="n">
        <v>379.2</v>
      </c>
      <c r="B20" t="n">
        <v>148.528</v>
      </c>
      <c r="D20" s="31">
        <f>(A20-MIN($A$2:$A$138))/(MAX($A$2:$A$138)-MIN($A$2:$A$138))</f>
        <v/>
      </c>
      <c r="E20" s="31">
        <f>(MAX($B$2:$B$138)-B20)/(MAX($B$2:$B$138)-MIN($B$2:$B$138))</f>
        <v/>
      </c>
      <c r="F20" t="n">
        <v>19</v>
      </c>
      <c r="G20" s="37">
        <f>F20/MAX($F$2:$F$139)</f>
        <v/>
      </c>
    </row>
    <row r="21">
      <c r="A21" t="n">
        <v>378.599999999999</v>
      </c>
      <c r="B21" t="n">
        <v>40.192</v>
      </c>
      <c r="D21" s="31">
        <f>(A21-MIN($A$2:$A$138))/(MAX($A$2:$A$138)-MIN($A$2:$A$138))</f>
        <v/>
      </c>
      <c r="E21" s="31">
        <f>(MAX($B$2:$B$138)-B21)/(MAX($B$2:$B$138)-MIN($B$2:$B$138))</f>
        <v/>
      </c>
      <c r="F21" t="n">
        <v>20</v>
      </c>
      <c r="G21" s="37">
        <f>F21/MAX($F$2:$F$139)</f>
        <v/>
      </c>
    </row>
    <row r="22">
      <c r="A22" t="n">
        <v>376.32</v>
      </c>
      <c r="B22" t="n">
        <v>112.816</v>
      </c>
      <c r="D22" s="36">
        <f>(A22-MIN($A$2:$A$138))/(MAX($A$2:$A$138)-MIN($A$2:$A$138))</f>
        <v/>
      </c>
      <c r="E22" s="36">
        <f>(MAX($B$2:$B$138)-B22)/(MAX($B$2:$B$138)-MIN($B$2:$B$138))</f>
        <v/>
      </c>
      <c r="F22" s="4" t="n">
        <v>21</v>
      </c>
      <c r="G22" s="37">
        <f>F22/MAX($F$2:$F$139)</f>
        <v/>
      </c>
    </row>
    <row r="23">
      <c r="A23" t="n">
        <v>375.12</v>
      </c>
      <c r="B23" t="n">
        <v>166.864</v>
      </c>
      <c r="D23" s="31">
        <f>(A23-MIN($A$2:$A$138))/(MAX($A$2:$A$138)-MIN($A$2:$A$138))</f>
        <v/>
      </c>
      <c r="E23" s="31">
        <f>(MAX($B$2:$B$138)-B23)/(MAX($B$2:$B$138)-MIN($B$2:$B$138))</f>
        <v/>
      </c>
      <c r="F23" t="n">
        <v>22</v>
      </c>
      <c r="G23" s="37">
        <f>F23/MAX($F$2:$F$139)</f>
        <v/>
      </c>
    </row>
    <row r="24">
      <c r="A24" t="n">
        <v>368.76</v>
      </c>
      <c r="B24" t="n">
        <v>178.672</v>
      </c>
      <c r="D24" s="31">
        <f>(A24-MIN($A$2:$A$138))/(MAX($A$2:$A$138)-MIN($A$2:$A$138))</f>
        <v/>
      </c>
      <c r="E24" s="31">
        <f>(MAX($B$2:$B$138)-B24)/(MAX($B$2:$B$138)-MIN($B$2:$B$138))</f>
        <v/>
      </c>
      <c r="F24" t="n">
        <v>23</v>
      </c>
      <c r="G24" s="37">
        <f>F24/MAX($F$2:$F$139)</f>
        <v/>
      </c>
    </row>
    <row r="25">
      <c r="A25" t="n">
        <v>367.68</v>
      </c>
      <c r="B25" t="n">
        <v>199.744</v>
      </c>
      <c r="D25" s="31">
        <f>(A25-MIN($A$2:$A$138))/(MAX($A$2:$A$138)-MIN($A$2:$A$138))</f>
        <v/>
      </c>
      <c r="E25" s="31">
        <f>(MAX($B$2:$B$138)-B25)/(MAX($B$2:$B$138)-MIN($B$2:$B$138))</f>
        <v/>
      </c>
      <c r="F25" t="n">
        <v>24</v>
      </c>
      <c r="G25" s="37">
        <f>F25/MAX($F$2:$F$139)</f>
        <v/>
      </c>
    </row>
    <row r="26">
      <c r="A26" t="n">
        <v>358.8</v>
      </c>
      <c r="B26" t="n">
        <v>182.272</v>
      </c>
      <c r="D26" s="36">
        <f>(A26-MIN($A$2:$A$138))/(MAX($A$2:$A$138)-MIN($A$2:$A$138))</f>
        <v/>
      </c>
      <c r="E26" s="36">
        <f>(MAX($B$2:$B$138)-B26)/(MAX($B$2:$B$138)-MIN($B$2:$B$138))</f>
        <v/>
      </c>
      <c r="F26" s="4" t="n">
        <v>25</v>
      </c>
      <c r="G26" s="37">
        <f>F26/MAX($F$2:$F$139)</f>
        <v/>
      </c>
    </row>
    <row r="27">
      <c r="A27" t="n">
        <v>350.64</v>
      </c>
      <c r="B27" t="n">
        <v>188.751999999999</v>
      </c>
      <c r="D27" s="31">
        <f>(A27-MIN($A$2:$A$138))/(MAX($A$2:$A$138)-MIN($A$2:$A$138))</f>
        <v/>
      </c>
      <c r="E27" s="31">
        <f>(MAX($B$2:$B$138)-B27)/(MAX($B$2:$B$138)-MIN($B$2:$B$138))</f>
        <v/>
      </c>
      <c r="F27" t="n">
        <v>26</v>
      </c>
      <c r="G27" s="37">
        <f>F27/MAX($F$2:$F$139)</f>
        <v/>
      </c>
    </row>
    <row r="28">
      <c r="A28" t="n">
        <v>350.16</v>
      </c>
      <c r="B28" t="n">
        <v>215.584</v>
      </c>
      <c r="D28" s="31">
        <f>(A28-MIN($A$2:$A$138))/(MAX($A$2:$A$138)-MIN($A$2:$A$138))</f>
        <v/>
      </c>
      <c r="E28" s="31">
        <f>(MAX($B$2:$B$138)-B28)/(MAX($B$2:$B$138)-MIN($B$2:$B$138))</f>
        <v/>
      </c>
      <c r="F28" t="n">
        <v>27</v>
      </c>
      <c r="G28" s="37">
        <f>F28/MAX($F$2:$F$139)</f>
        <v/>
      </c>
    </row>
    <row r="29">
      <c r="A29" t="n">
        <v>349.2</v>
      </c>
      <c r="B29" t="n">
        <v>171.088</v>
      </c>
      <c r="D29" s="31">
        <f>(A29-MIN($A$2:$A$138))/(MAX($A$2:$A$138)-MIN($A$2:$A$138))</f>
        <v/>
      </c>
      <c r="E29" s="31">
        <f>(MAX($B$2:$B$138)-B29)/(MAX($B$2:$B$138)-MIN($B$2:$B$138))</f>
        <v/>
      </c>
      <c r="F29" t="n">
        <v>28</v>
      </c>
      <c r="G29" s="37">
        <f>F29/MAX($F$2:$F$139)</f>
        <v/>
      </c>
    </row>
    <row r="30">
      <c r="A30" t="n">
        <v>344.4</v>
      </c>
      <c r="B30" t="n">
        <v>205.744</v>
      </c>
      <c r="D30" s="36">
        <f>(A30-MIN($A$2:$A$138))/(MAX($A$2:$A$138)-MIN($A$2:$A$138))</f>
        <v/>
      </c>
      <c r="E30" s="36">
        <f>(MAX($B$2:$B$138)-B30)/(MAX($B$2:$B$138)-MIN($B$2:$B$138))</f>
        <v/>
      </c>
      <c r="F30" s="4" t="n">
        <v>29</v>
      </c>
      <c r="G30" s="37">
        <f>F30/MAX($F$2:$F$139)</f>
        <v/>
      </c>
    </row>
    <row r="31">
      <c r="A31" t="n">
        <v>340.92</v>
      </c>
      <c r="B31" t="n">
        <v>258.544</v>
      </c>
      <c r="D31" s="31">
        <f>(A31-MIN($A$2:$A$138))/(MAX($A$2:$A$138)-MIN($A$2:$A$138))</f>
        <v/>
      </c>
      <c r="E31" s="31">
        <f>(MAX($B$2:$B$138)-B31)/(MAX($B$2:$B$138)-MIN($B$2:$B$138))</f>
        <v/>
      </c>
      <c r="F31" t="n">
        <v>30</v>
      </c>
      <c r="G31" s="37">
        <f>F31/MAX($F$2:$F$139)</f>
        <v/>
      </c>
    </row>
    <row r="32">
      <c r="A32" t="n">
        <v>338.88</v>
      </c>
      <c r="B32" t="n">
        <v>217.984</v>
      </c>
      <c r="D32" s="31">
        <f>(A32-MIN($A$2:$A$138))/(MAX($A$2:$A$138)-MIN($A$2:$A$138))</f>
        <v/>
      </c>
      <c r="E32" s="31">
        <f>(MAX($B$2:$B$138)-B32)/(MAX($B$2:$B$138)-MIN($B$2:$B$138))</f>
        <v/>
      </c>
      <c r="F32" t="n">
        <v>31</v>
      </c>
      <c r="G32" s="37">
        <f>F32/MAX($F$2:$F$139)</f>
        <v/>
      </c>
    </row>
    <row r="33">
      <c r="A33" t="n">
        <v>333.12</v>
      </c>
      <c r="B33" t="n">
        <v>212.224</v>
      </c>
      <c r="D33" s="31">
        <f>(A33-MIN($A$2:$A$138))/(MAX($A$2:$A$138)-MIN($A$2:$A$138))</f>
        <v/>
      </c>
      <c r="E33" s="31">
        <f>(MAX($B$2:$B$138)-B33)/(MAX($B$2:$B$138)-MIN($B$2:$B$138))</f>
        <v/>
      </c>
      <c r="F33" t="n">
        <v>32</v>
      </c>
      <c r="G33" s="37">
        <f>F33/MAX($F$2:$F$139)</f>
        <v/>
      </c>
    </row>
    <row r="34">
      <c r="A34" t="n">
        <v>331.8</v>
      </c>
      <c r="B34" t="n">
        <v>193.407999999999</v>
      </c>
      <c r="D34" s="36">
        <f>(A34-MIN($A$2:$A$138))/(MAX($A$2:$A$138)-MIN($A$2:$A$138))</f>
        <v/>
      </c>
      <c r="E34" s="36">
        <f>(MAX($B$2:$B$138)-B34)/(MAX($B$2:$B$138)-MIN($B$2:$B$138))</f>
        <v/>
      </c>
      <c r="F34" s="4" t="n">
        <v>33</v>
      </c>
      <c r="G34" s="37">
        <f>F34/MAX($F$2:$F$139)</f>
        <v/>
      </c>
    </row>
    <row r="35">
      <c r="A35" t="n">
        <v>327.24</v>
      </c>
      <c r="B35" t="n">
        <v>133.216</v>
      </c>
      <c r="D35" s="31">
        <f>(A35-MIN($A$2:$A$138))/(MAX($A$2:$A$138)-MIN($A$2:$A$138))</f>
        <v/>
      </c>
      <c r="E35" s="31">
        <f>(MAX($B$2:$B$138)-B35)/(MAX($B$2:$B$138)-MIN($B$2:$B$138))</f>
        <v/>
      </c>
      <c r="F35" t="n">
        <v>34</v>
      </c>
      <c r="G35" s="37">
        <f>F35/MAX($F$2:$F$139)</f>
        <v/>
      </c>
    </row>
    <row r="36">
      <c r="A36" t="n">
        <v>315.24</v>
      </c>
      <c r="B36" t="n">
        <v>211.072</v>
      </c>
      <c r="D36" s="31">
        <f>(A36-MIN($A$2:$A$138))/(MAX($A$2:$A$138)-MIN($A$2:$A$138))</f>
        <v/>
      </c>
      <c r="E36" s="31">
        <f>(MAX($B$2:$B$138)-B36)/(MAX($B$2:$B$138)-MIN($B$2:$B$138))</f>
        <v/>
      </c>
      <c r="F36" t="n">
        <v>35</v>
      </c>
      <c r="G36" s="37">
        <f>F36/MAX($F$2:$F$139)</f>
        <v/>
      </c>
    </row>
    <row r="37">
      <c r="A37" t="n">
        <v>312.36</v>
      </c>
      <c r="B37" t="n">
        <v>193.888</v>
      </c>
      <c r="D37" s="31">
        <f>(A37-MIN($A$2:$A$138))/(MAX($A$2:$A$138)-MIN($A$2:$A$138))</f>
        <v/>
      </c>
      <c r="E37" s="31">
        <f>(MAX($B$2:$B$138)-B37)/(MAX($B$2:$B$138)-MIN($B$2:$B$138))</f>
        <v/>
      </c>
      <c r="F37" t="n">
        <v>36</v>
      </c>
      <c r="G37" s="37">
        <f>F37/MAX($F$2:$F$139)</f>
        <v/>
      </c>
    </row>
    <row r="38">
      <c r="A38" t="n">
        <v>302.039999999999</v>
      </c>
      <c r="B38" t="n">
        <v>202.72</v>
      </c>
      <c r="D38" s="36">
        <f>(A38-MIN($A$2:$A$138))/(MAX($A$2:$A$138)-MIN($A$2:$A$138))</f>
        <v/>
      </c>
      <c r="E38" s="36">
        <f>(MAX($B$2:$B$138)-B38)/(MAX($B$2:$B$138)-MIN($B$2:$B$138))</f>
        <v/>
      </c>
      <c r="F38" s="4" t="n">
        <v>37</v>
      </c>
      <c r="G38" s="37">
        <f>F38/MAX($F$2:$F$139)</f>
        <v/>
      </c>
    </row>
    <row r="39">
      <c r="A39" t="n">
        <v>300.24</v>
      </c>
      <c r="B39" t="n">
        <v>229.839999999999</v>
      </c>
      <c r="C39" t="inlineStr">
        <is>
          <t xml:space="preserve"> 自分</t>
        </is>
      </c>
      <c r="D39" s="31">
        <f>(A39-MIN($A$2:$A$138))/(MAX($A$2:$A$138)-MIN($A$2:$A$138))</f>
        <v/>
      </c>
      <c r="E39" s="31">
        <f>(MAX($B$2:$B$138)-B39)/(MAX($B$2:$B$138)-MIN($B$2:$B$138))</f>
        <v/>
      </c>
      <c r="F39" t="n">
        <v>38</v>
      </c>
      <c r="G39" s="37">
        <f>F39/MAX($F$2:$F$139)</f>
        <v/>
      </c>
    </row>
    <row r="40">
      <c r="A40" t="n">
        <v>299.76</v>
      </c>
      <c r="B40" t="n">
        <v>261.856</v>
      </c>
      <c r="D40" s="31">
        <f>(A40-MIN($A$2:$A$138))/(MAX($A$2:$A$138)-MIN($A$2:$A$138))</f>
        <v/>
      </c>
      <c r="E40" s="31">
        <f>(MAX($B$2:$B$138)-B40)/(MAX($B$2:$B$138)-MIN($B$2:$B$138))</f>
        <v/>
      </c>
      <c r="F40" t="n">
        <v>39</v>
      </c>
      <c r="G40" s="37">
        <f>F40/MAX($F$2:$F$139)</f>
        <v/>
      </c>
    </row>
    <row r="41">
      <c r="A41" t="n">
        <v>295.68</v>
      </c>
      <c r="B41" t="n">
        <v>167.151999999999</v>
      </c>
      <c r="D41" s="31">
        <f>(A41-MIN($A$2:$A$138))/(MAX($A$2:$A$138)-MIN($A$2:$A$138))</f>
        <v/>
      </c>
      <c r="E41" s="31">
        <f>(MAX($B$2:$B$138)-B41)/(MAX($B$2:$B$138)-MIN($B$2:$B$138))</f>
        <v/>
      </c>
      <c r="F41" t="n">
        <v>40</v>
      </c>
      <c r="G41" s="37">
        <f>F41/MAX($F$2:$F$139)</f>
        <v/>
      </c>
    </row>
    <row r="42">
      <c r="A42" t="n">
        <v>295.56</v>
      </c>
      <c r="B42" t="n">
        <v>229.12</v>
      </c>
      <c r="D42" s="36">
        <f>(A42-MIN($A$2:$A$138))/(MAX($A$2:$A$138)-MIN($A$2:$A$138))</f>
        <v/>
      </c>
      <c r="E42" s="36">
        <f>(MAX($B$2:$B$138)-B42)/(MAX($B$2:$B$138)-MIN($B$2:$B$138))</f>
        <v/>
      </c>
      <c r="F42" s="4" t="n">
        <v>41</v>
      </c>
      <c r="G42" s="37">
        <f>F42/MAX($F$2:$F$139)</f>
        <v/>
      </c>
    </row>
    <row r="43">
      <c r="A43" t="n">
        <v>293.76</v>
      </c>
      <c r="B43" t="n">
        <v>228.832</v>
      </c>
      <c r="D43" s="31">
        <f>(A43-MIN($A$2:$A$138))/(MAX($A$2:$A$138)-MIN($A$2:$A$138))</f>
        <v/>
      </c>
      <c r="E43" s="31">
        <f>(MAX($B$2:$B$138)-B43)/(MAX($B$2:$B$138)-MIN($B$2:$B$138))</f>
        <v/>
      </c>
      <c r="F43" t="n">
        <v>42</v>
      </c>
      <c r="G43" s="37">
        <f>F43/MAX($F$2:$F$139)</f>
        <v/>
      </c>
    </row>
    <row r="44">
      <c r="A44" t="n">
        <v>291.12</v>
      </c>
      <c r="B44" t="n">
        <v>256.816</v>
      </c>
      <c r="D44" s="31">
        <f>(A44-MIN($A$2:$A$138))/(MAX($A$2:$A$138)-MIN($A$2:$A$138))</f>
        <v/>
      </c>
      <c r="E44" s="31">
        <f>(MAX($B$2:$B$138)-B44)/(MAX($B$2:$B$138)-MIN($B$2:$B$138))</f>
        <v/>
      </c>
      <c r="F44" t="n">
        <v>43</v>
      </c>
      <c r="G44" s="37">
        <f>F44/MAX($F$2:$F$139)</f>
        <v/>
      </c>
    </row>
    <row r="45">
      <c r="A45" t="n">
        <v>290.039999999999</v>
      </c>
      <c r="B45" t="n">
        <v>166.672</v>
      </c>
      <c r="D45" s="31">
        <f>(A45-MIN($A$2:$A$138))/(MAX($A$2:$A$138)-MIN($A$2:$A$138))</f>
        <v/>
      </c>
      <c r="E45" s="31">
        <f>(MAX($B$2:$B$138)-B45)/(MAX($B$2:$B$138)-MIN($B$2:$B$138))</f>
        <v/>
      </c>
      <c r="F45" t="n">
        <v>44</v>
      </c>
      <c r="G45" s="37">
        <f>F45/MAX($F$2:$F$139)</f>
        <v/>
      </c>
    </row>
    <row r="46">
      <c r="A46" t="n">
        <v>286.2</v>
      </c>
      <c r="B46" t="n">
        <v>216.16</v>
      </c>
      <c r="D46" s="36">
        <f>(A46-MIN($A$2:$A$138))/(MAX($A$2:$A$138)-MIN($A$2:$A$138))</f>
        <v/>
      </c>
      <c r="E46" s="36">
        <f>(MAX($B$2:$B$138)-B46)/(MAX($B$2:$B$138)-MIN($B$2:$B$138))</f>
        <v/>
      </c>
      <c r="F46" s="4" t="n">
        <v>45</v>
      </c>
      <c r="G46" s="37">
        <f>F46/MAX($F$2:$F$139)</f>
        <v/>
      </c>
    </row>
    <row r="47">
      <c r="A47" t="n">
        <v>282</v>
      </c>
      <c r="B47" t="n">
        <v>207.376</v>
      </c>
      <c r="D47" s="31">
        <f>(A47-MIN($A$2:$A$138))/(MAX($A$2:$A$138)-MIN($A$2:$A$138))</f>
        <v/>
      </c>
      <c r="E47" s="31">
        <f>(MAX($B$2:$B$138)-B47)/(MAX($B$2:$B$138)-MIN($B$2:$B$138))</f>
        <v/>
      </c>
      <c r="F47" t="n">
        <v>46</v>
      </c>
      <c r="G47" s="37">
        <f>F47/MAX($F$2:$F$139)</f>
        <v/>
      </c>
    </row>
    <row r="48">
      <c r="A48" t="n">
        <v>280.8</v>
      </c>
      <c r="B48" t="n">
        <v>247.072</v>
      </c>
      <c r="D48" s="31">
        <f>(A48-MIN($A$2:$A$138))/(MAX($A$2:$A$138)-MIN($A$2:$A$138))</f>
        <v/>
      </c>
      <c r="E48" s="31">
        <f>(MAX($B$2:$B$138)-B48)/(MAX($B$2:$B$138)-MIN($B$2:$B$138))</f>
        <v/>
      </c>
      <c r="F48" t="n">
        <v>47</v>
      </c>
      <c r="G48" s="37">
        <f>F48/MAX($F$2:$F$139)</f>
        <v/>
      </c>
    </row>
    <row r="49">
      <c r="A49" t="n">
        <v>279.72</v>
      </c>
      <c r="B49" t="n">
        <v>188.751999999999</v>
      </c>
      <c r="D49" s="31">
        <f>(A49-MIN($A$2:$A$138))/(MAX($A$2:$A$138)-MIN($A$2:$A$138))</f>
        <v/>
      </c>
      <c r="E49" s="31">
        <f>(MAX($B$2:$B$138)-B49)/(MAX($B$2:$B$138)-MIN($B$2:$B$138))</f>
        <v/>
      </c>
      <c r="F49" t="n">
        <v>48</v>
      </c>
      <c r="G49" s="37">
        <f>F49/MAX($F$2:$F$139)</f>
        <v/>
      </c>
    </row>
    <row r="50">
      <c r="A50" t="n">
        <v>272.64</v>
      </c>
      <c r="B50" t="n">
        <v>197.679999999999</v>
      </c>
      <c r="D50" s="36">
        <f>(A50-MIN($A$2:$A$138))/(MAX($A$2:$A$138)-MIN($A$2:$A$138))</f>
        <v/>
      </c>
      <c r="E50" s="36">
        <f>(MAX($B$2:$B$138)-B50)/(MAX($B$2:$B$138)-MIN($B$2:$B$138))</f>
        <v/>
      </c>
      <c r="F50" s="4" t="n">
        <v>49</v>
      </c>
      <c r="G50" s="37">
        <f>F50/MAX($F$2:$F$139)</f>
        <v/>
      </c>
    </row>
    <row r="51">
      <c r="A51" t="n">
        <v>269.88</v>
      </c>
      <c r="B51" t="n">
        <v>169.36</v>
      </c>
      <c r="D51" s="31">
        <f>(A51-MIN($A$2:$A$138))/(MAX($A$2:$A$138)-MIN($A$2:$A$138))</f>
        <v/>
      </c>
      <c r="E51" s="31">
        <f>(MAX($B$2:$B$138)-B51)/(MAX($B$2:$B$138)-MIN($B$2:$B$138))</f>
        <v/>
      </c>
      <c r="F51" t="n">
        <v>50</v>
      </c>
      <c r="G51" s="37">
        <f>F51/MAX($F$2:$F$139)</f>
        <v/>
      </c>
    </row>
    <row r="52">
      <c r="A52" t="n">
        <v>268.56</v>
      </c>
      <c r="B52" t="n">
        <v>261.616</v>
      </c>
      <c r="D52" s="31">
        <f>(A52-MIN($A$2:$A$138))/(MAX($A$2:$A$138)-MIN($A$2:$A$138))</f>
        <v/>
      </c>
      <c r="E52" s="31">
        <f>(MAX($B$2:$B$138)-B52)/(MAX($B$2:$B$138)-MIN($B$2:$B$138))</f>
        <v/>
      </c>
      <c r="F52" t="n">
        <v>51</v>
      </c>
      <c r="G52" s="37">
        <f>F52/MAX($F$2:$F$139)</f>
        <v/>
      </c>
    </row>
    <row r="53">
      <c r="A53" t="n">
        <v>265.56</v>
      </c>
      <c r="B53" t="n">
        <v>199.455999999999</v>
      </c>
      <c r="D53" s="31">
        <f>(A53-MIN($A$2:$A$138))/(MAX($A$2:$A$138)-MIN($A$2:$A$138))</f>
        <v/>
      </c>
      <c r="E53" s="31">
        <f>(MAX($B$2:$B$138)-B53)/(MAX($B$2:$B$138)-MIN($B$2:$B$138))</f>
        <v/>
      </c>
      <c r="F53" t="n">
        <v>52</v>
      </c>
      <c r="G53" s="37">
        <f>F53/MAX($F$2:$F$139)</f>
        <v/>
      </c>
    </row>
    <row r="54">
      <c r="A54" t="n">
        <v>264.84</v>
      </c>
      <c r="B54" t="n">
        <v>204.4</v>
      </c>
      <c r="D54" s="36">
        <f>(A54-MIN($A$2:$A$138))/(MAX($A$2:$A$138)-MIN($A$2:$A$138))</f>
        <v/>
      </c>
      <c r="E54" s="36">
        <f>(MAX($B$2:$B$138)-B54)/(MAX($B$2:$B$138)-MIN($B$2:$B$138))</f>
        <v/>
      </c>
      <c r="F54" s="4" t="n">
        <v>53</v>
      </c>
      <c r="G54" s="37">
        <f>F54/MAX($F$2:$F$139)</f>
        <v/>
      </c>
    </row>
    <row r="55">
      <c r="A55" t="n">
        <v>264.48</v>
      </c>
      <c r="B55" t="n">
        <v>193.84</v>
      </c>
      <c r="D55" s="31">
        <f>(A55-MIN($A$2:$A$138))/(MAX($A$2:$A$138)-MIN($A$2:$A$138))</f>
        <v/>
      </c>
      <c r="E55" s="31">
        <f>(MAX($B$2:$B$138)-B55)/(MAX($B$2:$B$138)-MIN($B$2:$B$138))</f>
        <v/>
      </c>
      <c r="F55" t="n">
        <v>54</v>
      </c>
      <c r="G55" s="37">
        <f>F55/MAX($F$2:$F$139)</f>
        <v/>
      </c>
    </row>
    <row r="56">
      <c r="A56" t="n">
        <v>262.32</v>
      </c>
      <c r="B56" t="n">
        <v>182.752</v>
      </c>
      <c r="D56" s="31">
        <f>(A56-MIN($A$2:$A$138))/(MAX($A$2:$A$138)-MIN($A$2:$A$138))</f>
        <v/>
      </c>
      <c r="E56" s="31">
        <f>(MAX($B$2:$B$138)-B56)/(MAX($B$2:$B$138)-MIN($B$2:$B$138))</f>
        <v/>
      </c>
      <c r="F56" t="n">
        <v>55</v>
      </c>
      <c r="G56" s="37">
        <f>F56/MAX($F$2:$F$139)</f>
        <v/>
      </c>
    </row>
    <row r="57">
      <c r="A57" t="n">
        <v>261.48</v>
      </c>
      <c r="B57" t="n">
        <v>262.383999999999</v>
      </c>
      <c r="D57" s="31">
        <f>(A57-MIN($A$2:$A$138))/(MAX($A$2:$A$138)-MIN($A$2:$A$138))</f>
        <v/>
      </c>
      <c r="E57" s="31">
        <f>(MAX($B$2:$B$138)-B57)/(MAX($B$2:$B$138)-MIN($B$2:$B$138))</f>
        <v/>
      </c>
      <c r="F57" t="n">
        <v>56</v>
      </c>
      <c r="G57" s="37">
        <f>F57/MAX($F$2:$F$139)</f>
        <v/>
      </c>
    </row>
    <row r="58">
      <c r="A58" t="n">
        <v>258.72</v>
      </c>
      <c r="B58" t="n">
        <v>164.944</v>
      </c>
      <c r="D58" s="36">
        <f>(A58-MIN($A$2:$A$138))/(MAX($A$2:$A$138)-MIN($A$2:$A$138))</f>
        <v/>
      </c>
      <c r="E58" s="36">
        <f>(MAX($B$2:$B$138)-B58)/(MAX($B$2:$B$138)-MIN($B$2:$B$138))</f>
        <v/>
      </c>
      <c r="F58" s="4" t="n">
        <v>57</v>
      </c>
      <c r="G58" s="37">
        <f>F58/MAX($F$2:$F$139)</f>
        <v/>
      </c>
    </row>
    <row r="59">
      <c r="A59" t="n">
        <v>250.2</v>
      </c>
      <c r="B59" t="n">
        <v>174.448</v>
      </c>
      <c r="D59" s="31">
        <f>(A59-MIN($A$2:$A$138))/(MAX($A$2:$A$138)-MIN($A$2:$A$138))</f>
        <v/>
      </c>
      <c r="E59" s="31">
        <f>(MAX($B$2:$B$138)-B59)/(MAX($B$2:$B$138)-MIN($B$2:$B$138))</f>
        <v/>
      </c>
      <c r="F59" t="n">
        <v>58</v>
      </c>
      <c r="G59" s="37">
        <f>F59/MAX($F$2:$F$139)</f>
        <v/>
      </c>
    </row>
    <row r="60">
      <c r="A60" t="n">
        <v>250.08</v>
      </c>
      <c r="B60" t="n">
        <v>214.528</v>
      </c>
      <c r="D60" s="31">
        <f>(A60-MIN($A$2:$A$138))/(MAX($A$2:$A$138)-MIN($A$2:$A$138))</f>
        <v/>
      </c>
      <c r="E60" s="31">
        <f>(MAX($B$2:$B$138)-B60)/(MAX($B$2:$B$138)-MIN($B$2:$B$138))</f>
        <v/>
      </c>
      <c r="F60" t="n">
        <v>59</v>
      </c>
      <c r="G60" s="37">
        <f>F60/MAX($F$2:$F$139)</f>
        <v/>
      </c>
    </row>
    <row r="61">
      <c r="A61" t="n">
        <v>249.84</v>
      </c>
      <c r="B61" t="n">
        <v>215.872</v>
      </c>
      <c r="D61" s="31">
        <f>(A61-MIN($A$2:$A$138))/(MAX($A$2:$A$138)-MIN($A$2:$A$138))</f>
        <v/>
      </c>
      <c r="E61" s="31">
        <f>(MAX($B$2:$B$138)-B61)/(MAX($B$2:$B$138)-MIN($B$2:$B$138))</f>
        <v/>
      </c>
      <c r="F61" t="n">
        <v>60</v>
      </c>
      <c r="G61" s="37">
        <f>F61/MAX($F$2:$F$139)</f>
        <v/>
      </c>
    </row>
    <row r="62">
      <c r="A62" t="n">
        <v>249.84</v>
      </c>
      <c r="B62" t="n">
        <v>229.552</v>
      </c>
      <c r="D62" s="36">
        <f>(A62-MIN($A$2:$A$138))/(MAX($A$2:$A$138)-MIN($A$2:$A$138))</f>
        <v/>
      </c>
      <c r="E62" s="36">
        <f>(MAX($B$2:$B$138)-B62)/(MAX($B$2:$B$138)-MIN($B$2:$B$138))</f>
        <v/>
      </c>
      <c r="F62" s="4" t="n">
        <v>61</v>
      </c>
      <c r="G62" s="37">
        <f>F62/MAX($F$2:$F$139)</f>
        <v/>
      </c>
    </row>
    <row r="63">
      <c r="A63" t="n">
        <v>248.88</v>
      </c>
      <c r="B63" t="n">
        <v>239.055999999999</v>
      </c>
      <c r="D63" s="31">
        <f>(A63-MIN($A$2:$A$138))/(MAX($A$2:$A$138)-MIN($A$2:$A$138))</f>
        <v/>
      </c>
      <c r="E63" s="31">
        <f>(MAX($B$2:$B$138)-B63)/(MAX($B$2:$B$138)-MIN($B$2:$B$138))</f>
        <v/>
      </c>
      <c r="F63" t="n">
        <v>62</v>
      </c>
      <c r="G63" s="37">
        <f>F63/MAX($F$2:$F$139)</f>
        <v/>
      </c>
    </row>
    <row r="64">
      <c r="A64" t="n">
        <v>241.92</v>
      </c>
      <c r="B64" t="n">
        <v>272.799999999999</v>
      </c>
      <c r="D64" s="31">
        <f>(A64-MIN($A$2:$A$138))/(MAX($A$2:$A$138)-MIN($A$2:$A$138))</f>
        <v/>
      </c>
      <c r="E64" s="31">
        <f>(MAX($B$2:$B$138)-B64)/(MAX($B$2:$B$138)-MIN($B$2:$B$138))</f>
        <v/>
      </c>
      <c r="F64" t="n">
        <v>63</v>
      </c>
      <c r="G64" s="37">
        <f>F64/MAX($F$2:$F$139)</f>
        <v/>
      </c>
    </row>
    <row r="65">
      <c r="A65" t="n">
        <v>241.079999999999</v>
      </c>
      <c r="B65" t="n">
        <v>296.224</v>
      </c>
      <c r="D65" s="31">
        <f>(A65-MIN($A$2:$A$138))/(MAX($A$2:$A$138)-MIN($A$2:$A$138))</f>
        <v/>
      </c>
      <c r="E65" s="31">
        <f>(MAX($B$2:$B$138)-B65)/(MAX($B$2:$B$138)-MIN($B$2:$B$138))</f>
        <v/>
      </c>
      <c r="F65" t="n">
        <v>64</v>
      </c>
      <c r="G65" s="37">
        <f>F65/MAX($F$2:$F$139)</f>
        <v/>
      </c>
    </row>
    <row r="66">
      <c r="A66" t="n">
        <v>238.92</v>
      </c>
      <c r="B66" t="n">
        <v>198.976</v>
      </c>
      <c r="D66" s="36">
        <f>(A66-MIN($A$2:$A$138))/(MAX($A$2:$A$138)-MIN($A$2:$A$138))</f>
        <v/>
      </c>
      <c r="E66" s="36">
        <f>(MAX($B$2:$B$138)-B66)/(MAX($B$2:$B$138)-MIN($B$2:$B$138))</f>
        <v/>
      </c>
      <c r="F66" s="4" t="n">
        <v>65</v>
      </c>
      <c r="G66" s="37">
        <f>F66/MAX($F$2:$F$139)</f>
        <v/>
      </c>
    </row>
    <row r="67">
      <c r="A67" t="n">
        <v>235.08</v>
      </c>
      <c r="B67" t="n">
        <v>253.599999999999</v>
      </c>
      <c r="D67" s="31">
        <f>(A67-MIN($A$2:$A$138))/(MAX($A$2:$A$138)-MIN($A$2:$A$138))</f>
        <v/>
      </c>
      <c r="E67" s="31">
        <f>(MAX($B$2:$B$138)-B67)/(MAX($B$2:$B$138)-MIN($B$2:$B$138))</f>
        <v/>
      </c>
      <c r="F67" t="n">
        <v>66</v>
      </c>
      <c r="G67" s="37">
        <f>F67/MAX($F$2:$F$139)</f>
        <v/>
      </c>
    </row>
    <row r="68">
      <c r="A68" t="n">
        <v>230.64</v>
      </c>
      <c r="B68" t="n">
        <v>40</v>
      </c>
      <c r="D68" s="31">
        <f>(A68-MIN($A$2:$A$138))/(MAX($A$2:$A$138)-MIN($A$2:$A$138))</f>
        <v/>
      </c>
      <c r="E68" s="31">
        <f>(MAX($B$2:$B$138)-B68)/(MAX($B$2:$B$138)-MIN($B$2:$B$138))</f>
        <v/>
      </c>
      <c r="F68" t="n">
        <v>67</v>
      </c>
      <c r="G68" s="37">
        <f>F68/MAX($F$2:$F$139)</f>
        <v/>
      </c>
    </row>
    <row r="69">
      <c r="A69" t="n">
        <v>226.92</v>
      </c>
      <c r="B69" t="n">
        <v>163.264</v>
      </c>
      <c r="D69" s="31">
        <f>(A69-MIN($A$2:$A$138))/(MAX($A$2:$A$138)-MIN($A$2:$A$138))</f>
        <v/>
      </c>
      <c r="E69" s="31">
        <f>(MAX($B$2:$B$138)-B69)/(MAX($B$2:$B$138)-MIN($B$2:$B$138))</f>
        <v/>
      </c>
      <c r="F69" t="n">
        <v>68</v>
      </c>
      <c r="G69" s="37">
        <f>F69/MAX($F$2:$F$139)</f>
        <v/>
      </c>
    </row>
    <row r="70">
      <c r="A70" t="n">
        <v>225.72</v>
      </c>
      <c r="B70" t="n">
        <v>192.784</v>
      </c>
      <c r="D70" s="36">
        <f>(A70-MIN($A$2:$A$138))/(MAX($A$2:$A$138)-MIN($A$2:$A$138))</f>
        <v/>
      </c>
      <c r="E70" s="36">
        <f>(MAX($B$2:$B$138)-B70)/(MAX($B$2:$B$138)-MIN($B$2:$B$138))</f>
        <v/>
      </c>
      <c r="F70" s="4" t="n">
        <v>69</v>
      </c>
      <c r="G70" s="37">
        <f>F70/MAX($F$2:$F$139)</f>
        <v/>
      </c>
    </row>
    <row r="71">
      <c r="A71" t="n">
        <v>215.76</v>
      </c>
      <c r="B71" t="n">
        <v>167.776</v>
      </c>
      <c r="D71" s="31">
        <f>(A71-MIN($A$2:$A$138))/(MAX($A$2:$A$138)-MIN($A$2:$A$138))</f>
        <v/>
      </c>
      <c r="E71" s="31">
        <f>(MAX($B$2:$B$138)-B71)/(MAX($B$2:$B$138)-MIN($B$2:$B$138))</f>
        <v/>
      </c>
      <c r="F71" t="n">
        <v>70</v>
      </c>
      <c r="G71" s="37">
        <f>F71/MAX($F$2:$F$139)</f>
        <v/>
      </c>
    </row>
    <row r="72">
      <c r="A72" t="n">
        <v>213.48</v>
      </c>
      <c r="B72" t="n">
        <v>205.6</v>
      </c>
      <c r="D72" s="31">
        <f>(A72-MIN($A$2:$A$138))/(MAX($A$2:$A$138)-MIN($A$2:$A$138))</f>
        <v/>
      </c>
      <c r="E72" s="31">
        <f>(MAX($B$2:$B$138)-B72)/(MAX($B$2:$B$138)-MIN($B$2:$B$138))</f>
        <v/>
      </c>
      <c r="F72" t="n">
        <v>71</v>
      </c>
      <c r="G72" s="37">
        <f>F72/MAX($F$2:$F$139)</f>
        <v/>
      </c>
    </row>
    <row r="73">
      <c r="A73" t="n">
        <v>213.48</v>
      </c>
      <c r="B73" t="n">
        <v>234.496</v>
      </c>
      <c r="D73" s="31">
        <f>(A73-MIN($A$2:$A$138))/(MAX($A$2:$A$138)-MIN($A$2:$A$138))</f>
        <v/>
      </c>
      <c r="E73" s="31">
        <f>(MAX($B$2:$B$138)-B73)/(MAX($B$2:$B$138)-MIN($B$2:$B$138))</f>
        <v/>
      </c>
      <c r="F73" t="n">
        <v>72</v>
      </c>
      <c r="G73" s="37">
        <f>F73/MAX($F$2:$F$139)</f>
        <v/>
      </c>
    </row>
    <row r="74">
      <c r="A74" t="n">
        <v>212.76</v>
      </c>
      <c r="B74" t="n">
        <v>103.36</v>
      </c>
      <c r="D74" s="36">
        <f>(A74-MIN($A$2:$A$138))/(MAX($A$2:$A$138)-MIN($A$2:$A$138))</f>
        <v/>
      </c>
      <c r="E74" s="36">
        <f>(MAX($B$2:$B$138)-B74)/(MAX($B$2:$B$138)-MIN($B$2:$B$138))</f>
        <v/>
      </c>
      <c r="F74" s="4" t="n">
        <v>73</v>
      </c>
      <c r="G74" s="37">
        <f>F74/MAX($F$2:$F$139)</f>
        <v/>
      </c>
    </row>
    <row r="75">
      <c r="A75" t="n">
        <v>210.12</v>
      </c>
      <c r="B75" t="n">
        <v>185.776</v>
      </c>
      <c r="D75" s="31">
        <f>(A75-MIN($A$2:$A$138))/(MAX($A$2:$A$138)-MIN($A$2:$A$138))</f>
        <v/>
      </c>
      <c r="E75" s="31">
        <f>(MAX($B$2:$B$138)-B75)/(MAX($B$2:$B$138)-MIN($B$2:$B$138))</f>
        <v/>
      </c>
      <c r="F75" t="n">
        <v>74</v>
      </c>
      <c r="G75" s="37">
        <f>F75/MAX($F$2:$F$139)</f>
        <v/>
      </c>
    </row>
    <row r="76">
      <c r="A76" t="n">
        <v>207.36</v>
      </c>
      <c r="B76" t="n">
        <v>188.704</v>
      </c>
      <c r="D76" s="31">
        <f>(A76-MIN($A$2:$A$138))/(MAX($A$2:$A$138)-MIN($A$2:$A$138))</f>
        <v/>
      </c>
      <c r="E76" s="31">
        <f>(MAX($B$2:$B$138)-B76)/(MAX($B$2:$B$138)-MIN($B$2:$B$138))</f>
        <v/>
      </c>
      <c r="F76" t="n">
        <v>75</v>
      </c>
      <c r="G76" s="37">
        <f>F76/MAX($F$2:$F$139)</f>
        <v/>
      </c>
    </row>
    <row r="77">
      <c r="A77" t="n">
        <v>207</v>
      </c>
      <c r="B77" t="n">
        <v>132.543999999999</v>
      </c>
      <c r="D77" s="31">
        <f>(A77-MIN($A$2:$A$138))/(MAX($A$2:$A$138)-MIN($A$2:$A$138))</f>
        <v/>
      </c>
      <c r="E77" s="31">
        <f>(MAX($B$2:$B$138)-B77)/(MAX($B$2:$B$138)-MIN($B$2:$B$138))</f>
        <v/>
      </c>
      <c r="F77" t="n">
        <v>76</v>
      </c>
      <c r="G77" s="37">
        <f>F77/MAX($F$2:$F$139)</f>
        <v/>
      </c>
    </row>
    <row r="78">
      <c r="A78" t="n">
        <v>206.64</v>
      </c>
      <c r="B78" t="n">
        <v>190.143999999999</v>
      </c>
      <c r="D78" s="36">
        <f>(A78-MIN($A$2:$A$138))/(MAX($A$2:$A$138)-MIN($A$2:$A$138))</f>
        <v/>
      </c>
      <c r="E78" s="36">
        <f>(MAX($B$2:$B$138)-B78)/(MAX($B$2:$B$138)-MIN($B$2:$B$138))</f>
        <v/>
      </c>
      <c r="F78" s="4" t="n">
        <v>77</v>
      </c>
      <c r="G78" s="37">
        <f>F78/MAX($F$2:$F$139)</f>
        <v/>
      </c>
    </row>
    <row r="79">
      <c r="A79" t="n">
        <v>204.72</v>
      </c>
      <c r="B79" t="n">
        <v>186.112</v>
      </c>
      <c r="D79" s="31">
        <f>(A79-MIN($A$2:$A$138))/(MAX($A$2:$A$138)-MIN($A$2:$A$138))</f>
        <v/>
      </c>
      <c r="E79" s="31">
        <f>(MAX($B$2:$B$138)-B79)/(MAX($B$2:$B$138)-MIN($B$2:$B$138))</f>
        <v/>
      </c>
      <c r="F79" t="n">
        <v>78</v>
      </c>
      <c r="G79" s="37">
        <f>F79/MAX($F$2:$F$139)</f>
        <v/>
      </c>
    </row>
    <row r="80">
      <c r="A80" t="n">
        <v>204.6</v>
      </c>
      <c r="B80" t="n">
        <v>268.672</v>
      </c>
      <c r="D80" s="31">
        <f>(A80-MIN($A$2:$A$138))/(MAX($A$2:$A$138)-MIN($A$2:$A$138))</f>
        <v/>
      </c>
      <c r="E80" s="31">
        <f>(MAX($B$2:$B$138)-B80)/(MAX($B$2:$B$138)-MIN($B$2:$B$138))</f>
        <v/>
      </c>
      <c r="F80" t="n">
        <v>79</v>
      </c>
      <c r="G80" s="37">
        <f>F80/MAX($F$2:$F$139)</f>
        <v/>
      </c>
    </row>
    <row r="81">
      <c r="A81" t="n">
        <v>204.36</v>
      </c>
      <c r="B81" t="n">
        <v>270.16</v>
      </c>
      <c r="D81" s="31">
        <f>(A81-MIN($A$2:$A$138))/(MAX($A$2:$A$138)-MIN($A$2:$A$138))</f>
        <v/>
      </c>
      <c r="E81" s="31">
        <f>(MAX($B$2:$B$138)-B81)/(MAX($B$2:$B$138)-MIN($B$2:$B$138))</f>
        <v/>
      </c>
      <c r="F81" t="n">
        <v>80</v>
      </c>
      <c r="G81" s="37">
        <f>F81/MAX($F$2:$F$139)</f>
        <v/>
      </c>
    </row>
    <row r="82">
      <c r="A82" t="n">
        <v>198.36</v>
      </c>
      <c r="B82" t="n">
        <v>216.496</v>
      </c>
      <c r="D82" s="36">
        <f>(A82-MIN($A$2:$A$138))/(MAX($A$2:$A$138)-MIN($A$2:$A$138))</f>
        <v/>
      </c>
      <c r="E82" s="36">
        <f>(MAX($B$2:$B$138)-B82)/(MAX($B$2:$B$138)-MIN($B$2:$B$138))</f>
        <v/>
      </c>
      <c r="F82" s="4" t="n">
        <v>81</v>
      </c>
      <c r="G82" s="37">
        <f>F82/MAX($F$2:$F$139)</f>
        <v/>
      </c>
    </row>
    <row r="83">
      <c r="A83" t="n">
        <v>197.64</v>
      </c>
      <c r="B83" t="n">
        <v>309.712</v>
      </c>
      <c r="D83" s="31">
        <f>(A83-MIN($A$2:$A$138))/(MAX($A$2:$A$138)-MIN($A$2:$A$138))</f>
        <v/>
      </c>
      <c r="E83" s="31">
        <f>(MAX($B$2:$B$138)-B83)/(MAX($B$2:$B$138)-MIN($B$2:$B$138))</f>
        <v/>
      </c>
      <c r="F83" t="n">
        <v>82</v>
      </c>
      <c r="G83" s="37">
        <f>F83/MAX($F$2:$F$139)</f>
        <v/>
      </c>
    </row>
    <row r="84">
      <c r="A84" t="n">
        <v>196.32</v>
      </c>
      <c r="B84" t="n">
        <v>206.848</v>
      </c>
      <c r="D84" s="31">
        <f>(A84-MIN($A$2:$A$138))/(MAX($A$2:$A$138)-MIN($A$2:$A$138))</f>
        <v/>
      </c>
      <c r="E84" s="31">
        <f>(MAX($B$2:$B$138)-B84)/(MAX($B$2:$B$138)-MIN($B$2:$B$138))</f>
        <v/>
      </c>
      <c r="F84" t="n">
        <v>83</v>
      </c>
      <c r="G84" s="37">
        <f>F84/MAX($F$2:$F$139)</f>
        <v/>
      </c>
    </row>
    <row r="85">
      <c r="A85" t="n">
        <v>194.64</v>
      </c>
      <c r="B85" t="n">
        <v>215.584</v>
      </c>
      <c r="D85" s="31">
        <f>(A85-MIN($A$2:$A$138))/(MAX($A$2:$A$138)-MIN($A$2:$A$138))</f>
        <v/>
      </c>
      <c r="E85" s="31">
        <f>(MAX($B$2:$B$138)-B85)/(MAX($B$2:$B$138)-MIN($B$2:$B$138))</f>
        <v/>
      </c>
      <c r="F85" t="n">
        <v>84</v>
      </c>
      <c r="G85" s="37">
        <f>F85/MAX($F$2:$F$139)</f>
        <v/>
      </c>
    </row>
    <row r="86">
      <c r="A86" t="n">
        <v>193.92</v>
      </c>
      <c r="B86" t="n">
        <v>301.072</v>
      </c>
      <c r="D86" s="36">
        <f>(A86-MIN($A$2:$A$138))/(MAX($A$2:$A$138)-MIN($A$2:$A$138))</f>
        <v/>
      </c>
      <c r="E86" s="36">
        <f>(MAX($B$2:$B$138)-B86)/(MAX($B$2:$B$138)-MIN($B$2:$B$138))</f>
        <v/>
      </c>
      <c r="F86" s="4" t="n">
        <v>85</v>
      </c>
      <c r="G86" s="37">
        <f>F86/MAX($F$2:$F$139)</f>
        <v/>
      </c>
    </row>
    <row r="87">
      <c r="A87" t="n">
        <v>189.36</v>
      </c>
      <c r="B87" t="n">
        <v>226.096</v>
      </c>
      <c r="D87" s="31">
        <f>(A87-MIN($A$2:$A$138))/(MAX($A$2:$A$138)-MIN($A$2:$A$138))</f>
        <v/>
      </c>
      <c r="E87" s="31">
        <f>(MAX($B$2:$B$138)-B87)/(MAX($B$2:$B$138)-MIN($B$2:$B$138))</f>
        <v/>
      </c>
      <c r="F87" t="n">
        <v>86</v>
      </c>
      <c r="G87" s="37">
        <f>F87/MAX($F$2:$F$139)</f>
        <v/>
      </c>
    </row>
    <row r="88">
      <c r="A88" t="n">
        <v>188.519999999999</v>
      </c>
      <c r="B88" t="n">
        <v>211.887999999999</v>
      </c>
      <c r="D88" s="31">
        <f>(A88-MIN($A$2:$A$138))/(MAX($A$2:$A$138)-MIN($A$2:$A$138))</f>
        <v/>
      </c>
      <c r="E88" s="31">
        <f>(MAX($B$2:$B$138)-B88)/(MAX($B$2:$B$138)-MIN($B$2:$B$138))</f>
        <v/>
      </c>
      <c r="F88" t="n">
        <v>87</v>
      </c>
      <c r="G88" s="37">
        <f>F88/MAX($F$2:$F$139)</f>
        <v/>
      </c>
    </row>
    <row r="89">
      <c r="A89" t="n">
        <v>188.28</v>
      </c>
      <c r="B89" t="n">
        <v>146.655999999999</v>
      </c>
      <c r="D89" s="31">
        <f>(A89-MIN($A$2:$A$138))/(MAX($A$2:$A$138)-MIN($A$2:$A$138))</f>
        <v/>
      </c>
      <c r="E89" s="31">
        <f>(MAX($B$2:$B$138)-B89)/(MAX($B$2:$B$138)-MIN($B$2:$B$138))</f>
        <v/>
      </c>
      <c r="F89" t="n">
        <v>88</v>
      </c>
      <c r="G89" s="37">
        <f>F89/MAX($F$2:$F$139)</f>
        <v/>
      </c>
    </row>
    <row r="90">
      <c r="A90" t="n">
        <v>187.8</v>
      </c>
      <c r="B90" t="n">
        <v>234.928</v>
      </c>
      <c r="D90" s="36">
        <f>(A90-MIN($A$2:$A$138))/(MAX($A$2:$A$138)-MIN($A$2:$A$138))</f>
        <v/>
      </c>
      <c r="E90" s="36">
        <f>(MAX($B$2:$B$138)-B90)/(MAX($B$2:$B$138)-MIN($B$2:$B$138))</f>
        <v/>
      </c>
      <c r="F90" s="4" t="n">
        <v>89</v>
      </c>
      <c r="G90" s="37">
        <f>F90/MAX($F$2:$F$139)</f>
        <v/>
      </c>
    </row>
    <row r="91">
      <c r="A91" t="n">
        <v>183.48</v>
      </c>
      <c r="B91" t="n">
        <v>227.296</v>
      </c>
      <c r="D91" s="31">
        <f>(A91-MIN($A$2:$A$138))/(MAX($A$2:$A$138)-MIN($A$2:$A$138))</f>
        <v/>
      </c>
      <c r="E91" s="31">
        <f>(MAX($B$2:$B$138)-B91)/(MAX($B$2:$B$138)-MIN($B$2:$B$138))</f>
        <v/>
      </c>
      <c r="F91" t="n">
        <v>90</v>
      </c>
      <c r="G91" s="37">
        <f>F91/MAX($F$2:$F$139)</f>
        <v/>
      </c>
    </row>
    <row r="92">
      <c r="A92" t="n">
        <v>177.48</v>
      </c>
      <c r="B92" t="n">
        <v>259.264</v>
      </c>
      <c r="D92" s="31">
        <f>(A92-MIN($A$2:$A$138))/(MAX($A$2:$A$138)-MIN($A$2:$A$138))</f>
        <v/>
      </c>
      <c r="E92" s="31">
        <f>(MAX($B$2:$B$138)-B92)/(MAX($B$2:$B$138)-MIN($B$2:$B$138))</f>
        <v/>
      </c>
      <c r="F92" t="n">
        <v>91</v>
      </c>
      <c r="G92" s="37">
        <f>F92/MAX($F$2:$F$139)</f>
        <v/>
      </c>
    </row>
    <row r="93">
      <c r="A93" t="n">
        <v>173.64</v>
      </c>
      <c r="B93" t="n">
        <v>247.311999999999</v>
      </c>
      <c r="D93" s="31">
        <f>(A93-MIN($A$2:$A$138))/(MAX($A$2:$A$138)-MIN($A$2:$A$138))</f>
        <v/>
      </c>
      <c r="E93" s="31">
        <f>(MAX($B$2:$B$138)-B93)/(MAX($B$2:$B$138)-MIN($B$2:$B$138))</f>
        <v/>
      </c>
      <c r="F93" t="n">
        <v>92</v>
      </c>
      <c r="G93" s="37">
        <f>F93/MAX($F$2:$F$139)</f>
        <v/>
      </c>
    </row>
    <row r="94">
      <c r="A94" t="n">
        <v>173.04</v>
      </c>
      <c r="B94" t="n">
        <v>200.944</v>
      </c>
      <c r="D94" s="36">
        <f>(A94-MIN($A$2:$A$138))/(MAX($A$2:$A$138)-MIN($A$2:$A$138))</f>
        <v/>
      </c>
      <c r="E94" s="36">
        <f>(MAX($B$2:$B$138)-B94)/(MAX($B$2:$B$138)-MIN($B$2:$B$138))</f>
        <v/>
      </c>
      <c r="F94" s="4" t="n">
        <v>93</v>
      </c>
      <c r="G94" s="37">
        <f>F94/MAX($F$2:$F$139)</f>
        <v/>
      </c>
    </row>
    <row r="95">
      <c r="A95" t="n">
        <v>163.44</v>
      </c>
      <c r="B95" t="n">
        <v>102.735999999999</v>
      </c>
      <c r="D95" s="31">
        <f>(A95-MIN($A$2:$A$138))/(MAX($A$2:$A$138)-MIN($A$2:$A$138))</f>
        <v/>
      </c>
      <c r="E95" s="31">
        <f>(MAX($B$2:$B$138)-B95)/(MAX($B$2:$B$138)-MIN($B$2:$B$138))</f>
        <v/>
      </c>
      <c r="F95" t="n">
        <v>94</v>
      </c>
      <c r="G95" s="37">
        <f>F95/MAX($F$2:$F$139)</f>
        <v/>
      </c>
    </row>
    <row r="96">
      <c r="A96" t="n">
        <v>161.16</v>
      </c>
      <c r="B96" t="n">
        <v>213.232</v>
      </c>
      <c r="D96" s="31">
        <f>(A96-MIN($A$2:$A$138))/(MAX($A$2:$A$138)-MIN($A$2:$A$138))</f>
        <v/>
      </c>
      <c r="E96" s="31">
        <f>(MAX($B$2:$B$138)-B96)/(MAX($B$2:$B$138)-MIN($B$2:$B$138))</f>
        <v/>
      </c>
      <c r="F96" t="n">
        <v>95</v>
      </c>
      <c r="G96" s="37">
        <f>F96/MAX($F$2:$F$139)</f>
        <v/>
      </c>
    </row>
    <row r="97">
      <c r="A97" t="n">
        <v>156.12</v>
      </c>
      <c r="B97" t="n">
        <v>285.664</v>
      </c>
      <c r="D97" s="31">
        <f>(A97-MIN($A$2:$A$138))/(MAX($A$2:$A$138)-MIN($A$2:$A$138))</f>
        <v/>
      </c>
      <c r="E97" s="31">
        <f>(MAX($B$2:$B$138)-B97)/(MAX($B$2:$B$138)-MIN($B$2:$B$138))</f>
        <v/>
      </c>
      <c r="F97" t="n">
        <v>96</v>
      </c>
      <c r="G97" s="37">
        <f>F97/MAX($F$2:$F$139)</f>
        <v/>
      </c>
    </row>
    <row r="98">
      <c r="A98" t="n">
        <v>153.36</v>
      </c>
      <c r="B98" t="n">
        <v>130.912</v>
      </c>
      <c r="D98" s="36">
        <f>(A98-MIN($A$2:$A$138))/(MAX($A$2:$A$138)-MIN($A$2:$A$138))</f>
        <v/>
      </c>
      <c r="E98" s="36">
        <f>(MAX($B$2:$B$138)-B98)/(MAX($B$2:$B$138)-MIN($B$2:$B$138))</f>
        <v/>
      </c>
      <c r="F98" s="4" t="n">
        <v>97</v>
      </c>
      <c r="G98" s="37">
        <f>F98/MAX($F$2:$F$139)</f>
        <v/>
      </c>
    </row>
    <row r="99">
      <c r="A99" t="n">
        <v>153</v>
      </c>
      <c r="B99" t="n">
        <v>213.712</v>
      </c>
      <c r="D99" s="31">
        <f>(A99-MIN($A$2:$A$138))/(MAX($A$2:$A$138)-MIN($A$2:$A$138))</f>
        <v/>
      </c>
      <c r="E99" s="31">
        <f>(MAX($B$2:$B$138)-B99)/(MAX($B$2:$B$138)-MIN($B$2:$B$138))</f>
        <v/>
      </c>
      <c r="F99" t="n">
        <v>98</v>
      </c>
      <c r="G99" s="37">
        <f>F99/MAX($F$2:$F$139)</f>
        <v/>
      </c>
    </row>
    <row r="100">
      <c r="A100" t="n">
        <v>147.84</v>
      </c>
      <c r="B100" t="n">
        <v>301.888</v>
      </c>
      <c r="D100" s="31">
        <f>(A100-MIN($A$2:$A$138))/(MAX($A$2:$A$138)-MIN($A$2:$A$138))</f>
        <v/>
      </c>
      <c r="E100" s="31">
        <f>(MAX($B$2:$B$138)-B100)/(MAX($B$2:$B$138)-MIN($B$2:$B$138))</f>
        <v/>
      </c>
      <c r="F100" t="n">
        <v>99</v>
      </c>
      <c r="G100" s="37">
        <f>F100/MAX($F$2:$F$139)</f>
        <v/>
      </c>
    </row>
    <row r="101">
      <c r="A101" t="n">
        <v>145.2</v>
      </c>
      <c r="B101" t="n">
        <v>222.591999999999</v>
      </c>
      <c r="D101" s="31">
        <f>(A101-MIN($A$2:$A$138))/(MAX($A$2:$A$138)-MIN($A$2:$A$138))</f>
        <v/>
      </c>
      <c r="E101" s="31">
        <f>(MAX($B$2:$B$138)-B101)/(MAX($B$2:$B$138)-MIN($B$2:$B$138))</f>
        <v/>
      </c>
      <c r="F101" t="n">
        <v>100</v>
      </c>
      <c r="G101" s="37">
        <f>F101/MAX($F$2:$F$139)</f>
        <v/>
      </c>
    </row>
    <row r="102">
      <c r="A102" t="n">
        <v>140.64</v>
      </c>
      <c r="B102" t="n">
        <v>171.951999999999</v>
      </c>
      <c r="D102" s="36">
        <f>(A102-MIN($A$2:$A$138))/(MAX($A$2:$A$138)-MIN($A$2:$A$138))</f>
        <v/>
      </c>
      <c r="E102" s="36">
        <f>(MAX($B$2:$B$138)-B102)/(MAX($B$2:$B$138)-MIN($B$2:$B$138))</f>
        <v/>
      </c>
      <c r="F102" s="4" t="n">
        <v>101</v>
      </c>
      <c r="G102" s="37">
        <f>F102/MAX($F$2:$F$139)</f>
        <v/>
      </c>
    </row>
    <row r="103">
      <c r="A103" t="n">
        <v>138.959999999999</v>
      </c>
      <c r="B103" t="n">
        <v>276.448</v>
      </c>
      <c r="D103" s="31">
        <f>(A103-MIN($A$2:$A$138))/(MAX($A$2:$A$138)-MIN($A$2:$A$138))</f>
        <v/>
      </c>
      <c r="E103" s="31">
        <f>(MAX($B$2:$B$138)-B103)/(MAX($B$2:$B$138)-MIN($B$2:$B$138))</f>
        <v/>
      </c>
      <c r="F103" t="n">
        <v>102</v>
      </c>
      <c r="G103" s="37">
        <f>F103/MAX($F$2:$F$139)</f>
        <v/>
      </c>
    </row>
    <row r="104">
      <c r="A104" t="n">
        <v>138.6</v>
      </c>
      <c r="B104" t="n">
        <v>282.976</v>
      </c>
      <c r="D104" s="31">
        <f>(A104-MIN($A$2:$A$138))/(MAX($A$2:$A$138)-MIN($A$2:$A$138))</f>
        <v/>
      </c>
      <c r="E104" s="31">
        <f>(MAX($B$2:$B$138)-B104)/(MAX($B$2:$B$138)-MIN($B$2:$B$138))</f>
        <v/>
      </c>
      <c r="F104" t="n">
        <v>103</v>
      </c>
      <c r="G104" s="37">
        <f>F104/MAX($F$2:$F$139)</f>
        <v/>
      </c>
    </row>
    <row r="105">
      <c r="A105" t="n">
        <v>133.8</v>
      </c>
      <c r="B105" t="n">
        <v>191.248</v>
      </c>
      <c r="D105" s="31">
        <f>(A105-MIN($A$2:$A$138))/(MAX($A$2:$A$138)-MIN($A$2:$A$138))</f>
        <v/>
      </c>
      <c r="E105" s="31">
        <f>(MAX($B$2:$B$138)-B105)/(MAX($B$2:$B$138)-MIN($B$2:$B$138))</f>
        <v/>
      </c>
      <c r="F105" t="n">
        <v>104</v>
      </c>
      <c r="G105" s="37">
        <f>F105/MAX($F$2:$F$139)</f>
        <v/>
      </c>
    </row>
    <row r="106">
      <c r="A106" t="n">
        <v>133.56</v>
      </c>
      <c r="B106" t="n">
        <v>69.08799999999999</v>
      </c>
      <c r="D106" s="36">
        <f>(A106-MIN($A$2:$A$138))/(MAX($A$2:$A$138)-MIN($A$2:$A$138))</f>
        <v/>
      </c>
      <c r="E106" s="36">
        <f>(MAX($B$2:$B$138)-B106)/(MAX($B$2:$B$138)-MIN($B$2:$B$138))</f>
        <v/>
      </c>
      <c r="F106" s="4" t="n">
        <v>105</v>
      </c>
      <c r="G106" s="37">
        <f>F106/MAX($F$2:$F$139)</f>
        <v/>
      </c>
    </row>
    <row r="107">
      <c r="A107" t="n">
        <v>128.88</v>
      </c>
      <c r="B107" t="n">
        <v>213.327999999999</v>
      </c>
      <c r="D107" s="31">
        <f>(A107-MIN($A$2:$A$138))/(MAX($A$2:$A$138)-MIN($A$2:$A$138))</f>
        <v/>
      </c>
      <c r="E107" s="31">
        <f>(MAX($B$2:$B$138)-B107)/(MAX($B$2:$B$138)-MIN($B$2:$B$138))</f>
        <v/>
      </c>
      <c r="F107" t="n">
        <v>106</v>
      </c>
      <c r="G107" s="37">
        <f>F107/MAX($F$2:$F$139)</f>
        <v/>
      </c>
    </row>
    <row r="108">
      <c r="A108" t="n">
        <v>120.48</v>
      </c>
      <c r="B108" t="n">
        <v>340.48</v>
      </c>
      <c r="D108" s="31">
        <f>(A108-MIN($A$2:$A$138))/(MAX($A$2:$A$138)-MIN($A$2:$A$138))</f>
        <v/>
      </c>
      <c r="E108" s="31">
        <f>(MAX($B$2:$B$138)-B108)/(MAX($B$2:$B$138)-MIN($B$2:$B$138))</f>
        <v/>
      </c>
      <c r="F108" t="n">
        <v>107</v>
      </c>
      <c r="G108" s="37">
        <f>F108/MAX($F$2:$F$139)</f>
        <v/>
      </c>
    </row>
    <row r="109">
      <c r="A109" t="n">
        <v>112.08</v>
      </c>
      <c r="B109" t="n">
        <v>282.592</v>
      </c>
      <c r="D109" s="31">
        <f>(A109-MIN($A$2:$A$138))/(MAX($A$2:$A$138)-MIN($A$2:$A$138))</f>
        <v/>
      </c>
      <c r="E109" s="31">
        <f>(MAX($B$2:$B$138)-B109)/(MAX($B$2:$B$138)-MIN($B$2:$B$138))</f>
        <v/>
      </c>
      <c r="F109" t="n">
        <v>108</v>
      </c>
      <c r="G109" s="37">
        <f>F109/MAX($F$2:$F$139)</f>
        <v/>
      </c>
    </row>
    <row r="110">
      <c r="A110" t="n">
        <v>104.4</v>
      </c>
      <c r="B110" t="n">
        <v>232</v>
      </c>
      <c r="D110" s="36">
        <f>(A110-MIN($A$2:$A$138))/(MAX($A$2:$A$138)-MIN($A$2:$A$138))</f>
        <v/>
      </c>
      <c r="E110" s="36">
        <f>(MAX($B$2:$B$138)-B110)/(MAX($B$2:$B$138)-MIN($B$2:$B$138))</f>
        <v/>
      </c>
      <c r="F110" s="4" t="n">
        <v>109</v>
      </c>
      <c r="G110" s="37">
        <f>F110/MAX($F$2:$F$139)</f>
        <v/>
      </c>
    </row>
    <row r="111">
      <c r="A111" t="n">
        <v>102</v>
      </c>
      <c r="B111" t="n">
        <v>150.399999999999</v>
      </c>
      <c r="D111" s="31">
        <f>(A111-MIN($A$2:$A$138))/(MAX($A$2:$A$138)-MIN($A$2:$A$138))</f>
        <v/>
      </c>
      <c r="E111" s="31">
        <f>(MAX($B$2:$B$138)-B111)/(MAX($B$2:$B$138)-MIN($B$2:$B$138))</f>
        <v/>
      </c>
      <c r="F111" t="n">
        <v>110</v>
      </c>
      <c r="G111" s="37">
        <f>F111/MAX($F$2:$F$139)</f>
        <v/>
      </c>
    </row>
    <row r="112">
      <c r="A112" t="n">
        <v>97.8</v>
      </c>
      <c r="B112" t="n">
        <v>180.304</v>
      </c>
      <c r="D112" s="31">
        <f>(A112-MIN($A$2:$A$138))/(MAX($A$2:$A$138)-MIN($A$2:$A$138))</f>
        <v/>
      </c>
      <c r="E112" s="31">
        <f>(MAX($B$2:$B$138)-B112)/(MAX($B$2:$B$138)-MIN($B$2:$B$138))</f>
        <v/>
      </c>
      <c r="F112" t="n">
        <v>111</v>
      </c>
      <c r="G112" s="37">
        <f>F112/MAX($F$2:$F$139)</f>
        <v/>
      </c>
    </row>
    <row r="113">
      <c r="A113" t="n">
        <v>95.52</v>
      </c>
      <c r="B113" t="n">
        <v>373.936</v>
      </c>
      <c r="D113" s="31">
        <f>(A113-MIN($A$2:$A$138))/(MAX($A$2:$A$138)-MIN($A$2:$A$138))</f>
        <v/>
      </c>
      <c r="E113" s="31">
        <f>(MAX($B$2:$B$138)-B113)/(MAX($B$2:$B$138)-MIN($B$2:$B$138))</f>
        <v/>
      </c>
      <c r="F113" t="n">
        <v>112</v>
      </c>
      <c r="G113" s="37">
        <f>F113/MAX($F$2:$F$139)</f>
        <v/>
      </c>
    </row>
    <row r="114">
      <c r="A114" t="n">
        <v>95.28</v>
      </c>
      <c r="B114" t="n">
        <v>192.735999999999</v>
      </c>
      <c r="D114" s="36">
        <f>(A114-MIN($A$2:$A$138))/(MAX($A$2:$A$138)-MIN($A$2:$A$138))</f>
        <v/>
      </c>
      <c r="E114" s="36">
        <f>(MAX($B$2:$B$138)-B114)/(MAX($B$2:$B$138)-MIN($B$2:$B$138))</f>
        <v/>
      </c>
      <c r="F114" s="4" t="n">
        <v>113</v>
      </c>
      <c r="G114" s="37">
        <f>F114/MAX($F$2:$F$139)</f>
        <v/>
      </c>
    </row>
    <row r="115">
      <c r="A115" t="n">
        <v>92.16</v>
      </c>
      <c r="B115" t="n">
        <v>93.3279999999999</v>
      </c>
      <c r="D115" s="31">
        <f>(A115-MIN($A$2:$A$138))/(MAX($A$2:$A$138)-MIN($A$2:$A$138))</f>
        <v/>
      </c>
      <c r="E115" s="31">
        <f>(MAX($B$2:$B$138)-B115)/(MAX($B$2:$B$138)-MIN($B$2:$B$138))</f>
        <v/>
      </c>
      <c r="F115" t="n">
        <v>114</v>
      </c>
      <c r="G115" s="37">
        <f>F115/MAX($F$2:$F$139)</f>
        <v/>
      </c>
    </row>
    <row r="116">
      <c r="A116" t="n">
        <v>90.12</v>
      </c>
      <c r="B116" t="n">
        <v>40</v>
      </c>
      <c r="D116" s="31">
        <f>(A116-MIN($A$2:$A$138))/(MAX($A$2:$A$138)-MIN($A$2:$A$138))</f>
        <v/>
      </c>
      <c r="E116" s="31">
        <f>(MAX($B$2:$B$138)-B116)/(MAX($B$2:$B$138)-MIN($B$2:$B$138))</f>
        <v/>
      </c>
      <c r="F116" t="n">
        <v>115</v>
      </c>
      <c r="G116" s="37">
        <f>F116/MAX($F$2:$F$139)</f>
        <v/>
      </c>
    </row>
    <row r="117">
      <c r="A117" t="n">
        <v>90</v>
      </c>
      <c r="B117" t="n">
        <v>520</v>
      </c>
      <c r="D117" s="31">
        <f>(A117-MIN($A$2:$A$138))/(MAX($A$2:$A$138)-MIN($A$2:$A$138))</f>
        <v/>
      </c>
      <c r="E117" s="31">
        <f>(MAX($B$2:$B$138)-B117)/(MAX($B$2:$B$138)-MIN($B$2:$B$138))</f>
        <v/>
      </c>
      <c r="F117" t="n">
        <v>116</v>
      </c>
      <c r="G117" s="37">
        <f>F117/MAX($F$2:$F$139)</f>
        <v/>
      </c>
    </row>
    <row r="118">
      <c r="A118" t="n">
        <v>90</v>
      </c>
      <c r="B118" t="n">
        <v>520</v>
      </c>
      <c r="D118" s="36">
        <f>(A118-MIN($A$2:$A$138))/(MAX($A$2:$A$138)-MIN($A$2:$A$138))</f>
        <v/>
      </c>
      <c r="E118" s="36">
        <f>(MAX($B$2:$B$138)-B118)/(MAX($B$2:$B$138)-MIN($B$2:$B$138))</f>
        <v/>
      </c>
      <c r="F118" s="4" t="n">
        <v>117</v>
      </c>
      <c r="G118" s="37">
        <f>F118/MAX($F$2:$F$139)</f>
        <v/>
      </c>
    </row>
    <row r="119">
      <c r="A119" t="n">
        <v>90</v>
      </c>
      <c r="B119" t="n">
        <v>520</v>
      </c>
      <c r="D119" s="31">
        <f>(A119-MIN($A$2:$A$138))/(MAX($A$2:$A$138)-MIN($A$2:$A$138))</f>
        <v/>
      </c>
      <c r="E119" s="31">
        <f>(MAX($B$2:$B$138)-B119)/(MAX($B$2:$B$138)-MIN($B$2:$B$138))</f>
        <v/>
      </c>
      <c r="F119" t="n">
        <v>118</v>
      </c>
      <c r="G119" s="37">
        <f>F119/MAX($F$2:$F$139)</f>
        <v/>
      </c>
    </row>
    <row r="120">
      <c r="A120" t="n">
        <v>90</v>
      </c>
      <c r="B120" t="n">
        <v>520</v>
      </c>
      <c r="D120" s="31">
        <f>(A120-MIN($A$2:$A$138))/(MAX($A$2:$A$138)-MIN($A$2:$A$138))</f>
        <v/>
      </c>
      <c r="E120" s="31">
        <f>(MAX($B$2:$B$138)-B120)/(MAX($B$2:$B$138)-MIN($B$2:$B$138))</f>
        <v/>
      </c>
      <c r="F120" t="n">
        <v>119</v>
      </c>
      <c r="G120" s="37">
        <f>F120/MAX($F$2:$F$139)</f>
        <v/>
      </c>
    </row>
    <row r="121">
      <c r="A121" t="n">
        <v>90</v>
      </c>
      <c r="B121" t="n">
        <v>520</v>
      </c>
      <c r="D121" s="31">
        <f>(A121-MIN($A$2:$A$138))/(MAX($A$2:$A$138)-MIN($A$2:$A$138))</f>
        <v/>
      </c>
      <c r="E121" s="31">
        <f>(MAX($B$2:$B$138)-B121)/(MAX($B$2:$B$138)-MIN($B$2:$B$138))</f>
        <v/>
      </c>
      <c r="F121" t="n">
        <v>120</v>
      </c>
      <c r="G121" s="37">
        <f>F121/MAX($F$2:$F$139)</f>
        <v/>
      </c>
    </row>
    <row r="122">
      <c r="A122" t="n">
        <v>90</v>
      </c>
      <c r="B122" t="n">
        <v>520</v>
      </c>
      <c r="D122" s="36">
        <f>(A122-MIN($A$2:$A$138))/(MAX($A$2:$A$138)-MIN($A$2:$A$138))</f>
        <v/>
      </c>
      <c r="E122" s="36">
        <f>(MAX($B$2:$B$138)-B122)/(MAX($B$2:$B$138)-MIN($B$2:$B$138))</f>
        <v/>
      </c>
      <c r="F122" s="4" t="n">
        <v>121</v>
      </c>
      <c r="G122" s="37">
        <f>F122/MAX($F$2:$F$139)</f>
        <v/>
      </c>
    </row>
    <row r="123">
      <c r="A123" t="n">
        <v>90</v>
      </c>
      <c r="B123" t="n">
        <v>520</v>
      </c>
      <c r="D123" s="31">
        <f>(A123-MIN($A$2:$A$138))/(MAX($A$2:$A$138)-MIN($A$2:$A$138))</f>
        <v/>
      </c>
      <c r="E123" s="31">
        <f>(MAX($B$2:$B$138)-B123)/(MAX($B$2:$B$138)-MIN($B$2:$B$138))</f>
        <v/>
      </c>
      <c r="F123" t="n">
        <v>122</v>
      </c>
      <c r="G123" s="37">
        <f>F123/MAX($F$2:$F$139)</f>
        <v/>
      </c>
    </row>
    <row r="124">
      <c r="A124" t="n">
        <v>90</v>
      </c>
      <c r="B124" t="n">
        <v>520</v>
      </c>
      <c r="D124" s="31">
        <f>(A124-MIN($A$2:$A$138))/(MAX($A$2:$A$138)-MIN($A$2:$A$138))</f>
        <v/>
      </c>
      <c r="E124" s="31">
        <f>(MAX($B$2:$B$138)-B124)/(MAX($B$2:$B$138)-MIN($B$2:$B$138))</f>
        <v/>
      </c>
      <c r="F124" t="n">
        <v>123</v>
      </c>
      <c r="G124" s="37">
        <f>F124/MAX($F$2:$F$139)</f>
        <v/>
      </c>
    </row>
    <row r="125">
      <c r="A125" t="n">
        <v>90</v>
      </c>
      <c r="B125" t="n">
        <v>520</v>
      </c>
      <c r="D125" s="31">
        <f>(A125-MIN($A$2:$A$138))/(MAX($A$2:$A$138)-MIN($A$2:$A$138))</f>
        <v/>
      </c>
      <c r="E125" s="31">
        <f>(MAX($B$2:$B$138)-B125)/(MAX($B$2:$B$138)-MIN($B$2:$B$138))</f>
        <v/>
      </c>
      <c r="F125" t="n">
        <v>124</v>
      </c>
      <c r="G125" s="37">
        <f>F125/MAX($F$2:$F$139)</f>
        <v/>
      </c>
    </row>
    <row r="126">
      <c r="A126" t="n">
        <v>90</v>
      </c>
      <c r="B126" t="n">
        <v>520</v>
      </c>
      <c r="D126" s="36">
        <f>(A126-MIN($A$2:$A$138))/(MAX($A$2:$A$138)-MIN($A$2:$A$138))</f>
        <v/>
      </c>
      <c r="E126" s="36">
        <f>(MAX($B$2:$B$138)-B126)/(MAX($B$2:$B$138)-MIN($B$2:$B$138))</f>
        <v/>
      </c>
      <c r="F126" s="4" t="n">
        <v>125</v>
      </c>
      <c r="G126" s="37">
        <f>F126/MAX($F$2:$F$139)</f>
        <v/>
      </c>
    </row>
    <row r="127">
      <c r="A127" t="n">
        <v>90</v>
      </c>
      <c r="B127" t="n">
        <v>520</v>
      </c>
      <c r="D127" s="31">
        <f>(A127-MIN($A$2:$A$138))/(MAX($A$2:$A$138)-MIN($A$2:$A$138))</f>
        <v/>
      </c>
      <c r="E127" s="31">
        <f>(MAX($B$2:$B$138)-B127)/(MAX($B$2:$B$138)-MIN($B$2:$B$138))</f>
        <v/>
      </c>
      <c r="F127" t="n">
        <v>126</v>
      </c>
      <c r="G127" s="37">
        <f>F127/MAX($F$2:$F$139)</f>
        <v/>
      </c>
    </row>
    <row r="128">
      <c r="A128" t="n">
        <v>90</v>
      </c>
      <c r="B128" t="n">
        <v>520</v>
      </c>
      <c r="D128" s="31">
        <f>(A128-MIN($A$2:$A$138))/(MAX($A$2:$A$138)-MIN($A$2:$A$138))</f>
        <v/>
      </c>
      <c r="E128" s="31">
        <f>(MAX($B$2:$B$138)-B128)/(MAX($B$2:$B$138)-MIN($B$2:$B$138))</f>
        <v/>
      </c>
      <c r="F128" t="n">
        <v>127</v>
      </c>
      <c r="G128" s="37">
        <f>F128/MAX($F$2:$F$139)</f>
        <v/>
      </c>
    </row>
    <row r="129">
      <c r="A129" t="n">
        <v>90</v>
      </c>
      <c r="B129" t="n">
        <v>520</v>
      </c>
      <c r="D129" s="31">
        <f>(A129-MIN($A$2:$A$138))/(MAX($A$2:$A$138)-MIN($A$2:$A$138))</f>
        <v/>
      </c>
      <c r="E129" s="31">
        <f>(MAX($B$2:$B$138)-B129)/(MAX($B$2:$B$138)-MIN($B$2:$B$138))</f>
        <v/>
      </c>
      <c r="F129" t="n">
        <v>128</v>
      </c>
      <c r="G129" s="37">
        <f>F129/MAX($F$2:$F$139)</f>
        <v/>
      </c>
    </row>
    <row r="130">
      <c r="A130" t="n">
        <v>90</v>
      </c>
      <c r="B130" t="n">
        <v>520</v>
      </c>
      <c r="D130" s="36">
        <f>(A130-MIN($A$2:$A$138))/(MAX($A$2:$A$138)-MIN($A$2:$A$138))</f>
        <v/>
      </c>
      <c r="E130" s="36">
        <f>(MAX($B$2:$B$138)-B130)/(MAX($B$2:$B$138)-MIN($B$2:$B$138))</f>
        <v/>
      </c>
      <c r="F130" s="4" t="n">
        <v>129</v>
      </c>
      <c r="G130" s="37">
        <f>F130/MAX($F$2:$F$139)</f>
        <v/>
      </c>
    </row>
    <row r="131">
      <c r="A131" t="n">
        <v>90</v>
      </c>
      <c r="B131" t="n">
        <v>520</v>
      </c>
      <c r="D131" s="31">
        <f>(A131-MIN($A$2:$A$138))/(MAX($A$2:$A$138)-MIN($A$2:$A$138))</f>
        <v/>
      </c>
      <c r="E131" s="31">
        <f>(MAX($B$2:$B$138)-B131)/(MAX($B$2:$B$138)-MIN($B$2:$B$138))</f>
        <v/>
      </c>
      <c r="F131" t="n">
        <v>130</v>
      </c>
      <c r="G131" s="37">
        <f>F131/MAX($F$2:$F$139)</f>
        <v/>
      </c>
    </row>
    <row r="132">
      <c r="A132" t="n">
        <v>90</v>
      </c>
      <c r="B132" t="n">
        <v>520</v>
      </c>
      <c r="D132" s="31">
        <f>(A132-MIN($A$2:$A$138))/(MAX($A$2:$A$138)-MIN($A$2:$A$138))</f>
        <v/>
      </c>
      <c r="E132" s="31">
        <f>(MAX($B$2:$B$138)-B132)/(MAX($B$2:$B$138)-MIN($B$2:$B$138))</f>
        <v/>
      </c>
      <c r="F132" t="n">
        <v>131</v>
      </c>
      <c r="G132" s="37">
        <f>F132/MAX($F$2:$F$139)</f>
        <v/>
      </c>
    </row>
    <row r="133">
      <c r="A133" t="n">
        <v>90</v>
      </c>
      <c r="B133" t="n">
        <v>520</v>
      </c>
      <c r="D133" s="31">
        <f>(A133-MIN($A$2:$A$138))/(MAX($A$2:$A$138)-MIN($A$2:$A$138))</f>
        <v/>
      </c>
      <c r="E133" s="31">
        <f>(MAX($B$2:$B$138)-B133)/(MAX($B$2:$B$138)-MIN($B$2:$B$138))</f>
        <v/>
      </c>
      <c r="F133" t="n">
        <v>132</v>
      </c>
      <c r="G133" s="37">
        <f>F133/MAX($F$2:$F$139)</f>
        <v/>
      </c>
    </row>
    <row r="134">
      <c r="A134" t="n">
        <v>90</v>
      </c>
      <c r="B134" t="n">
        <v>520</v>
      </c>
      <c r="D134" s="36">
        <f>(A134-MIN($A$2:$A$138))/(MAX($A$2:$A$138)-MIN($A$2:$A$138))</f>
        <v/>
      </c>
      <c r="E134" s="36">
        <f>(MAX($B$2:$B$138)-B134)/(MAX($B$2:$B$138)-MIN($B$2:$B$138))</f>
        <v/>
      </c>
      <c r="F134" s="4" t="n">
        <v>133</v>
      </c>
      <c r="G134" s="37">
        <f>F134/MAX($F$2:$F$139)</f>
        <v/>
      </c>
    </row>
    <row r="135">
      <c r="A135" t="n">
        <v>90</v>
      </c>
      <c r="B135" t="n">
        <v>520</v>
      </c>
      <c r="D135" s="31">
        <f>(A135-MIN($A$2:$A$138))/(MAX($A$2:$A$138)-MIN($A$2:$A$138))</f>
        <v/>
      </c>
      <c r="E135" s="31">
        <f>(MAX($B$2:$B$138)-B135)/(MAX($B$2:$B$138)-MIN($B$2:$B$138))</f>
        <v/>
      </c>
      <c r="F135" t="n">
        <v>134</v>
      </c>
      <c r="G135" s="37">
        <f>F135/MAX($F$2:$F$139)</f>
        <v/>
      </c>
    </row>
    <row r="136">
      <c r="A136" t="n">
        <v>90</v>
      </c>
      <c r="B136" t="n">
        <v>520</v>
      </c>
      <c r="D136" s="31">
        <f>(A136-MIN($A$2:$A$138))/(MAX($A$2:$A$138)-MIN($A$2:$A$138))</f>
        <v/>
      </c>
      <c r="E136" s="31">
        <f>(MAX($B$2:$B$138)-B136)/(MAX($B$2:$B$138)-MIN($B$2:$B$138))</f>
        <v/>
      </c>
      <c r="F136" t="n">
        <v>135</v>
      </c>
      <c r="G136" s="37">
        <f>F136/MAX($F$2:$F$139)</f>
        <v/>
      </c>
    </row>
    <row r="137">
      <c r="A137" t="n">
        <v>90</v>
      </c>
      <c r="B137" t="n">
        <v>520</v>
      </c>
      <c r="D137" s="31">
        <f>(A137-MIN($A$2:$A$138))/(MAX($A$2:$A$138)-MIN($A$2:$A$138))</f>
        <v/>
      </c>
      <c r="E137" s="31">
        <f>(MAX($B$2:$B$138)-B137)/(MAX($B$2:$B$138)-MIN($B$2:$B$138))</f>
        <v/>
      </c>
      <c r="F137" t="n">
        <v>136</v>
      </c>
      <c r="G137" s="37">
        <f>F137/MAX($F$2:$F$139)</f>
        <v/>
      </c>
    </row>
    <row r="138">
      <c r="A138" t="n">
        <v>90</v>
      </c>
      <c r="B138" t="n">
        <v>520</v>
      </c>
      <c r="D138" s="36">
        <f>(A138-MIN($A$2:$A$138))/(MAX($A$2:$A$138)-MIN($A$2:$A$138))</f>
        <v/>
      </c>
      <c r="E138" s="36">
        <f>(MAX($B$2:$B$138)-B138)/(MAX($B$2:$B$138)-MIN($B$2:$B$138))</f>
        <v/>
      </c>
      <c r="F138" s="4" t="n">
        <v>137</v>
      </c>
      <c r="G138" s="37">
        <f>F138/MAX($F$2:$F$139)</f>
        <v/>
      </c>
    </row>
    <row r="139">
      <c r="A139" t="n">
        <v>90</v>
      </c>
      <c r="B139" t="n">
        <v>520</v>
      </c>
      <c r="D139" s="31">
        <f>(A139-MIN($A$2:$A$138))/(MAX($A$2:$A$138)-MIN($A$2:$A$138))</f>
        <v/>
      </c>
      <c r="E139" s="31">
        <f>(MAX($B$2:$B$138)-B139)/(MAX($B$2:$B$138)-MIN($B$2:$B$138))</f>
        <v/>
      </c>
      <c r="F139" t="n">
        <v>138</v>
      </c>
      <c r="G139" s="37">
        <f>F139/MAX($F$2:$F$139)</f>
        <v/>
      </c>
    </row>
  </sheetData>
  <conditionalFormatting sqref="D2:G139">
    <cfRule type="expression" priority="1" dxfId="3">
      <formula>AND($G2&lt;=1,$G2&gt;0.75)</formula>
    </cfRule>
    <cfRule type="expression" priority="2" dxfId="2">
      <formula>AND($G2&lt;=0.75,$G2&gt;0.5)</formula>
    </cfRule>
    <cfRule type="expression" priority="3" dxfId="1">
      <formula>AND($G2&lt;=0.5,$G2&gt;0.25)</formula>
    </cfRule>
    <cfRule type="expression" priority="4" dxfId="0">
      <formula>$G2&lt;=0.25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39"/>
  <sheetViews>
    <sheetView topLeftCell="C1" workbookViewId="0">
      <selection activeCell="L45" sqref="L45"/>
    </sheetView>
  </sheetViews>
  <sheetFormatPr baseColWidth="8" defaultRowHeight="13.5"/>
  <cols>
    <col hidden="1" style="26" min="1" max="2"/>
  </cols>
  <sheetData>
    <row r="1">
      <c r="A1" t="inlineStr">
        <is>
          <t>問題</t>
        </is>
      </c>
      <c r="B1" t="inlineStr">
        <is>
          <t>正答率</t>
        </is>
      </c>
      <c r="C1" s="4" t="n"/>
      <c r="D1" t="inlineStr">
        <is>
          <t>問題</t>
        </is>
      </c>
      <c r="E1" t="inlineStr">
        <is>
          <t>正答率</t>
        </is>
      </c>
      <c r="F1" t="inlineStr">
        <is>
          <t>回答数順位</t>
        </is>
      </c>
      <c r="G1" t="inlineStr">
        <is>
          <t>上位何％</t>
        </is>
      </c>
    </row>
    <row r="2">
      <c r="A2" t="n">
        <v>462.24</v>
      </c>
      <c r="B2" t="n">
        <v>173.056</v>
      </c>
      <c r="D2" s="36">
        <f>(A2-MIN($A$2:$A$138))/(MAX($A$2:$A$138)-MIN($A$2:$A$138))</f>
        <v/>
      </c>
      <c r="E2" s="36">
        <f>(MAX($B$2:$B$138)-B2)/(MAX($B$2:$B$138)-MIN($B$2:$B$138))</f>
        <v/>
      </c>
      <c r="F2" s="4" t="n">
        <v>1</v>
      </c>
      <c r="G2" s="37">
        <f>F2/MAX($F$2:$F$139)</f>
        <v/>
      </c>
    </row>
    <row r="3">
      <c r="A3" t="n">
        <v>452.88</v>
      </c>
      <c r="B3" t="n">
        <v>118.576</v>
      </c>
      <c r="D3" s="31">
        <f>(A3-MIN($A$2:$A$138))/(MAX($A$2:$A$138)-MIN($A$2:$A$138))</f>
        <v/>
      </c>
      <c r="E3" s="31">
        <f>(MAX($B$2:$B$138)-B3)/(MAX($B$2:$B$138)-MIN($B$2:$B$138))</f>
        <v/>
      </c>
      <c r="F3" t="n">
        <v>2</v>
      </c>
      <c r="G3" s="37">
        <f>F3/MAX($F$2:$F$139)</f>
        <v/>
      </c>
    </row>
    <row r="4">
      <c r="A4" t="n">
        <v>445.44</v>
      </c>
      <c r="B4" t="n">
        <v>146.128</v>
      </c>
      <c r="D4" s="31">
        <f>(A4-MIN($A$2:$A$138))/(MAX($A$2:$A$138)-MIN($A$2:$A$138))</f>
        <v/>
      </c>
      <c r="E4" s="31">
        <f>(MAX($B$2:$B$138)-B4)/(MAX($B$2:$B$138)-MIN($B$2:$B$138))</f>
        <v/>
      </c>
      <c r="F4" t="n">
        <v>3</v>
      </c>
      <c r="G4" s="37">
        <f>F4/MAX($F$2:$F$139)</f>
        <v/>
      </c>
    </row>
    <row r="5">
      <c r="A5" t="n">
        <v>443.04</v>
      </c>
      <c r="B5" t="n">
        <v>96.592</v>
      </c>
      <c r="D5" s="31">
        <f>(A5-MIN($A$2:$A$138))/(MAX($A$2:$A$138)-MIN($A$2:$A$138))</f>
        <v/>
      </c>
      <c r="E5" s="31">
        <f>(MAX($B$2:$B$138)-B5)/(MAX($B$2:$B$138)-MIN($B$2:$B$138))</f>
        <v/>
      </c>
      <c r="F5" t="n">
        <v>4</v>
      </c>
      <c r="G5" s="37">
        <f>F5/MAX($F$2:$F$139)</f>
        <v/>
      </c>
    </row>
    <row r="6">
      <c r="A6" t="n">
        <v>443.04</v>
      </c>
      <c r="B6" t="n">
        <v>175.6</v>
      </c>
      <c r="D6" s="36">
        <f>(A6-MIN($A$2:$A$138))/(MAX($A$2:$A$138)-MIN($A$2:$A$138))</f>
        <v/>
      </c>
      <c r="E6" s="36">
        <f>(MAX($B$2:$B$138)-B6)/(MAX($B$2:$B$138)-MIN($B$2:$B$138))</f>
        <v/>
      </c>
      <c r="F6" s="4" t="n">
        <v>5</v>
      </c>
      <c r="G6" s="37">
        <f>F6/MAX($F$2:$F$139)</f>
        <v/>
      </c>
    </row>
    <row r="7">
      <c r="A7" t="n">
        <v>443.04</v>
      </c>
      <c r="B7" t="n">
        <v>130.528</v>
      </c>
      <c r="D7" s="31">
        <f>(A7-MIN($A$2:$A$138))/(MAX($A$2:$A$138)-MIN($A$2:$A$138))</f>
        <v/>
      </c>
      <c r="E7" s="31">
        <f>(MAX($B$2:$B$138)-B7)/(MAX($B$2:$B$138)-MIN($B$2:$B$138))</f>
        <v/>
      </c>
      <c r="F7" t="n">
        <v>6</v>
      </c>
      <c r="G7" s="37">
        <f>F7/MAX($F$2:$F$139)</f>
        <v/>
      </c>
    </row>
    <row r="8">
      <c r="A8" t="n">
        <v>443.04</v>
      </c>
      <c r="B8" t="n">
        <v>326.176</v>
      </c>
      <c r="D8" s="31">
        <f>(A8-MIN($A$2:$A$138))/(MAX($A$2:$A$138)-MIN($A$2:$A$138))</f>
        <v/>
      </c>
      <c r="E8" s="31">
        <f>(MAX($B$2:$B$138)-B8)/(MAX($B$2:$B$138)-MIN($B$2:$B$138))</f>
        <v/>
      </c>
      <c r="F8" t="n">
        <v>7</v>
      </c>
      <c r="G8" s="37">
        <f>F8/MAX($F$2:$F$139)</f>
        <v/>
      </c>
    </row>
    <row r="9">
      <c r="A9" t="n">
        <v>442.919999999999</v>
      </c>
      <c r="B9" t="n">
        <v>167.632</v>
      </c>
      <c r="D9" s="31">
        <f>(A9-MIN($A$2:$A$138))/(MAX($A$2:$A$138)-MIN($A$2:$A$138))</f>
        <v/>
      </c>
      <c r="E9" s="31">
        <f>(MAX($B$2:$B$138)-B9)/(MAX($B$2:$B$138)-MIN($B$2:$B$138))</f>
        <v/>
      </c>
      <c r="F9" t="n">
        <v>8</v>
      </c>
      <c r="G9" s="37">
        <f>F9/MAX($F$2:$F$139)</f>
        <v/>
      </c>
    </row>
    <row r="10">
      <c r="A10" t="n">
        <v>442.44</v>
      </c>
      <c r="B10" t="n">
        <v>185.967999999999</v>
      </c>
      <c r="D10" s="36">
        <f>(A10-MIN($A$2:$A$138))/(MAX($A$2:$A$138)-MIN($A$2:$A$138))</f>
        <v/>
      </c>
      <c r="E10" s="36">
        <f>(MAX($B$2:$B$138)-B10)/(MAX($B$2:$B$138)-MIN($B$2:$B$138))</f>
        <v/>
      </c>
      <c r="F10" s="4" t="n">
        <v>9</v>
      </c>
      <c r="G10" s="37">
        <f>F10/MAX($F$2:$F$139)</f>
        <v/>
      </c>
    </row>
    <row r="11">
      <c r="A11" t="n">
        <v>434.4</v>
      </c>
      <c r="B11" t="n">
        <v>203.92</v>
      </c>
      <c r="D11" s="31">
        <f>(A11-MIN($A$2:$A$138))/(MAX($A$2:$A$138)-MIN($A$2:$A$138))</f>
        <v/>
      </c>
      <c r="E11" s="31">
        <f>(MAX($B$2:$B$138)-B11)/(MAX($B$2:$B$138)-MIN($B$2:$B$138))</f>
        <v/>
      </c>
      <c r="F11" t="n">
        <v>10</v>
      </c>
      <c r="G11" s="37">
        <f>F11/MAX($F$2:$F$139)</f>
        <v/>
      </c>
    </row>
    <row r="12">
      <c r="A12" t="n">
        <v>422.039999999999</v>
      </c>
      <c r="B12" t="n">
        <v>149.44</v>
      </c>
      <c r="D12" s="31">
        <f>(A12-MIN($A$2:$A$138))/(MAX($A$2:$A$138)-MIN($A$2:$A$138))</f>
        <v/>
      </c>
      <c r="E12" s="31">
        <f>(MAX($B$2:$B$138)-B12)/(MAX($B$2:$B$138)-MIN($B$2:$B$138))</f>
        <v/>
      </c>
      <c r="F12" t="n">
        <v>11</v>
      </c>
      <c r="G12" s="37">
        <f>F12/MAX($F$2:$F$139)</f>
        <v/>
      </c>
    </row>
    <row r="13">
      <c r="A13" t="n">
        <v>421.92</v>
      </c>
      <c r="B13" t="n">
        <v>95.872</v>
      </c>
      <c r="D13" s="31">
        <f>(A13-MIN($A$2:$A$138))/(MAX($A$2:$A$138)-MIN($A$2:$A$138))</f>
        <v/>
      </c>
      <c r="E13" s="31">
        <f>(MAX($B$2:$B$138)-B13)/(MAX($B$2:$B$138)-MIN($B$2:$B$138))</f>
        <v/>
      </c>
      <c r="F13" t="n">
        <v>12</v>
      </c>
      <c r="G13" s="37">
        <f>F13/MAX($F$2:$F$139)</f>
        <v/>
      </c>
    </row>
    <row r="14">
      <c r="A14" t="n">
        <v>413.88</v>
      </c>
      <c r="B14" t="n">
        <v>40.3359999999999</v>
      </c>
      <c r="D14" s="36">
        <f>(A14-MIN($A$2:$A$138))/(MAX($A$2:$A$138)-MIN($A$2:$A$138))</f>
        <v/>
      </c>
      <c r="E14" s="36">
        <f>(MAX($B$2:$B$138)-B14)/(MAX($B$2:$B$138)-MIN($B$2:$B$138))</f>
        <v/>
      </c>
      <c r="F14" s="4" t="n">
        <v>13</v>
      </c>
      <c r="G14" s="37">
        <f>F14/MAX($F$2:$F$139)</f>
        <v/>
      </c>
    </row>
    <row r="15">
      <c r="A15" t="n">
        <v>408.96</v>
      </c>
      <c r="B15" t="n">
        <v>143.488</v>
      </c>
      <c r="D15" s="31">
        <f>(A15-MIN($A$2:$A$138))/(MAX($A$2:$A$138)-MIN($A$2:$A$138))</f>
        <v/>
      </c>
      <c r="E15" s="31">
        <f>(MAX($B$2:$B$138)-B15)/(MAX($B$2:$B$138)-MIN($B$2:$B$138))</f>
        <v/>
      </c>
      <c r="F15" t="n">
        <v>14</v>
      </c>
      <c r="G15" s="37">
        <f>F15/MAX($F$2:$F$139)</f>
        <v/>
      </c>
    </row>
    <row r="16">
      <c r="A16" t="n">
        <v>407.039999999999</v>
      </c>
      <c r="B16" t="n">
        <v>234.783999999999</v>
      </c>
      <c r="D16" s="31">
        <f>(A16-MIN($A$2:$A$138))/(MAX($A$2:$A$138)-MIN($A$2:$A$138))</f>
        <v/>
      </c>
      <c r="E16" s="31">
        <f>(MAX($B$2:$B$138)-B16)/(MAX($B$2:$B$138)-MIN($B$2:$B$138))</f>
        <v/>
      </c>
      <c r="F16" t="n">
        <v>15</v>
      </c>
      <c r="G16" s="37">
        <f>F16/MAX($F$2:$F$139)</f>
        <v/>
      </c>
    </row>
    <row r="17">
      <c r="A17" t="n">
        <v>405.36</v>
      </c>
      <c r="B17" t="n">
        <v>118.72</v>
      </c>
      <c r="D17" s="31">
        <f>(A17-MIN($A$2:$A$138))/(MAX($A$2:$A$138)-MIN($A$2:$A$138))</f>
        <v/>
      </c>
      <c r="E17" s="31">
        <f>(MAX($B$2:$B$138)-B17)/(MAX($B$2:$B$138)-MIN($B$2:$B$138))</f>
        <v/>
      </c>
      <c r="F17" t="n">
        <v>16</v>
      </c>
      <c r="G17" s="37">
        <f>F17/MAX($F$2:$F$139)</f>
        <v/>
      </c>
    </row>
    <row r="18">
      <c r="A18" t="n">
        <v>399.84</v>
      </c>
      <c r="B18" t="n">
        <v>216.4</v>
      </c>
      <c r="D18" s="36">
        <f>(A18-MIN($A$2:$A$138))/(MAX($A$2:$A$138)-MIN($A$2:$A$138))</f>
        <v/>
      </c>
      <c r="E18" s="36">
        <f>(MAX($B$2:$B$138)-B18)/(MAX($B$2:$B$138)-MIN($B$2:$B$138))</f>
        <v/>
      </c>
      <c r="F18" s="4" t="n">
        <v>17</v>
      </c>
      <c r="G18" s="37">
        <f>F18/MAX($F$2:$F$139)</f>
        <v/>
      </c>
    </row>
    <row r="19">
      <c r="A19" t="n">
        <v>384.719999999999</v>
      </c>
      <c r="B19" t="n">
        <v>171.712</v>
      </c>
      <c r="D19" s="31">
        <f>(A19-MIN($A$2:$A$138))/(MAX($A$2:$A$138)-MIN($A$2:$A$138))</f>
        <v/>
      </c>
      <c r="E19" s="31">
        <f>(MAX($B$2:$B$138)-B19)/(MAX($B$2:$B$138)-MIN($B$2:$B$138))</f>
        <v/>
      </c>
      <c r="F19" t="n">
        <v>18</v>
      </c>
      <c r="G19" s="37">
        <f>F19/MAX($F$2:$F$139)</f>
        <v/>
      </c>
    </row>
    <row r="20">
      <c r="A20" t="n">
        <v>379.2</v>
      </c>
      <c r="B20" t="n">
        <v>148.528</v>
      </c>
      <c r="D20" s="31">
        <f>(A20-MIN($A$2:$A$138))/(MAX($A$2:$A$138)-MIN($A$2:$A$138))</f>
        <v/>
      </c>
      <c r="E20" s="31">
        <f>(MAX($B$2:$B$138)-B20)/(MAX($B$2:$B$138)-MIN($B$2:$B$138))</f>
        <v/>
      </c>
      <c r="F20" t="n">
        <v>19</v>
      </c>
      <c r="G20" s="37">
        <f>F20/MAX($F$2:$F$139)</f>
        <v/>
      </c>
    </row>
    <row r="21">
      <c r="A21" t="n">
        <v>378.599999999999</v>
      </c>
      <c r="B21" t="n">
        <v>40.192</v>
      </c>
      <c r="D21" s="31">
        <f>(A21-MIN($A$2:$A$138))/(MAX($A$2:$A$138)-MIN($A$2:$A$138))</f>
        <v/>
      </c>
      <c r="E21" s="31">
        <f>(MAX($B$2:$B$138)-B21)/(MAX($B$2:$B$138)-MIN($B$2:$B$138))</f>
        <v/>
      </c>
      <c r="F21" t="n">
        <v>20</v>
      </c>
      <c r="G21" s="37">
        <f>F21/MAX($F$2:$F$139)</f>
        <v/>
      </c>
    </row>
    <row r="22">
      <c r="A22" t="n">
        <v>376.44</v>
      </c>
      <c r="B22" t="n">
        <v>202.096</v>
      </c>
      <c r="D22" s="36">
        <f>(A22-MIN($A$2:$A$138))/(MAX($A$2:$A$138)-MIN($A$2:$A$138))</f>
        <v/>
      </c>
      <c r="E22" s="36">
        <f>(MAX($B$2:$B$138)-B22)/(MAX($B$2:$B$138)-MIN($B$2:$B$138))</f>
        <v/>
      </c>
      <c r="F22" s="4" t="n">
        <v>21</v>
      </c>
      <c r="G22" s="37">
        <f>F22/MAX($F$2:$F$139)</f>
        <v/>
      </c>
    </row>
    <row r="23">
      <c r="A23" t="n">
        <v>376.32</v>
      </c>
      <c r="B23" t="n">
        <v>112.816</v>
      </c>
      <c r="D23" s="31">
        <f>(A23-MIN($A$2:$A$138))/(MAX($A$2:$A$138)-MIN($A$2:$A$138))</f>
        <v/>
      </c>
      <c r="E23" s="31">
        <f>(MAX($B$2:$B$138)-B23)/(MAX($B$2:$B$138)-MIN($B$2:$B$138))</f>
        <v/>
      </c>
      <c r="F23" t="n">
        <v>22</v>
      </c>
      <c r="G23" s="37">
        <f>F23/MAX($F$2:$F$139)</f>
        <v/>
      </c>
    </row>
    <row r="24">
      <c r="A24" t="n">
        <v>375.599999999999</v>
      </c>
      <c r="B24" t="n">
        <v>167.248</v>
      </c>
      <c r="D24" s="31">
        <f>(A24-MIN($A$2:$A$138))/(MAX($A$2:$A$138)-MIN($A$2:$A$138))</f>
        <v/>
      </c>
      <c r="E24" s="31">
        <f>(MAX($B$2:$B$138)-B24)/(MAX($B$2:$B$138)-MIN($B$2:$B$138))</f>
        <v/>
      </c>
      <c r="F24" t="n">
        <v>23</v>
      </c>
      <c r="G24" s="37">
        <f>F24/MAX($F$2:$F$139)</f>
        <v/>
      </c>
    </row>
    <row r="25">
      <c r="A25" t="n">
        <v>372.36</v>
      </c>
      <c r="B25" t="n">
        <v>178.528</v>
      </c>
      <c r="D25" s="31">
        <f>(A25-MIN($A$2:$A$138))/(MAX($A$2:$A$138)-MIN($A$2:$A$138))</f>
        <v/>
      </c>
      <c r="E25" s="31">
        <f>(MAX($B$2:$B$138)-B25)/(MAX($B$2:$B$138)-MIN($B$2:$B$138))</f>
        <v/>
      </c>
      <c r="F25" t="n">
        <v>24</v>
      </c>
      <c r="G25" s="37">
        <f>F25/MAX($F$2:$F$139)</f>
        <v/>
      </c>
    </row>
    <row r="26">
      <c r="A26" t="n">
        <v>358.8</v>
      </c>
      <c r="B26" t="n">
        <v>181.84</v>
      </c>
      <c r="D26" s="36">
        <f>(A26-MIN($A$2:$A$138))/(MAX($A$2:$A$138)-MIN($A$2:$A$138))</f>
        <v/>
      </c>
      <c r="E26" s="36">
        <f>(MAX($B$2:$B$138)-B26)/(MAX($B$2:$B$138)-MIN($B$2:$B$138))</f>
        <v/>
      </c>
      <c r="F26" s="4" t="n">
        <v>25</v>
      </c>
      <c r="G26" s="37">
        <f>F26/MAX($F$2:$F$139)</f>
        <v/>
      </c>
    </row>
    <row r="27">
      <c r="A27" t="n">
        <v>358.32</v>
      </c>
      <c r="B27" t="n">
        <v>172.239999999999</v>
      </c>
      <c r="D27" s="31">
        <f>(A27-MIN($A$2:$A$138))/(MAX($A$2:$A$138)-MIN($A$2:$A$138))</f>
        <v/>
      </c>
      <c r="E27" s="31">
        <f>(MAX($B$2:$B$138)-B27)/(MAX($B$2:$B$138)-MIN($B$2:$B$138))</f>
        <v/>
      </c>
      <c r="F27" t="n">
        <v>26</v>
      </c>
      <c r="G27" s="37">
        <f>F27/MAX($F$2:$F$139)</f>
        <v/>
      </c>
    </row>
    <row r="28">
      <c r="A28" t="n">
        <v>350.88</v>
      </c>
      <c r="B28" t="n">
        <v>219.52</v>
      </c>
      <c r="D28" s="31">
        <f>(A28-MIN($A$2:$A$138))/(MAX($A$2:$A$138)-MIN($A$2:$A$138))</f>
        <v/>
      </c>
      <c r="E28" s="31">
        <f>(MAX($B$2:$B$138)-B28)/(MAX($B$2:$B$138)-MIN($B$2:$B$138))</f>
        <v/>
      </c>
      <c r="F28" t="n">
        <v>27</v>
      </c>
      <c r="G28" s="37">
        <f>F28/MAX($F$2:$F$139)</f>
        <v/>
      </c>
    </row>
    <row r="29">
      <c r="A29" t="n">
        <v>350.64</v>
      </c>
      <c r="B29" t="n">
        <v>185.872</v>
      </c>
      <c r="D29" s="31">
        <f>(A29-MIN($A$2:$A$138))/(MAX($A$2:$A$138)-MIN($A$2:$A$138))</f>
        <v/>
      </c>
      <c r="E29" s="31">
        <f>(MAX($B$2:$B$138)-B29)/(MAX($B$2:$B$138)-MIN($B$2:$B$138))</f>
        <v/>
      </c>
      <c r="F29" t="n">
        <v>28</v>
      </c>
      <c r="G29" s="37">
        <f>F29/MAX($F$2:$F$139)</f>
        <v/>
      </c>
    </row>
    <row r="30">
      <c r="A30" t="n">
        <v>350.16</v>
      </c>
      <c r="B30" t="n">
        <v>215.584</v>
      </c>
      <c r="D30" s="36">
        <f>(A30-MIN($A$2:$A$138))/(MAX($A$2:$A$138)-MIN($A$2:$A$138))</f>
        <v/>
      </c>
      <c r="E30" s="36">
        <f>(MAX($B$2:$B$138)-B30)/(MAX($B$2:$B$138)-MIN($B$2:$B$138))</f>
        <v/>
      </c>
      <c r="F30" s="4" t="n">
        <v>29</v>
      </c>
      <c r="G30" s="37">
        <f>F30/MAX($F$2:$F$139)</f>
        <v/>
      </c>
    </row>
    <row r="31">
      <c r="A31" t="n">
        <v>348.36</v>
      </c>
      <c r="B31" t="n">
        <v>205.888</v>
      </c>
      <c r="D31" s="31">
        <f>(A31-MIN($A$2:$A$138))/(MAX($A$2:$A$138)-MIN($A$2:$A$138))</f>
        <v/>
      </c>
      <c r="E31" s="31">
        <f>(MAX($B$2:$B$138)-B31)/(MAX($B$2:$B$138)-MIN($B$2:$B$138))</f>
        <v/>
      </c>
      <c r="F31" t="n">
        <v>30</v>
      </c>
      <c r="G31" s="37">
        <f>F31/MAX($F$2:$F$139)</f>
        <v/>
      </c>
    </row>
    <row r="32">
      <c r="A32" t="n">
        <v>341.04</v>
      </c>
      <c r="B32" t="n">
        <v>193.744</v>
      </c>
      <c r="D32" s="31">
        <f>(A32-MIN($A$2:$A$138))/(MAX($A$2:$A$138)-MIN($A$2:$A$138))</f>
        <v/>
      </c>
      <c r="E32" s="31">
        <f>(MAX($B$2:$B$138)-B32)/(MAX($B$2:$B$138)-MIN($B$2:$B$138))</f>
        <v/>
      </c>
      <c r="F32" t="n">
        <v>31</v>
      </c>
      <c r="G32" s="37">
        <f>F32/MAX($F$2:$F$139)</f>
        <v/>
      </c>
    </row>
    <row r="33">
      <c r="A33" t="n">
        <v>340.92</v>
      </c>
      <c r="B33" t="n">
        <v>258.544</v>
      </c>
      <c r="D33" s="31">
        <f>(A33-MIN($A$2:$A$138))/(MAX($A$2:$A$138)-MIN($A$2:$A$138))</f>
        <v/>
      </c>
      <c r="E33" s="31">
        <f>(MAX($B$2:$B$138)-B33)/(MAX($B$2:$B$138)-MIN($B$2:$B$138))</f>
        <v/>
      </c>
      <c r="F33" t="n">
        <v>32</v>
      </c>
      <c r="G33" s="37">
        <f>F33/MAX($F$2:$F$139)</f>
        <v/>
      </c>
    </row>
    <row r="34">
      <c r="A34" t="n">
        <v>338.04</v>
      </c>
      <c r="B34" t="n">
        <v>213.712</v>
      </c>
      <c r="D34" s="36">
        <f>(A34-MIN($A$2:$A$138))/(MAX($A$2:$A$138)-MIN($A$2:$A$138))</f>
        <v/>
      </c>
      <c r="E34" s="36">
        <f>(MAX($B$2:$B$138)-B34)/(MAX($B$2:$B$138)-MIN($B$2:$B$138))</f>
        <v/>
      </c>
      <c r="F34" s="4" t="n">
        <v>33</v>
      </c>
      <c r="G34" s="37">
        <f>F34/MAX($F$2:$F$139)</f>
        <v/>
      </c>
    </row>
    <row r="35">
      <c r="A35" t="n">
        <v>333.72</v>
      </c>
      <c r="B35" t="n">
        <v>199.504</v>
      </c>
      <c r="D35" s="31">
        <f>(A35-MIN($A$2:$A$138))/(MAX($A$2:$A$138)-MIN($A$2:$A$138))</f>
        <v/>
      </c>
      <c r="E35" s="31">
        <f>(MAX($B$2:$B$138)-B35)/(MAX($B$2:$B$138)-MIN($B$2:$B$138))</f>
        <v/>
      </c>
      <c r="F35" t="n">
        <v>34</v>
      </c>
      <c r="G35" s="37">
        <f>F35/MAX($F$2:$F$139)</f>
        <v/>
      </c>
    </row>
    <row r="36">
      <c r="A36" t="n">
        <v>328.08</v>
      </c>
      <c r="B36" t="n">
        <v>132.879999999999</v>
      </c>
      <c r="D36" s="31">
        <f>(A36-MIN($A$2:$A$138))/(MAX($A$2:$A$138)-MIN($A$2:$A$138))</f>
        <v/>
      </c>
      <c r="E36" s="31">
        <f>(MAX($B$2:$B$138)-B36)/(MAX($B$2:$B$138)-MIN($B$2:$B$138))</f>
        <v/>
      </c>
      <c r="F36" t="n">
        <v>35</v>
      </c>
      <c r="G36" s="37">
        <f>F36/MAX($F$2:$F$139)</f>
        <v/>
      </c>
    </row>
    <row r="37">
      <c r="A37" t="n">
        <v>319.679999999999</v>
      </c>
      <c r="B37" t="n">
        <v>212.032</v>
      </c>
      <c r="D37" s="31">
        <f>(A37-MIN($A$2:$A$138))/(MAX($A$2:$A$138)-MIN($A$2:$A$138))</f>
        <v/>
      </c>
      <c r="E37" s="31">
        <f>(MAX($B$2:$B$138)-B37)/(MAX($B$2:$B$138)-MIN($B$2:$B$138))</f>
        <v/>
      </c>
      <c r="F37" t="n">
        <v>36</v>
      </c>
      <c r="G37" s="37">
        <f>F37/MAX($F$2:$F$139)</f>
        <v/>
      </c>
    </row>
    <row r="38">
      <c r="A38" t="n">
        <v>314.16</v>
      </c>
      <c r="B38" t="n">
        <v>203.152</v>
      </c>
      <c r="D38" s="31">
        <f>(A38-MIN($A$2:$A$138))/(MAX($A$2:$A$138)-MIN($A$2:$A$138))</f>
        <v/>
      </c>
      <c r="E38" s="31">
        <f>(MAX($B$2:$B$138)-B38)/(MAX($B$2:$B$138)-MIN($B$2:$B$138))</f>
        <v/>
      </c>
      <c r="F38" t="n">
        <v>37</v>
      </c>
      <c r="G38" s="37">
        <f>F38/MAX($F$2:$F$139)</f>
        <v/>
      </c>
    </row>
    <row r="39">
      <c r="A39" t="n">
        <v>310.44</v>
      </c>
      <c r="B39" t="n">
        <v>235.984</v>
      </c>
      <c r="C39" t="inlineStr">
        <is>
          <t xml:space="preserve"> 自分</t>
        </is>
      </c>
      <c r="D39" s="31">
        <f>(A39-MIN($A$2:$A$138))/(MAX($A$2:$A$138)-MIN($A$2:$A$138))</f>
        <v/>
      </c>
      <c r="E39" s="31">
        <f>(MAX($B$2:$B$138)-B39)/(MAX($B$2:$B$138)-MIN($B$2:$B$138))</f>
        <v/>
      </c>
      <c r="F39" t="n">
        <v>38</v>
      </c>
      <c r="G39" s="37">
        <f>F39/MAX($F$2:$F$139)</f>
        <v/>
      </c>
    </row>
    <row r="40">
      <c r="A40" t="n">
        <v>307.68</v>
      </c>
      <c r="B40" t="n">
        <v>228.688</v>
      </c>
      <c r="D40" s="31">
        <f>(A40-MIN($A$2:$A$138))/(MAX($A$2:$A$138)-MIN($A$2:$A$138))</f>
        <v/>
      </c>
      <c r="E40" s="31">
        <f>(MAX($B$2:$B$138)-B40)/(MAX($B$2:$B$138)-MIN($B$2:$B$138))</f>
        <v/>
      </c>
      <c r="F40" t="n">
        <v>39</v>
      </c>
      <c r="G40" s="37">
        <f>F40/MAX($F$2:$F$139)</f>
        <v/>
      </c>
    </row>
    <row r="41">
      <c r="A41" t="n">
        <v>301.799999999999</v>
      </c>
      <c r="B41" t="n">
        <v>213.232</v>
      </c>
      <c r="D41" s="31">
        <f>(A41-MIN($A$2:$A$138))/(MAX($A$2:$A$138)-MIN($A$2:$A$138))</f>
        <v/>
      </c>
      <c r="E41" s="31">
        <f>(MAX($B$2:$B$138)-B41)/(MAX($B$2:$B$138)-MIN($B$2:$B$138))</f>
        <v/>
      </c>
      <c r="F41" t="n">
        <v>40</v>
      </c>
      <c r="G41" s="37">
        <f>F41/MAX($F$2:$F$139)</f>
        <v/>
      </c>
    </row>
    <row r="42">
      <c r="A42" t="n">
        <v>301.44</v>
      </c>
      <c r="B42" t="n">
        <v>260.944</v>
      </c>
      <c r="D42" s="31">
        <f>(A42-MIN($A$2:$A$138))/(MAX($A$2:$A$138)-MIN($A$2:$A$138))</f>
        <v/>
      </c>
      <c r="E42" s="31">
        <f>(MAX($B$2:$B$138)-B42)/(MAX($B$2:$B$138)-MIN($B$2:$B$138))</f>
        <v/>
      </c>
      <c r="F42" t="n">
        <v>41</v>
      </c>
      <c r="G42" s="37">
        <f>F42/MAX($F$2:$F$139)</f>
        <v/>
      </c>
    </row>
    <row r="43">
      <c r="A43" t="n">
        <v>297.96</v>
      </c>
      <c r="B43" t="n">
        <v>166.864</v>
      </c>
      <c r="D43" s="31">
        <f>(A43-MIN($A$2:$A$138))/(MAX($A$2:$A$138)-MIN($A$2:$A$138))</f>
        <v/>
      </c>
      <c r="E43" s="31">
        <f>(MAX($B$2:$B$138)-B43)/(MAX($B$2:$B$138)-MIN($B$2:$B$138))</f>
        <v/>
      </c>
      <c r="F43" t="n">
        <v>42</v>
      </c>
      <c r="G43" s="37">
        <f>F43/MAX($F$2:$F$139)</f>
        <v/>
      </c>
    </row>
    <row r="44">
      <c r="A44" t="n">
        <v>297.24</v>
      </c>
      <c r="B44" t="n">
        <v>167.007999999999</v>
      </c>
      <c r="D44" s="31">
        <f>(A44-MIN($A$2:$A$138))/(MAX($A$2:$A$138)-MIN($A$2:$A$138))</f>
        <v/>
      </c>
      <c r="E44" s="31">
        <f>(MAX($B$2:$B$138)-B44)/(MAX($B$2:$B$138)-MIN($B$2:$B$138))</f>
        <v/>
      </c>
      <c r="F44" t="n">
        <v>43</v>
      </c>
      <c r="G44" s="37">
        <f>F44/MAX($F$2:$F$139)</f>
        <v/>
      </c>
    </row>
    <row r="45">
      <c r="A45" t="n">
        <v>293.76</v>
      </c>
      <c r="B45" t="n">
        <v>228.832</v>
      </c>
      <c r="D45" s="31">
        <f>(A45-MIN($A$2:$A$138))/(MAX($A$2:$A$138)-MIN($A$2:$A$138))</f>
        <v/>
      </c>
      <c r="E45" s="31">
        <f>(MAX($B$2:$B$138)-B45)/(MAX($B$2:$B$138)-MIN($B$2:$B$138))</f>
        <v/>
      </c>
      <c r="F45" t="n">
        <v>44</v>
      </c>
      <c r="G45" s="37">
        <f>F45/MAX($F$2:$F$139)</f>
        <v/>
      </c>
    </row>
    <row r="46">
      <c r="A46" t="n">
        <v>291.12</v>
      </c>
      <c r="B46" t="n">
        <v>256.816</v>
      </c>
      <c r="D46" s="31">
        <f>(A46-MIN($A$2:$A$138))/(MAX($A$2:$A$138)-MIN($A$2:$A$138))</f>
        <v/>
      </c>
      <c r="E46" s="31">
        <f>(MAX($B$2:$B$138)-B46)/(MAX($B$2:$B$138)-MIN($B$2:$B$138))</f>
        <v/>
      </c>
      <c r="F46" t="n">
        <v>45</v>
      </c>
      <c r="G46" s="37">
        <f>F46/MAX($F$2:$F$139)</f>
        <v/>
      </c>
    </row>
    <row r="47">
      <c r="A47" t="n">
        <v>290.64</v>
      </c>
      <c r="B47" t="n">
        <v>188.416</v>
      </c>
      <c r="D47" s="31">
        <f>(A47-MIN($A$2:$A$138))/(MAX($A$2:$A$138)-MIN($A$2:$A$138))</f>
        <v/>
      </c>
      <c r="E47" s="31">
        <f>(MAX($B$2:$B$138)-B47)/(MAX($B$2:$B$138)-MIN($B$2:$B$138))</f>
        <v/>
      </c>
      <c r="F47" t="n">
        <v>46</v>
      </c>
      <c r="G47" s="37">
        <f>F47/MAX($F$2:$F$139)</f>
        <v/>
      </c>
    </row>
    <row r="48">
      <c r="A48" t="n">
        <v>284.52</v>
      </c>
      <c r="B48" t="n">
        <v>160.239999999999</v>
      </c>
      <c r="D48" s="31">
        <f>(A48-MIN($A$2:$A$138))/(MAX($A$2:$A$138)-MIN($A$2:$A$138))</f>
        <v/>
      </c>
      <c r="E48" s="31">
        <f>(MAX($B$2:$B$138)-B48)/(MAX($B$2:$B$138)-MIN($B$2:$B$138))</f>
        <v/>
      </c>
      <c r="F48" t="n">
        <v>47</v>
      </c>
      <c r="G48" s="37">
        <f>F48/MAX($F$2:$F$139)</f>
        <v/>
      </c>
    </row>
    <row r="49">
      <c r="A49" t="n">
        <v>282.96</v>
      </c>
      <c r="B49" t="n">
        <v>246.544</v>
      </c>
      <c r="D49" s="31">
        <f>(A49-MIN($A$2:$A$138))/(MAX($A$2:$A$138)-MIN($A$2:$A$138))</f>
        <v/>
      </c>
      <c r="E49" s="31">
        <f>(MAX($B$2:$B$138)-B49)/(MAX($B$2:$B$138)-MIN($B$2:$B$138))</f>
        <v/>
      </c>
      <c r="F49" t="n">
        <v>48</v>
      </c>
      <c r="G49" s="37">
        <f>F49/MAX($F$2:$F$139)</f>
        <v/>
      </c>
    </row>
    <row r="50">
      <c r="A50" t="n">
        <v>282</v>
      </c>
      <c r="B50" t="n">
        <v>207.376</v>
      </c>
      <c r="D50" s="31">
        <f>(A50-MIN($A$2:$A$138))/(MAX($A$2:$A$138)-MIN($A$2:$A$138))</f>
        <v/>
      </c>
      <c r="E50" s="31">
        <f>(MAX($B$2:$B$138)-B50)/(MAX($B$2:$B$138)-MIN($B$2:$B$138))</f>
        <v/>
      </c>
      <c r="F50" t="n">
        <v>49</v>
      </c>
      <c r="G50" s="37">
        <f>F50/MAX($F$2:$F$139)</f>
        <v/>
      </c>
    </row>
    <row r="51">
      <c r="A51" t="n">
        <v>276.84</v>
      </c>
      <c r="B51" t="n">
        <v>197.823999999999</v>
      </c>
      <c r="D51" s="31">
        <f>(A51-MIN($A$2:$A$138))/(MAX($A$2:$A$138)-MIN($A$2:$A$138))</f>
        <v/>
      </c>
      <c r="E51" s="31">
        <f>(MAX($B$2:$B$138)-B51)/(MAX($B$2:$B$138)-MIN($B$2:$B$138))</f>
        <v/>
      </c>
      <c r="F51" t="n">
        <v>50</v>
      </c>
      <c r="G51" s="37">
        <f>F51/MAX($F$2:$F$139)</f>
        <v/>
      </c>
    </row>
    <row r="52">
      <c r="A52" t="n">
        <v>269.4</v>
      </c>
      <c r="B52" t="n">
        <v>179.007999999999</v>
      </c>
      <c r="D52" s="31">
        <f>(A52-MIN($A$2:$A$138))/(MAX($A$2:$A$138)-MIN($A$2:$A$138))</f>
        <v/>
      </c>
      <c r="E52" s="31">
        <f>(MAX($B$2:$B$138)-B52)/(MAX($B$2:$B$138)-MIN($B$2:$B$138))</f>
        <v/>
      </c>
      <c r="F52" t="n">
        <v>51</v>
      </c>
      <c r="G52" s="37">
        <f>F52/MAX($F$2:$F$139)</f>
        <v/>
      </c>
    </row>
    <row r="53">
      <c r="A53" t="n">
        <v>268.56</v>
      </c>
      <c r="B53" t="n">
        <v>261.616</v>
      </c>
      <c r="D53" s="31">
        <f>(A53-MIN($A$2:$A$138))/(MAX($A$2:$A$138)-MIN($A$2:$A$138))</f>
        <v/>
      </c>
      <c r="E53" s="31">
        <f>(MAX($B$2:$B$138)-B53)/(MAX($B$2:$B$138)-MIN($B$2:$B$138))</f>
        <v/>
      </c>
      <c r="F53" t="n">
        <v>52</v>
      </c>
      <c r="G53" s="37">
        <f>F53/MAX($F$2:$F$139)</f>
        <v/>
      </c>
    </row>
    <row r="54">
      <c r="A54" t="n">
        <v>265.56</v>
      </c>
      <c r="B54" t="n">
        <v>197.151999999999</v>
      </c>
      <c r="D54" s="31">
        <f>(A54-MIN($A$2:$A$138))/(MAX($A$2:$A$138)-MIN($A$2:$A$138))</f>
        <v/>
      </c>
      <c r="E54" s="31">
        <f>(MAX($B$2:$B$138)-B54)/(MAX($B$2:$B$138)-MIN($B$2:$B$138))</f>
        <v/>
      </c>
      <c r="F54" t="n">
        <v>53</v>
      </c>
      <c r="G54" s="37">
        <f>F54/MAX($F$2:$F$139)</f>
        <v/>
      </c>
    </row>
    <row r="55">
      <c r="A55" t="n">
        <v>264.84</v>
      </c>
      <c r="B55" t="n">
        <v>202.767999999999</v>
      </c>
      <c r="D55" s="31">
        <f>(A55-MIN($A$2:$A$138))/(MAX($A$2:$A$138)-MIN($A$2:$A$138))</f>
        <v/>
      </c>
      <c r="E55" s="31">
        <f>(MAX($B$2:$B$138)-B55)/(MAX($B$2:$B$138)-MIN($B$2:$B$138))</f>
        <v/>
      </c>
      <c r="F55" t="n">
        <v>54</v>
      </c>
      <c r="G55" s="37">
        <f>F55/MAX($F$2:$F$139)</f>
        <v/>
      </c>
    </row>
    <row r="56">
      <c r="A56" t="n">
        <v>264.48</v>
      </c>
      <c r="B56" t="n">
        <v>193.84</v>
      </c>
      <c r="D56" s="31">
        <f>(A56-MIN($A$2:$A$138))/(MAX($A$2:$A$138)-MIN($A$2:$A$138))</f>
        <v/>
      </c>
      <c r="E56" s="31">
        <f>(MAX($B$2:$B$138)-B56)/(MAX($B$2:$B$138)-MIN($B$2:$B$138))</f>
        <v/>
      </c>
      <c r="F56" t="n">
        <v>55</v>
      </c>
      <c r="G56" s="37">
        <f>F56/MAX($F$2:$F$139)</f>
        <v/>
      </c>
    </row>
    <row r="57">
      <c r="A57" t="n">
        <v>261.48</v>
      </c>
      <c r="B57" t="n">
        <v>262.383999999999</v>
      </c>
      <c r="D57" s="31">
        <f>(A57-MIN($A$2:$A$138))/(MAX($A$2:$A$138)-MIN($A$2:$A$138))</f>
        <v/>
      </c>
      <c r="E57" s="31">
        <f>(MAX($B$2:$B$138)-B57)/(MAX($B$2:$B$138)-MIN($B$2:$B$138))</f>
        <v/>
      </c>
      <c r="F57" t="n">
        <v>56</v>
      </c>
      <c r="G57" s="37">
        <f>F57/MAX($F$2:$F$139)</f>
        <v/>
      </c>
    </row>
    <row r="58">
      <c r="A58" t="n">
        <v>260.76</v>
      </c>
      <c r="B58" t="n">
        <v>169.551999999999</v>
      </c>
      <c r="D58" s="31">
        <f>(A58-MIN($A$2:$A$138))/(MAX($A$2:$A$138)-MIN($A$2:$A$138))</f>
        <v/>
      </c>
      <c r="E58" s="31">
        <f>(MAX($B$2:$B$138)-B58)/(MAX($B$2:$B$138)-MIN($B$2:$B$138))</f>
        <v/>
      </c>
      <c r="F58" t="n">
        <v>57</v>
      </c>
      <c r="G58" s="37">
        <f>F58/MAX($F$2:$F$139)</f>
        <v/>
      </c>
    </row>
    <row r="59">
      <c r="A59" t="n">
        <v>256.92</v>
      </c>
      <c r="B59" t="n">
        <v>214.96</v>
      </c>
      <c r="D59" s="31">
        <f>(A59-MIN($A$2:$A$138))/(MAX($A$2:$A$138)-MIN($A$2:$A$138))</f>
        <v/>
      </c>
      <c r="E59" s="31">
        <f>(MAX($B$2:$B$138)-B59)/(MAX($B$2:$B$138)-MIN($B$2:$B$138))</f>
        <v/>
      </c>
      <c r="F59" t="n">
        <v>58</v>
      </c>
      <c r="G59" s="37">
        <f>F59/MAX($F$2:$F$139)</f>
        <v/>
      </c>
    </row>
    <row r="60">
      <c r="A60" t="n">
        <v>253.8</v>
      </c>
      <c r="B60" t="n">
        <v>229.168</v>
      </c>
      <c r="D60" s="31">
        <f>(A60-MIN($A$2:$A$138))/(MAX($A$2:$A$138)-MIN($A$2:$A$138))</f>
        <v/>
      </c>
      <c r="E60" s="31">
        <f>(MAX($B$2:$B$138)-B60)/(MAX($B$2:$B$138)-MIN($B$2:$B$138))</f>
        <v/>
      </c>
      <c r="F60" t="n">
        <v>59</v>
      </c>
      <c r="G60" s="37">
        <f>F60/MAX($F$2:$F$139)</f>
        <v/>
      </c>
    </row>
    <row r="61">
      <c r="A61" t="n">
        <v>253.68</v>
      </c>
      <c r="B61" t="n">
        <v>175.839999999999</v>
      </c>
      <c r="D61" s="31">
        <f>(A61-MIN($A$2:$A$138))/(MAX($A$2:$A$138)-MIN($A$2:$A$138))</f>
        <v/>
      </c>
      <c r="E61" s="31">
        <f>(MAX($B$2:$B$138)-B61)/(MAX($B$2:$B$138)-MIN($B$2:$B$138))</f>
        <v/>
      </c>
      <c r="F61" t="n">
        <v>60</v>
      </c>
      <c r="G61" s="37">
        <f>F61/MAX($F$2:$F$139)</f>
        <v/>
      </c>
    </row>
    <row r="62">
      <c r="A62" t="n">
        <v>249.84</v>
      </c>
      <c r="B62" t="n">
        <v>215.872</v>
      </c>
      <c r="D62" s="31">
        <f>(A62-MIN($A$2:$A$138))/(MAX($A$2:$A$138)-MIN($A$2:$A$138))</f>
        <v/>
      </c>
      <c r="E62" s="31">
        <f>(MAX($B$2:$B$138)-B62)/(MAX($B$2:$B$138)-MIN($B$2:$B$138))</f>
        <v/>
      </c>
      <c r="F62" t="n">
        <v>61</v>
      </c>
      <c r="G62" s="37">
        <f>F62/MAX($F$2:$F$139)</f>
        <v/>
      </c>
    </row>
    <row r="63">
      <c r="A63" t="n">
        <v>248.88</v>
      </c>
      <c r="B63" t="n">
        <v>239.055999999999</v>
      </c>
      <c r="D63" s="31">
        <f>(A63-MIN($A$2:$A$138))/(MAX($A$2:$A$138)-MIN($A$2:$A$138))</f>
        <v/>
      </c>
      <c r="E63" s="31">
        <f>(MAX($B$2:$B$138)-B63)/(MAX($B$2:$B$138)-MIN($B$2:$B$138))</f>
        <v/>
      </c>
      <c r="F63" t="n">
        <v>62</v>
      </c>
      <c r="G63" s="37">
        <f>F63/MAX($F$2:$F$139)</f>
        <v/>
      </c>
    </row>
    <row r="64">
      <c r="A64" t="n">
        <v>242.4</v>
      </c>
      <c r="B64" t="n">
        <v>296.608</v>
      </c>
      <c r="D64" s="31">
        <f>(A64-MIN($A$2:$A$138))/(MAX($A$2:$A$138)-MIN($A$2:$A$138))</f>
        <v/>
      </c>
      <c r="E64" s="31">
        <f>(MAX($B$2:$B$138)-B64)/(MAX($B$2:$B$138)-MIN($B$2:$B$138))</f>
        <v/>
      </c>
      <c r="F64" t="n">
        <v>63</v>
      </c>
      <c r="G64" s="37">
        <f>F64/MAX($F$2:$F$139)</f>
        <v/>
      </c>
    </row>
    <row r="65">
      <c r="A65" t="n">
        <v>241.92</v>
      </c>
      <c r="B65" t="n">
        <v>272.799999999999</v>
      </c>
      <c r="D65" s="31">
        <f>(A65-MIN($A$2:$A$138))/(MAX($A$2:$A$138)-MIN($A$2:$A$138))</f>
        <v/>
      </c>
      <c r="E65" s="31">
        <f>(MAX($B$2:$B$138)-B65)/(MAX($B$2:$B$138)-MIN($B$2:$B$138))</f>
        <v/>
      </c>
      <c r="F65" t="n">
        <v>64</v>
      </c>
      <c r="G65" s="37">
        <f>F65/MAX($F$2:$F$139)</f>
        <v/>
      </c>
    </row>
    <row r="66">
      <c r="A66" t="n">
        <v>238.92</v>
      </c>
      <c r="B66" t="n">
        <v>198.976</v>
      </c>
      <c r="D66" s="31">
        <f>(A66-MIN($A$2:$A$138))/(MAX($A$2:$A$138)-MIN($A$2:$A$138))</f>
        <v/>
      </c>
      <c r="E66" s="31">
        <f>(MAX($B$2:$B$138)-B66)/(MAX($B$2:$B$138)-MIN($B$2:$B$138))</f>
        <v/>
      </c>
      <c r="F66" t="n">
        <v>65</v>
      </c>
      <c r="G66" s="37">
        <f>F66/MAX($F$2:$F$139)</f>
        <v/>
      </c>
    </row>
    <row r="67">
      <c r="A67" t="n">
        <v>235.08</v>
      </c>
      <c r="B67" t="n">
        <v>253.599999999999</v>
      </c>
      <c r="D67" s="31">
        <f>(A67-MIN($A$2:$A$138))/(MAX($A$2:$A$138)-MIN($A$2:$A$138))</f>
        <v/>
      </c>
      <c r="E67" s="31">
        <f>(MAX($B$2:$B$138)-B67)/(MAX($B$2:$B$138)-MIN($B$2:$B$138))</f>
        <v/>
      </c>
      <c r="F67" t="n">
        <v>66</v>
      </c>
      <c r="G67" s="37">
        <f>F67/MAX($F$2:$F$139)</f>
        <v/>
      </c>
    </row>
    <row r="68">
      <c r="A68" t="n">
        <v>232.44</v>
      </c>
      <c r="B68" t="n">
        <v>40</v>
      </c>
      <c r="D68" s="31">
        <f>(A68-MIN($A$2:$A$138))/(MAX($A$2:$A$138)-MIN($A$2:$A$138))</f>
        <v/>
      </c>
      <c r="E68" s="31">
        <f>(MAX($B$2:$B$138)-B68)/(MAX($B$2:$B$138)-MIN($B$2:$B$138))</f>
        <v/>
      </c>
      <c r="F68" t="n">
        <v>67</v>
      </c>
      <c r="G68" s="37">
        <f>F68/MAX($F$2:$F$139)</f>
        <v/>
      </c>
    </row>
    <row r="69">
      <c r="A69" t="n">
        <v>227.16</v>
      </c>
      <c r="B69" t="n">
        <v>192.448</v>
      </c>
      <c r="D69" s="31">
        <f>(A69-MIN($A$2:$A$138))/(MAX($A$2:$A$138)-MIN($A$2:$A$138))</f>
        <v/>
      </c>
      <c r="E69" s="31">
        <f>(MAX($B$2:$B$138)-B69)/(MAX($B$2:$B$138)-MIN($B$2:$B$138))</f>
        <v/>
      </c>
      <c r="F69" t="n">
        <v>68</v>
      </c>
      <c r="G69" s="37">
        <f>F69/MAX($F$2:$F$139)</f>
        <v/>
      </c>
    </row>
    <row r="70">
      <c r="A70" t="n">
        <v>226.92</v>
      </c>
      <c r="B70" t="n">
        <v>163.264</v>
      </c>
      <c r="D70" s="31">
        <f>(A70-MIN($A$2:$A$138))/(MAX($A$2:$A$138)-MIN($A$2:$A$138))</f>
        <v/>
      </c>
      <c r="E70" s="31">
        <f>(MAX($B$2:$B$138)-B70)/(MAX($B$2:$B$138)-MIN($B$2:$B$138))</f>
        <v/>
      </c>
      <c r="F70" t="n">
        <v>69</v>
      </c>
      <c r="G70" s="37">
        <f>F70/MAX($F$2:$F$139)</f>
        <v/>
      </c>
    </row>
    <row r="71">
      <c r="A71" t="n">
        <v>219.84</v>
      </c>
      <c r="B71" t="n">
        <v>165.999999999999</v>
      </c>
      <c r="D71" s="31">
        <f>(A71-MIN($A$2:$A$138))/(MAX($A$2:$A$138)-MIN($A$2:$A$138))</f>
        <v/>
      </c>
      <c r="E71" s="31">
        <f>(MAX($B$2:$B$138)-B71)/(MAX($B$2:$B$138)-MIN($B$2:$B$138))</f>
        <v/>
      </c>
      <c r="F71" t="n">
        <v>70</v>
      </c>
      <c r="G71" s="37">
        <f>F71/MAX($F$2:$F$139)</f>
        <v/>
      </c>
    </row>
    <row r="72">
      <c r="A72" t="n">
        <v>217.32</v>
      </c>
      <c r="B72" t="n">
        <v>235.456</v>
      </c>
      <c r="D72" s="31">
        <f>(A72-MIN($A$2:$A$138))/(MAX($A$2:$A$138)-MIN($A$2:$A$138))</f>
        <v/>
      </c>
      <c r="E72" s="31">
        <f>(MAX($B$2:$B$138)-B72)/(MAX($B$2:$B$138)-MIN($B$2:$B$138))</f>
        <v/>
      </c>
      <c r="F72" t="n">
        <v>71</v>
      </c>
      <c r="G72" s="37">
        <f>F72/MAX($F$2:$F$139)</f>
        <v/>
      </c>
    </row>
    <row r="73">
      <c r="A73" t="n">
        <v>213.959999999999</v>
      </c>
      <c r="B73" t="n">
        <v>206.368</v>
      </c>
      <c r="D73" s="31">
        <f>(A73-MIN($A$2:$A$138))/(MAX($A$2:$A$138)-MIN($A$2:$A$138))</f>
        <v/>
      </c>
      <c r="E73" s="31">
        <f>(MAX($B$2:$B$138)-B73)/(MAX($B$2:$B$138)-MIN($B$2:$B$138))</f>
        <v/>
      </c>
      <c r="F73" t="n">
        <v>72</v>
      </c>
      <c r="G73" s="37">
        <f>F73/MAX($F$2:$F$139)</f>
        <v/>
      </c>
    </row>
    <row r="74">
      <c r="A74" t="n">
        <v>213.84</v>
      </c>
      <c r="B74" t="n">
        <v>183.232</v>
      </c>
      <c r="D74" s="31">
        <f>(A74-MIN($A$2:$A$138))/(MAX($A$2:$A$138)-MIN($A$2:$A$138))</f>
        <v/>
      </c>
      <c r="E74" s="31">
        <f>(MAX($B$2:$B$138)-B74)/(MAX($B$2:$B$138)-MIN($B$2:$B$138))</f>
        <v/>
      </c>
      <c r="F74" t="n">
        <v>73</v>
      </c>
      <c r="G74" s="37">
        <f>F74/MAX($F$2:$F$139)</f>
        <v/>
      </c>
    </row>
    <row r="75">
      <c r="A75" t="n">
        <v>212.76</v>
      </c>
      <c r="B75" t="n">
        <v>103.36</v>
      </c>
      <c r="D75" s="31">
        <f>(A75-MIN($A$2:$A$138))/(MAX($A$2:$A$138)-MIN($A$2:$A$138))</f>
        <v/>
      </c>
      <c r="E75" s="31">
        <f>(MAX($B$2:$B$138)-B75)/(MAX($B$2:$B$138)-MIN($B$2:$B$138))</f>
        <v/>
      </c>
      <c r="F75" t="n">
        <v>74</v>
      </c>
      <c r="G75" s="37">
        <f>F75/MAX($F$2:$F$139)</f>
        <v/>
      </c>
    </row>
    <row r="76">
      <c r="A76" t="n">
        <v>212.64</v>
      </c>
      <c r="B76" t="n">
        <v>131.104</v>
      </c>
      <c r="D76" s="31">
        <f>(A76-MIN($A$2:$A$138))/(MAX($A$2:$A$138)-MIN($A$2:$A$138))</f>
        <v/>
      </c>
      <c r="E76" s="31">
        <f>(MAX($B$2:$B$138)-B76)/(MAX($B$2:$B$138)-MIN($B$2:$B$138))</f>
        <v/>
      </c>
      <c r="F76" t="n">
        <v>75</v>
      </c>
      <c r="G76" s="37">
        <f>F76/MAX($F$2:$F$139)</f>
        <v/>
      </c>
    </row>
    <row r="77">
      <c r="A77" t="n">
        <v>211.92</v>
      </c>
      <c r="B77" t="n">
        <v>200.607999999999</v>
      </c>
      <c r="D77" s="31">
        <f>(A77-MIN($A$2:$A$138))/(MAX($A$2:$A$138)-MIN($A$2:$A$138))</f>
        <v/>
      </c>
      <c r="E77" s="31">
        <f>(MAX($B$2:$B$138)-B77)/(MAX($B$2:$B$138)-MIN($B$2:$B$138))</f>
        <v/>
      </c>
      <c r="F77" t="n">
        <v>76</v>
      </c>
      <c r="G77" s="37">
        <f>F77/MAX($F$2:$F$139)</f>
        <v/>
      </c>
    </row>
    <row r="78">
      <c r="A78" t="n">
        <v>210.12</v>
      </c>
      <c r="B78" t="n">
        <v>185.776</v>
      </c>
      <c r="D78" s="31">
        <f>(A78-MIN($A$2:$A$138))/(MAX($A$2:$A$138)-MIN($A$2:$A$138))</f>
        <v/>
      </c>
      <c r="E78" s="31">
        <f>(MAX($B$2:$B$138)-B78)/(MAX($B$2:$B$138)-MIN($B$2:$B$138))</f>
        <v/>
      </c>
      <c r="F78" t="n">
        <v>77</v>
      </c>
      <c r="G78" s="37">
        <f>F78/MAX($F$2:$F$139)</f>
        <v/>
      </c>
    </row>
    <row r="79">
      <c r="A79" t="n">
        <v>206.64</v>
      </c>
      <c r="B79" t="n">
        <v>190.143999999999</v>
      </c>
      <c r="D79" s="31">
        <f>(A79-MIN($A$2:$A$138))/(MAX($A$2:$A$138)-MIN($A$2:$A$138))</f>
        <v/>
      </c>
      <c r="E79" s="31">
        <f>(MAX($B$2:$B$138)-B79)/(MAX($B$2:$B$138)-MIN($B$2:$B$138))</f>
        <v/>
      </c>
      <c r="F79" t="n">
        <v>78</v>
      </c>
      <c r="G79" s="37">
        <f>F79/MAX($F$2:$F$139)</f>
        <v/>
      </c>
    </row>
    <row r="80">
      <c r="A80" t="n">
        <v>205.44</v>
      </c>
      <c r="B80" t="n">
        <v>271.503999999999</v>
      </c>
      <c r="D80" s="31">
        <f>(A80-MIN($A$2:$A$138))/(MAX($A$2:$A$138)-MIN($A$2:$A$138))</f>
        <v/>
      </c>
      <c r="E80" s="31">
        <f>(MAX($B$2:$B$138)-B80)/(MAX($B$2:$B$138)-MIN($B$2:$B$138))</f>
        <v/>
      </c>
      <c r="F80" t="n">
        <v>79</v>
      </c>
      <c r="G80" s="37">
        <f>F80/MAX($F$2:$F$139)</f>
        <v/>
      </c>
    </row>
    <row r="81">
      <c r="A81" t="n">
        <v>204.72</v>
      </c>
      <c r="B81" t="n">
        <v>186.112</v>
      </c>
      <c r="D81" s="31">
        <f>(A81-MIN($A$2:$A$138))/(MAX($A$2:$A$138)-MIN($A$2:$A$138))</f>
        <v/>
      </c>
      <c r="E81" s="31">
        <f>(MAX($B$2:$B$138)-B81)/(MAX($B$2:$B$138)-MIN($B$2:$B$138))</f>
        <v/>
      </c>
      <c r="F81" t="n">
        <v>80</v>
      </c>
      <c r="G81" s="37">
        <f>F81/MAX($F$2:$F$139)</f>
        <v/>
      </c>
    </row>
    <row r="82">
      <c r="A82" t="n">
        <v>204.6</v>
      </c>
      <c r="B82" t="n">
        <v>267.183999999999</v>
      </c>
      <c r="D82" s="31">
        <f>(A82-MIN($A$2:$A$138))/(MAX($A$2:$A$138)-MIN($A$2:$A$138))</f>
        <v/>
      </c>
      <c r="E82" s="31">
        <f>(MAX($B$2:$B$138)-B82)/(MAX($B$2:$B$138)-MIN($B$2:$B$138))</f>
        <v/>
      </c>
      <c r="F82" t="n">
        <v>81</v>
      </c>
      <c r="G82" s="37">
        <f>F82/MAX($F$2:$F$139)</f>
        <v/>
      </c>
    </row>
    <row r="83">
      <c r="A83" t="n">
        <v>198.6</v>
      </c>
      <c r="B83" t="n">
        <v>216.64</v>
      </c>
      <c r="D83" s="31">
        <f>(A83-MIN($A$2:$A$138))/(MAX($A$2:$A$138)-MIN($A$2:$A$138))</f>
        <v/>
      </c>
      <c r="E83" s="31">
        <f>(MAX($B$2:$B$138)-B83)/(MAX($B$2:$B$138)-MIN($B$2:$B$138))</f>
        <v/>
      </c>
      <c r="F83" t="n">
        <v>82</v>
      </c>
      <c r="G83" s="37">
        <f>F83/MAX($F$2:$F$139)</f>
        <v/>
      </c>
    </row>
    <row r="84">
      <c r="A84" t="n">
        <v>197.64</v>
      </c>
      <c r="B84" t="n">
        <v>309.712</v>
      </c>
      <c r="D84" s="31">
        <f>(A84-MIN($A$2:$A$138))/(MAX($A$2:$A$138)-MIN($A$2:$A$138))</f>
        <v/>
      </c>
      <c r="E84" s="31">
        <f>(MAX($B$2:$B$138)-B84)/(MAX($B$2:$B$138)-MIN($B$2:$B$138))</f>
        <v/>
      </c>
      <c r="F84" t="n">
        <v>83</v>
      </c>
      <c r="G84" s="37">
        <f>F84/MAX($F$2:$F$139)</f>
        <v/>
      </c>
    </row>
    <row r="85">
      <c r="A85" t="n">
        <v>196.32</v>
      </c>
      <c r="B85" t="n">
        <v>206.848</v>
      </c>
      <c r="D85" s="31">
        <f>(A85-MIN($A$2:$A$138))/(MAX($A$2:$A$138)-MIN($A$2:$A$138))</f>
        <v/>
      </c>
      <c r="E85" s="31">
        <f>(MAX($B$2:$B$138)-B85)/(MAX($B$2:$B$138)-MIN($B$2:$B$138))</f>
        <v/>
      </c>
      <c r="F85" t="n">
        <v>84</v>
      </c>
      <c r="G85" s="37">
        <f>F85/MAX($F$2:$F$139)</f>
        <v/>
      </c>
    </row>
    <row r="86">
      <c r="A86" t="n">
        <v>196.079999999999</v>
      </c>
      <c r="B86" t="n">
        <v>301.696</v>
      </c>
      <c r="D86" s="31">
        <f>(A86-MIN($A$2:$A$138))/(MAX($A$2:$A$138)-MIN($A$2:$A$138))</f>
        <v/>
      </c>
      <c r="E86" s="31">
        <f>(MAX($B$2:$B$138)-B86)/(MAX($B$2:$B$138)-MIN($B$2:$B$138))</f>
        <v/>
      </c>
      <c r="F86" t="n">
        <v>85</v>
      </c>
      <c r="G86" s="37">
        <f>F86/MAX($F$2:$F$139)</f>
        <v/>
      </c>
    </row>
    <row r="87">
      <c r="A87" t="n">
        <v>194.64</v>
      </c>
      <c r="B87" t="n">
        <v>215.584</v>
      </c>
      <c r="D87" s="31">
        <f>(A87-MIN($A$2:$A$138))/(MAX($A$2:$A$138)-MIN($A$2:$A$138))</f>
        <v/>
      </c>
      <c r="E87" s="31">
        <f>(MAX($B$2:$B$138)-B87)/(MAX($B$2:$B$138)-MIN($B$2:$B$138))</f>
        <v/>
      </c>
      <c r="F87" t="n">
        <v>86</v>
      </c>
      <c r="G87" s="37">
        <f>F87/MAX($F$2:$F$139)</f>
        <v/>
      </c>
    </row>
    <row r="88">
      <c r="A88" t="n">
        <v>190.68</v>
      </c>
      <c r="B88" t="n">
        <v>233.968</v>
      </c>
      <c r="D88" s="31">
        <f>(A88-MIN($A$2:$A$138))/(MAX($A$2:$A$138)-MIN($A$2:$A$138))</f>
        <v/>
      </c>
      <c r="E88" s="31">
        <f>(MAX($B$2:$B$138)-B88)/(MAX($B$2:$B$138)-MIN($B$2:$B$138))</f>
        <v/>
      </c>
      <c r="F88" t="n">
        <v>87</v>
      </c>
      <c r="G88" s="37">
        <f>F88/MAX($F$2:$F$139)</f>
        <v/>
      </c>
    </row>
    <row r="89">
      <c r="A89" t="n">
        <v>189.959999999999</v>
      </c>
      <c r="B89" t="n">
        <v>211.12</v>
      </c>
      <c r="D89" s="31">
        <f>(A89-MIN($A$2:$A$138))/(MAX($A$2:$A$138)-MIN($A$2:$A$138))</f>
        <v/>
      </c>
      <c r="E89" s="31">
        <f>(MAX($B$2:$B$138)-B89)/(MAX($B$2:$B$138)-MIN($B$2:$B$138))</f>
        <v/>
      </c>
      <c r="F89" t="n">
        <v>88</v>
      </c>
      <c r="G89" s="37">
        <f>F89/MAX($F$2:$F$139)</f>
        <v/>
      </c>
    </row>
    <row r="90">
      <c r="A90" t="n">
        <v>188.28</v>
      </c>
      <c r="B90" t="n">
        <v>141.376</v>
      </c>
      <c r="D90" s="31">
        <f>(A90-MIN($A$2:$A$138))/(MAX($A$2:$A$138)-MIN($A$2:$A$138))</f>
        <v/>
      </c>
      <c r="E90" s="31">
        <f>(MAX($B$2:$B$138)-B90)/(MAX($B$2:$B$138)-MIN($B$2:$B$138))</f>
        <v/>
      </c>
      <c r="F90" t="n">
        <v>89</v>
      </c>
      <c r="G90" s="37">
        <f>F90/MAX($F$2:$F$139)</f>
        <v/>
      </c>
    </row>
    <row r="91">
      <c r="A91" t="n">
        <v>184.079999999999</v>
      </c>
      <c r="B91" t="n">
        <v>227.967999999999</v>
      </c>
      <c r="D91" s="31">
        <f>(A91-MIN($A$2:$A$138))/(MAX($A$2:$A$138)-MIN($A$2:$A$138))</f>
        <v/>
      </c>
      <c r="E91" s="31">
        <f>(MAX($B$2:$B$138)-B91)/(MAX($B$2:$B$138)-MIN($B$2:$B$138))</f>
        <v/>
      </c>
      <c r="F91" t="n">
        <v>90</v>
      </c>
      <c r="G91" s="37">
        <f>F91/MAX($F$2:$F$139)</f>
        <v/>
      </c>
    </row>
    <row r="92">
      <c r="A92" t="n">
        <v>177.48</v>
      </c>
      <c r="B92" t="n">
        <v>259.264</v>
      </c>
      <c r="D92" s="31">
        <f>(A92-MIN($A$2:$A$138))/(MAX($A$2:$A$138)-MIN($A$2:$A$138))</f>
        <v/>
      </c>
      <c r="E92" s="31">
        <f>(MAX($B$2:$B$138)-B92)/(MAX($B$2:$B$138)-MIN($B$2:$B$138))</f>
        <v/>
      </c>
      <c r="F92" t="n">
        <v>91</v>
      </c>
      <c r="G92" s="37">
        <f>F92/MAX($F$2:$F$139)</f>
        <v/>
      </c>
    </row>
    <row r="93">
      <c r="A93" t="n">
        <v>173.64</v>
      </c>
      <c r="B93" t="n">
        <v>247.311999999999</v>
      </c>
      <c r="D93" s="31">
        <f>(A93-MIN($A$2:$A$138))/(MAX($A$2:$A$138)-MIN($A$2:$A$138))</f>
        <v/>
      </c>
      <c r="E93" s="31">
        <f>(MAX($B$2:$B$138)-B93)/(MAX($B$2:$B$138)-MIN($B$2:$B$138))</f>
        <v/>
      </c>
      <c r="F93" t="n">
        <v>92</v>
      </c>
      <c r="G93" s="37">
        <f>F93/MAX($F$2:$F$139)</f>
        <v/>
      </c>
    </row>
    <row r="94">
      <c r="A94" t="n">
        <v>173.04</v>
      </c>
      <c r="B94" t="n">
        <v>200.944</v>
      </c>
      <c r="D94" s="31">
        <f>(A94-MIN($A$2:$A$138))/(MAX($A$2:$A$138)-MIN($A$2:$A$138))</f>
        <v/>
      </c>
      <c r="E94" s="31">
        <f>(MAX($B$2:$B$138)-B94)/(MAX($B$2:$B$138)-MIN($B$2:$B$138))</f>
        <v/>
      </c>
      <c r="F94" t="n">
        <v>93</v>
      </c>
      <c r="G94" s="37">
        <f>F94/MAX($F$2:$F$139)</f>
        <v/>
      </c>
    </row>
    <row r="95">
      <c r="A95" t="n">
        <v>164.4</v>
      </c>
      <c r="B95" t="n">
        <v>212.656</v>
      </c>
      <c r="D95" s="31">
        <f>(A95-MIN($A$2:$A$138))/(MAX($A$2:$A$138)-MIN($A$2:$A$138))</f>
        <v/>
      </c>
      <c r="E95" s="31">
        <f>(MAX($B$2:$B$138)-B95)/(MAX($B$2:$B$138)-MIN($B$2:$B$138))</f>
        <v/>
      </c>
      <c r="F95" t="n">
        <v>94</v>
      </c>
      <c r="G95" s="37">
        <f>F95/MAX($F$2:$F$139)</f>
        <v/>
      </c>
    </row>
    <row r="96">
      <c r="A96" t="n">
        <v>163.44</v>
      </c>
      <c r="B96" t="n">
        <v>107.439999999999</v>
      </c>
      <c r="D96" s="31">
        <f>(A96-MIN($A$2:$A$138))/(MAX($A$2:$A$138)-MIN($A$2:$A$138))</f>
        <v/>
      </c>
      <c r="E96" s="31">
        <f>(MAX($B$2:$B$138)-B96)/(MAX($B$2:$B$138)-MIN($B$2:$B$138))</f>
        <v/>
      </c>
      <c r="F96" t="n">
        <v>95</v>
      </c>
      <c r="G96" s="37">
        <f>F96/MAX($F$2:$F$139)</f>
        <v/>
      </c>
    </row>
    <row r="97">
      <c r="A97" t="n">
        <v>156.12</v>
      </c>
      <c r="B97" t="n">
        <v>285.664</v>
      </c>
      <c r="D97" s="31">
        <f>(A97-MIN($A$2:$A$138))/(MAX($A$2:$A$138)-MIN($A$2:$A$138))</f>
        <v/>
      </c>
      <c r="E97" s="31">
        <f>(MAX($B$2:$B$138)-B97)/(MAX($B$2:$B$138)-MIN($B$2:$B$138))</f>
        <v/>
      </c>
      <c r="F97" t="n">
        <v>96</v>
      </c>
      <c r="G97" s="37">
        <f>F97/MAX($F$2:$F$139)</f>
        <v/>
      </c>
    </row>
    <row r="98">
      <c r="A98" t="n">
        <v>153.36</v>
      </c>
      <c r="B98" t="n">
        <v>130.912</v>
      </c>
      <c r="D98" s="31">
        <f>(A98-MIN($A$2:$A$138))/(MAX($A$2:$A$138)-MIN($A$2:$A$138))</f>
        <v/>
      </c>
      <c r="E98" s="31">
        <f>(MAX($B$2:$B$138)-B98)/(MAX($B$2:$B$138)-MIN($B$2:$B$138))</f>
        <v/>
      </c>
      <c r="F98" t="n">
        <v>97</v>
      </c>
      <c r="G98" s="37">
        <f>F98/MAX($F$2:$F$139)</f>
        <v/>
      </c>
    </row>
    <row r="99">
      <c r="A99" t="n">
        <v>153</v>
      </c>
      <c r="B99" t="n">
        <v>213.712</v>
      </c>
      <c r="D99" s="31">
        <f>(A99-MIN($A$2:$A$138))/(MAX($A$2:$A$138)-MIN($A$2:$A$138))</f>
        <v/>
      </c>
      <c r="E99" s="31">
        <f>(MAX($B$2:$B$138)-B99)/(MAX($B$2:$B$138)-MIN($B$2:$B$138))</f>
        <v/>
      </c>
      <c r="F99" t="n">
        <v>98</v>
      </c>
      <c r="G99" s="37">
        <f>F99/MAX($F$2:$F$139)</f>
        <v/>
      </c>
    </row>
    <row r="100">
      <c r="A100" t="n">
        <v>148.92</v>
      </c>
      <c r="B100" t="n">
        <v>301.984</v>
      </c>
      <c r="D100" s="31">
        <f>(A100-MIN($A$2:$A$138))/(MAX($A$2:$A$138)-MIN($A$2:$A$138))</f>
        <v/>
      </c>
      <c r="E100" s="31">
        <f>(MAX($B$2:$B$138)-B100)/(MAX($B$2:$B$138)-MIN($B$2:$B$138))</f>
        <v/>
      </c>
      <c r="F100" t="n">
        <v>99</v>
      </c>
      <c r="G100" s="37">
        <f>F100/MAX($F$2:$F$139)</f>
        <v/>
      </c>
    </row>
    <row r="101">
      <c r="A101" t="n">
        <v>145.2</v>
      </c>
      <c r="B101" t="n">
        <v>222.591999999999</v>
      </c>
      <c r="D101" s="31">
        <f>(A101-MIN($A$2:$A$138))/(MAX($A$2:$A$138)-MIN($A$2:$A$138))</f>
        <v/>
      </c>
      <c r="E101" s="31">
        <f>(MAX($B$2:$B$138)-B101)/(MAX($B$2:$B$138)-MIN($B$2:$B$138))</f>
        <v/>
      </c>
      <c r="F101" t="n">
        <v>100</v>
      </c>
      <c r="G101" s="37">
        <f>F101/MAX($F$2:$F$139)</f>
        <v/>
      </c>
    </row>
    <row r="102">
      <c r="A102" t="n">
        <v>140.64</v>
      </c>
      <c r="B102" t="n">
        <v>171.951999999999</v>
      </c>
      <c r="D102" s="31">
        <f>(A102-MIN($A$2:$A$138))/(MAX($A$2:$A$138)-MIN($A$2:$A$138))</f>
        <v/>
      </c>
      <c r="E102" s="31">
        <f>(MAX($B$2:$B$138)-B102)/(MAX($B$2:$B$138)-MIN($B$2:$B$138))</f>
        <v/>
      </c>
      <c r="F102" t="n">
        <v>101</v>
      </c>
      <c r="G102" s="37">
        <f>F102/MAX($F$2:$F$139)</f>
        <v/>
      </c>
    </row>
    <row r="103">
      <c r="A103" t="n">
        <v>140.16</v>
      </c>
      <c r="B103" t="n">
        <v>280</v>
      </c>
      <c r="D103" s="31">
        <f>(A103-MIN($A$2:$A$138))/(MAX($A$2:$A$138)-MIN($A$2:$A$138))</f>
        <v/>
      </c>
      <c r="E103" s="31">
        <f>(MAX($B$2:$B$138)-B103)/(MAX($B$2:$B$138)-MIN($B$2:$B$138))</f>
        <v/>
      </c>
      <c r="F103" t="n">
        <v>102</v>
      </c>
      <c r="G103" s="37">
        <f>F103/MAX($F$2:$F$139)</f>
        <v/>
      </c>
    </row>
    <row r="104">
      <c r="A104" t="n">
        <v>138.6</v>
      </c>
      <c r="B104" t="n">
        <v>282.976</v>
      </c>
      <c r="D104" s="31">
        <f>(A104-MIN($A$2:$A$138))/(MAX($A$2:$A$138)-MIN($A$2:$A$138))</f>
        <v/>
      </c>
      <c r="E104" s="31">
        <f>(MAX($B$2:$B$138)-B104)/(MAX($B$2:$B$138)-MIN($B$2:$B$138))</f>
        <v/>
      </c>
      <c r="F104" t="n">
        <v>103</v>
      </c>
      <c r="G104" s="37">
        <f>F104/MAX($F$2:$F$139)</f>
        <v/>
      </c>
    </row>
    <row r="105">
      <c r="A105" t="n">
        <v>134.28</v>
      </c>
      <c r="B105" t="n">
        <v>68.6079999999999</v>
      </c>
      <c r="D105" s="31">
        <f>(A105-MIN($A$2:$A$138))/(MAX($A$2:$A$138)-MIN($A$2:$A$138))</f>
        <v/>
      </c>
      <c r="E105" s="31">
        <f>(MAX($B$2:$B$138)-B105)/(MAX($B$2:$B$138)-MIN($B$2:$B$138))</f>
        <v/>
      </c>
      <c r="F105" t="n">
        <v>104</v>
      </c>
      <c r="G105" s="37">
        <f>F105/MAX($F$2:$F$139)</f>
        <v/>
      </c>
    </row>
    <row r="106">
      <c r="A106" t="n">
        <v>133.8</v>
      </c>
      <c r="B106" t="n">
        <v>191.248</v>
      </c>
      <c r="D106" s="31">
        <f>(A106-MIN($A$2:$A$138))/(MAX($A$2:$A$138)-MIN($A$2:$A$138))</f>
        <v/>
      </c>
      <c r="E106" s="31">
        <f>(MAX($B$2:$B$138)-B106)/(MAX($B$2:$B$138)-MIN($B$2:$B$138))</f>
        <v/>
      </c>
      <c r="F106" t="n">
        <v>105</v>
      </c>
      <c r="G106" s="37">
        <f>F106/MAX($F$2:$F$139)</f>
        <v/>
      </c>
    </row>
    <row r="107">
      <c r="A107" t="n">
        <v>129.36</v>
      </c>
      <c r="B107" t="n">
        <v>212.704</v>
      </c>
      <c r="D107" s="31">
        <f>(A107-MIN($A$2:$A$138))/(MAX($A$2:$A$138)-MIN($A$2:$A$138))</f>
        <v/>
      </c>
      <c r="E107" s="31">
        <f>(MAX($B$2:$B$138)-B107)/(MAX($B$2:$B$138)-MIN($B$2:$B$138))</f>
        <v/>
      </c>
      <c r="F107" t="n">
        <v>106</v>
      </c>
      <c r="G107" s="37">
        <f>F107/MAX($F$2:$F$139)</f>
        <v/>
      </c>
    </row>
    <row r="108">
      <c r="A108" t="n">
        <v>120.48</v>
      </c>
      <c r="B108" t="n">
        <v>340.48</v>
      </c>
      <c r="D108" s="31">
        <f>(A108-MIN($A$2:$A$138))/(MAX($A$2:$A$138)-MIN($A$2:$A$138))</f>
        <v/>
      </c>
      <c r="E108" s="31">
        <f>(MAX($B$2:$B$138)-B108)/(MAX($B$2:$B$138)-MIN($B$2:$B$138))</f>
        <v/>
      </c>
      <c r="F108" t="n">
        <v>107</v>
      </c>
      <c r="G108" s="37">
        <f>F108/MAX($F$2:$F$139)</f>
        <v/>
      </c>
    </row>
    <row r="109">
      <c r="A109" t="n">
        <v>112.08</v>
      </c>
      <c r="B109" t="n">
        <v>282.592</v>
      </c>
      <c r="D109" s="31">
        <f>(A109-MIN($A$2:$A$138))/(MAX($A$2:$A$138)-MIN($A$2:$A$138))</f>
        <v/>
      </c>
      <c r="E109" s="31">
        <f>(MAX($B$2:$B$138)-B109)/(MAX($B$2:$B$138)-MIN($B$2:$B$138))</f>
        <v/>
      </c>
      <c r="F109" t="n">
        <v>108</v>
      </c>
      <c r="G109" s="37">
        <f>F109/MAX($F$2:$F$139)</f>
        <v/>
      </c>
    </row>
    <row r="110">
      <c r="A110" t="n">
        <v>104.4</v>
      </c>
      <c r="B110" t="n">
        <v>232</v>
      </c>
      <c r="D110" s="31">
        <f>(A110-MIN($A$2:$A$138))/(MAX($A$2:$A$138)-MIN($A$2:$A$138))</f>
        <v/>
      </c>
      <c r="E110" s="31">
        <f>(MAX($B$2:$B$138)-B110)/(MAX($B$2:$B$138)-MIN($B$2:$B$138))</f>
        <v/>
      </c>
      <c r="F110" t="n">
        <v>109</v>
      </c>
      <c r="G110" s="37">
        <f>F110/MAX($F$2:$F$139)</f>
        <v/>
      </c>
    </row>
    <row r="111">
      <c r="A111" t="n">
        <v>102</v>
      </c>
      <c r="B111" t="n">
        <v>150.399999999999</v>
      </c>
      <c r="D111" s="31">
        <f>(A111-MIN($A$2:$A$138))/(MAX($A$2:$A$138)-MIN($A$2:$A$138))</f>
        <v/>
      </c>
      <c r="E111" s="31">
        <f>(MAX($B$2:$B$138)-B111)/(MAX($B$2:$B$138)-MIN($B$2:$B$138))</f>
        <v/>
      </c>
      <c r="F111" t="n">
        <v>110</v>
      </c>
      <c r="G111" s="37">
        <f>F111/MAX($F$2:$F$139)</f>
        <v/>
      </c>
    </row>
    <row r="112">
      <c r="A112" t="n">
        <v>97.8</v>
      </c>
      <c r="B112" t="n">
        <v>180.304</v>
      </c>
      <c r="D112" s="31">
        <f>(A112-MIN($A$2:$A$138))/(MAX($A$2:$A$138)-MIN($A$2:$A$138))</f>
        <v/>
      </c>
      <c r="E112" s="31">
        <f>(MAX($B$2:$B$138)-B112)/(MAX($B$2:$B$138)-MIN($B$2:$B$138))</f>
        <v/>
      </c>
      <c r="F112" t="n">
        <v>111</v>
      </c>
      <c r="G112" s="37">
        <f>F112/MAX($F$2:$F$139)</f>
        <v/>
      </c>
    </row>
    <row r="113">
      <c r="A113" t="n">
        <v>95.52</v>
      </c>
      <c r="B113" t="n">
        <v>373.936</v>
      </c>
      <c r="D113" s="31">
        <f>(A113-MIN($A$2:$A$138))/(MAX($A$2:$A$138)-MIN($A$2:$A$138))</f>
        <v/>
      </c>
      <c r="E113" s="31">
        <f>(MAX($B$2:$B$138)-B113)/(MAX($B$2:$B$138)-MIN($B$2:$B$138))</f>
        <v/>
      </c>
      <c r="F113" t="n">
        <v>112</v>
      </c>
      <c r="G113" s="37">
        <f>F113/MAX($F$2:$F$139)</f>
        <v/>
      </c>
    </row>
    <row r="114">
      <c r="A114" t="n">
        <v>95.28</v>
      </c>
      <c r="B114" t="n">
        <v>192.735999999999</v>
      </c>
      <c r="D114" s="31">
        <f>(A114-MIN($A$2:$A$138))/(MAX($A$2:$A$138)-MIN($A$2:$A$138))</f>
        <v/>
      </c>
      <c r="E114" s="31">
        <f>(MAX($B$2:$B$138)-B114)/(MAX($B$2:$B$138)-MIN($B$2:$B$138))</f>
        <v/>
      </c>
      <c r="F114" t="n">
        <v>113</v>
      </c>
      <c r="G114" s="37">
        <f>F114/MAX($F$2:$F$139)</f>
        <v/>
      </c>
    </row>
    <row r="115">
      <c r="A115" t="n">
        <v>92.16</v>
      </c>
      <c r="B115" t="n">
        <v>93.3279999999999</v>
      </c>
      <c r="D115" s="31">
        <f>(A115-MIN($A$2:$A$138))/(MAX($A$2:$A$138)-MIN($A$2:$A$138))</f>
        <v/>
      </c>
      <c r="E115" s="31">
        <f>(MAX($B$2:$B$138)-B115)/(MAX($B$2:$B$138)-MIN($B$2:$B$138))</f>
        <v/>
      </c>
      <c r="F115" t="n">
        <v>114</v>
      </c>
      <c r="G115" s="37">
        <f>F115/MAX($F$2:$F$139)</f>
        <v/>
      </c>
    </row>
    <row r="116">
      <c r="A116" t="n">
        <v>90.12</v>
      </c>
      <c r="B116" t="n">
        <v>40</v>
      </c>
      <c r="D116" s="31">
        <f>(A116-MIN($A$2:$A$138))/(MAX($A$2:$A$138)-MIN($A$2:$A$138))</f>
        <v/>
      </c>
      <c r="E116" s="31">
        <f>(MAX($B$2:$B$138)-B116)/(MAX($B$2:$B$138)-MIN($B$2:$B$138))</f>
        <v/>
      </c>
      <c r="F116" t="n">
        <v>115</v>
      </c>
      <c r="G116" s="37">
        <f>F116/MAX($F$2:$F$139)</f>
        <v/>
      </c>
    </row>
    <row r="117">
      <c r="A117" t="n">
        <v>90</v>
      </c>
      <c r="B117" t="n">
        <v>520</v>
      </c>
      <c r="D117" s="31">
        <f>(A117-MIN($A$2:$A$138))/(MAX($A$2:$A$138)-MIN($A$2:$A$138))</f>
        <v/>
      </c>
      <c r="E117" s="31">
        <f>(MAX($B$2:$B$138)-B117)/(MAX($B$2:$B$138)-MIN($B$2:$B$138))</f>
        <v/>
      </c>
      <c r="F117" t="n">
        <v>116</v>
      </c>
      <c r="G117" s="37">
        <f>F117/MAX($F$2:$F$139)</f>
        <v/>
      </c>
    </row>
    <row r="118">
      <c r="A118" t="n">
        <v>90</v>
      </c>
      <c r="B118" t="n">
        <v>520</v>
      </c>
      <c r="D118" s="31">
        <f>(A118-MIN($A$2:$A$138))/(MAX($A$2:$A$138)-MIN($A$2:$A$138))</f>
        <v/>
      </c>
      <c r="E118" s="31">
        <f>(MAX($B$2:$B$138)-B118)/(MAX($B$2:$B$138)-MIN($B$2:$B$138))</f>
        <v/>
      </c>
      <c r="F118" t="n">
        <v>117</v>
      </c>
      <c r="G118" s="37">
        <f>F118/MAX($F$2:$F$139)</f>
        <v/>
      </c>
    </row>
    <row r="119">
      <c r="A119" t="n">
        <v>90</v>
      </c>
      <c r="B119" t="n">
        <v>520</v>
      </c>
      <c r="D119" s="31">
        <f>(A119-MIN($A$2:$A$138))/(MAX($A$2:$A$138)-MIN($A$2:$A$138))</f>
        <v/>
      </c>
      <c r="E119" s="31">
        <f>(MAX($B$2:$B$138)-B119)/(MAX($B$2:$B$138)-MIN($B$2:$B$138))</f>
        <v/>
      </c>
      <c r="F119" t="n">
        <v>118</v>
      </c>
      <c r="G119" s="37">
        <f>F119/MAX($F$2:$F$139)</f>
        <v/>
      </c>
    </row>
    <row r="120">
      <c r="A120" t="n">
        <v>90</v>
      </c>
      <c r="B120" t="n">
        <v>520</v>
      </c>
      <c r="D120" s="31">
        <f>(A120-MIN($A$2:$A$138))/(MAX($A$2:$A$138)-MIN($A$2:$A$138))</f>
        <v/>
      </c>
      <c r="E120" s="31">
        <f>(MAX($B$2:$B$138)-B120)/(MAX($B$2:$B$138)-MIN($B$2:$B$138))</f>
        <v/>
      </c>
      <c r="F120" t="n">
        <v>119</v>
      </c>
      <c r="G120" s="37">
        <f>F120/MAX($F$2:$F$139)</f>
        <v/>
      </c>
    </row>
    <row r="121">
      <c r="A121" t="n">
        <v>90</v>
      </c>
      <c r="B121" t="n">
        <v>520</v>
      </c>
      <c r="D121" s="31">
        <f>(A121-MIN($A$2:$A$138))/(MAX($A$2:$A$138)-MIN($A$2:$A$138))</f>
        <v/>
      </c>
      <c r="E121" s="31">
        <f>(MAX($B$2:$B$138)-B121)/(MAX($B$2:$B$138)-MIN($B$2:$B$138))</f>
        <v/>
      </c>
      <c r="F121" t="n">
        <v>120</v>
      </c>
      <c r="G121" s="37">
        <f>F121/MAX($F$2:$F$139)</f>
        <v/>
      </c>
    </row>
    <row r="122">
      <c r="A122" t="n">
        <v>90</v>
      </c>
      <c r="B122" t="n">
        <v>520</v>
      </c>
      <c r="D122" s="31">
        <f>(A122-MIN($A$2:$A$138))/(MAX($A$2:$A$138)-MIN($A$2:$A$138))</f>
        <v/>
      </c>
      <c r="E122" s="31">
        <f>(MAX($B$2:$B$138)-B122)/(MAX($B$2:$B$138)-MIN($B$2:$B$138))</f>
        <v/>
      </c>
      <c r="F122" t="n">
        <v>121</v>
      </c>
      <c r="G122" s="37">
        <f>F122/MAX($F$2:$F$139)</f>
        <v/>
      </c>
    </row>
    <row r="123">
      <c r="A123" t="n">
        <v>90</v>
      </c>
      <c r="B123" t="n">
        <v>520</v>
      </c>
      <c r="D123" s="31">
        <f>(A123-MIN($A$2:$A$138))/(MAX($A$2:$A$138)-MIN($A$2:$A$138))</f>
        <v/>
      </c>
      <c r="E123" s="31">
        <f>(MAX($B$2:$B$138)-B123)/(MAX($B$2:$B$138)-MIN($B$2:$B$138))</f>
        <v/>
      </c>
      <c r="F123" t="n">
        <v>122</v>
      </c>
      <c r="G123" s="37">
        <f>F123/MAX($F$2:$F$139)</f>
        <v/>
      </c>
    </row>
    <row r="124">
      <c r="A124" t="n">
        <v>90</v>
      </c>
      <c r="B124" t="n">
        <v>520</v>
      </c>
      <c r="D124" s="31">
        <f>(A124-MIN($A$2:$A$138))/(MAX($A$2:$A$138)-MIN($A$2:$A$138))</f>
        <v/>
      </c>
      <c r="E124" s="31">
        <f>(MAX($B$2:$B$138)-B124)/(MAX($B$2:$B$138)-MIN($B$2:$B$138))</f>
        <v/>
      </c>
      <c r="F124" t="n">
        <v>123</v>
      </c>
      <c r="G124" s="37">
        <f>F124/MAX($F$2:$F$139)</f>
        <v/>
      </c>
    </row>
    <row r="125">
      <c r="A125" t="n">
        <v>90</v>
      </c>
      <c r="B125" t="n">
        <v>520</v>
      </c>
      <c r="D125" s="31">
        <f>(A125-MIN($A$2:$A$138))/(MAX($A$2:$A$138)-MIN($A$2:$A$138))</f>
        <v/>
      </c>
      <c r="E125" s="31">
        <f>(MAX($B$2:$B$138)-B125)/(MAX($B$2:$B$138)-MIN($B$2:$B$138))</f>
        <v/>
      </c>
      <c r="F125" t="n">
        <v>124</v>
      </c>
      <c r="G125" s="37">
        <f>F125/MAX($F$2:$F$139)</f>
        <v/>
      </c>
    </row>
    <row r="126">
      <c r="A126" t="n">
        <v>90</v>
      </c>
      <c r="B126" t="n">
        <v>520</v>
      </c>
      <c r="D126" s="31">
        <f>(A126-MIN($A$2:$A$138))/(MAX($A$2:$A$138)-MIN($A$2:$A$138))</f>
        <v/>
      </c>
      <c r="E126" s="31">
        <f>(MAX($B$2:$B$138)-B126)/(MAX($B$2:$B$138)-MIN($B$2:$B$138))</f>
        <v/>
      </c>
      <c r="F126" t="n">
        <v>125</v>
      </c>
      <c r="G126" s="37">
        <f>F126/MAX($F$2:$F$139)</f>
        <v/>
      </c>
    </row>
    <row r="127">
      <c r="A127" t="n">
        <v>90</v>
      </c>
      <c r="B127" t="n">
        <v>520</v>
      </c>
      <c r="D127" s="31">
        <f>(A127-MIN($A$2:$A$138))/(MAX($A$2:$A$138)-MIN($A$2:$A$138))</f>
        <v/>
      </c>
      <c r="E127" s="31">
        <f>(MAX($B$2:$B$138)-B127)/(MAX($B$2:$B$138)-MIN($B$2:$B$138))</f>
        <v/>
      </c>
      <c r="F127" t="n">
        <v>126</v>
      </c>
      <c r="G127" s="37">
        <f>F127/MAX($F$2:$F$139)</f>
        <v/>
      </c>
    </row>
    <row r="128">
      <c r="A128" t="n">
        <v>90</v>
      </c>
      <c r="B128" t="n">
        <v>520</v>
      </c>
      <c r="D128" s="31">
        <f>(A128-MIN($A$2:$A$138))/(MAX($A$2:$A$138)-MIN($A$2:$A$138))</f>
        <v/>
      </c>
      <c r="E128" s="31">
        <f>(MAX($B$2:$B$138)-B128)/(MAX($B$2:$B$138)-MIN($B$2:$B$138))</f>
        <v/>
      </c>
      <c r="F128" t="n">
        <v>127</v>
      </c>
      <c r="G128" s="37">
        <f>F128/MAX($F$2:$F$139)</f>
        <v/>
      </c>
    </row>
    <row r="129">
      <c r="A129" t="n">
        <v>90</v>
      </c>
      <c r="B129" t="n">
        <v>520</v>
      </c>
      <c r="D129" s="31">
        <f>(A129-MIN($A$2:$A$138))/(MAX($A$2:$A$138)-MIN($A$2:$A$138))</f>
        <v/>
      </c>
      <c r="E129" s="31">
        <f>(MAX($B$2:$B$138)-B129)/(MAX($B$2:$B$138)-MIN($B$2:$B$138))</f>
        <v/>
      </c>
      <c r="F129" t="n">
        <v>128</v>
      </c>
      <c r="G129" s="37">
        <f>F129/MAX($F$2:$F$139)</f>
        <v/>
      </c>
    </row>
    <row r="130">
      <c r="A130" t="n">
        <v>90</v>
      </c>
      <c r="B130" t="n">
        <v>520</v>
      </c>
      <c r="D130" s="31">
        <f>(A130-MIN($A$2:$A$138))/(MAX($A$2:$A$138)-MIN($A$2:$A$138))</f>
        <v/>
      </c>
      <c r="E130" s="31">
        <f>(MAX($B$2:$B$138)-B130)/(MAX($B$2:$B$138)-MIN($B$2:$B$138))</f>
        <v/>
      </c>
      <c r="F130" t="n">
        <v>129</v>
      </c>
      <c r="G130" s="37">
        <f>F130/MAX($F$2:$F$139)</f>
        <v/>
      </c>
    </row>
    <row r="131">
      <c r="A131" t="n">
        <v>90</v>
      </c>
      <c r="B131" t="n">
        <v>520</v>
      </c>
      <c r="D131" s="31">
        <f>(A131-MIN($A$2:$A$138))/(MAX($A$2:$A$138)-MIN($A$2:$A$138))</f>
        <v/>
      </c>
      <c r="E131" s="31">
        <f>(MAX($B$2:$B$138)-B131)/(MAX($B$2:$B$138)-MIN($B$2:$B$138))</f>
        <v/>
      </c>
      <c r="F131" t="n">
        <v>130</v>
      </c>
      <c r="G131" s="37">
        <f>F131/MAX($F$2:$F$139)</f>
        <v/>
      </c>
    </row>
    <row r="132">
      <c r="A132" t="n">
        <v>90</v>
      </c>
      <c r="B132" t="n">
        <v>520</v>
      </c>
      <c r="D132" s="31">
        <f>(A132-MIN($A$2:$A$138))/(MAX($A$2:$A$138)-MIN($A$2:$A$138))</f>
        <v/>
      </c>
      <c r="E132" s="31">
        <f>(MAX($B$2:$B$138)-B132)/(MAX($B$2:$B$138)-MIN($B$2:$B$138))</f>
        <v/>
      </c>
      <c r="F132" t="n">
        <v>131</v>
      </c>
      <c r="G132" s="37">
        <f>F132/MAX($F$2:$F$139)</f>
        <v/>
      </c>
    </row>
    <row r="133">
      <c r="A133" t="n">
        <v>90</v>
      </c>
      <c r="B133" t="n">
        <v>520</v>
      </c>
      <c r="D133" s="31">
        <f>(A133-MIN($A$2:$A$138))/(MAX($A$2:$A$138)-MIN($A$2:$A$138))</f>
        <v/>
      </c>
      <c r="E133" s="31">
        <f>(MAX($B$2:$B$138)-B133)/(MAX($B$2:$B$138)-MIN($B$2:$B$138))</f>
        <v/>
      </c>
      <c r="F133" t="n">
        <v>132</v>
      </c>
      <c r="G133" s="37">
        <f>F133/MAX($F$2:$F$139)</f>
        <v/>
      </c>
    </row>
    <row r="134">
      <c r="A134" t="n">
        <v>90</v>
      </c>
      <c r="B134" t="n">
        <v>520</v>
      </c>
      <c r="D134" s="31">
        <f>(A134-MIN($A$2:$A$138))/(MAX($A$2:$A$138)-MIN($A$2:$A$138))</f>
        <v/>
      </c>
      <c r="E134" s="31">
        <f>(MAX($B$2:$B$138)-B134)/(MAX($B$2:$B$138)-MIN($B$2:$B$138))</f>
        <v/>
      </c>
      <c r="F134" t="n">
        <v>133</v>
      </c>
      <c r="G134" s="37">
        <f>F134/MAX($F$2:$F$139)</f>
        <v/>
      </c>
    </row>
    <row r="135">
      <c r="A135" t="n">
        <v>90</v>
      </c>
      <c r="B135" t="n">
        <v>520</v>
      </c>
      <c r="D135" s="31">
        <f>(A135-MIN($A$2:$A$138))/(MAX($A$2:$A$138)-MIN($A$2:$A$138))</f>
        <v/>
      </c>
      <c r="E135" s="31">
        <f>(MAX($B$2:$B$138)-B135)/(MAX($B$2:$B$138)-MIN($B$2:$B$138))</f>
        <v/>
      </c>
      <c r="F135" t="n">
        <v>134</v>
      </c>
      <c r="G135" s="37">
        <f>F135/MAX($F$2:$F$139)</f>
        <v/>
      </c>
    </row>
    <row r="136">
      <c r="A136" t="n">
        <v>90</v>
      </c>
      <c r="B136" t="n">
        <v>520</v>
      </c>
      <c r="D136" s="31">
        <f>(A136-MIN($A$2:$A$138))/(MAX($A$2:$A$138)-MIN($A$2:$A$138))</f>
        <v/>
      </c>
      <c r="E136" s="31">
        <f>(MAX($B$2:$B$138)-B136)/(MAX($B$2:$B$138)-MIN($B$2:$B$138))</f>
        <v/>
      </c>
      <c r="F136" t="n">
        <v>135</v>
      </c>
      <c r="G136" s="37">
        <f>F136/MAX($F$2:$F$139)</f>
        <v/>
      </c>
    </row>
    <row r="137">
      <c r="A137" t="n">
        <v>90</v>
      </c>
      <c r="B137" t="n">
        <v>520</v>
      </c>
      <c r="D137" s="31">
        <f>(A137-MIN($A$2:$A$138))/(MAX($A$2:$A$138)-MIN($A$2:$A$138))</f>
        <v/>
      </c>
      <c r="E137" s="31">
        <f>(MAX($B$2:$B$138)-B137)/(MAX($B$2:$B$138)-MIN($B$2:$B$138))</f>
        <v/>
      </c>
      <c r="F137" t="n">
        <v>136</v>
      </c>
      <c r="G137" s="37">
        <f>F137/MAX($F$2:$F$139)</f>
        <v/>
      </c>
    </row>
    <row r="138">
      <c r="A138" t="n">
        <v>90</v>
      </c>
      <c r="B138" t="n">
        <v>520</v>
      </c>
      <c r="D138" s="31">
        <f>(A138-MIN($A$2:$A$138))/(MAX($A$2:$A$138)-MIN($A$2:$A$138))</f>
        <v/>
      </c>
      <c r="E138" s="31">
        <f>(MAX($B$2:$B$138)-B138)/(MAX($B$2:$B$138)-MIN($B$2:$B$138))</f>
        <v/>
      </c>
      <c r="F138" t="n">
        <v>137</v>
      </c>
      <c r="G138" s="37">
        <f>F138/MAX($F$2:$F$139)</f>
        <v/>
      </c>
    </row>
    <row r="139">
      <c r="A139" t="n">
        <v>90</v>
      </c>
      <c r="B139" t="n">
        <v>520</v>
      </c>
      <c r="D139" s="31">
        <f>(A139-MIN($A$2:$A$138))/(MAX($A$2:$A$138)-MIN($A$2:$A$138))</f>
        <v/>
      </c>
      <c r="E139" s="31">
        <f>(MAX($B$2:$B$138)-B139)/(MAX($B$2:$B$138)-MIN($B$2:$B$138))</f>
        <v/>
      </c>
      <c r="F139" t="n">
        <v>138</v>
      </c>
      <c r="G139" s="37">
        <f>F139/MAX($F$2:$F$139)</f>
        <v/>
      </c>
    </row>
  </sheetData>
  <conditionalFormatting sqref="D2:G139">
    <cfRule type="expression" priority="1" dxfId="3">
      <formula>AND($G2&lt;=1,$G2&gt;0.75)</formula>
    </cfRule>
    <cfRule type="expression" priority="2" dxfId="2">
      <formula>AND($G2&lt;=0.75,$G2&gt;0.5)</formula>
    </cfRule>
    <cfRule type="expression" priority="3" dxfId="1">
      <formula>AND($G2&lt;=0.5,$G2&gt;0.25)</formula>
    </cfRule>
    <cfRule type="expression" priority="4" dxfId="0">
      <formula>$G2&lt;=0.25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137"/>
  <sheetViews>
    <sheetView topLeftCell="C1" workbookViewId="0">
      <selection activeCell="H27" sqref="H27"/>
    </sheetView>
  </sheetViews>
  <sheetFormatPr baseColWidth="8" defaultRowHeight="13.5"/>
  <cols>
    <col hidden="1" width="9.25" customWidth="1" style="33" min="1" max="1"/>
    <col hidden="1" width="9.25" customWidth="1" style="26" min="2" max="2"/>
    <col width="9" customWidth="1" style="4" min="3" max="3"/>
  </cols>
  <sheetData>
    <row r="1">
      <c r="D1" t="inlineStr">
        <is>
          <t>問題</t>
        </is>
      </c>
      <c r="E1" t="inlineStr">
        <is>
          <t>正答率</t>
        </is>
      </c>
      <c r="F1" t="inlineStr">
        <is>
          <t>回答数順位</t>
        </is>
      </c>
      <c r="G1" t="inlineStr">
        <is>
          <t>上位何％</t>
        </is>
      </c>
      <c r="I1" t="inlineStr">
        <is>
          <t>問題</t>
        </is>
      </c>
      <c r="J1" t="inlineStr">
        <is>
          <t>正答率</t>
        </is>
      </c>
      <c r="K1" t="inlineStr">
        <is>
          <t>問題</t>
        </is>
      </c>
      <c r="L1" t="inlineStr">
        <is>
          <t>正答率</t>
        </is>
      </c>
      <c r="M1" t="inlineStr">
        <is>
          <t>問題</t>
        </is>
      </c>
      <c r="N1" t="inlineStr">
        <is>
          <t>正答率</t>
        </is>
      </c>
      <c r="O1" t="inlineStr">
        <is>
          <t>問題</t>
        </is>
      </c>
      <c r="P1" t="inlineStr">
        <is>
          <t>正答率</t>
        </is>
      </c>
      <c r="Q1" t="inlineStr">
        <is>
          <t>問題</t>
        </is>
      </c>
      <c r="R1" t="inlineStr">
        <is>
          <t>正答率</t>
        </is>
      </c>
    </row>
    <row r="2">
      <c r="A2" t="n">
        <v>443.04</v>
      </c>
      <c r="B2" t="n">
        <v>171.52</v>
      </c>
      <c r="C2" s="34" t="n"/>
      <c r="D2" s="1">
        <f>(A2-MIN($A$2:$A$138))/(MAX($A$2:$A$138)-MIN($A$2:$A$138))</f>
        <v/>
      </c>
      <c r="E2" s="1">
        <f>(MAX($B$2:$B$138)-B2)/(MAX($B$2:$B$138)-MIN($B$2:$B$138))</f>
        <v/>
      </c>
      <c r="F2" t="n">
        <v>1</v>
      </c>
      <c r="G2" s="3">
        <f>F2/MAX($F$2:$F$138)</f>
        <v/>
      </c>
      <c r="I2" s="2" t="n">
        <v>0.9989813242784381</v>
      </c>
      <c r="J2" s="1" t="n">
        <v>0.7260000000000001</v>
      </c>
      <c r="K2" s="1" t="n">
        <v>0.4607809847198642</v>
      </c>
      <c r="L2" s="2" t="n">
        <v>0.7354000000000021</v>
      </c>
      <c r="M2" s="2" t="n">
        <v>0.2203735144312394</v>
      </c>
      <c r="N2" s="2" t="n">
        <v>0.7535000000000001</v>
      </c>
      <c r="O2" s="2" t="n">
        <v>0.04855687606112054</v>
      </c>
      <c r="P2" s="2" t="n">
        <v>0.7413000000000001</v>
      </c>
      <c r="Q2" s="2" t="n">
        <v>0.1049235993208829</v>
      </c>
      <c r="R2" s="2" t="n">
        <v>0.8479000000000021</v>
      </c>
      <c r="S2" s="2" t="n"/>
      <c r="T2" s="2" t="n"/>
      <c r="U2" s="2" t="n"/>
      <c r="V2" s="2" t="n"/>
    </row>
    <row r="3">
      <c r="A3" t="n">
        <v>443.04</v>
      </c>
      <c r="B3" t="n">
        <v>124.672</v>
      </c>
      <c r="C3" s="34" t="n"/>
      <c r="D3" s="1">
        <f>(A3-MIN($A$2:$A$138))/(MAX($A$2:$A$138)-MIN($A$2:$A$138))</f>
        <v/>
      </c>
      <c r="E3" s="1">
        <f>(MAX($B$2:$B$138)-B3)/(MAX($B$2:$B$138)-MIN($B$2:$B$138))</f>
        <v/>
      </c>
      <c r="F3" t="n">
        <v>2</v>
      </c>
      <c r="G3" s="3">
        <f>F3/MAX($F$2:$F$138)</f>
        <v/>
      </c>
      <c r="I3" s="2" t="n">
        <v>0.9989813242784381</v>
      </c>
      <c r="J3" s="2" t="n">
        <v>0.8236</v>
      </c>
      <c r="K3" s="2" t="n">
        <v>0.4499151103565365</v>
      </c>
      <c r="L3" s="2" t="n">
        <v>0.679200000000002</v>
      </c>
      <c r="M3" s="2" t="n">
        <v>0.2190152801358235</v>
      </c>
      <c r="N3" s="2" t="n">
        <v>0.6078</v>
      </c>
      <c r="O3" s="2" t="n">
        <v>0.04821731748726372</v>
      </c>
      <c r="P3" s="2" t="n">
        <v>0.6408</v>
      </c>
      <c r="Q3" s="2" t="n"/>
      <c r="R3" s="2" t="n"/>
      <c r="S3" s="2" t="n"/>
      <c r="T3" s="2" t="n"/>
      <c r="U3" s="2" t="n"/>
      <c r="V3" s="2" t="n"/>
    </row>
    <row r="4">
      <c r="A4" t="n">
        <v>442.08</v>
      </c>
      <c r="B4" t="n">
        <v>205.888</v>
      </c>
      <c r="C4" s="34" t="n"/>
      <c r="D4" s="1">
        <f>(A4-MIN($A$2:$A$138))/(MAX($A$2:$A$138)-MIN($A$2:$A$138))</f>
        <v/>
      </c>
      <c r="E4" s="1">
        <f>(MAX($B$2:$B$138)-B4)/(MAX($B$2:$B$138)-MIN($B$2:$B$138))</f>
        <v/>
      </c>
      <c r="F4" t="n">
        <v>3</v>
      </c>
      <c r="G4" s="3">
        <f>F4/MAX($F$2:$F$138)</f>
        <v/>
      </c>
      <c r="I4" s="2" t="n">
        <v>0.9962648556876061</v>
      </c>
      <c r="J4" s="2" t="n">
        <v>0.6544</v>
      </c>
      <c r="K4" s="2" t="n">
        <v>0.4302207130730051</v>
      </c>
      <c r="L4" s="2" t="n">
        <v>0.5777</v>
      </c>
      <c r="M4" s="2" t="n">
        <v>0.2149405772495756</v>
      </c>
      <c r="N4" s="2" t="n">
        <v>0.7487999999999999</v>
      </c>
      <c r="O4" s="2" t="n">
        <v>0.03837011884550086</v>
      </c>
      <c r="P4" s="2" t="n">
        <v>0.6726000000000021</v>
      </c>
      <c r="Q4" s="2" t="n"/>
      <c r="R4" s="2" t="n"/>
      <c r="S4" s="2" t="n"/>
      <c r="T4" s="2" t="n"/>
      <c r="U4" s="2" t="n"/>
      <c r="V4" s="2" t="n"/>
    </row>
    <row r="5">
      <c r="A5" t="n">
        <v>426.24</v>
      </c>
      <c r="B5" t="n">
        <v>91.55199999999989</v>
      </c>
      <c r="C5" s="34" t="n"/>
      <c r="D5" s="1">
        <f>(A5-MIN($A$2:$A$138))/(MAX($A$2:$A$138)-MIN($A$2:$A$138))</f>
        <v/>
      </c>
      <c r="E5" s="1">
        <f>(MAX($B$2:$B$138)-B5)/(MAX($B$2:$B$138)-MIN($B$2:$B$138))</f>
        <v/>
      </c>
      <c r="F5" t="n">
        <v>4</v>
      </c>
      <c r="G5" s="3">
        <f>F5/MAX($F$2:$F$138)</f>
        <v/>
      </c>
      <c r="I5" s="2" t="n">
        <v>0.9514431239388795</v>
      </c>
      <c r="J5" s="2" t="n">
        <v>0.8926000000000002</v>
      </c>
      <c r="K5" s="2" t="n">
        <v>0.4091680814940578</v>
      </c>
      <c r="L5" s="2" t="n">
        <v>0.6480999999999999</v>
      </c>
      <c r="M5" s="2" t="n">
        <v>0.2139219015280136</v>
      </c>
      <c r="N5" s="2" t="n">
        <v>0.4619</v>
      </c>
      <c r="O5" s="2" t="n">
        <v>0.02682512733446521</v>
      </c>
      <c r="P5" s="2" t="n">
        <v>0.4937</v>
      </c>
      <c r="Q5" s="2" t="n"/>
      <c r="R5" s="2" t="n"/>
      <c r="S5" s="2" t="n"/>
      <c r="T5" s="2" t="n"/>
      <c r="U5" s="2" t="n"/>
      <c r="V5" s="2" t="n"/>
    </row>
    <row r="6">
      <c r="A6" t="n">
        <v>420.36</v>
      </c>
      <c r="B6" t="n">
        <v>212.079999999999</v>
      </c>
      <c r="C6" s="34" t="n"/>
      <c r="D6" s="1">
        <f>(A6-MIN($A$2:$A$138))/(MAX($A$2:$A$138)-MIN($A$2:$A$138))</f>
        <v/>
      </c>
      <c r="E6" s="1">
        <f>(MAX($B$2:$B$138)-B6)/(MAX($B$2:$B$138)-MIN($B$2:$B$138))</f>
        <v/>
      </c>
      <c r="F6" t="n">
        <v>5</v>
      </c>
      <c r="G6" s="3">
        <f>F6/MAX($F$2:$F$138)</f>
        <v/>
      </c>
      <c r="I6" s="2" t="n">
        <v>0.934804753820034</v>
      </c>
      <c r="J6" s="2" t="n">
        <v>0.6415000000000021</v>
      </c>
      <c r="K6" s="2" t="n">
        <v>0.368760611205433</v>
      </c>
      <c r="L6" s="2" t="n">
        <v>0.5166000000000001</v>
      </c>
      <c r="M6" s="2" t="n">
        <v>0.2122241086587436</v>
      </c>
      <c r="N6" s="2" t="n">
        <v>0.6671999999999999</v>
      </c>
      <c r="O6" s="2" t="n">
        <v>0.01731748726655349</v>
      </c>
      <c r="P6" s="2" t="n">
        <v>0.8039000000000001</v>
      </c>
      <c r="Q6" s="2" t="n"/>
      <c r="R6" s="2" t="n"/>
      <c r="S6" s="2" t="n"/>
      <c r="T6" s="2" t="n"/>
      <c r="U6" s="2" t="n"/>
      <c r="V6" s="2" t="n"/>
    </row>
    <row r="7">
      <c r="A7" t="n">
        <v>419.52</v>
      </c>
      <c r="B7" t="n">
        <v>99.42399999999989</v>
      </c>
      <c r="C7" s="34" t="n"/>
      <c r="D7" s="1">
        <f>(A7-MIN($A$2:$A$138))/(MAX($A$2:$A$138)-MIN($A$2:$A$138))</f>
        <v/>
      </c>
      <c r="E7" s="1">
        <f>(MAX($B$2:$B$138)-B7)/(MAX($B$2:$B$138)-MIN($B$2:$B$138))</f>
        <v/>
      </c>
      <c r="F7" t="n">
        <v>6</v>
      </c>
      <c r="G7" s="3">
        <f>F7/MAX($F$2:$F$138)</f>
        <v/>
      </c>
      <c r="I7" s="2" t="n">
        <v>0.932427843803056</v>
      </c>
      <c r="J7" s="2" t="n">
        <v>0.8762000000000003</v>
      </c>
      <c r="K7" s="2" t="n">
        <v>0.3626485568760611</v>
      </c>
      <c r="L7" s="2" t="n">
        <v>0.5421</v>
      </c>
      <c r="M7" s="2" t="n">
        <v>0.2071307300509338</v>
      </c>
      <c r="N7" s="2" t="n">
        <v>0.6393000000000001</v>
      </c>
      <c r="O7" s="2" t="n">
        <v>0.01561969439728352</v>
      </c>
      <c r="P7" s="2" t="n">
        <v>0.3043000000000001</v>
      </c>
      <c r="Q7" s="2" t="n"/>
      <c r="R7" s="2" t="n"/>
      <c r="S7" s="2" t="n"/>
      <c r="T7" s="2" t="n"/>
      <c r="U7" s="2" t="n"/>
      <c r="V7" s="2" t="n"/>
    </row>
    <row r="8">
      <c r="A8" t="n">
        <v>409.56</v>
      </c>
      <c r="B8" t="n">
        <v>216.447999999999</v>
      </c>
      <c r="C8" s="34" t="inlineStr">
        <is>
          <t>田尻</t>
        </is>
      </c>
      <c r="D8" s="1">
        <f>(A8-MIN($A$2:$A$138))/(MAX($A$2:$A$138)-MIN($A$2:$A$138))</f>
        <v/>
      </c>
      <c r="E8" s="1">
        <f>(MAX($B$2:$B$138)-B8)/(MAX($B$2:$B$138)-MIN($B$2:$B$138))</f>
        <v/>
      </c>
      <c r="F8" t="n">
        <v>7</v>
      </c>
      <c r="G8" s="3">
        <f>F8/MAX($F$2:$F$138)</f>
        <v/>
      </c>
      <c r="I8" s="2" t="n">
        <v>0.904244482173175</v>
      </c>
      <c r="J8" s="2" t="n">
        <v>0.6324000000000021</v>
      </c>
      <c r="K8" s="2" t="n">
        <v>0.3619694397283531</v>
      </c>
      <c r="L8" s="2" t="n">
        <v>0.7251000000000022</v>
      </c>
      <c r="M8" s="2" t="n">
        <v>0.2061120543293719</v>
      </c>
      <c r="N8" s="2" t="n">
        <v>0.7216</v>
      </c>
      <c r="O8" s="2" t="n">
        <v>0.01561969439728352</v>
      </c>
      <c r="P8" s="2" t="n">
        <v>0.8261000000000001</v>
      </c>
      <c r="Q8" s="2" t="n"/>
      <c r="R8" s="2" t="n"/>
      <c r="S8" s="2" t="n"/>
      <c r="T8" s="2" t="n"/>
      <c r="U8" s="2" t="n"/>
      <c r="V8" s="2" t="n"/>
    </row>
    <row r="9">
      <c r="A9" t="n">
        <v>393</v>
      </c>
      <c r="B9" t="n">
        <v>109.935999999999</v>
      </c>
      <c r="C9" s="34" t="n"/>
      <c r="D9" s="1">
        <f>(A9-MIN($A$2:$A$138))/(MAX($A$2:$A$138)-MIN($A$2:$A$138))</f>
        <v/>
      </c>
      <c r="E9" s="1">
        <f>(MAX($B$2:$B$138)-B9)/(MAX($B$2:$B$138)-MIN($B$2:$B$138))</f>
        <v/>
      </c>
      <c r="F9" t="n">
        <v>8</v>
      </c>
      <c r="G9" s="3">
        <f>F9/MAX($F$2:$F$138)</f>
        <v/>
      </c>
      <c r="I9" s="2" t="n">
        <v>0.8573853989813244</v>
      </c>
      <c r="J9" s="2" t="n">
        <v>0.8543000000000021</v>
      </c>
      <c r="K9" s="2" t="n">
        <v>0.3612903225806452</v>
      </c>
      <c r="L9" s="2" t="n">
        <v>0.6767000000000001</v>
      </c>
      <c r="M9" s="2" t="n">
        <v>0.1928692699490662</v>
      </c>
      <c r="N9" s="2" t="n">
        <v>0.6108999999999999</v>
      </c>
      <c r="O9" s="2" t="n">
        <v>0.01561969439728352</v>
      </c>
      <c r="P9" s="2" t="n">
        <v>0.760900000000002</v>
      </c>
      <c r="Q9" s="2" t="n"/>
      <c r="R9" s="2" t="n"/>
      <c r="S9" s="2" t="n"/>
      <c r="T9" s="2" t="n"/>
      <c r="U9" s="2" t="n"/>
      <c r="V9" s="2" t="n"/>
    </row>
    <row r="10">
      <c r="A10" t="n">
        <v>389.76</v>
      </c>
      <c r="B10" t="n">
        <v>84.40000000000001</v>
      </c>
      <c r="C10" s="34" t="n"/>
      <c r="D10" s="1">
        <f>(A10-MIN($A$2:$A$138))/(MAX($A$2:$A$138)-MIN($A$2:$A$138))</f>
        <v/>
      </c>
      <c r="E10" s="1">
        <f>(MAX($B$2:$B$138)-B10)/(MAX($B$2:$B$138)-MIN($B$2:$B$138))</f>
        <v/>
      </c>
      <c r="F10" t="n">
        <v>9</v>
      </c>
      <c r="G10" s="3">
        <f>F10/MAX($F$2:$F$138)</f>
        <v/>
      </c>
      <c r="I10" s="2" t="n">
        <v>0.8482173174872666</v>
      </c>
      <c r="J10" s="2" t="n">
        <v>0.9075000000000001</v>
      </c>
      <c r="K10" s="2" t="n">
        <v>0.3599320882852292</v>
      </c>
      <c r="L10" s="2" t="n">
        <v>0.6962000000000022</v>
      </c>
      <c r="M10" s="2" t="n">
        <v>0.1697792869269949</v>
      </c>
      <c r="N10" s="2" t="n">
        <v>0.8340000000000021</v>
      </c>
      <c r="O10" s="2" t="n">
        <v>0.006112054329371807</v>
      </c>
      <c r="P10" s="2" t="n">
        <v>0.8889000000000001</v>
      </c>
      <c r="Q10" s="2" t="n"/>
      <c r="R10" s="2" t="n"/>
      <c r="S10" s="2" t="n"/>
      <c r="T10" s="2" t="n"/>
      <c r="U10" s="2" t="n"/>
      <c r="V10" s="2" t="n"/>
    </row>
    <row r="11">
      <c r="A11" t="n">
        <v>378.599999999999</v>
      </c>
      <c r="B11" t="n">
        <v>40.192</v>
      </c>
      <c r="C11" s="34" t="n"/>
      <c r="D11" s="1">
        <f>(A11-MIN($A$2:$A$138))/(MAX($A$2:$A$138)-MIN($A$2:$A$138))</f>
        <v/>
      </c>
      <c r="E11" s="1">
        <f>(MAX($B$2:$B$138)-B11)/(MAX($B$2:$B$138)-MIN($B$2:$B$138))</f>
        <v/>
      </c>
      <c r="F11" t="n">
        <v>10</v>
      </c>
      <c r="G11" s="3">
        <f>F11/MAX($F$2:$F$138)</f>
        <v/>
      </c>
      <c r="I11" s="2" t="n">
        <v>0.8166383701188428</v>
      </c>
      <c r="J11" s="2" t="n">
        <v>0.9995999999999999</v>
      </c>
      <c r="K11" s="2" t="n">
        <v>0.3551782682512734</v>
      </c>
      <c r="L11" s="2" t="n">
        <v>0.6902</v>
      </c>
      <c r="M11" s="2" t="n">
        <v>0.1684210526315761</v>
      </c>
      <c r="N11" s="2" t="n">
        <v>0.6875</v>
      </c>
      <c r="O11" s="2" t="n">
        <v>0.0003395585738540027</v>
      </c>
      <c r="P11" s="2" t="n">
        <v>1</v>
      </c>
      <c r="Q11" s="2" t="n"/>
      <c r="R11" s="2" t="n"/>
      <c r="S11" s="2" t="n"/>
      <c r="T11" s="2" t="n"/>
      <c r="U11" s="2" t="n"/>
      <c r="V11" s="2" t="n"/>
    </row>
    <row r="12">
      <c r="A12" t="n">
        <v>378.48</v>
      </c>
      <c r="B12" t="n">
        <v>186.16</v>
      </c>
      <c r="C12" s="34" t="n"/>
      <c r="D12" s="1">
        <f>(A12-MIN($A$2:$A$138))/(MAX($A$2:$A$138)-MIN($A$2:$A$138))</f>
        <v/>
      </c>
      <c r="E12" s="1">
        <f>(MAX($B$2:$B$138)-B12)/(MAX($B$2:$B$138)-MIN($B$2:$B$138))</f>
        <v/>
      </c>
      <c r="F12" t="n">
        <v>11</v>
      </c>
      <c r="G12" s="3">
        <f>F12/MAX($F$2:$F$138)</f>
        <v/>
      </c>
      <c r="I12" s="2" t="n">
        <v>0.8162988115449916</v>
      </c>
      <c r="J12" s="2" t="n">
        <v>0.6955000000000001</v>
      </c>
      <c r="K12" s="2" t="n">
        <v>0.3473684210526315</v>
      </c>
      <c r="L12" s="2" t="n">
        <v>0.868</v>
      </c>
      <c r="M12" s="2" t="n">
        <v>0.1663837011884551</v>
      </c>
      <c r="N12" s="2" t="n">
        <v>0.5856999999999999</v>
      </c>
      <c r="O12" s="2" t="n">
        <v>0</v>
      </c>
      <c r="P12" s="2" t="n">
        <v>0</v>
      </c>
      <c r="Q12" s="2" t="n"/>
      <c r="R12" s="2" t="n"/>
      <c r="S12" s="2" t="n"/>
      <c r="T12" s="2" t="n"/>
      <c r="U12" s="2" t="n"/>
      <c r="V12" s="2" t="n"/>
    </row>
    <row r="13">
      <c r="A13" t="n">
        <v>377.52</v>
      </c>
      <c r="B13" t="n">
        <v>162.207999999999</v>
      </c>
      <c r="C13" s="34" t="n"/>
      <c r="D13" s="1">
        <f>(A13-MIN($A$2:$A$138))/(MAX($A$2:$A$138)-MIN($A$2:$A$138))</f>
        <v/>
      </c>
      <c r="E13" s="1">
        <f>(MAX($B$2:$B$138)-B13)/(MAX($B$2:$B$138)-MIN($B$2:$B$138))</f>
        <v/>
      </c>
      <c r="F13" t="n">
        <v>12</v>
      </c>
      <c r="G13" s="3">
        <f>F13/MAX($F$2:$F$138)</f>
        <v/>
      </c>
      <c r="I13" s="2" t="n">
        <v>0.8135823429541595</v>
      </c>
      <c r="J13" s="2" t="n">
        <v>0.7454000000000021</v>
      </c>
      <c r="K13" s="2" t="n">
        <v>0.3453310696095077</v>
      </c>
      <c r="L13" s="2" t="n">
        <v>1</v>
      </c>
      <c r="M13" s="2" t="n">
        <v>0.1612903225806452</v>
      </c>
      <c r="N13" s="2" t="n">
        <v>0.6147000000000001</v>
      </c>
      <c r="O13" s="2" t="n">
        <v>0</v>
      </c>
      <c r="P13" s="2" t="n">
        <v>0</v>
      </c>
      <c r="Q13" s="2" t="n"/>
      <c r="R13" s="2" t="n"/>
      <c r="S13" s="2" t="n"/>
      <c r="T13" s="2" t="n"/>
      <c r="U13" s="2" t="n"/>
      <c r="V13" s="2" t="n"/>
    </row>
    <row r="14">
      <c r="A14" t="n">
        <v>358.8</v>
      </c>
      <c r="B14" t="n">
        <v>177.376</v>
      </c>
      <c r="C14" s="34" t="n"/>
      <c r="D14" s="1">
        <f>(A14-MIN($A$2:$A$138))/(MAX($A$2:$A$138)-MIN($A$2:$A$138))</f>
        <v/>
      </c>
      <c r="E14" s="1">
        <f>(MAX($B$2:$B$138)-B14)/(MAX($B$2:$B$138)-MIN($B$2:$B$138))</f>
        <v/>
      </c>
      <c r="F14" t="n">
        <v>13</v>
      </c>
      <c r="G14" s="3">
        <f>F14/MAX($F$2:$F$138)</f>
        <v/>
      </c>
      <c r="I14" s="2" t="n">
        <v>0.7606112054329373</v>
      </c>
      <c r="J14" s="2" t="n">
        <v>0.7138000000000001</v>
      </c>
      <c r="K14" s="2" t="n">
        <v>0.3337860780984692</v>
      </c>
      <c r="L14" s="2" t="n">
        <v>0.5626</v>
      </c>
      <c r="M14" s="2" t="n">
        <v>0.1606112054329372</v>
      </c>
      <c r="N14" s="2" t="n">
        <v>0.820300000000002</v>
      </c>
      <c r="O14" s="2" t="n">
        <v>0</v>
      </c>
      <c r="P14" s="2" t="n">
        <v>0</v>
      </c>
      <c r="Q14" s="2" t="n"/>
      <c r="R14" s="2" t="n"/>
      <c r="S14" s="2" t="n"/>
      <c r="T14" s="2" t="n"/>
      <c r="U14" s="2" t="n"/>
      <c r="V14" s="2" t="n"/>
    </row>
    <row r="15">
      <c r="A15" t="n">
        <v>356.76</v>
      </c>
      <c r="B15" t="n">
        <v>49.696</v>
      </c>
      <c r="C15" s="34" t="n"/>
      <c r="D15" s="1">
        <f>(A15-MIN($A$2:$A$138))/(MAX($A$2:$A$138)-MIN($A$2:$A$138))</f>
        <v/>
      </c>
      <c r="E15" s="1">
        <f>(MAX($B$2:$B$138)-B15)/(MAX($B$2:$B$138)-MIN($B$2:$B$138))</f>
        <v/>
      </c>
      <c r="F15" t="n">
        <v>14</v>
      </c>
      <c r="G15" s="3">
        <f>F15/MAX($F$2:$F$138)</f>
        <v/>
      </c>
      <c r="I15" s="2" t="n">
        <v>0.7548387096774194</v>
      </c>
      <c r="J15" s="2" t="n">
        <v>0.9797999999999999</v>
      </c>
      <c r="K15" s="2" t="n">
        <v>0.333446519524618</v>
      </c>
      <c r="L15" s="2" t="n">
        <v>0.5509000000000022</v>
      </c>
      <c r="M15" s="2" t="n">
        <v>0.1528013582342954</v>
      </c>
      <c r="N15" s="2" t="n">
        <v>0.66</v>
      </c>
      <c r="O15" s="2" t="n">
        <v>0</v>
      </c>
      <c r="P15" s="2" t="n">
        <v>0</v>
      </c>
      <c r="S15" s="2" t="n"/>
      <c r="T15" s="2" t="n"/>
    </row>
    <row r="16">
      <c r="A16" t="n">
        <v>350.28</v>
      </c>
      <c r="B16" t="n">
        <v>328.575999999999</v>
      </c>
      <c r="C16" s="34" t="n"/>
      <c r="D16" s="1">
        <f>(A16-MIN($A$2:$A$138))/(MAX($A$2:$A$138)-MIN($A$2:$A$138))</f>
        <v/>
      </c>
      <c r="E16" s="1">
        <f>(MAX($B$2:$B$138)-B16)/(MAX($B$2:$B$138)-MIN($B$2:$B$138))</f>
        <v/>
      </c>
      <c r="F16" t="n">
        <v>15</v>
      </c>
      <c r="G16" s="3">
        <f>F16/MAX($F$2:$F$138)</f>
        <v/>
      </c>
      <c r="I16" s="2" t="n">
        <v>0.7365025466893039</v>
      </c>
      <c r="J16" s="2" t="n">
        <v>0.3988000000000021</v>
      </c>
      <c r="K16" s="2" t="n">
        <v>0.3310696095076401</v>
      </c>
      <c r="L16" s="2" t="n">
        <v>0.6287</v>
      </c>
      <c r="M16" s="2" t="n">
        <v>0.1453310696095077</v>
      </c>
      <c r="N16" s="2" t="n">
        <v>0.5444</v>
      </c>
      <c r="O16" s="2" t="n">
        <v>0</v>
      </c>
      <c r="P16" s="2" t="n">
        <v>0</v>
      </c>
    </row>
    <row r="17">
      <c r="A17" t="n">
        <v>350.16</v>
      </c>
      <c r="B17" t="n">
        <v>220.864</v>
      </c>
      <c r="C17" s="34" t="n"/>
      <c r="D17" s="1">
        <f>(A17-MIN($A$2:$A$138))/(MAX($A$2:$A$138)-MIN($A$2:$A$138))</f>
        <v/>
      </c>
      <c r="E17" s="1">
        <f>(MAX($B$2:$B$138)-B17)/(MAX($B$2:$B$138)-MIN($B$2:$B$138))</f>
        <v/>
      </c>
      <c r="F17" t="n">
        <v>16</v>
      </c>
      <c r="G17" s="3">
        <f>F17/MAX($F$2:$F$138)</f>
        <v/>
      </c>
      <c r="I17" s="2" t="n">
        <v>0.73616298811545</v>
      </c>
      <c r="J17" s="2" t="n">
        <v>0.6232</v>
      </c>
      <c r="K17" s="2" t="n">
        <v>0.3219015280135823</v>
      </c>
      <c r="L17" s="2" t="n">
        <v>0.6751</v>
      </c>
      <c r="M17" s="2" t="n">
        <v>0.1419354838709677</v>
      </c>
      <c r="N17" s="2" t="n">
        <v>0.5191</v>
      </c>
      <c r="O17" s="2" t="n">
        <v>0</v>
      </c>
      <c r="P17" s="2" t="n">
        <v>0</v>
      </c>
    </row>
    <row r="18">
      <c r="A18" t="n">
        <v>343.08</v>
      </c>
      <c r="B18" t="n">
        <v>239.152</v>
      </c>
      <c r="C18" s="34" t="n"/>
      <c r="D18" s="1">
        <f>(A18-MIN($A$2:$A$138))/(MAX($A$2:$A$138)-MIN($A$2:$A$138))</f>
        <v/>
      </c>
      <c r="E18" s="1">
        <f>(MAX($B$2:$B$138)-B18)/(MAX($B$2:$B$138)-MIN($B$2:$B$138))</f>
        <v/>
      </c>
      <c r="F18" t="n">
        <v>17</v>
      </c>
      <c r="G18" s="3">
        <f>F18/MAX($F$2:$F$138)</f>
        <v/>
      </c>
      <c r="I18" s="2" t="n">
        <v>0.7161290322580646</v>
      </c>
      <c r="J18" s="2" t="n">
        <v>0.5851000000000001</v>
      </c>
      <c r="K18" s="2" t="n">
        <v>0.3032258064516129</v>
      </c>
      <c r="L18" s="2" t="n">
        <v>0.5935000000000021</v>
      </c>
      <c r="M18" s="2" t="n">
        <v>0.1402376910016978</v>
      </c>
      <c r="N18" s="2" t="n">
        <v>0.646500000000002</v>
      </c>
      <c r="O18" s="2" t="n">
        <v>0</v>
      </c>
      <c r="P18" s="2" t="n">
        <v>0</v>
      </c>
    </row>
    <row r="19">
      <c r="A19" t="n">
        <v>331.2</v>
      </c>
      <c r="B19" t="n">
        <v>170.367999999999</v>
      </c>
      <c r="C19" s="34" t="n"/>
      <c r="D19" s="1">
        <f>(A19-MIN($A$2:$A$138))/(MAX($A$2:$A$138)-MIN($A$2:$A$138))</f>
        <v/>
      </c>
      <c r="E19" s="1">
        <f>(MAX($B$2:$B$138)-B19)/(MAX($B$2:$B$138)-MIN($B$2:$B$138))</f>
        <v/>
      </c>
      <c r="F19" t="n">
        <v>18</v>
      </c>
      <c r="G19" s="3">
        <f>F19/MAX($F$2:$F$138)</f>
        <v/>
      </c>
      <c r="I19" s="2" t="n">
        <v>0.6825127334465195</v>
      </c>
      <c r="J19" s="2" t="n">
        <v>0.728400000000002</v>
      </c>
      <c r="K19" s="2" t="n">
        <v>0.3028862478777589</v>
      </c>
      <c r="L19" s="2" t="n">
        <v>0.6614</v>
      </c>
      <c r="M19" s="2" t="n">
        <v>0.1225806451612903</v>
      </c>
      <c r="N19" s="2" t="n">
        <v>0.7091</v>
      </c>
      <c r="O19" s="2" t="n">
        <v>0</v>
      </c>
      <c r="P19" s="2" t="n">
        <v>0</v>
      </c>
    </row>
    <row r="20">
      <c r="A20" t="n">
        <v>330.84</v>
      </c>
      <c r="B20" t="n">
        <v>236.368</v>
      </c>
      <c r="C20" s="34" t="n"/>
      <c r="D20" s="1">
        <f>(A20-MIN($A$2:$A$138))/(MAX($A$2:$A$138)-MIN($A$2:$A$138))</f>
        <v/>
      </c>
      <c r="E20" s="1">
        <f>(MAX($B$2:$B$138)-B20)/(MAX($B$2:$B$138)-MIN($B$2:$B$138))</f>
        <v/>
      </c>
      <c r="F20" t="n">
        <v>19</v>
      </c>
      <c r="G20" s="3">
        <f>F20/MAX($F$2:$F$138)</f>
        <v/>
      </c>
      <c r="I20" s="2" t="n">
        <v>0.6814940577249575</v>
      </c>
      <c r="J20" s="2" t="n">
        <v>0.5909</v>
      </c>
      <c r="K20" s="2" t="n">
        <v>0.2933786078098473</v>
      </c>
      <c r="L20" s="2" t="n">
        <v>0.7905</v>
      </c>
      <c r="M20" s="2" t="n">
        <v>0.1168081494057725</v>
      </c>
      <c r="N20" s="2" t="n">
        <v>0.6104999999999999</v>
      </c>
      <c r="O20" s="2" t="n">
        <v>0</v>
      </c>
      <c r="P20" s="2" t="n">
        <v>0</v>
      </c>
    </row>
    <row r="21">
      <c r="A21" t="n">
        <v>325.56</v>
      </c>
      <c r="B21" t="n">
        <v>101.872</v>
      </c>
      <c r="C21" s="34" t="n"/>
      <c r="D21" s="1">
        <f>(A21-MIN($A$2:$A$138))/(MAX($A$2:$A$138)-MIN($A$2:$A$138))</f>
        <v/>
      </c>
      <c r="E21" s="1">
        <f>(MAX($B$2:$B$138)-B21)/(MAX($B$2:$B$138)-MIN($B$2:$B$138))</f>
        <v/>
      </c>
      <c r="F21" t="n">
        <v>20</v>
      </c>
      <c r="G21" s="3">
        <f>F21/MAX($F$2:$F$138)</f>
        <v/>
      </c>
      <c r="I21" s="2" t="n">
        <v>0.6665534804753821</v>
      </c>
      <c r="J21" s="2" t="n">
        <v>0.8711</v>
      </c>
      <c r="K21" s="2" t="n">
        <v>0.2906621392190153</v>
      </c>
      <c r="L21" s="2" t="n">
        <v>0.4603</v>
      </c>
      <c r="M21" s="2" t="n">
        <v>0.1147707979626486</v>
      </c>
      <c r="N21" s="2" t="n">
        <v>0.6065</v>
      </c>
      <c r="O21" s="2" t="n">
        <v>0</v>
      </c>
      <c r="P21" s="2" t="n">
        <v>0</v>
      </c>
    </row>
    <row r="22">
      <c r="A22" t="n">
        <v>323.76</v>
      </c>
      <c r="B22" t="n">
        <v>191.295999999999</v>
      </c>
      <c r="C22" s="34" t="n"/>
      <c r="D22" s="1">
        <f>(A22-MIN($A$2:$A$138))/(MAX($A$2:$A$138)-MIN($A$2:$A$138))</f>
        <v/>
      </c>
      <c r="E22" s="1">
        <f>(MAX($B$2:$B$138)-B22)/(MAX($B$2:$B$138)-MIN($B$2:$B$138))</f>
        <v/>
      </c>
      <c r="F22" t="n">
        <v>21</v>
      </c>
      <c r="G22" s="3">
        <f>F22/MAX($F$2:$F$138)</f>
        <v/>
      </c>
      <c r="I22" s="2" t="n">
        <v>0.6614601018675722</v>
      </c>
      <c r="J22" s="2" t="n">
        <v>0.6848000000000021</v>
      </c>
      <c r="K22" s="2" t="n">
        <v>0.2882852292020374</v>
      </c>
      <c r="L22" s="2" t="n">
        <v>0.6359999999999999</v>
      </c>
      <c r="M22" s="2" t="n">
        <v>0.1144312393887946</v>
      </c>
      <c r="N22" s="2" t="n">
        <v>0.5638000000000021</v>
      </c>
      <c r="O22" s="2" t="n">
        <v>0</v>
      </c>
      <c r="P22" s="2" t="n">
        <v>0</v>
      </c>
    </row>
    <row r="23">
      <c r="A23" t="n">
        <v>315.12</v>
      </c>
      <c r="B23" t="n">
        <v>191.968</v>
      </c>
      <c r="C23" s="34" t="n"/>
      <c r="D23" s="1">
        <f>(A23-MIN($A$2:$A$138))/(MAX($A$2:$A$138)-MIN($A$2:$A$138))</f>
        <v/>
      </c>
      <c r="E23" s="1">
        <f>(MAX($B$2:$B$138)-B23)/(MAX($B$2:$B$138)-MIN($B$2:$B$138))</f>
        <v/>
      </c>
      <c r="F23" t="n">
        <v>22</v>
      </c>
      <c r="G23" s="3">
        <f>F23/MAX($F$2:$F$138)</f>
        <v/>
      </c>
      <c r="I23" s="2" t="n">
        <v>0.637011884550085</v>
      </c>
      <c r="J23" s="2" t="n">
        <v>0.6834000000000001</v>
      </c>
      <c r="K23" s="2" t="n">
        <v>0.2835314091680815</v>
      </c>
      <c r="L23" s="2" t="n">
        <v>0.6298999999999999</v>
      </c>
      <c r="M23" s="2" t="n">
        <v>0.1086587436332768</v>
      </c>
      <c r="N23" s="2" t="n">
        <v>0.5469000000000001</v>
      </c>
      <c r="O23" s="2" t="n">
        <v>0</v>
      </c>
      <c r="P23" s="2" t="n">
        <v>0</v>
      </c>
    </row>
    <row r="24">
      <c r="A24" t="n">
        <v>307.799999999999</v>
      </c>
      <c r="B24" t="n">
        <v>232.816</v>
      </c>
      <c r="C24" s="34" t="n"/>
      <c r="D24" s="1">
        <f>(A24-MIN($A$2:$A$138))/(MAX($A$2:$A$138)-MIN($A$2:$A$138))</f>
        <v/>
      </c>
      <c r="E24" s="1">
        <f>(MAX($B$2:$B$138)-B24)/(MAX($B$2:$B$138)-MIN($B$2:$B$138))</f>
        <v/>
      </c>
      <c r="F24" t="n">
        <v>23</v>
      </c>
      <c r="G24" s="3">
        <f>F24/MAX($F$2:$F$138)</f>
        <v/>
      </c>
      <c r="I24" s="2" t="n">
        <v>0.6162988115449887</v>
      </c>
      <c r="J24" s="2" t="n">
        <v>0.5982999999999999</v>
      </c>
      <c r="K24" s="2" t="n">
        <v>0.2821731748726655</v>
      </c>
      <c r="L24" s="2" t="n">
        <v>0.6318</v>
      </c>
      <c r="M24" s="2" t="n">
        <v>0.09915110356536219</v>
      </c>
      <c r="N24" s="2" t="n">
        <v>0.5068</v>
      </c>
      <c r="O24" s="2" t="n">
        <v>0</v>
      </c>
      <c r="P24" s="2" t="n">
        <v>0</v>
      </c>
    </row>
    <row r="25">
      <c r="A25" t="n">
        <v>302.64</v>
      </c>
      <c r="B25" t="n">
        <v>140.751999999999</v>
      </c>
      <c r="C25" s="34" t="n"/>
      <c r="D25" s="1">
        <f>(A25-MIN($A$2:$A$138))/(MAX($A$2:$A$138)-MIN($A$2:$A$138))</f>
        <v/>
      </c>
      <c r="E25" s="1">
        <f>(MAX($B$2:$B$138)-B25)/(MAX($B$2:$B$138)-MIN($B$2:$B$138))</f>
        <v/>
      </c>
      <c r="F25" t="n">
        <v>24</v>
      </c>
      <c r="G25" s="3">
        <f>F25/MAX($F$2:$F$138)</f>
        <v/>
      </c>
      <c r="I25" s="2" t="n">
        <v>0.6016977928692699</v>
      </c>
      <c r="J25" s="2" t="n">
        <v>0.7901000000000021</v>
      </c>
      <c r="K25" s="2" t="n">
        <v>0.2743633276740238</v>
      </c>
      <c r="L25" s="2" t="n">
        <v>0.5161</v>
      </c>
      <c r="M25" s="2" t="n">
        <v>0.09745331069609507</v>
      </c>
      <c r="N25" s="2" t="n">
        <v>0.6969</v>
      </c>
      <c r="O25" s="2" t="n">
        <v>0</v>
      </c>
      <c r="P25" s="2" t="n">
        <v>0</v>
      </c>
    </row>
    <row r="26">
      <c r="A26" t="n">
        <v>280.8</v>
      </c>
      <c r="B26" t="n">
        <v>141.712</v>
      </c>
      <c r="C26" s="34" t="n"/>
      <c r="D26" s="1">
        <f>(A26-MIN($A$2:$A$138))/(MAX($A$2:$A$138)-MIN($A$2:$A$138))</f>
        <v/>
      </c>
      <c r="E26" s="1">
        <f>(MAX($B$2:$B$138)-B26)/(MAX($B$2:$B$138)-MIN($B$2:$B$138))</f>
        <v/>
      </c>
      <c r="F26" t="n">
        <v>25</v>
      </c>
      <c r="G26" s="3">
        <f>F26/MAX($F$2:$F$138)</f>
        <v/>
      </c>
      <c r="I26" s="2" t="n">
        <v>0.5398981324278439</v>
      </c>
      <c r="J26" s="2" t="n">
        <v>0.7881</v>
      </c>
      <c r="K26" s="2" t="n">
        <v>0.2658743633276741</v>
      </c>
      <c r="L26" s="2" t="n">
        <v>0.6411</v>
      </c>
      <c r="M26" s="2" t="n">
        <v>0.09405772495755517</v>
      </c>
      <c r="N26" s="2" t="n">
        <v>0.6426000000000021</v>
      </c>
      <c r="O26" s="2" t="n">
        <v>0</v>
      </c>
      <c r="P26" s="2" t="n">
        <v>0</v>
      </c>
    </row>
    <row r="27">
      <c r="A27" t="n">
        <v>275.76</v>
      </c>
      <c r="B27" t="n">
        <v>164.656</v>
      </c>
      <c r="C27" s="34" t="n"/>
      <c r="D27" s="1">
        <f>(A27-MIN($A$2:$A$138))/(MAX($A$2:$A$138)-MIN($A$2:$A$138))</f>
        <v/>
      </c>
      <c r="E27" s="1">
        <f>(MAX($B$2:$B$138)-B27)/(MAX($B$2:$B$138)-MIN($B$2:$B$138))</f>
        <v/>
      </c>
      <c r="F27" t="n">
        <v>26</v>
      </c>
      <c r="G27" s="3">
        <f>F27/MAX($F$2:$F$138)</f>
        <v/>
      </c>
      <c r="I27" s="2" t="n">
        <v>0.5256366723259762</v>
      </c>
      <c r="J27" s="2" t="n">
        <v>0.7403</v>
      </c>
      <c r="K27" s="2" t="n">
        <v>0.265195246179966</v>
      </c>
      <c r="L27" s="2" t="n">
        <v>0.676100000000002</v>
      </c>
      <c r="M27" s="2" t="n">
        <v>0.09168081494057727</v>
      </c>
      <c r="N27" s="2" t="n">
        <v>0.4407</v>
      </c>
      <c r="O27" s="2" t="n">
        <v>0</v>
      </c>
      <c r="P27" s="2" t="n">
        <v>0</v>
      </c>
    </row>
    <row r="28">
      <c r="A28" t="n">
        <v>268.08</v>
      </c>
      <c r="B28" t="n">
        <v>255.76</v>
      </c>
      <c r="C28" s="34" t="n"/>
      <c r="D28" s="1">
        <f>(A28-MIN($A$2:$A$138))/(MAX($A$2:$A$138)-MIN($A$2:$A$138))</f>
        <v/>
      </c>
      <c r="E28" s="1">
        <f>(MAX($B$2:$B$138)-B28)/(MAX($B$2:$B$138)-MIN($B$2:$B$138))</f>
        <v/>
      </c>
      <c r="F28" t="n">
        <v>27</v>
      </c>
      <c r="G28" s="3">
        <f>F28/MAX($F$2:$F$138)</f>
        <v/>
      </c>
      <c r="I28" s="2" t="n">
        <v>0.5039049235993208</v>
      </c>
      <c r="J28" s="2" t="n">
        <v>0.5505</v>
      </c>
      <c r="K28" s="2" t="n">
        <v>0.2631578947368421</v>
      </c>
      <c r="L28" s="2" t="n">
        <v>0.5548</v>
      </c>
      <c r="M28" s="2" t="n">
        <v>0.08183361629881156</v>
      </c>
      <c r="N28" s="2" t="n">
        <v>0.4606000000000001</v>
      </c>
      <c r="O28" s="2" t="n">
        <v>0</v>
      </c>
      <c r="P28" s="2" t="n">
        <v>0</v>
      </c>
    </row>
    <row r="29">
      <c r="A29" t="n">
        <v>267.72</v>
      </c>
      <c r="B29" t="n">
        <v>221.488</v>
      </c>
      <c r="C29" s="34" t="n"/>
      <c r="D29" s="1">
        <f>(A29-MIN($A$2:$A$138))/(MAX($A$2:$A$138)-MIN($A$2:$A$138))</f>
        <v/>
      </c>
      <c r="E29" s="1">
        <f>(MAX($B$2:$B$138)-B29)/(MAX($B$2:$B$138)-MIN($B$2:$B$138))</f>
        <v/>
      </c>
      <c r="F29" t="n">
        <v>28</v>
      </c>
      <c r="G29" s="3">
        <f>F29/MAX($F$2:$F$138)</f>
        <v/>
      </c>
      <c r="I29" s="2" t="n">
        <v>0.502886247877759</v>
      </c>
      <c r="J29" s="2" t="n">
        <v>0.6219</v>
      </c>
      <c r="K29" s="2" t="n">
        <v>0.2624787775891341</v>
      </c>
      <c r="L29" s="2" t="n">
        <v>0.6158</v>
      </c>
      <c r="M29" s="2" t="n">
        <v>0.07572156196943974</v>
      </c>
      <c r="N29" s="2" t="n">
        <v>0.6143000000000001</v>
      </c>
      <c r="O29" s="2" t="n">
        <v>0</v>
      </c>
      <c r="P29" s="2" t="n">
        <v>0</v>
      </c>
    </row>
    <row r="30">
      <c r="A30" t="n">
        <v>261</v>
      </c>
      <c r="B30" t="n">
        <v>260.608</v>
      </c>
      <c r="C30" s="34" t="n"/>
      <c r="D30" s="1">
        <f>(A30-MIN($A$2:$A$138))/(MAX($A$2:$A$138)-MIN($A$2:$A$138))</f>
        <v/>
      </c>
      <c r="E30" s="1">
        <f>(MAX($B$2:$B$138)-B30)/(MAX($B$2:$B$138)-MIN($B$2:$B$138))</f>
        <v/>
      </c>
      <c r="F30" t="n">
        <v>29</v>
      </c>
      <c r="G30" s="3">
        <f>F30/MAX($F$2:$F$138)</f>
        <v/>
      </c>
      <c r="I30" s="2" t="n">
        <v>0.4838709677419355</v>
      </c>
      <c r="J30" s="2" t="n">
        <v>0.5404</v>
      </c>
      <c r="K30" s="2" t="n">
        <v>0.2597623089983023</v>
      </c>
      <c r="L30" s="2" t="n">
        <v>0.4915</v>
      </c>
      <c r="M30" s="2" t="n">
        <v>0.07130730050933787</v>
      </c>
      <c r="N30" s="2" t="n">
        <v>0.9333000000000002</v>
      </c>
      <c r="O30" s="2" t="n">
        <v>0</v>
      </c>
      <c r="P30" s="2" t="n">
        <v>0</v>
      </c>
    </row>
    <row r="31">
      <c r="A31" t="n">
        <v>258.48</v>
      </c>
      <c r="B31" t="n">
        <v>171.615999999999</v>
      </c>
      <c r="C31" s="34" t="n"/>
      <c r="D31" s="1">
        <f>(A31-MIN($A$2:$A$138))/(MAX($A$2:$A$138)-MIN($A$2:$A$138))</f>
        <v/>
      </c>
      <c r="E31" s="1">
        <f>(MAX($B$2:$B$138)-B31)/(MAX($B$2:$B$138)-MIN($B$2:$B$138))</f>
        <v/>
      </c>
      <c r="F31" t="n">
        <v>30</v>
      </c>
      <c r="G31" s="3">
        <f>F31/MAX($F$2:$F$138)</f>
        <v/>
      </c>
      <c r="I31" s="2" t="n">
        <v>0.4767402376910018</v>
      </c>
      <c r="J31" s="2" t="n">
        <v>0.7258000000000021</v>
      </c>
      <c r="K31" s="2" t="n">
        <v>0.2451612903225806</v>
      </c>
      <c r="L31" s="2" t="n">
        <v>0.6247000000000021</v>
      </c>
      <c r="M31" s="2" t="n">
        <v>0.0699490662139219</v>
      </c>
      <c r="N31" s="2" t="n">
        <v>0.3301000000000021</v>
      </c>
      <c r="O31" s="2" t="n">
        <v>0</v>
      </c>
      <c r="P31" s="2" t="n">
        <v>0</v>
      </c>
    </row>
    <row r="32">
      <c r="A32" t="n">
        <v>258.24</v>
      </c>
      <c r="B32" t="n">
        <v>189.615999999999</v>
      </c>
      <c r="C32" s="34" t="n"/>
      <c r="D32" s="1">
        <f>(A32-MIN($A$2:$A$138))/(MAX($A$2:$A$138)-MIN($A$2:$A$138))</f>
        <v/>
      </c>
      <c r="E32" s="1">
        <f>(MAX($B$2:$B$138)-B32)/(MAX($B$2:$B$138)-MIN($B$2:$B$138))</f>
        <v/>
      </c>
      <c r="F32" t="n">
        <v>31</v>
      </c>
      <c r="G32" s="3">
        <f>F32/MAX($F$2:$F$138)</f>
        <v/>
      </c>
      <c r="I32" s="2" t="n">
        <v>0.4760611205432937</v>
      </c>
      <c r="J32" s="2" t="n">
        <v>0.6883000000000021</v>
      </c>
      <c r="K32" s="2" t="n">
        <v>0.240407470288622</v>
      </c>
      <c r="L32" s="2" t="n">
        <v>0.5254</v>
      </c>
      <c r="M32" s="2" t="n">
        <v>0.066553480475382</v>
      </c>
      <c r="N32" s="2" t="n">
        <v>0.4949000000000001</v>
      </c>
      <c r="O32" s="2" t="n">
        <v>0</v>
      </c>
      <c r="P32" s="2" t="n">
        <v>0</v>
      </c>
    </row>
    <row r="33">
      <c r="A33" t="n">
        <v>257.64</v>
      </c>
      <c r="B33" t="n">
        <v>209.392</v>
      </c>
      <c r="C33" s="34" t="n"/>
      <c r="D33" s="1">
        <f>(A33-MIN($A$2:$A$138))/(MAX($A$2:$A$138)-MIN($A$2:$A$138))</f>
        <v/>
      </c>
      <c r="E33" s="1">
        <f>(MAX($B$2:$B$138)-B33)/(MAX($B$2:$B$138)-MIN($B$2:$B$138))</f>
        <v/>
      </c>
      <c r="F33" t="n">
        <v>32</v>
      </c>
      <c r="G33" s="3">
        <f>F33/MAX($F$2:$F$138)</f>
        <v/>
      </c>
      <c r="I33" s="2" t="n">
        <v>0.4743633276740238</v>
      </c>
      <c r="J33" s="2" t="n">
        <v>0.6471</v>
      </c>
      <c r="K33" s="2" t="n">
        <v>0.234974533106961</v>
      </c>
      <c r="L33" s="2" t="n">
        <v>0.763</v>
      </c>
      <c r="M33" s="2" t="n">
        <v>0.06519524617996321</v>
      </c>
      <c r="N33" s="2" t="n">
        <v>0.9219000000000001</v>
      </c>
      <c r="O33" s="2" t="n">
        <v>0</v>
      </c>
      <c r="P33" s="2" t="n">
        <v>0</v>
      </c>
    </row>
    <row r="34">
      <c r="A34" t="n">
        <v>255.119999999999</v>
      </c>
      <c r="B34" t="n">
        <v>197.344</v>
      </c>
      <c r="C34" s="34" t="n"/>
      <c r="D34" s="1">
        <f>(A34-MIN($A$2:$A$138))/(MAX($A$2:$A$138)-MIN($A$2:$A$138))</f>
        <v/>
      </c>
      <c r="E34" s="1">
        <f>(MAX($B$2:$B$138)-B34)/(MAX($B$2:$B$138)-MIN($B$2:$B$138))</f>
        <v/>
      </c>
      <c r="F34" t="n">
        <v>33</v>
      </c>
      <c r="G34" s="3">
        <f>F34/MAX($F$2:$F$138)</f>
        <v/>
      </c>
      <c r="I34" s="2" t="n">
        <v>0.4672325976230872</v>
      </c>
      <c r="J34" s="2" t="n">
        <v>0.6722</v>
      </c>
      <c r="K34" s="2" t="n">
        <v>0.2271646859083192</v>
      </c>
      <c r="L34" s="2" t="n">
        <v>0.7070000000000022</v>
      </c>
      <c r="M34" s="2" t="n">
        <v>0.06281833616298813</v>
      </c>
      <c r="N34" s="2" t="n">
        <v>0.6216</v>
      </c>
      <c r="O34" s="2" t="n">
        <v>0</v>
      </c>
      <c r="P34" s="2" t="n">
        <v>0</v>
      </c>
    </row>
    <row r="35">
      <c r="A35" t="n">
        <v>254.88</v>
      </c>
      <c r="B35" t="n">
        <v>270.208</v>
      </c>
      <c r="C35" s="34" t="n"/>
      <c r="D35" s="1">
        <f>(A35-MIN($A$2:$A$138))/(MAX($A$2:$A$138)-MIN($A$2:$A$138))</f>
        <v/>
      </c>
      <c r="E35" s="1">
        <f>(MAX($B$2:$B$138)-B35)/(MAX($B$2:$B$138)-MIN($B$2:$B$138))</f>
        <v/>
      </c>
      <c r="F35" t="n">
        <v>34</v>
      </c>
      <c r="G35" s="3">
        <f>F35/MAX($F$2:$F$138)</f>
        <v/>
      </c>
      <c r="I35" s="2" t="n">
        <v>0.466553480475382</v>
      </c>
      <c r="J35" s="2" t="n">
        <v>0.5204</v>
      </c>
      <c r="K35" s="2" t="n">
        <v>0.2244482173174873</v>
      </c>
      <c r="L35" s="2" t="n">
        <v>0.7065</v>
      </c>
      <c r="O35" s="2" t="n">
        <v>0</v>
      </c>
      <c r="P35" s="2" t="n">
        <v>0</v>
      </c>
    </row>
    <row r="36">
      <c r="A36" t="n">
        <v>252.84</v>
      </c>
      <c r="B36" t="n">
        <v>167.007999999999</v>
      </c>
      <c r="C36" s="34" t="n"/>
      <c r="D36" s="1">
        <f>(A36-MIN($A$2:$A$138))/(MAX($A$2:$A$138)-MIN($A$2:$A$138))</f>
        <v/>
      </c>
      <c r="E36" s="1">
        <f>(MAX($B$2:$B$138)-B36)/(MAX($B$2:$B$138)-MIN($B$2:$B$138))</f>
        <v/>
      </c>
      <c r="F36" t="n">
        <v>35</v>
      </c>
      <c r="G36" s="3">
        <f>F36/MAX($F$2:$F$138)</f>
        <v/>
      </c>
    </row>
    <row r="37">
      <c r="A37" t="n">
        <v>249</v>
      </c>
      <c r="B37" t="n">
        <v>193.983999999999</v>
      </c>
      <c r="C37" s="34" t="n"/>
      <c r="D37" s="1">
        <f>(A37-MIN($A$2:$A$138))/(MAX($A$2:$A$138)-MIN($A$2:$A$138))</f>
        <v/>
      </c>
      <c r="E37" s="1">
        <f>(MAX($B$2:$B$138)-B37)/(MAX($B$2:$B$138)-MIN($B$2:$B$138))</f>
        <v/>
      </c>
      <c r="F37" t="n">
        <v>36</v>
      </c>
      <c r="G37" s="3">
        <f>F37/MAX($F$2:$F$138)</f>
        <v/>
      </c>
    </row>
    <row r="38">
      <c r="A38" t="n">
        <v>242.04</v>
      </c>
      <c r="B38" t="n">
        <v>242.704</v>
      </c>
      <c r="C38" s="34" t="n"/>
      <c r="D38" s="1">
        <f>(A38-MIN($A$2:$A$138))/(MAX($A$2:$A$138)-MIN($A$2:$A$138))</f>
        <v/>
      </c>
      <c r="E38" s="1">
        <f>(MAX($B$2:$B$138)-B38)/(MAX($B$2:$B$138)-MIN($B$2:$B$138))</f>
        <v/>
      </c>
      <c r="F38" t="n">
        <v>37</v>
      </c>
      <c r="G38" s="3">
        <f>F38/MAX($F$2:$F$138)</f>
        <v/>
      </c>
    </row>
    <row r="39">
      <c r="A39" t="n">
        <v>234.6</v>
      </c>
      <c r="B39" t="n">
        <v>208.912</v>
      </c>
      <c r="C39" s="34" t="n"/>
      <c r="D39" s="1">
        <f>(A39-MIN($A$2:$A$138))/(MAX($A$2:$A$138)-MIN($A$2:$A$138))</f>
        <v/>
      </c>
      <c r="E39" s="1">
        <f>(MAX($B$2:$B$138)-B39)/(MAX($B$2:$B$138)-MIN($B$2:$B$138))</f>
        <v/>
      </c>
      <c r="F39" t="n">
        <v>38</v>
      </c>
      <c r="G39" s="3">
        <f>F39/MAX($F$2:$F$138)</f>
        <v/>
      </c>
    </row>
    <row r="40">
      <c r="A40" t="n">
        <v>220.32</v>
      </c>
      <c r="B40" t="n">
        <v>272.032</v>
      </c>
      <c r="C40" s="34" t="n"/>
      <c r="D40" s="1">
        <f>(A40-MIN($A$2:$A$138))/(MAX($A$2:$A$138)-MIN($A$2:$A$138))</f>
        <v/>
      </c>
      <c r="E40" s="1">
        <f>(MAX($B$2:$B$138)-B40)/(MAX($B$2:$B$138)-MIN($B$2:$B$138))</f>
        <v/>
      </c>
      <c r="F40" t="n">
        <v>39</v>
      </c>
      <c r="G40" s="3">
        <f>F40/MAX($F$2:$F$138)</f>
        <v/>
      </c>
    </row>
    <row r="41">
      <c r="A41" t="n">
        <v>218.16</v>
      </c>
      <c r="B41" t="n">
        <v>259.792</v>
      </c>
      <c r="C41" s="34" t="n"/>
      <c r="D41" s="1">
        <f>(A41-MIN($A$2:$A$138))/(MAX($A$2:$A$138)-MIN($A$2:$A$138))</f>
        <v/>
      </c>
      <c r="E41" s="1">
        <f>(MAX($B$2:$B$138)-B41)/(MAX($B$2:$B$138)-MIN($B$2:$B$138))</f>
        <v/>
      </c>
      <c r="F41" t="n">
        <v>40</v>
      </c>
      <c r="G41" s="3">
        <f>F41/MAX($F$2:$F$138)</f>
        <v/>
      </c>
    </row>
    <row r="42">
      <c r="A42" t="n">
        <v>217.92</v>
      </c>
      <c r="B42" t="n">
        <v>171.951999999999</v>
      </c>
      <c r="C42" s="34" t="n"/>
      <c r="D42" s="1">
        <f>(A42-MIN($A$2:$A$138))/(MAX($A$2:$A$138)-MIN($A$2:$A$138))</f>
        <v/>
      </c>
      <c r="E42" s="1">
        <f>(MAX($B$2:$B$138)-B42)/(MAX($B$2:$B$138)-MIN($B$2:$B$138))</f>
        <v/>
      </c>
      <c r="F42" t="n">
        <v>41</v>
      </c>
      <c r="G42" s="3">
        <f>F42/MAX($F$2:$F$138)</f>
        <v/>
      </c>
    </row>
    <row r="43">
      <c r="A43" t="n">
        <v>217.68</v>
      </c>
      <c r="B43" t="n">
        <v>195.184</v>
      </c>
      <c r="C43" s="34" t="n"/>
      <c r="D43" s="1">
        <f>(A43-MIN($A$2:$A$138))/(MAX($A$2:$A$138)-MIN($A$2:$A$138))</f>
        <v/>
      </c>
      <c r="E43" s="1">
        <f>(MAX($B$2:$B$138)-B43)/(MAX($B$2:$B$138)-MIN($B$2:$B$138))</f>
        <v/>
      </c>
      <c r="F43" t="n">
        <v>42</v>
      </c>
      <c r="G43" s="3">
        <f>F43/MAX($F$2:$F$138)</f>
        <v/>
      </c>
    </row>
    <row r="44">
      <c r="A44" t="n">
        <v>217.2</v>
      </c>
      <c r="B44" t="n">
        <v>185.823999999999</v>
      </c>
      <c r="C44" s="34" t="n"/>
      <c r="D44" s="1">
        <f>(A44-MIN($A$2:$A$138))/(MAX($A$2:$A$138)-MIN($A$2:$A$138))</f>
        <v/>
      </c>
      <c r="E44" s="1">
        <f>(MAX($B$2:$B$138)-B44)/(MAX($B$2:$B$138)-MIN($B$2:$B$138))</f>
        <v/>
      </c>
      <c r="F44" t="n">
        <v>43</v>
      </c>
      <c r="G44" s="3">
        <f>F44/MAX($F$2:$F$138)</f>
        <v/>
      </c>
    </row>
    <row r="45">
      <c r="A45" t="n">
        <v>215.52</v>
      </c>
      <c r="B45" t="n">
        <v>188.704</v>
      </c>
      <c r="C45" s="34" t="n"/>
      <c r="D45" s="1">
        <f>(A45-MIN($A$2:$A$138))/(MAX($A$2:$A$138)-MIN($A$2:$A$138))</f>
        <v/>
      </c>
      <c r="E45" s="1">
        <f>(MAX($B$2:$B$138)-B45)/(MAX($B$2:$B$138)-MIN($B$2:$B$138))</f>
        <v/>
      </c>
      <c r="F45" t="n">
        <v>44</v>
      </c>
      <c r="G45" s="3">
        <f>F45/MAX($F$2:$F$138)</f>
        <v/>
      </c>
    </row>
    <row r="46">
      <c r="A46" t="n">
        <v>212.76</v>
      </c>
      <c r="B46" t="n">
        <v>103.36</v>
      </c>
      <c r="C46" s="34" t="n"/>
      <c r="D46" s="1">
        <f>(A46-MIN($A$2:$A$138))/(MAX($A$2:$A$138)-MIN($A$2:$A$138))</f>
        <v/>
      </c>
      <c r="E46" s="1">
        <f>(MAX($B$2:$B$138)-B46)/(MAX($B$2:$B$138)-MIN($B$2:$B$138))</f>
        <v/>
      </c>
      <c r="F46" t="n">
        <v>45</v>
      </c>
      <c r="G46" s="3">
        <f>F46/MAX($F$2:$F$138)</f>
        <v/>
      </c>
    </row>
    <row r="47">
      <c r="A47" t="n">
        <v>212.04</v>
      </c>
      <c r="B47" t="n">
        <v>40</v>
      </c>
      <c r="C47" s="34" t="n"/>
      <c r="D47" s="1">
        <f>(A47-MIN($A$2:$A$138))/(MAX($A$2:$A$138)-MIN($A$2:$A$138))</f>
        <v/>
      </c>
      <c r="E47" s="1">
        <f>(MAX($B$2:$B$138)-B47)/(MAX($B$2:$B$138)-MIN($B$2:$B$138))</f>
        <v/>
      </c>
      <c r="F47" t="n">
        <v>46</v>
      </c>
      <c r="G47" s="3">
        <f>F47/MAX($F$2:$F$138)</f>
        <v/>
      </c>
    </row>
    <row r="48">
      <c r="A48" t="n">
        <v>207.959999999999</v>
      </c>
      <c r="B48" t="n">
        <v>249.952</v>
      </c>
      <c r="C48" s="34" t="n"/>
      <c r="D48" s="1">
        <f>(A48-MIN($A$2:$A$138))/(MAX($A$2:$A$138)-MIN($A$2:$A$138))</f>
        <v/>
      </c>
      <c r="E48" s="1">
        <f>(MAX($B$2:$B$138)-B48)/(MAX($B$2:$B$138)-MIN($B$2:$B$138))</f>
        <v/>
      </c>
      <c r="F48" t="n">
        <v>47</v>
      </c>
      <c r="G48" s="3">
        <f>F48/MAX($F$2:$F$138)</f>
        <v/>
      </c>
    </row>
    <row r="49">
      <c r="A49" t="n">
        <v>207.84</v>
      </c>
      <c r="B49" t="n">
        <v>255.567999999999</v>
      </c>
      <c r="C49" s="34" t="n"/>
      <c r="D49" s="1">
        <f>(A49-MIN($A$2:$A$138))/(MAX($A$2:$A$138)-MIN($A$2:$A$138))</f>
        <v/>
      </c>
      <c r="E49" s="1">
        <f>(MAX($B$2:$B$138)-B49)/(MAX($B$2:$B$138)-MIN($B$2:$B$138))</f>
        <v/>
      </c>
      <c r="F49" t="n">
        <v>48</v>
      </c>
      <c r="G49" s="3">
        <f>F49/MAX($F$2:$F$138)</f>
        <v/>
      </c>
    </row>
    <row r="50">
      <c r="A50" t="n">
        <v>207</v>
      </c>
      <c r="B50" t="n">
        <v>218.224</v>
      </c>
      <c r="C50" s="34" t="n"/>
      <c r="D50" s="1">
        <f>(A50-MIN($A$2:$A$138))/(MAX($A$2:$A$138)-MIN($A$2:$A$138))</f>
        <v/>
      </c>
      <c r="E50" s="1">
        <f>(MAX($B$2:$B$138)-B50)/(MAX($B$2:$B$138)-MIN($B$2:$B$138))</f>
        <v/>
      </c>
      <c r="F50" t="n">
        <v>49</v>
      </c>
      <c r="G50" s="3">
        <f>F50/MAX($F$2:$F$138)</f>
        <v/>
      </c>
    </row>
    <row r="51">
      <c r="A51" t="n">
        <v>203.76</v>
      </c>
      <c r="B51" t="n">
        <v>195.952</v>
      </c>
      <c r="C51" s="34" t="n"/>
      <c r="D51" s="1">
        <f>(A51-MIN($A$2:$A$138))/(MAX($A$2:$A$138)-MIN($A$2:$A$138))</f>
        <v/>
      </c>
      <c r="E51" s="1">
        <f>(MAX($B$2:$B$138)-B51)/(MAX($B$2:$B$138)-MIN($B$2:$B$138))</f>
        <v/>
      </c>
      <c r="F51" t="n">
        <v>50</v>
      </c>
      <c r="G51" s="3">
        <f>F51/MAX($F$2:$F$138)</f>
        <v/>
      </c>
    </row>
    <row r="52">
      <c r="A52" t="n">
        <v>197.16</v>
      </c>
      <c r="B52" t="n">
        <v>235.119999999999</v>
      </c>
      <c r="C52" s="34" t="n"/>
      <c r="D52" s="1">
        <f>(A52-MIN($A$2:$A$138))/(MAX($A$2:$A$138)-MIN($A$2:$A$138))</f>
        <v/>
      </c>
      <c r="E52" s="1">
        <f>(MAX($B$2:$B$138)-B52)/(MAX($B$2:$B$138)-MIN($B$2:$B$138))</f>
        <v/>
      </c>
      <c r="F52" t="n">
        <v>51</v>
      </c>
      <c r="G52" s="3">
        <f>F52/MAX($F$2:$F$138)</f>
        <v/>
      </c>
    </row>
    <row r="53">
      <c r="A53" t="n">
        <v>197.04</v>
      </c>
      <c r="B53" t="n">
        <v>202.528</v>
      </c>
      <c r="C53" s="34" t="n"/>
      <c r="D53" s="1">
        <f>(A53-MIN($A$2:$A$138))/(MAX($A$2:$A$138)-MIN($A$2:$A$138))</f>
        <v/>
      </c>
      <c r="E53" s="1">
        <f>(MAX($B$2:$B$138)-B53)/(MAX($B$2:$B$138)-MIN($B$2:$B$138))</f>
        <v/>
      </c>
      <c r="F53" t="n">
        <v>52</v>
      </c>
      <c r="G53" s="3">
        <f>F53/MAX($F$2:$F$138)</f>
        <v/>
      </c>
    </row>
    <row r="54">
      <c r="A54" t="n">
        <v>193.68</v>
      </c>
      <c r="B54" t="n">
        <v>140.56</v>
      </c>
      <c r="C54" s="34" t="n"/>
      <c r="D54" s="1">
        <f>(A54-MIN($A$2:$A$138))/(MAX($A$2:$A$138)-MIN($A$2:$A$138))</f>
        <v/>
      </c>
      <c r="E54" s="1">
        <f>(MAX($B$2:$B$138)-B54)/(MAX($B$2:$B$138)-MIN($B$2:$B$138))</f>
        <v/>
      </c>
      <c r="F54" t="n">
        <v>53</v>
      </c>
      <c r="G54" s="3">
        <f>F54/MAX($F$2:$F$138)</f>
        <v/>
      </c>
    </row>
    <row r="55">
      <c r="A55" t="n">
        <v>192.72</v>
      </c>
      <c r="B55" t="n">
        <v>299.056</v>
      </c>
      <c r="C55" s="34" t="n"/>
      <c r="D55" s="1">
        <f>(A55-MIN($A$2:$A$138))/(MAX($A$2:$A$138)-MIN($A$2:$A$138))</f>
        <v/>
      </c>
      <c r="E55" s="1">
        <f>(MAX($B$2:$B$138)-B55)/(MAX($B$2:$B$138)-MIN($B$2:$B$138))</f>
        <v/>
      </c>
      <c r="F55" t="n">
        <v>54</v>
      </c>
      <c r="G55" s="3">
        <f>F55/MAX($F$2:$F$138)</f>
        <v/>
      </c>
    </row>
    <row r="56">
      <c r="A56" t="n">
        <v>191.88</v>
      </c>
      <c r="B56" t="n">
        <v>214.72</v>
      </c>
      <c r="C56" s="34" t="n"/>
      <c r="D56" s="1">
        <f>(A56-MIN($A$2:$A$138))/(MAX($A$2:$A$138)-MIN($A$2:$A$138))</f>
        <v/>
      </c>
      <c r="E56" s="1">
        <f>(MAX($B$2:$B$138)-B56)/(MAX($B$2:$B$138)-MIN($B$2:$B$138))</f>
        <v/>
      </c>
      <c r="F56" t="n">
        <v>55</v>
      </c>
      <c r="G56" s="3">
        <f>F56/MAX($F$2:$F$138)</f>
        <v/>
      </c>
    </row>
    <row r="57">
      <c r="A57" t="n">
        <v>190.2</v>
      </c>
      <c r="B57" t="n">
        <v>217.648</v>
      </c>
      <c r="C57" s="34" t="n"/>
      <c r="D57" s="1">
        <f>(A57-MIN($A$2:$A$138))/(MAX($A$2:$A$138)-MIN($A$2:$A$138))</f>
        <v/>
      </c>
      <c r="E57" s="1">
        <f>(MAX($B$2:$B$138)-B57)/(MAX($B$2:$B$138)-MIN($B$2:$B$138))</f>
        <v/>
      </c>
      <c r="F57" t="n">
        <v>56</v>
      </c>
      <c r="G57" s="3">
        <f>F57/MAX($F$2:$F$138)</f>
        <v/>
      </c>
    </row>
    <row r="58">
      <c r="A58" t="n">
        <v>189.72</v>
      </c>
      <c r="B58" t="n">
        <v>216.736</v>
      </c>
      <c r="C58" s="34" t="n"/>
      <c r="D58" s="1">
        <f>(A58-MIN($A$2:$A$138))/(MAX($A$2:$A$138)-MIN($A$2:$A$138))</f>
        <v/>
      </c>
      <c r="E58" s="1">
        <f>(MAX($B$2:$B$138)-B58)/(MAX($B$2:$B$138)-MIN($B$2:$B$138))</f>
        <v/>
      </c>
      <c r="F58" t="n">
        <v>57</v>
      </c>
      <c r="G58" s="3">
        <f>F58/MAX($F$2:$F$138)</f>
        <v/>
      </c>
    </row>
    <row r="59">
      <c r="A59" t="n">
        <v>186.96</v>
      </c>
      <c r="B59" t="n">
        <v>272.272</v>
      </c>
      <c r="C59" s="34" t="n"/>
      <c r="D59" s="1">
        <f>(A59-MIN($A$2:$A$138))/(MAX($A$2:$A$138)-MIN($A$2:$A$138))</f>
        <v/>
      </c>
      <c r="E59" s="1">
        <f>(MAX($B$2:$B$138)-B59)/(MAX($B$2:$B$138)-MIN($B$2:$B$138))</f>
        <v/>
      </c>
      <c r="F59" t="n">
        <v>58</v>
      </c>
      <c r="G59" s="3">
        <f>F59/MAX($F$2:$F$138)</f>
        <v/>
      </c>
    </row>
    <row r="60">
      <c r="A60" t="n">
        <v>183.96</v>
      </c>
      <c r="B60" t="n">
        <v>212.272</v>
      </c>
      <c r="C60" s="34" t="n"/>
      <c r="D60" s="1">
        <f>(A60-MIN($A$2:$A$138))/(MAX($A$2:$A$138)-MIN($A$2:$A$138))</f>
        <v/>
      </c>
      <c r="E60" s="1">
        <f>(MAX($B$2:$B$138)-B60)/(MAX($B$2:$B$138)-MIN($B$2:$B$138))</f>
        <v/>
      </c>
      <c r="F60" t="n">
        <v>59</v>
      </c>
      <c r="G60" s="3">
        <f>F60/MAX($F$2:$F$138)</f>
        <v/>
      </c>
    </row>
    <row r="61">
      <c r="A61" t="n">
        <v>183.72</v>
      </c>
      <c r="B61" t="n">
        <v>195.471999999999</v>
      </c>
      <c r="C61" s="34" t="n"/>
      <c r="D61" s="1">
        <f>(A61-MIN($A$2:$A$138))/(MAX($A$2:$A$138)-MIN($A$2:$A$138))</f>
        <v/>
      </c>
      <c r="E61" s="1">
        <f>(MAX($B$2:$B$138)-B61)/(MAX($B$2:$B$138)-MIN($B$2:$B$138))</f>
        <v/>
      </c>
      <c r="F61" t="n">
        <v>60</v>
      </c>
      <c r="G61" s="3">
        <f>F61/MAX($F$2:$F$138)</f>
        <v/>
      </c>
    </row>
    <row r="62">
      <c r="A62" t="n">
        <v>183</v>
      </c>
      <c r="B62" t="n">
        <v>253.696</v>
      </c>
      <c r="C62" s="34" t="n"/>
      <c r="D62" s="1">
        <f>(A62-MIN($A$2:$A$138))/(MAX($A$2:$A$138)-MIN($A$2:$A$138))</f>
        <v/>
      </c>
      <c r="E62" s="1">
        <f>(MAX($B$2:$B$138)-B62)/(MAX($B$2:$B$138)-MIN($B$2:$B$138))</f>
        <v/>
      </c>
      <c r="F62" t="n">
        <v>61</v>
      </c>
      <c r="G62" s="3">
        <f>F62/MAX($F$2:$F$138)</f>
        <v/>
      </c>
    </row>
    <row r="63">
      <c r="A63" t="n">
        <v>182.76</v>
      </c>
      <c r="B63" t="n">
        <v>224.416</v>
      </c>
      <c r="C63" s="34" t="n"/>
      <c r="D63" s="1">
        <f>(A63-MIN($A$2:$A$138))/(MAX($A$2:$A$138)-MIN($A$2:$A$138))</f>
        <v/>
      </c>
      <c r="E63" s="1">
        <f>(MAX($B$2:$B$138)-B63)/(MAX($B$2:$B$138)-MIN($B$2:$B$138))</f>
        <v/>
      </c>
      <c r="F63" t="n">
        <v>62</v>
      </c>
      <c r="G63" s="3">
        <f>F63/MAX($F$2:$F$138)</f>
        <v/>
      </c>
    </row>
    <row r="64">
      <c r="A64" t="n">
        <v>181.8</v>
      </c>
      <c r="B64" t="n">
        <v>284.08</v>
      </c>
      <c r="C64" s="34" t="n"/>
      <c r="D64" s="1">
        <f>(A64-MIN($A$2:$A$138))/(MAX($A$2:$A$138)-MIN($A$2:$A$138))</f>
        <v/>
      </c>
      <c r="E64" s="1">
        <f>(MAX($B$2:$B$138)-B64)/(MAX($B$2:$B$138)-MIN($B$2:$B$138))</f>
        <v/>
      </c>
      <c r="F64" t="n">
        <v>63</v>
      </c>
      <c r="G64" s="3">
        <f>F64/MAX($F$2:$F$138)</f>
        <v/>
      </c>
    </row>
    <row r="65">
      <c r="A65" t="n">
        <v>176.64</v>
      </c>
      <c r="B65" t="n">
        <v>220.143999999999</v>
      </c>
      <c r="C65" s="34" t="n"/>
      <c r="D65" s="1">
        <f>(A65-MIN($A$2:$A$138))/(MAX($A$2:$A$138)-MIN($A$2:$A$138))</f>
        <v/>
      </c>
      <c r="E65" s="1">
        <f>(MAX($B$2:$B$138)-B65)/(MAX($B$2:$B$138)-MIN($B$2:$B$138))</f>
        <v/>
      </c>
      <c r="F65" t="n">
        <v>64</v>
      </c>
      <c r="G65" s="3">
        <f>F65/MAX($F$2:$F$138)</f>
        <v/>
      </c>
    </row>
    <row r="66">
      <c r="A66" t="n">
        <v>174.959999999999</v>
      </c>
      <c r="B66" t="n">
        <v>267.808</v>
      </c>
      <c r="C66" s="34" t="n"/>
      <c r="D66" s="1">
        <f>(A66-MIN($A$2:$A$138))/(MAX($A$2:$A$138)-MIN($A$2:$A$138))</f>
        <v/>
      </c>
      <c r="E66" s="1">
        <f>(MAX($B$2:$B$138)-B66)/(MAX($B$2:$B$138)-MIN($B$2:$B$138))</f>
        <v/>
      </c>
      <c r="F66" t="n">
        <v>65</v>
      </c>
      <c r="G66" s="3">
        <f>F66/MAX($F$2:$F$138)</f>
        <v/>
      </c>
    </row>
    <row r="67">
      <c r="A67" t="n">
        <v>173.04</v>
      </c>
      <c r="B67" t="n">
        <v>153.76</v>
      </c>
      <c r="C67" s="34" t="n"/>
      <c r="D67" s="1">
        <f>(A67-MIN($A$2:$A$138))/(MAX($A$2:$A$138)-MIN($A$2:$A$138))</f>
        <v/>
      </c>
      <c r="E67" s="1">
        <f>(MAX($B$2:$B$138)-B67)/(MAX($B$2:$B$138)-MIN($B$2:$B$138))</f>
        <v/>
      </c>
      <c r="F67" t="n">
        <v>66</v>
      </c>
      <c r="G67" s="3">
        <f>F67/MAX($F$2:$F$138)</f>
        <v/>
      </c>
    </row>
    <row r="68">
      <c r="A68" t="n">
        <v>170.28</v>
      </c>
      <c r="B68" t="n">
        <v>180.639999999999</v>
      </c>
      <c r="C68" s="34" t="n"/>
      <c r="D68" s="1">
        <f>(A68-MIN($A$2:$A$138))/(MAX($A$2:$A$138)-MIN($A$2:$A$138))</f>
        <v/>
      </c>
      <c r="E68" s="1">
        <f>(MAX($B$2:$B$138)-B68)/(MAX($B$2:$B$138)-MIN($B$2:$B$138))</f>
        <v/>
      </c>
      <c r="F68" t="n">
        <v>67</v>
      </c>
      <c r="G68" s="3">
        <f>F68/MAX($F$2:$F$138)</f>
        <v/>
      </c>
    </row>
    <row r="69">
      <c r="A69" t="n">
        <v>169.32</v>
      </c>
      <c r="B69" t="n">
        <v>180.88</v>
      </c>
      <c r="C69" s="34" t="n"/>
      <c r="D69" s="1">
        <f>(A69-MIN($A$2:$A$138))/(MAX($A$2:$A$138)-MIN($A$2:$A$138))</f>
        <v/>
      </c>
      <c r="E69" s="1">
        <f>(MAX($B$2:$B$138)-B69)/(MAX($B$2:$B$138)-MIN($B$2:$B$138))</f>
        <v/>
      </c>
      <c r="F69" t="n">
        <v>68</v>
      </c>
      <c r="G69" s="3">
        <f>F69/MAX($F$2:$F$138)</f>
        <v/>
      </c>
    </row>
    <row r="70">
      <c r="A70" t="n">
        <v>167.88</v>
      </c>
      <c r="B70" t="n">
        <v>158.32</v>
      </c>
      <c r="C70" s="34" t="n"/>
      <c r="D70" s="1">
        <f>(A70-MIN($A$2:$A$138))/(MAX($A$2:$A$138)-MIN($A$2:$A$138))</f>
        <v/>
      </c>
      <c r="E70" s="1">
        <f>(MAX($B$2:$B$138)-B70)/(MAX($B$2:$B$138)-MIN($B$2:$B$138))</f>
        <v/>
      </c>
      <c r="F70" t="n">
        <v>69</v>
      </c>
      <c r="G70" s="3">
        <f>F70/MAX($F$2:$F$138)</f>
        <v/>
      </c>
    </row>
    <row r="71">
      <c r="A71" t="n">
        <v>167.4</v>
      </c>
      <c r="B71" t="n">
        <v>228.256</v>
      </c>
      <c r="C71" s="34" t="n"/>
      <c r="D71" s="1">
        <f>(A71-MIN($A$2:$A$138))/(MAX($A$2:$A$138)-MIN($A$2:$A$138))</f>
        <v/>
      </c>
      <c r="E71" s="1">
        <f>(MAX($B$2:$B$138)-B71)/(MAX($B$2:$B$138)-MIN($B$2:$B$138))</f>
        <v/>
      </c>
      <c r="F71" t="n">
        <v>70</v>
      </c>
      <c r="G71" s="3">
        <f>F71/MAX($F$2:$F$138)</f>
        <v/>
      </c>
    </row>
    <row r="72">
      <c r="A72" t="n">
        <v>165.96</v>
      </c>
      <c r="B72" t="n">
        <v>160.576</v>
      </c>
      <c r="C72" s="34" t="n"/>
      <c r="D72" s="1">
        <f>(A72-MIN($A$2:$A$138))/(MAX($A$2:$A$138)-MIN($A$2:$A$138))</f>
        <v/>
      </c>
      <c r="E72" s="1">
        <f>(MAX($B$2:$B$138)-B72)/(MAX($B$2:$B$138)-MIN($B$2:$B$138))</f>
        <v/>
      </c>
      <c r="F72" t="n">
        <v>71</v>
      </c>
      <c r="G72" s="3">
        <f>F72/MAX($F$2:$F$138)</f>
        <v/>
      </c>
    </row>
    <row r="73">
      <c r="A73" t="n">
        <v>165.6</v>
      </c>
      <c r="B73" t="n">
        <v>298.288</v>
      </c>
      <c r="C73" s="34" t="n"/>
      <c r="D73" s="1">
        <f>(A73-MIN($A$2:$A$138))/(MAX($A$2:$A$138)-MIN($A$2:$A$138))</f>
        <v/>
      </c>
      <c r="E73" s="1">
        <f>(MAX($B$2:$B$138)-B73)/(MAX($B$2:$B$138)-MIN($B$2:$B$138))</f>
        <v/>
      </c>
      <c r="F73" t="n">
        <v>72</v>
      </c>
      <c r="G73" s="3">
        <f>F73/MAX($F$2:$F$138)</f>
        <v/>
      </c>
    </row>
    <row r="74">
      <c r="A74" t="n">
        <v>165</v>
      </c>
      <c r="B74" t="n">
        <v>199.744</v>
      </c>
      <c r="C74" s="34" t="n"/>
      <c r="D74" s="1">
        <f>(A74-MIN($A$2:$A$138))/(MAX($A$2:$A$138)-MIN($A$2:$A$138))</f>
        <v/>
      </c>
      <c r="E74" s="1">
        <f>(MAX($B$2:$B$138)-B74)/(MAX($B$2:$B$138)-MIN($B$2:$B$138))</f>
        <v/>
      </c>
      <c r="F74" t="n">
        <v>73</v>
      </c>
      <c r="G74" s="3">
        <f>F74/MAX($F$2:$F$138)</f>
        <v/>
      </c>
    </row>
    <row r="75">
      <c r="A75" t="n">
        <v>163.2</v>
      </c>
      <c r="B75" t="n">
        <v>213.136</v>
      </c>
      <c r="C75" s="34" t="n"/>
      <c r="D75" s="1">
        <f>(A75-MIN($A$2:$A$138))/(MAX($A$2:$A$138)-MIN($A$2:$A$138))</f>
        <v/>
      </c>
      <c r="E75" s="1">
        <f>(MAX($B$2:$B$138)-B75)/(MAX($B$2:$B$138)-MIN($B$2:$B$138))</f>
        <v/>
      </c>
      <c r="F75" t="n">
        <v>74</v>
      </c>
      <c r="G75" s="3">
        <f>F75/MAX($F$2:$F$138)</f>
        <v/>
      </c>
    </row>
    <row r="76">
      <c r="A76" t="n">
        <v>162.84</v>
      </c>
      <c r="B76" t="n">
        <v>173.632</v>
      </c>
      <c r="C76" s="34" t="n"/>
      <c r="D76" s="1">
        <f>(A76-MIN($A$2:$A$138))/(MAX($A$2:$A$138)-MIN($A$2:$A$138))</f>
        <v/>
      </c>
      <c r="E76" s="1">
        <f>(MAX($B$2:$B$138)-B76)/(MAX($B$2:$B$138)-MIN($B$2:$B$138))</f>
        <v/>
      </c>
      <c r="F76" t="n">
        <v>75</v>
      </c>
      <c r="G76" s="3">
        <f>F76/MAX($F$2:$F$138)</f>
        <v/>
      </c>
    </row>
    <row r="77">
      <c r="A77" t="n">
        <v>158.16</v>
      </c>
      <c r="B77" t="n">
        <v>226.768</v>
      </c>
      <c r="C77" s="34" t="n"/>
      <c r="D77" s="1">
        <f>(A77-MIN($A$2:$A$138))/(MAX($A$2:$A$138)-MIN($A$2:$A$138))</f>
        <v/>
      </c>
      <c r="E77" s="1">
        <f>(MAX($B$2:$B$138)-B77)/(MAX($B$2:$B$138)-MIN($B$2:$B$138))</f>
        <v/>
      </c>
      <c r="F77" t="n">
        <v>76</v>
      </c>
      <c r="G77" s="3">
        <f>F77/MAX($F$2:$F$138)</f>
        <v/>
      </c>
    </row>
    <row r="78">
      <c r="A78" t="n">
        <v>150</v>
      </c>
      <c r="B78" t="n">
        <v>119.679999999999</v>
      </c>
      <c r="C78" s="34" t="n"/>
      <c r="D78" s="1">
        <f>(A78-MIN($A$2:$A$138))/(MAX($A$2:$A$138)-MIN($A$2:$A$138))</f>
        <v/>
      </c>
      <c r="E78" s="1">
        <f>(MAX($B$2:$B$138)-B78)/(MAX($B$2:$B$138)-MIN($B$2:$B$138))</f>
        <v/>
      </c>
      <c r="F78" t="n">
        <v>77</v>
      </c>
      <c r="G78" s="3">
        <f>F78/MAX($F$2:$F$138)</f>
        <v/>
      </c>
    </row>
    <row r="79">
      <c r="A79" t="n">
        <v>149.519999999999</v>
      </c>
      <c r="B79" t="n">
        <v>190</v>
      </c>
      <c r="C79" s="34" t="n"/>
      <c r="D79" s="1">
        <f>(A79-MIN($A$2:$A$138))/(MAX($A$2:$A$138)-MIN($A$2:$A$138))</f>
        <v/>
      </c>
      <c r="E79" s="1">
        <f>(MAX($B$2:$B$138)-B79)/(MAX($B$2:$B$138)-MIN($B$2:$B$138))</f>
        <v/>
      </c>
      <c r="F79" t="n">
        <v>78</v>
      </c>
      <c r="G79" s="3">
        <f>F79/MAX($F$2:$F$138)</f>
        <v/>
      </c>
    </row>
    <row r="80">
      <c r="A80" t="n">
        <v>148.8</v>
      </c>
      <c r="B80" t="n">
        <v>238.864</v>
      </c>
      <c r="C80" s="34" t="n"/>
      <c r="D80" s="1">
        <f>(A80-MIN($A$2:$A$138))/(MAX($A$2:$A$138)-MIN($A$2:$A$138))</f>
        <v/>
      </c>
      <c r="E80" s="1">
        <f>(MAX($B$2:$B$138)-B80)/(MAX($B$2:$B$138)-MIN($B$2:$B$138))</f>
        <v/>
      </c>
      <c r="F80" t="n">
        <v>79</v>
      </c>
      <c r="G80" s="3">
        <f>F80/MAX($F$2:$F$138)</f>
        <v/>
      </c>
    </row>
    <row r="81">
      <c r="A81" t="n">
        <v>147</v>
      </c>
      <c r="B81" t="n">
        <v>224.944</v>
      </c>
      <c r="C81" s="34" t="n"/>
      <c r="D81" s="1">
        <f>(A81-MIN($A$2:$A$138))/(MAX($A$2:$A$138)-MIN($A$2:$A$138))</f>
        <v/>
      </c>
      <c r="E81" s="1">
        <f>(MAX($B$2:$B$138)-B81)/(MAX($B$2:$B$138)-MIN($B$2:$B$138))</f>
        <v/>
      </c>
      <c r="F81" t="n">
        <v>80</v>
      </c>
      <c r="G81" s="3">
        <f>F81/MAX($F$2:$F$138)</f>
        <v/>
      </c>
    </row>
    <row r="82">
      <c r="A82" t="n">
        <v>146.76</v>
      </c>
      <c r="B82" t="n">
        <v>126.255999999999</v>
      </c>
      <c r="C82" s="34" t="n"/>
      <c r="D82" s="1">
        <f>(A82-MIN($A$2:$A$138))/(MAX($A$2:$A$138)-MIN($A$2:$A$138))</f>
        <v/>
      </c>
      <c r="E82" s="1">
        <f>(MAX($B$2:$B$138)-B82)/(MAX($B$2:$B$138)-MIN($B$2:$B$138))</f>
        <v/>
      </c>
      <c r="F82" t="n">
        <v>81</v>
      </c>
      <c r="G82" s="3">
        <f>F82/MAX($F$2:$F$138)</f>
        <v/>
      </c>
    </row>
    <row r="83">
      <c r="A83" t="n">
        <v>144</v>
      </c>
      <c r="B83" t="n">
        <v>203.2</v>
      </c>
      <c r="C83" s="34" t="n"/>
      <c r="D83" s="1">
        <f>(A83-MIN($A$2:$A$138))/(MAX($A$2:$A$138)-MIN($A$2:$A$138))</f>
        <v/>
      </c>
      <c r="E83" s="1">
        <f>(MAX($B$2:$B$138)-B83)/(MAX($B$2:$B$138)-MIN($B$2:$B$138))</f>
        <v/>
      </c>
      <c r="F83" t="n">
        <v>82</v>
      </c>
      <c r="G83" s="3">
        <f>F83/MAX($F$2:$F$138)</f>
        <v/>
      </c>
    </row>
    <row r="84">
      <c r="A84" t="n">
        <v>141.36</v>
      </c>
      <c r="B84" t="n">
        <v>258.688</v>
      </c>
      <c r="C84" s="34" t="n"/>
      <c r="D84" s="1">
        <f>(A84-MIN($A$2:$A$138))/(MAX($A$2:$A$138)-MIN($A$2:$A$138))</f>
        <v/>
      </c>
      <c r="E84" s="1">
        <f>(MAX($B$2:$B$138)-B84)/(MAX($B$2:$B$138)-MIN($B$2:$B$138))</f>
        <v/>
      </c>
      <c r="F84" t="n">
        <v>83</v>
      </c>
      <c r="G84" s="3">
        <f>F84/MAX($F$2:$F$138)</f>
        <v/>
      </c>
    </row>
    <row r="85">
      <c r="A85" t="n">
        <v>140.16</v>
      </c>
      <c r="B85" t="n">
        <v>270.832</v>
      </c>
      <c r="C85" s="34" t="n"/>
      <c r="D85" s="1">
        <f>(A85-MIN($A$2:$A$138))/(MAX($A$2:$A$138)-MIN($A$2:$A$138))</f>
        <v/>
      </c>
      <c r="E85" s="1">
        <f>(MAX($B$2:$B$138)-B85)/(MAX($B$2:$B$138)-MIN($B$2:$B$138))</f>
        <v/>
      </c>
      <c r="F85" t="n">
        <v>84</v>
      </c>
      <c r="G85" s="3">
        <f>F85/MAX($F$2:$F$138)</f>
        <v/>
      </c>
    </row>
    <row r="86">
      <c r="A86" t="n">
        <v>139.56</v>
      </c>
      <c r="B86" t="n">
        <v>209.679999999999</v>
      </c>
      <c r="C86" s="34" t="n"/>
      <c r="D86" s="1">
        <f>(A86-MIN($A$2:$A$138))/(MAX($A$2:$A$138)-MIN($A$2:$A$138))</f>
        <v/>
      </c>
      <c r="E86" s="1">
        <f>(MAX($B$2:$B$138)-B86)/(MAX($B$2:$B$138)-MIN($B$2:$B$138))</f>
        <v/>
      </c>
      <c r="F86" t="n">
        <v>85</v>
      </c>
      <c r="G86" s="3">
        <f>F86/MAX($F$2:$F$138)</f>
        <v/>
      </c>
    </row>
    <row r="87">
      <c r="A87" t="n">
        <v>133.32</v>
      </c>
      <c r="B87" t="n">
        <v>179.632</v>
      </c>
      <c r="C87" s="34" t="n"/>
      <c r="D87" s="1">
        <f>(A87-MIN($A$2:$A$138))/(MAX($A$2:$A$138)-MIN($A$2:$A$138))</f>
        <v/>
      </c>
      <c r="E87" s="1">
        <f>(MAX($B$2:$B$138)-B87)/(MAX($B$2:$B$138)-MIN($B$2:$B$138))</f>
        <v/>
      </c>
      <c r="F87" t="n">
        <v>86</v>
      </c>
      <c r="G87" s="3">
        <f>F87/MAX($F$2:$F$138)</f>
        <v/>
      </c>
    </row>
    <row r="88">
      <c r="A88" t="n">
        <v>131.28</v>
      </c>
      <c r="B88" t="n">
        <v>226.96</v>
      </c>
      <c r="C88" s="34" t="n"/>
      <c r="D88" s="1">
        <f>(A88-MIN($A$2:$A$138))/(MAX($A$2:$A$138)-MIN($A$2:$A$138))</f>
        <v/>
      </c>
      <c r="E88" s="1">
        <f>(MAX($B$2:$B$138)-B88)/(MAX($B$2:$B$138)-MIN($B$2:$B$138))</f>
        <v/>
      </c>
      <c r="F88" t="n">
        <v>87</v>
      </c>
      <c r="G88" s="3">
        <f>F88/MAX($F$2:$F$138)</f>
        <v/>
      </c>
    </row>
    <row r="89">
      <c r="A89" t="n">
        <v>130.56</v>
      </c>
      <c r="B89" t="n">
        <v>228.88</v>
      </c>
      <c r="C89" s="34" t="n"/>
      <c r="D89" s="1">
        <f>(A89-MIN($A$2:$A$138))/(MAX($A$2:$A$138)-MIN($A$2:$A$138))</f>
        <v/>
      </c>
      <c r="E89" s="1">
        <f>(MAX($B$2:$B$138)-B89)/(MAX($B$2:$B$138)-MIN($B$2:$B$138))</f>
        <v/>
      </c>
      <c r="F89" t="n">
        <v>88</v>
      </c>
      <c r="G89" s="3">
        <f>F89/MAX($F$2:$F$138)</f>
        <v/>
      </c>
    </row>
    <row r="90">
      <c r="A90" t="n">
        <v>130.44</v>
      </c>
      <c r="B90" t="n">
        <v>249.375999999999</v>
      </c>
      <c r="C90" s="34" t="n"/>
      <c r="D90" s="1">
        <f>(A90-MIN($A$2:$A$138))/(MAX($A$2:$A$138)-MIN($A$2:$A$138))</f>
        <v/>
      </c>
      <c r="E90" s="1">
        <f>(MAX($B$2:$B$138)-B90)/(MAX($B$2:$B$138)-MIN($B$2:$B$138))</f>
        <v/>
      </c>
      <c r="F90" t="n">
        <v>89</v>
      </c>
      <c r="G90" s="3">
        <f>F90/MAX($F$2:$F$138)</f>
        <v/>
      </c>
    </row>
    <row r="91">
      <c r="A91" t="n">
        <v>128.4</v>
      </c>
      <c r="B91" t="n">
        <v>257.488</v>
      </c>
      <c r="C91" s="34" t="n"/>
      <c r="D91" s="1">
        <f>(A91-MIN($A$2:$A$138))/(MAX($A$2:$A$138)-MIN($A$2:$A$138))</f>
        <v/>
      </c>
      <c r="E91" s="1">
        <f>(MAX($B$2:$B$138)-B91)/(MAX($B$2:$B$138)-MIN($B$2:$B$138))</f>
        <v/>
      </c>
      <c r="F91" t="n">
        <v>90</v>
      </c>
      <c r="G91" s="3">
        <f>F91/MAX($F$2:$F$138)</f>
        <v/>
      </c>
    </row>
    <row r="92">
      <c r="A92" t="n">
        <v>127.08</v>
      </c>
      <c r="B92" t="n">
        <v>113.007999999999</v>
      </c>
      <c r="C92" s="34" t="inlineStr">
        <is>
          <t xml:space="preserve"> my</t>
        </is>
      </c>
      <c r="D92" s="1">
        <f>(A92-MIN($A$2:$A$138))/(MAX($A$2:$A$138)-MIN($A$2:$A$138))</f>
        <v/>
      </c>
      <c r="E92" s="1">
        <f>(MAX($B$2:$B$138)-B92)/(MAX($B$2:$B$138)-MIN($B$2:$B$138))</f>
        <v/>
      </c>
      <c r="F92" t="n">
        <v>91</v>
      </c>
      <c r="G92" s="3">
        <f>F92/MAX($F$2:$F$138)</f>
        <v/>
      </c>
    </row>
    <row r="93">
      <c r="A93" t="n">
        <v>125.039999999999</v>
      </c>
      <c r="B93" t="n">
        <v>276.736</v>
      </c>
      <c r="C93" s="34" t="n"/>
      <c r="D93" s="1">
        <f>(A93-MIN($A$2:$A$138))/(MAX($A$2:$A$138)-MIN($A$2:$A$138))</f>
        <v/>
      </c>
      <c r="E93" s="1">
        <f>(MAX($B$2:$B$138)-B93)/(MAX($B$2:$B$138)-MIN($B$2:$B$138))</f>
        <v/>
      </c>
      <c r="F93" t="n">
        <v>92</v>
      </c>
      <c r="G93" s="3">
        <f>F93/MAX($F$2:$F$138)</f>
        <v/>
      </c>
    </row>
    <row r="94">
      <c r="A94" t="n">
        <v>124.44</v>
      </c>
      <c r="B94" t="n">
        <v>185.488</v>
      </c>
      <c r="C94" s="34" t="n"/>
      <c r="D94" s="1">
        <f>(A94-MIN($A$2:$A$138))/(MAX($A$2:$A$138)-MIN($A$2:$A$138))</f>
        <v/>
      </c>
      <c r="E94" s="1">
        <f>(MAX($B$2:$B$138)-B94)/(MAX($B$2:$B$138)-MIN($B$2:$B$138))</f>
        <v/>
      </c>
      <c r="F94" t="n">
        <v>93</v>
      </c>
      <c r="G94" s="3">
        <f>F94/MAX($F$2:$F$138)</f>
        <v/>
      </c>
    </row>
    <row r="95">
      <c r="A95" t="n">
        <v>123.24</v>
      </c>
      <c r="B95" t="n">
        <v>211.551999999999</v>
      </c>
      <c r="C95" s="34" t="n"/>
      <c r="D95" s="1">
        <f>(A95-MIN($A$2:$A$138))/(MAX($A$2:$A$138)-MIN($A$2:$A$138))</f>
        <v/>
      </c>
      <c r="E95" s="1">
        <f>(MAX($B$2:$B$138)-B95)/(MAX($B$2:$B$138)-MIN($B$2:$B$138))</f>
        <v/>
      </c>
      <c r="F95" t="n">
        <v>94</v>
      </c>
      <c r="G95" s="3">
        <f>F95/MAX($F$2:$F$138)</f>
        <v/>
      </c>
    </row>
    <row r="96">
      <c r="A96" t="n">
        <v>122.4</v>
      </c>
      <c r="B96" t="n">
        <v>308.464</v>
      </c>
      <c r="C96" s="34" t="n"/>
      <c r="D96" s="1">
        <f>(A96-MIN($A$2:$A$138))/(MAX($A$2:$A$138)-MIN($A$2:$A$138))</f>
        <v/>
      </c>
      <c r="E96" s="1">
        <f>(MAX($B$2:$B$138)-B96)/(MAX($B$2:$B$138)-MIN($B$2:$B$138))</f>
        <v/>
      </c>
      <c r="F96" t="n">
        <v>95</v>
      </c>
      <c r="G96" s="3">
        <f>F96/MAX($F$2:$F$138)</f>
        <v/>
      </c>
    </row>
    <row r="97">
      <c r="A97" t="n">
        <v>118.92</v>
      </c>
      <c r="B97" t="n">
        <v>298.912</v>
      </c>
      <c r="C97" s="34" t="n"/>
      <c r="D97" s="1">
        <f>(A97-MIN($A$2:$A$138))/(MAX($A$2:$A$138)-MIN($A$2:$A$138))</f>
        <v/>
      </c>
      <c r="E97" s="1">
        <f>(MAX($B$2:$B$138)-B97)/(MAX($B$2:$B$138)-MIN($B$2:$B$138))</f>
        <v/>
      </c>
      <c r="F97" t="n">
        <v>96</v>
      </c>
      <c r="G97" s="3">
        <f>F97/MAX($F$2:$F$138)</f>
        <v/>
      </c>
    </row>
    <row r="98">
      <c r="A98" t="n">
        <v>116.76</v>
      </c>
      <c r="B98" t="n">
        <v>225.136</v>
      </c>
      <c r="C98" s="34" t="n"/>
      <c r="D98" s="1">
        <f>(A98-MIN($A$2:$A$138))/(MAX($A$2:$A$138)-MIN($A$2:$A$138))</f>
        <v/>
      </c>
      <c r="E98" s="1">
        <f>(MAX($B$2:$B$138)-B98)/(MAX($B$2:$B$138)-MIN($B$2:$B$138))</f>
        <v/>
      </c>
      <c r="F98" t="n">
        <v>97</v>
      </c>
      <c r="G98" s="3">
        <f>F98/MAX($F$2:$F$138)</f>
        <v/>
      </c>
    </row>
    <row r="99">
      <c r="A99" t="n">
        <v>115.2</v>
      </c>
      <c r="B99" t="n">
        <v>72.01599999999991</v>
      </c>
      <c r="C99" s="34" t="n"/>
      <c r="D99" s="1">
        <f>(A99-MIN($A$2:$A$138))/(MAX($A$2:$A$138)-MIN($A$2:$A$138))</f>
        <v/>
      </c>
      <c r="E99" s="1">
        <f>(MAX($B$2:$B$138)-B99)/(MAX($B$2:$B$138)-MIN($B$2:$B$138))</f>
        <v/>
      </c>
      <c r="F99" t="n">
        <v>98</v>
      </c>
      <c r="G99" s="3">
        <f>F99/MAX($F$2:$F$138)</f>
        <v/>
      </c>
    </row>
    <row r="100">
      <c r="A100" t="n">
        <v>114.72</v>
      </c>
      <c r="B100" t="n">
        <v>361.551999999999</v>
      </c>
      <c r="C100" s="34" t="n"/>
      <c r="D100" s="1">
        <f>(A100-MIN($A$2:$A$138))/(MAX($A$2:$A$138)-MIN($A$2:$A$138))</f>
        <v/>
      </c>
      <c r="E100" s="1">
        <f>(MAX($B$2:$B$138)-B100)/(MAX($B$2:$B$138)-MIN($B$2:$B$138))</f>
        <v/>
      </c>
      <c r="F100" t="n">
        <v>99</v>
      </c>
      <c r="G100" s="3">
        <f>F100/MAX($F$2:$F$138)</f>
        <v/>
      </c>
    </row>
    <row r="101">
      <c r="A101" t="n">
        <v>113.52</v>
      </c>
      <c r="B101" t="n">
        <v>282.448</v>
      </c>
      <c r="C101" s="34" t="n"/>
      <c r="D101" s="1">
        <f>(A101-MIN($A$2:$A$138))/(MAX($A$2:$A$138)-MIN($A$2:$A$138))</f>
        <v/>
      </c>
      <c r="E101" s="1">
        <f>(MAX($B$2:$B$138)-B101)/(MAX($B$2:$B$138)-MIN($B$2:$B$138))</f>
        <v/>
      </c>
      <c r="F101" t="n">
        <v>100</v>
      </c>
      <c r="G101" s="3">
        <f>F101/MAX($F$2:$F$138)</f>
        <v/>
      </c>
    </row>
    <row r="102">
      <c r="A102" t="n">
        <v>113.039999999999</v>
      </c>
      <c r="B102" t="n">
        <v>77.488</v>
      </c>
      <c r="C102" s="34" t="n"/>
      <c r="D102" s="1">
        <f>(A102-MIN($A$2:$A$138))/(MAX($A$2:$A$138)-MIN($A$2:$A$138))</f>
        <v/>
      </c>
      <c r="E102" s="1">
        <f>(MAX($B$2:$B$138)-B102)/(MAX($B$2:$B$138)-MIN($B$2:$B$138))</f>
        <v/>
      </c>
      <c r="F102" t="n">
        <v>101</v>
      </c>
      <c r="G102" s="3">
        <f>F102/MAX($F$2:$F$138)</f>
        <v/>
      </c>
    </row>
    <row r="103">
      <c r="A103" s="35" t="n">
        <v>112.2</v>
      </c>
      <c r="B103" t="n">
        <v>221.632</v>
      </c>
      <c r="C103" s="34" t="n"/>
      <c r="D103" s="1">
        <f>(A103-MIN($A$2:$A$138))/(MAX($A$2:$A$138)-MIN($A$2:$A$138))</f>
        <v/>
      </c>
      <c r="E103" s="1">
        <f>(MAX($B$2:$B$138)-B103)/(MAX($B$2:$B$138)-MIN($B$2:$B$138))</f>
        <v/>
      </c>
      <c r="F103" t="n">
        <v>102</v>
      </c>
      <c r="G103" s="3">
        <f>F103/MAX($F$2:$F$138)</f>
        <v/>
      </c>
    </row>
    <row r="104">
      <c r="A104" s="33" t="n">
        <v>107.16</v>
      </c>
      <c r="B104" t="n">
        <v>164.176</v>
      </c>
      <c r="C104" s="34" t="n"/>
      <c r="D104" s="1">
        <f>(A104-MIN($A$2:$A$138))/(MAX($A$2:$A$138)-MIN($A$2:$A$138))</f>
        <v/>
      </c>
      <c r="E104" s="1">
        <f>(MAX($B$2:$B$138)-B104)/(MAX($B$2:$B$138)-MIN($B$2:$B$138))</f>
        <v/>
      </c>
      <c r="F104" t="n">
        <v>103</v>
      </c>
      <c r="G104" s="3">
        <f>F104/MAX($F$2:$F$138)</f>
        <v/>
      </c>
    </row>
    <row r="105">
      <c r="A105" t="n">
        <v>107.039999999999</v>
      </c>
      <c r="B105" t="n">
        <v>212.416</v>
      </c>
      <c r="C105" s="34" t="n"/>
      <c r="D105" s="1">
        <f>(A105-MIN($A$2:$A$138))/(MAX($A$2:$A$138)-MIN($A$2:$A$138))</f>
        <v/>
      </c>
      <c r="E105" s="1">
        <f>(MAX($B$2:$B$138)-B105)/(MAX($B$2:$B$138)-MIN($B$2:$B$138))</f>
        <v/>
      </c>
      <c r="F105" t="n">
        <v>104</v>
      </c>
      <c r="G105" s="3">
        <f>F105/MAX($F$2:$F$138)</f>
        <v/>
      </c>
    </row>
    <row r="106">
      <c r="A106" t="n">
        <v>103.56</v>
      </c>
      <c r="B106" t="n">
        <v>197.151999999999</v>
      </c>
      <c r="C106" s="34" t="n"/>
      <c r="D106" s="1">
        <f>(A106-MIN($A$2:$A$138))/(MAX($A$2:$A$138)-MIN($A$2:$A$138))</f>
        <v/>
      </c>
      <c r="E106" s="1">
        <f>(MAX($B$2:$B$138)-B106)/(MAX($B$2:$B$138)-MIN($B$2:$B$138))</f>
        <v/>
      </c>
      <c r="F106" t="n">
        <v>105</v>
      </c>
      <c r="G106" s="3">
        <f>F106/MAX($F$2:$F$138)</f>
        <v/>
      </c>
    </row>
    <row r="107">
      <c r="A107" t="n">
        <v>99.48</v>
      </c>
      <c r="B107" t="n">
        <v>283.024</v>
      </c>
      <c r="C107" s="34" t="n"/>
      <c r="D107" s="1">
        <f>(A107-MIN($A$2:$A$138))/(MAX($A$2:$A$138)-MIN($A$2:$A$138))</f>
        <v/>
      </c>
      <c r="E107" s="1">
        <f>(MAX($B$2:$B$138)-B107)/(MAX($B$2:$B$138)-MIN($B$2:$B$138))</f>
        <v/>
      </c>
      <c r="F107" t="n">
        <v>106</v>
      </c>
      <c r="G107" s="3">
        <f>F107/MAX($F$2:$F$138)</f>
        <v/>
      </c>
    </row>
    <row r="108">
      <c r="A108" t="n">
        <v>96.12</v>
      </c>
      <c r="B108" t="n">
        <v>134.128</v>
      </c>
      <c r="C108" s="34" t="n"/>
      <c r="D108" s="1">
        <f>(A108-MIN($A$2:$A$138))/(MAX($A$2:$A$138)-MIN($A$2:$A$138))</f>
        <v/>
      </c>
      <c r="E108" s="1">
        <f>(MAX($B$2:$B$138)-B108)/(MAX($B$2:$B$138)-MIN($B$2:$B$138))</f>
        <v/>
      </c>
      <c r="F108" t="n">
        <v>107</v>
      </c>
      <c r="G108" s="3">
        <f>F108/MAX($F$2:$F$138)</f>
        <v/>
      </c>
    </row>
    <row r="109">
      <c r="A109" t="n">
        <v>95.52</v>
      </c>
      <c r="B109" t="n">
        <v>373.936</v>
      </c>
      <c r="C109" s="34" t="n"/>
      <c r="D109" s="1">
        <f>(A109-MIN($A$2:$A$138))/(MAX($A$2:$A$138)-MIN($A$2:$A$138))</f>
        <v/>
      </c>
      <c r="E109" s="1">
        <f>(MAX($B$2:$B$138)-B109)/(MAX($B$2:$B$138)-MIN($B$2:$B$138))</f>
        <v/>
      </c>
      <c r="F109" t="n">
        <v>108</v>
      </c>
      <c r="G109" s="3">
        <f>F109/MAX($F$2:$F$138)</f>
        <v/>
      </c>
    </row>
    <row r="110">
      <c r="A110" t="n">
        <v>95.52</v>
      </c>
      <c r="B110" t="n">
        <v>123.472</v>
      </c>
      <c r="C110" s="34" t="n"/>
      <c r="D110" s="1">
        <f>(A110-MIN($A$2:$A$138))/(MAX($A$2:$A$138)-MIN($A$2:$A$138))</f>
        <v/>
      </c>
      <c r="E110" s="1">
        <f>(MAX($B$2:$B$138)-B110)/(MAX($B$2:$B$138)-MIN($B$2:$B$138))</f>
        <v/>
      </c>
      <c r="F110" t="n">
        <v>109</v>
      </c>
      <c r="G110" s="3">
        <f>F110/MAX($F$2:$F$138)</f>
        <v/>
      </c>
    </row>
    <row r="111">
      <c r="A111" t="n">
        <v>95.52</v>
      </c>
      <c r="B111" t="n">
        <v>154.767999999999</v>
      </c>
      <c r="C111" s="34" t="n"/>
      <c r="D111" s="1">
        <f>(A111-MIN($A$2:$A$138))/(MAX($A$2:$A$138)-MIN($A$2:$A$138))</f>
        <v/>
      </c>
      <c r="E111" s="1">
        <f>(MAX($B$2:$B$138)-B111)/(MAX($B$2:$B$138)-MIN($B$2:$B$138))</f>
        <v/>
      </c>
      <c r="F111" t="n">
        <v>110</v>
      </c>
      <c r="G111" s="3">
        <f>F111/MAX($F$2:$F$138)</f>
        <v/>
      </c>
    </row>
    <row r="112">
      <c r="A112" t="n">
        <v>92.16</v>
      </c>
      <c r="B112" t="n">
        <v>93.3279999999999</v>
      </c>
      <c r="C112" s="34" t="n"/>
      <c r="D112" s="1">
        <f>(A112-MIN($A$2:$A$138))/(MAX($A$2:$A$138)-MIN($A$2:$A$138))</f>
        <v/>
      </c>
      <c r="E112" s="1">
        <f>(MAX($B$2:$B$138)-B112)/(MAX($B$2:$B$138)-MIN($B$2:$B$138))</f>
        <v/>
      </c>
      <c r="F112" t="n">
        <v>111</v>
      </c>
      <c r="G112" s="3">
        <f>F112/MAX($F$2:$F$138)</f>
        <v/>
      </c>
    </row>
    <row r="113">
      <c r="A113" t="n">
        <v>90.12</v>
      </c>
      <c r="B113" t="n">
        <v>40</v>
      </c>
      <c r="C113" s="34" t="n"/>
      <c r="D113" s="1">
        <f>(A113-MIN($A$2:$A$138))/(MAX($A$2:$A$138)-MIN($A$2:$A$138))</f>
        <v/>
      </c>
      <c r="E113" s="1">
        <f>(MAX($B$2:$B$138)-B113)/(MAX($B$2:$B$138)-MIN($B$2:$B$138))</f>
        <v/>
      </c>
      <c r="F113" t="n">
        <v>112</v>
      </c>
      <c r="G113" s="3">
        <f>F113/MAX($F$2:$F$138)</f>
        <v/>
      </c>
    </row>
    <row r="114">
      <c r="A114" t="n">
        <v>90</v>
      </c>
      <c r="B114" t="n">
        <v>520</v>
      </c>
      <c r="C114" s="34" t="n"/>
      <c r="D114" s="1">
        <f>(A114-MIN($A$2:$A$138))/(MAX($A$2:$A$138)-MIN($A$2:$A$138))</f>
        <v/>
      </c>
      <c r="E114" s="1">
        <f>(MAX($B$2:$B$138)-B114)/(MAX($B$2:$B$138)-MIN($B$2:$B$138))</f>
        <v/>
      </c>
      <c r="F114" t="n">
        <v>113</v>
      </c>
      <c r="G114" s="3">
        <f>F114/MAX($F$2:$F$138)</f>
        <v/>
      </c>
    </row>
    <row r="115">
      <c r="A115" t="n">
        <v>90</v>
      </c>
      <c r="B115" t="n">
        <v>520</v>
      </c>
      <c r="C115" s="34" t="n"/>
      <c r="D115" s="1">
        <f>(A115-MIN($A$2:$A$138))/(MAX($A$2:$A$138)-MIN($A$2:$A$138))</f>
        <v/>
      </c>
      <c r="E115" s="1">
        <f>(MAX($B$2:$B$138)-B115)/(MAX($B$2:$B$138)-MIN($B$2:$B$138))</f>
        <v/>
      </c>
      <c r="F115" t="n">
        <v>114</v>
      </c>
      <c r="G115" s="3">
        <f>F115/MAX($F$2:$F$138)</f>
        <v/>
      </c>
    </row>
    <row r="116">
      <c r="A116" t="n">
        <v>90</v>
      </c>
      <c r="B116" t="n">
        <v>520</v>
      </c>
      <c r="C116" s="34" t="n"/>
      <c r="D116" s="1">
        <f>(A116-MIN($A$2:$A$138))/(MAX($A$2:$A$138)-MIN($A$2:$A$138))</f>
        <v/>
      </c>
      <c r="E116" s="1">
        <f>(MAX($B$2:$B$138)-B116)/(MAX($B$2:$B$138)-MIN($B$2:$B$138))</f>
        <v/>
      </c>
      <c r="F116" t="n">
        <v>115</v>
      </c>
      <c r="G116" s="3">
        <f>F116/MAX($F$2:$F$138)</f>
        <v/>
      </c>
    </row>
    <row r="117">
      <c r="A117" t="n">
        <v>90</v>
      </c>
      <c r="B117" t="n">
        <v>520</v>
      </c>
      <c r="C117" s="34" t="n"/>
      <c r="D117" s="1">
        <f>(A117-MIN($A$2:$A$138))/(MAX($A$2:$A$138)-MIN($A$2:$A$138))</f>
        <v/>
      </c>
      <c r="E117" s="1">
        <f>(MAX($B$2:$B$138)-B117)/(MAX($B$2:$B$138)-MIN($B$2:$B$138))</f>
        <v/>
      </c>
      <c r="F117" t="n">
        <v>116</v>
      </c>
      <c r="G117" s="3">
        <f>F117/MAX($F$2:$F$138)</f>
        <v/>
      </c>
    </row>
    <row r="118">
      <c r="A118" t="n">
        <v>90</v>
      </c>
      <c r="B118" t="n">
        <v>520</v>
      </c>
      <c r="C118" s="34" t="n"/>
      <c r="D118" s="1">
        <f>(A118-MIN($A$2:$A$138))/(MAX($A$2:$A$138)-MIN($A$2:$A$138))</f>
        <v/>
      </c>
      <c r="E118" s="1">
        <f>(MAX($B$2:$B$138)-B118)/(MAX($B$2:$B$138)-MIN($B$2:$B$138))</f>
        <v/>
      </c>
      <c r="F118" t="n">
        <v>117</v>
      </c>
      <c r="G118" s="3">
        <f>F118/MAX($F$2:$F$138)</f>
        <v/>
      </c>
    </row>
    <row r="119">
      <c r="A119" t="n">
        <v>90</v>
      </c>
      <c r="B119" t="n">
        <v>520</v>
      </c>
      <c r="C119" s="34" t="n"/>
      <c r="D119" s="1">
        <f>(A119-MIN($A$2:$A$138))/(MAX($A$2:$A$138)-MIN($A$2:$A$138))</f>
        <v/>
      </c>
      <c r="E119" s="1">
        <f>(MAX($B$2:$B$138)-B119)/(MAX($B$2:$B$138)-MIN($B$2:$B$138))</f>
        <v/>
      </c>
      <c r="F119" t="n">
        <v>118</v>
      </c>
      <c r="G119" s="3">
        <f>F119/MAX($F$2:$F$138)</f>
        <v/>
      </c>
    </row>
    <row r="120">
      <c r="A120" t="n">
        <v>90</v>
      </c>
      <c r="B120" t="n">
        <v>520</v>
      </c>
      <c r="C120" s="34" t="n"/>
      <c r="D120" s="1">
        <f>(A120-MIN($A$2:$A$138))/(MAX($A$2:$A$138)-MIN($A$2:$A$138))</f>
        <v/>
      </c>
      <c r="E120" s="1">
        <f>(MAX($B$2:$B$138)-B120)/(MAX($B$2:$B$138)-MIN($B$2:$B$138))</f>
        <v/>
      </c>
      <c r="F120" t="n">
        <v>119</v>
      </c>
      <c r="G120" s="3">
        <f>F120/MAX($F$2:$F$138)</f>
        <v/>
      </c>
    </row>
    <row r="121">
      <c r="A121" t="n">
        <v>90</v>
      </c>
      <c r="B121" t="n">
        <v>520</v>
      </c>
      <c r="C121" s="34" t="n"/>
      <c r="D121" s="1">
        <f>(A121-MIN($A$2:$A$138))/(MAX($A$2:$A$138)-MIN($A$2:$A$138))</f>
        <v/>
      </c>
      <c r="E121" s="1">
        <f>(MAX($B$2:$B$138)-B121)/(MAX($B$2:$B$138)-MIN($B$2:$B$138))</f>
        <v/>
      </c>
      <c r="F121" t="n">
        <v>120</v>
      </c>
      <c r="G121" s="3">
        <f>F121/MAX($F$2:$F$138)</f>
        <v/>
      </c>
    </row>
    <row r="122">
      <c r="A122" t="n">
        <v>90</v>
      </c>
      <c r="B122" t="n">
        <v>520</v>
      </c>
      <c r="C122" s="34" t="n"/>
      <c r="D122" s="1">
        <f>(A122-MIN($A$2:$A$138))/(MAX($A$2:$A$138)-MIN($A$2:$A$138))</f>
        <v/>
      </c>
      <c r="E122" s="1">
        <f>(MAX($B$2:$B$138)-B122)/(MAX($B$2:$B$138)-MIN($B$2:$B$138))</f>
        <v/>
      </c>
      <c r="F122" t="n">
        <v>121</v>
      </c>
      <c r="G122" s="3">
        <f>F122/MAX($F$2:$F$138)</f>
        <v/>
      </c>
    </row>
    <row r="123">
      <c r="A123" t="n">
        <v>90</v>
      </c>
      <c r="B123" t="n">
        <v>520</v>
      </c>
      <c r="C123" s="34" t="n"/>
      <c r="D123" s="1">
        <f>(A123-MIN($A$2:$A$138))/(MAX($A$2:$A$138)-MIN($A$2:$A$138))</f>
        <v/>
      </c>
      <c r="E123" s="1">
        <f>(MAX($B$2:$B$138)-B123)/(MAX($B$2:$B$138)-MIN($B$2:$B$138))</f>
        <v/>
      </c>
      <c r="F123" t="n">
        <v>122</v>
      </c>
      <c r="G123" s="3">
        <f>F123/MAX($F$2:$F$138)</f>
        <v/>
      </c>
    </row>
    <row r="124">
      <c r="A124" t="n">
        <v>90</v>
      </c>
      <c r="B124" t="n">
        <v>520</v>
      </c>
      <c r="C124" s="34" t="n"/>
      <c r="D124" s="1">
        <f>(A124-MIN($A$2:$A$138))/(MAX($A$2:$A$138)-MIN($A$2:$A$138))</f>
        <v/>
      </c>
      <c r="E124" s="1">
        <f>(MAX($B$2:$B$138)-B124)/(MAX($B$2:$B$138)-MIN($B$2:$B$138))</f>
        <v/>
      </c>
      <c r="F124" t="n">
        <v>123</v>
      </c>
      <c r="G124" s="3">
        <f>F124/MAX($F$2:$F$138)</f>
        <v/>
      </c>
    </row>
    <row r="125">
      <c r="A125" t="n">
        <v>90</v>
      </c>
      <c r="B125" t="n">
        <v>520</v>
      </c>
      <c r="C125" s="34" t="n"/>
      <c r="D125" s="1">
        <f>(A125-MIN($A$2:$A$138))/(MAX($A$2:$A$138)-MIN($A$2:$A$138))</f>
        <v/>
      </c>
      <c r="E125" s="1">
        <f>(MAX($B$2:$B$138)-B125)/(MAX($B$2:$B$138)-MIN($B$2:$B$138))</f>
        <v/>
      </c>
      <c r="F125" t="n">
        <v>124</v>
      </c>
      <c r="G125" s="3">
        <f>F125/MAX($F$2:$F$138)</f>
        <v/>
      </c>
    </row>
    <row r="126">
      <c r="A126" t="n">
        <v>90</v>
      </c>
      <c r="B126" t="n">
        <v>520</v>
      </c>
      <c r="C126" s="34" t="n"/>
      <c r="D126" s="1">
        <f>(A126-MIN($A$2:$A$138))/(MAX($A$2:$A$138)-MIN($A$2:$A$138))</f>
        <v/>
      </c>
      <c r="E126" s="1">
        <f>(MAX($B$2:$B$138)-B126)/(MAX($B$2:$B$138)-MIN($B$2:$B$138))</f>
        <v/>
      </c>
      <c r="F126" t="n">
        <v>125</v>
      </c>
      <c r="G126" s="3">
        <f>F126/MAX($F$2:$F$138)</f>
        <v/>
      </c>
    </row>
    <row r="127">
      <c r="A127" t="n">
        <v>90</v>
      </c>
      <c r="B127" t="n">
        <v>520</v>
      </c>
      <c r="C127" s="34" t="n"/>
      <c r="D127" s="1">
        <f>(A127-MIN($A$2:$A$138))/(MAX($A$2:$A$138)-MIN($A$2:$A$138))</f>
        <v/>
      </c>
      <c r="E127" s="1">
        <f>(MAX($B$2:$B$138)-B127)/(MAX($B$2:$B$138)-MIN($B$2:$B$138))</f>
        <v/>
      </c>
      <c r="F127" t="n">
        <v>126</v>
      </c>
      <c r="G127" s="3">
        <f>F127/MAX($F$2:$F$138)</f>
        <v/>
      </c>
    </row>
    <row r="128">
      <c r="A128" t="n">
        <v>90</v>
      </c>
      <c r="B128" t="n">
        <v>520</v>
      </c>
      <c r="C128" s="34" t="n"/>
      <c r="D128" s="1">
        <f>(A128-MIN($A$2:$A$138))/(MAX($A$2:$A$138)-MIN($A$2:$A$138))</f>
        <v/>
      </c>
      <c r="E128" s="1">
        <f>(MAX($B$2:$B$138)-B128)/(MAX($B$2:$B$138)-MIN($B$2:$B$138))</f>
        <v/>
      </c>
      <c r="F128" t="n">
        <v>127</v>
      </c>
      <c r="G128" s="3">
        <f>F128/MAX($F$2:$F$138)</f>
        <v/>
      </c>
    </row>
    <row r="129">
      <c r="A129" t="n">
        <v>90</v>
      </c>
      <c r="B129" t="n">
        <v>520</v>
      </c>
      <c r="C129" s="34" t="n"/>
      <c r="D129" s="1">
        <f>(A129-MIN($A$2:$A$138))/(MAX($A$2:$A$138)-MIN($A$2:$A$138))</f>
        <v/>
      </c>
      <c r="E129" s="1">
        <f>(MAX($B$2:$B$138)-B129)/(MAX($B$2:$B$138)-MIN($B$2:$B$138))</f>
        <v/>
      </c>
      <c r="F129" t="n">
        <v>128</v>
      </c>
      <c r="G129" s="3">
        <f>F129/MAX($F$2:$F$138)</f>
        <v/>
      </c>
    </row>
    <row r="130">
      <c r="A130" t="n">
        <v>90</v>
      </c>
      <c r="B130" t="n">
        <v>520</v>
      </c>
      <c r="C130" s="34" t="n"/>
      <c r="D130" s="1">
        <f>(A130-MIN($A$2:$A$138))/(MAX($A$2:$A$138)-MIN($A$2:$A$138))</f>
        <v/>
      </c>
      <c r="E130" s="1">
        <f>(MAX($B$2:$B$138)-B130)/(MAX($B$2:$B$138)-MIN($B$2:$B$138))</f>
        <v/>
      </c>
      <c r="F130" t="n">
        <v>129</v>
      </c>
      <c r="G130" s="3">
        <f>F130/MAX($F$2:$F$138)</f>
        <v/>
      </c>
    </row>
    <row r="131">
      <c r="A131" t="n">
        <v>90</v>
      </c>
      <c r="B131" t="n">
        <v>520</v>
      </c>
      <c r="C131" s="34" t="n"/>
      <c r="D131" s="1">
        <f>(A131-MIN($A$2:$A$138))/(MAX($A$2:$A$138)-MIN($A$2:$A$138))</f>
        <v/>
      </c>
      <c r="E131" s="1">
        <f>(MAX($B$2:$B$138)-B131)/(MAX($B$2:$B$138)-MIN($B$2:$B$138))</f>
        <v/>
      </c>
      <c r="F131" t="n">
        <v>130</v>
      </c>
      <c r="G131" s="3">
        <f>F131/MAX($F$2:$F$138)</f>
        <v/>
      </c>
    </row>
    <row r="132">
      <c r="A132" t="n">
        <v>90</v>
      </c>
      <c r="B132" t="n">
        <v>520</v>
      </c>
      <c r="C132" s="34" t="n"/>
      <c r="D132" s="1">
        <f>(A132-MIN($A$2:$A$138))/(MAX($A$2:$A$138)-MIN($A$2:$A$138))</f>
        <v/>
      </c>
      <c r="E132" s="1">
        <f>(MAX($B$2:$B$138)-B132)/(MAX($B$2:$B$138)-MIN($B$2:$B$138))</f>
        <v/>
      </c>
      <c r="F132" t="n">
        <v>131</v>
      </c>
      <c r="G132" s="3">
        <f>F132/MAX($F$2:$F$138)</f>
        <v/>
      </c>
    </row>
    <row r="133">
      <c r="A133" t="n">
        <v>90</v>
      </c>
      <c r="B133" t="n">
        <v>520</v>
      </c>
      <c r="C133" s="34" t="n"/>
      <c r="D133" s="1">
        <f>(A133-MIN($A$2:$A$138))/(MAX($A$2:$A$138)-MIN($A$2:$A$138))</f>
        <v/>
      </c>
      <c r="E133" s="1">
        <f>(MAX($B$2:$B$138)-B133)/(MAX($B$2:$B$138)-MIN($B$2:$B$138))</f>
        <v/>
      </c>
      <c r="F133" t="n">
        <v>132</v>
      </c>
      <c r="G133" s="3">
        <f>F133/MAX($F$2:$F$138)</f>
        <v/>
      </c>
    </row>
    <row r="134">
      <c r="A134" t="n">
        <v>90</v>
      </c>
      <c r="B134" t="n">
        <v>520</v>
      </c>
      <c r="C134" s="34" t="n"/>
      <c r="D134" s="1">
        <f>(A134-MIN($A$2:$A$138))/(MAX($A$2:$A$138)-MIN($A$2:$A$138))</f>
        <v/>
      </c>
      <c r="E134" s="1">
        <f>(MAX($B$2:$B$138)-B134)/(MAX($B$2:$B$138)-MIN($B$2:$B$138))</f>
        <v/>
      </c>
      <c r="F134" t="n">
        <v>133</v>
      </c>
      <c r="G134" s="3">
        <f>F134/MAX($F$2:$F$138)</f>
        <v/>
      </c>
    </row>
    <row r="135">
      <c r="A135" t="n">
        <v>90</v>
      </c>
      <c r="B135" t="n">
        <v>520</v>
      </c>
      <c r="C135" s="34" t="n"/>
      <c r="D135" s="1">
        <f>(A135-MIN($A$2:$A$138))/(MAX($A$2:$A$138)-MIN($A$2:$A$138))</f>
        <v/>
      </c>
      <c r="E135" s="1">
        <f>(MAX($B$2:$B$138)-B135)/(MAX($B$2:$B$138)-MIN($B$2:$B$138))</f>
        <v/>
      </c>
      <c r="F135" t="n">
        <v>134</v>
      </c>
      <c r="G135" s="3">
        <f>F135/MAX($F$2:$F$138)</f>
        <v/>
      </c>
    </row>
    <row r="136">
      <c r="A136" t="n">
        <v>90</v>
      </c>
      <c r="B136" t="n">
        <v>520</v>
      </c>
      <c r="C136" s="34" t="n"/>
      <c r="D136" s="1">
        <f>(A136-MIN($A$2:$A$138))/(MAX($A$2:$A$138)-MIN($A$2:$A$138))</f>
        <v/>
      </c>
      <c r="E136" s="1">
        <f>(MAX($B$2:$B$138)-B136)/(MAX($B$2:$B$138)-MIN($B$2:$B$138))</f>
        <v/>
      </c>
      <c r="F136" t="n">
        <v>135</v>
      </c>
      <c r="G136" s="3">
        <f>F136/MAX($F$2:$F$138)</f>
        <v/>
      </c>
    </row>
    <row r="137">
      <c r="A137" t="n">
        <v>90</v>
      </c>
      <c r="B137" t="n">
        <v>520</v>
      </c>
      <c r="C137" s="34" t="n"/>
      <c r="D137" s="1">
        <f>(A137-MIN($A$2:$A$138))/(MAX($A$2:$A$138)-MIN($A$2:$A$138))</f>
        <v/>
      </c>
      <c r="E137" s="1">
        <f>(MAX($B$2:$B$138)-B137)/(MAX($B$2:$B$138)-MIN($B$2:$B$138))</f>
        <v/>
      </c>
      <c r="F137" t="n">
        <v>136</v>
      </c>
      <c r="G137" s="3">
        <f>F137/MAX($F$2:$F$138)</f>
        <v/>
      </c>
    </row>
  </sheetData>
  <conditionalFormatting sqref="D2:G137">
    <cfRule type="expression" priority="1" dxfId="3">
      <formula>AND($G2&lt;=1,$G2&gt;0.75)</formula>
    </cfRule>
    <cfRule type="expression" priority="2" dxfId="2">
      <formula>AND($G2&lt;=0.75,$G2&gt;0.5)</formula>
    </cfRule>
    <cfRule type="expression" priority="3" dxfId="1">
      <formula>AND($G2&lt;=0.5,$G2&gt;0.25)</formula>
    </cfRule>
    <cfRule type="expression" priority="4" dxfId="0">
      <formula>$G2&lt;=0.25</formula>
    </cfRule>
  </conditionalFormatting>
  <pageMargins left="0.75" right="0.75" top="1" bottom="1" header="0.5" footer="0.5"/>
  <pageSetup orientation="portrait" paperSize="9" horizontalDpi="4294967293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39"/>
  <sheetViews>
    <sheetView topLeftCell="C1" workbookViewId="0">
      <selection activeCell="O45" sqref="O45"/>
    </sheetView>
  </sheetViews>
  <sheetFormatPr baseColWidth="8" defaultRowHeight="13.5"/>
  <cols>
    <col hidden="1" style="26" min="1" max="2"/>
  </cols>
  <sheetData>
    <row r="1">
      <c r="A1" t="inlineStr">
        <is>
          <t>問題</t>
        </is>
      </c>
      <c r="B1" t="inlineStr">
        <is>
          <t>正答率</t>
        </is>
      </c>
      <c r="C1" s="4" t="n"/>
      <c r="D1" t="inlineStr">
        <is>
          <t>問題</t>
        </is>
      </c>
      <c r="E1" t="inlineStr">
        <is>
          <t>正答率</t>
        </is>
      </c>
      <c r="F1" t="inlineStr">
        <is>
          <t>回答数順位</t>
        </is>
      </c>
      <c r="G1" t="inlineStr">
        <is>
          <t>上位何％</t>
        </is>
      </c>
    </row>
    <row r="2">
      <c r="A2" t="n">
        <v>462.24</v>
      </c>
      <c r="B2" t="n">
        <v>173.056</v>
      </c>
      <c r="D2" s="36">
        <f>(A2-MIN($A$2:$A$138))/(MAX($A$2:$A$138)-MIN($A$2:$A$138))</f>
        <v/>
      </c>
      <c r="E2" s="36">
        <f>(MAX($B$2:$B$138)-B2)/(MAX($B$2:$B$138)-MIN($B$2:$B$138))</f>
        <v/>
      </c>
      <c r="F2" s="4" t="n">
        <v>1</v>
      </c>
      <c r="G2" s="37">
        <f>F2/MAX($F$2:$F$139)</f>
        <v/>
      </c>
    </row>
    <row r="3">
      <c r="A3" t="n">
        <v>452.88</v>
      </c>
      <c r="B3" t="n">
        <v>118.095999999999</v>
      </c>
      <c r="D3" s="31">
        <f>(A3-MIN($A$2:$A$138))/(MAX($A$2:$A$138)-MIN($A$2:$A$138))</f>
        <v/>
      </c>
      <c r="E3" s="31">
        <f>(MAX($B$2:$B$138)-B3)/(MAX($B$2:$B$138)-MIN($B$2:$B$138))</f>
        <v/>
      </c>
      <c r="F3" t="n">
        <v>2</v>
      </c>
      <c r="G3" s="37">
        <f>F3/MAX($F$2:$F$139)</f>
        <v/>
      </c>
    </row>
    <row r="4">
      <c r="A4" t="n">
        <v>450.599999999999</v>
      </c>
      <c r="B4" t="n">
        <v>183.76</v>
      </c>
      <c r="D4" s="31">
        <f>(A4-MIN($A$2:$A$138))/(MAX($A$2:$A$138)-MIN($A$2:$A$138))</f>
        <v/>
      </c>
      <c r="E4" s="31">
        <f>(MAX($B$2:$B$138)-B4)/(MAX($B$2:$B$138)-MIN($B$2:$B$138))</f>
        <v/>
      </c>
      <c r="F4" t="n">
        <v>3</v>
      </c>
      <c r="G4" s="37">
        <f>F4/MAX($F$2:$F$139)</f>
        <v/>
      </c>
    </row>
    <row r="5">
      <c r="A5" t="n">
        <v>445.44</v>
      </c>
      <c r="B5" t="n">
        <v>145.983999999999</v>
      </c>
      <c r="D5" s="31">
        <f>(A5-MIN($A$2:$A$138))/(MAX($A$2:$A$138)-MIN($A$2:$A$138))</f>
        <v/>
      </c>
      <c r="E5" s="31">
        <f>(MAX($B$2:$B$138)-B5)/(MAX($B$2:$B$138)-MIN($B$2:$B$138))</f>
        <v/>
      </c>
      <c r="F5" t="n">
        <v>4</v>
      </c>
      <c r="G5" s="37">
        <f>F5/MAX($F$2:$F$139)</f>
        <v/>
      </c>
    </row>
    <row r="6">
      <c r="A6" t="n">
        <v>443.04</v>
      </c>
      <c r="B6" t="n">
        <v>175.6</v>
      </c>
      <c r="D6" s="36">
        <f>(A6-MIN($A$2:$A$138))/(MAX($A$2:$A$138)-MIN($A$2:$A$138))</f>
        <v/>
      </c>
      <c r="E6" s="36">
        <f>(MAX($B$2:$B$138)-B6)/(MAX($B$2:$B$138)-MIN($B$2:$B$138))</f>
        <v/>
      </c>
      <c r="F6" s="4" t="n">
        <v>5</v>
      </c>
      <c r="G6" s="37">
        <f>F6/MAX($F$2:$F$139)</f>
        <v/>
      </c>
    </row>
    <row r="7">
      <c r="A7" t="n">
        <v>443.04</v>
      </c>
      <c r="B7" t="n">
        <v>96.592</v>
      </c>
      <c r="D7" s="31">
        <f>(A7-MIN($A$2:$A$138))/(MAX($A$2:$A$138)-MIN($A$2:$A$138))</f>
        <v/>
      </c>
      <c r="E7" s="31">
        <f>(MAX($B$2:$B$138)-B7)/(MAX($B$2:$B$138)-MIN($B$2:$B$138))</f>
        <v/>
      </c>
      <c r="F7" t="n">
        <v>6</v>
      </c>
      <c r="G7" s="37">
        <f>F7/MAX($F$2:$F$139)</f>
        <v/>
      </c>
    </row>
    <row r="8">
      <c r="A8" t="n">
        <v>443.04</v>
      </c>
      <c r="B8" t="n">
        <v>131.872</v>
      </c>
      <c r="D8" s="31">
        <f>(A8-MIN($A$2:$A$138))/(MAX($A$2:$A$138)-MIN($A$2:$A$138))</f>
        <v/>
      </c>
      <c r="E8" s="31">
        <f>(MAX($B$2:$B$138)-B8)/(MAX($B$2:$B$138)-MIN($B$2:$B$138))</f>
        <v/>
      </c>
      <c r="F8" t="n">
        <v>7</v>
      </c>
      <c r="G8" s="37">
        <f>F8/MAX($F$2:$F$139)</f>
        <v/>
      </c>
    </row>
    <row r="9">
      <c r="A9" t="n">
        <v>443.04</v>
      </c>
      <c r="B9" t="n">
        <v>326.176</v>
      </c>
      <c r="D9" s="31">
        <f>(A9-MIN($A$2:$A$138))/(MAX($A$2:$A$138)-MIN($A$2:$A$138))</f>
        <v/>
      </c>
      <c r="E9" s="31">
        <f>(MAX($B$2:$B$138)-B9)/(MAX($B$2:$B$138)-MIN($B$2:$B$138))</f>
        <v/>
      </c>
      <c r="F9" t="n">
        <v>8</v>
      </c>
      <c r="G9" s="37">
        <f>F9/MAX($F$2:$F$139)</f>
        <v/>
      </c>
    </row>
    <row r="10">
      <c r="A10" t="n">
        <v>442.919999999999</v>
      </c>
      <c r="B10" t="n">
        <v>157.504</v>
      </c>
      <c r="D10" s="36">
        <f>(A10-MIN($A$2:$A$138))/(MAX($A$2:$A$138)-MIN($A$2:$A$138))</f>
        <v/>
      </c>
      <c r="E10" s="36">
        <f>(MAX($B$2:$B$138)-B10)/(MAX($B$2:$B$138)-MIN($B$2:$B$138))</f>
        <v/>
      </c>
      <c r="F10" s="4" t="n">
        <v>9</v>
      </c>
      <c r="G10" s="37">
        <f>F10/MAX($F$2:$F$139)</f>
        <v/>
      </c>
    </row>
    <row r="11">
      <c r="A11" t="n">
        <v>434.4</v>
      </c>
      <c r="B11" t="n">
        <v>203.92</v>
      </c>
      <c r="D11" s="31">
        <f>(A11-MIN($A$2:$A$138))/(MAX($A$2:$A$138)-MIN($A$2:$A$138))</f>
        <v/>
      </c>
      <c r="E11" s="31">
        <f>(MAX($B$2:$B$138)-B11)/(MAX($B$2:$B$138)-MIN($B$2:$B$138))</f>
        <v/>
      </c>
      <c r="F11" t="n">
        <v>10</v>
      </c>
      <c r="G11" s="37">
        <f>F11/MAX($F$2:$F$139)</f>
        <v/>
      </c>
    </row>
    <row r="12">
      <c r="A12" t="n">
        <v>422.039999999999</v>
      </c>
      <c r="B12" t="n">
        <v>147.183999999999</v>
      </c>
      <c r="D12" s="31">
        <f>(A12-MIN($A$2:$A$138))/(MAX($A$2:$A$138)-MIN($A$2:$A$138))</f>
        <v/>
      </c>
      <c r="E12" s="31">
        <f>(MAX($B$2:$B$138)-B12)/(MAX($B$2:$B$138)-MIN($B$2:$B$138))</f>
        <v/>
      </c>
      <c r="F12" t="n">
        <v>11</v>
      </c>
      <c r="G12" s="37">
        <f>F12/MAX($F$2:$F$139)</f>
        <v/>
      </c>
    </row>
    <row r="13">
      <c r="A13" t="n">
        <v>421.92</v>
      </c>
      <c r="B13" t="n">
        <v>95.872</v>
      </c>
      <c r="D13" s="31">
        <f>(A13-MIN($A$2:$A$138))/(MAX($A$2:$A$138)-MIN($A$2:$A$138))</f>
        <v/>
      </c>
      <c r="E13" s="31">
        <f>(MAX($B$2:$B$138)-B13)/(MAX($B$2:$B$138)-MIN($B$2:$B$138))</f>
        <v/>
      </c>
      <c r="F13" t="n">
        <v>12</v>
      </c>
      <c r="G13" s="37">
        <f>F13/MAX($F$2:$F$139)</f>
        <v/>
      </c>
    </row>
    <row r="14">
      <c r="A14" t="n">
        <v>420.599999999999</v>
      </c>
      <c r="B14" t="n">
        <v>44.3679999999999</v>
      </c>
      <c r="D14" s="36">
        <f>(A14-MIN($A$2:$A$138))/(MAX($A$2:$A$138)-MIN($A$2:$A$138))</f>
        <v/>
      </c>
      <c r="E14" s="36">
        <f>(MAX($B$2:$B$138)-B14)/(MAX($B$2:$B$138)-MIN($B$2:$B$138))</f>
        <v/>
      </c>
      <c r="F14" s="4" t="n">
        <v>13</v>
      </c>
      <c r="G14" s="37">
        <f>F14/MAX($F$2:$F$139)</f>
        <v/>
      </c>
    </row>
    <row r="15">
      <c r="A15" t="n">
        <v>409.92</v>
      </c>
      <c r="B15" t="n">
        <v>234.448</v>
      </c>
      <c r="D15" s="31">
        <f>(A15-MIN($A$2:$A$138))/(MAX($A$2:$A$138)-MIN($A$2:$A$138))</f>
        <v/>
      </c>
      <c r="E15" s="31">
        <f>(MAX($B$2:$B$138)-B15)/(MAX($B$2:$B$138)-MIN($B$2:$B$138))</f>
        <v/>
      </c>
      <c r="F15" t="n">
        <v>14</v>
      </c>
      <c r="G15" s="37">
        <f>F15/MAX($F$2:$F$139)</f>
        <v/>
      </c>
    </row>
    <row r="16">
      <c r="A16" t="n">
        <v>408.96</v>
      </c>
      <c r="B16" t="n">
        <v>139.311999999999</v>
      </c>
      <c r="D16" s="31">
        <f>(A16-MIN($A$2:$A$138))/(MAX($A$2:$A$138)-MIN($A$2:$A$138))</f>
        <v/>
      </c>
      <c r="E16" s="31">
        <f>(MAX($B$2:$B$138)-B16)/(MAX($B$2:$B$138)-MIN($B$2:$B$138))</f>
        <v/>
      </c>
      <c r="F16" t="n">
        <v>15</v>
      </c>
      <c r="G16" s="37">
        <f>F16/MAX($F$2:$F$139)</f>
        <v/>
      </c>
    </row>
    <row r="17">
      <c r="A17" t="n">
        <v>405.36</v>
      </c>
      <c r="B17" t="n">
        <v>107.007999999999</v>
      </c>
      <c r="D17" s="31">
        <f>(A17-MIN($A$2:$A$138))/(MAX($A$2:$A$138)-MIN($A$2:$A$138))</f>
        <v/>
      </c>
      <c r="E17" s="31">
        <f>(MAX($B$2:$B$138)-B17)/(MAX($B$2:$B$138)-MIN($B$2:$B$138))</f>
        <v/>
      </c>
      <c r="F17" t="n">
        <v>16</v>
      </c>
      <c r="G17" s="37">
        <f>F17/MAX($F$2:$F$139)</f>
        <v/>
      </c>
    </row>
    <row r="18">
      <c r="A18" t="n">
        <v>399.84</v>
      </c>
      <c r="B18" t="n">
        <v>213.616</v>
      </c>
      <c r="D18" s="36">
        <f>(A18-MIN($A$2:$A$138))/(MAX($A$2:$A$138)-MIN($A$2:$A$138))</f>
        <v/>
      </c>
      <c r="E18" s="36">
        <f>(MAX($B$2:$B$138)-B18)/(MAX($B$2:$B$138)-MIN($B$2:$B$138))</f>
        <v/>
      </c>
      <c r="F18" s="4" t="n">
        <v>17</v>
      </c>
      <c r="G18" s="37">
        <f>F18/MAX($F$2:$F$139)</f>
        <v/>
      </c>
    </row>
    <row r="19">
      <c r="A19" t="n">
        <v>398.88</v>
      </c>
      <c r="B19" t="n">
        <v>171.664</v>
      </c>
      <c r="D19" s="31">
        <f>(A19-MIN($A$2:$A$138))/(MAX($A$2:$A$138)-MIN($A$2:$A$138))</f>
        <v/>
      </c>
      <c r="E19" s="31">
        <f>(MAX($B$2:$B$138)-B19)/(MAX($B$2:$B$138)-MIN($B$2:$B$138))</f>
        <v/>
      </c>
      <c r="F19" t="n">
        <v>18</v>
      </c>
      <c r="G19" s="37">
        <f>F19/MAX($F$2:$F$139)</f>
        <v/>
      </c>
    </row>
    <row r="20">
      <c r="A20" t="n">
        <v>384.24</v>
      </c>
      <c r="B20" t="n">
        <v>201.712</v>
      </c>
      <c r="D20" s="31">
        <f>(A20-MIN($A$2:$A$138))/(MAX($A$2:$A$138)-MIN($A$2:$A$138))</f>
        <v/>
      </c>
      <c r="E20" s="31">
        <f>(MAX($B$2:$B$138)-B20)/(MAX($B$2:$B$138)-MIN($B$2:$B$138))</f>
        <v/>
      </c>
      <c r="F20" t="n">
        <v>19</v>
      </c>
      <c r="G20" s="37">
        <f>F20/MAX($F$2:$F$139)</f>
        <v/>
      </c>
    </row>
    <row r="21">
      <c r="A21" t="n">
        <v>384</v>
      </c>
      <c r="B21" t="n">
        <v>116.992</v>
      </c>
      <c r="D21" s="31">
        <f>(A21-MIN($A$2:$A$138))/(MAX($A$2:$A$138)-MIN($A$2:$A$138))</f>
        <v/>
      </c>
      <c r="E21" s="31">
        <f>(MAX($B$2:$B$138)-B21)/(MAX($B$2:$B$138)-MIN($B$2:$B$138))</f>
        <v/>
      </c>
      <c r="F21" t="n">
        <v>20</v>
      </c>
      <c r="G21" s="37">
        <f>F21/MAX($F$2:$F$139)</f>
        <v/>
      </c>
    </row>
    <row r="22">
      <c r="A22" t="n">
        <v>379.2</v>
      </c>
      <c r="B22" t="n">
        <v>148.528</v>
      </c>
      <c r="D22" s="36">
        <f>(A22-MIN($A$2:$A$138))/(MAX($A$2:$A$138)-MIN($A$2:$A$138))</f>
        <v/>
      </c>
      <c r="E22" s="36">
        <f>(MAX($B$2:$B$138)-B22)/(MAX($B$2:$B$138)-MIN($B$2:$B$138))</f>
        <v/>
      </c>
      <c r="F22" s="4" t="n">
        <v>21</v>
      </c>
      <c r="G22" s="37">
        <f>F22/MAX($F$2:$F$139)</f>
        <v/>
      </c>
    </row>
    <row r="23">
      <c r="A23" t="n">
        <v>378.599999999999</v>
      </c>
      <c r="B23" t="n">
        <v>40.192</v>
      </c>
      <c r="D23" s="31">
        <f>(A23-MIN($A$2:$A$138))/(MAX($A$2:$A$138)-MIN($A$2:$A$138))</f>
        <v/>
      </c>
      <c r="E23" s="31">
        <f>(MAX($B$2:$B$138)-B23)/(MAX($B$2:$B$138)-MIN($B$2:$B$138))</f>
        <v/>
      </c>
      <c r="F23" t="n">
        <v>22</v>
      </c>
      <c r="G23" s="37">
        <f>F23/MAX($F$2:$F$139)</f>
        <v/>
      </c>
    </row>
    <row r="24">
      <c r="A24" t="n">
        <v>378.48</v>
      </c>
      <c r="B24" t="n">
        <v>177.567999999999</v>
      </c>
      <c r="D24" s="31">
        <f>(A24-MIN($A$2:$A$138))/(MAX($A$2:$A$138)-MIN($A$2:$A$138))</f>
        <v/>
      </c>
      <c r="E24" s="31">
        <f>(MAX($B$2:$B$138)-B24)/(MAX($B$2:$B$138)-MIN($B$2:$B$138))</f>
        <v/>
      </c>
      <c r="F24" t="n">
        <v>23</v>
      </c>
      <c r="G24" s="37">
        <f>F24/MAX($F$2:$F$139)</f>
        <v/>
      </c>
    </row>
    <row r="25">
      <c r="A25" t="n">
        <v>375.599999999999</v>
      </c>
      <c r="B25" t="n">
        <v>168.688</v>
      </c>
      <c r="D25" s="31">
        <f>(A25-MIN($A$2:$A$138))/(MAX($A$2:$A$138)-MIN($A$2:$A$138))</f>
        <v/>
      </c>
      <c r="E25" s="31">
        <f>(MAX($B$2:$B$138)-B25)/(MAX($B$2:$B$138)-MIN($B$2:$B$138))</f>
        <v/>
      </c>
      <c r="F25" t="n">
        <v>24</v>
      </c>
      <c r="G25" s="37">
        <f>F25/MAX($F$2:$F$139)</f>
        <v/>
      </c>
    </row>
    <row r="26">
      <c r="A26" t="n">
        <v>364.08</v>
      </c>
      <c r="B26" t="n">
        <v>177.232</v>
      </c>
      <c r="D26" s="36">
        <f>(A26-MIN($A$2:$A$138))/(MAX($A$2:$A$138)-MIN($A$2:$A$138))</f>
        <v/>
      </c>
      <c r="E26" s="36">
        <f>(MAX($B$2:$B$138)-B26)/(MAX($B$2:$B$138)-MIN($B$2:$B$138))</f>
        <v/>
      </c>
      <c r="F26" s="4" t="n">
        <v>25</v>
      </c>
      <c r="G26" s="37">
        <f>F26/MAX($F$2:$F$139)</f>
        <v/>
      </c>
    </row>
    <row r="27">
      <c r="A27" t="n">
        <v>358.8</v>
      </c>
      <c r="B27" t="n">
        <v>181.84</v>
      </c>
      <c r="D27" s="31">
        <f>(A27-MIN($A$2:$A$138))/(MAX($A$2:$A$138)-MIN($A$2:$A$138))</f>
        <v/>
      </c>
      <c r="E27" s="31">
        <f>(MAX($B$2:$B$138)-B27)/(MAX($B$2:$B$138)-MIN($B$2:$B$138))</f>
        <v/>
      </c>
      <c r="F27" t="n">
        <v>26</v>
      </c>
      <c r="G27" s="37">
        <f>F27/MAX($F$2:$F$139)</f>
        <v/>
      </c>
    </row>
    <row r="28">
      <c r="A28" t="n">
        <v>357.12</v>
      </c>
      <c r="B28" t="n">
        <v>220.48</v>
      </c>
      <c r="D28" s="31">
        <f>(A28-MIN($A$2:$A$138))/(MAX($A$2:$A$138)-MIN($A$2:$A$138))</f>
        <v/>
      </c>
      <c r="E28" s="31">
        <f>(MAX($B$2:$B$138)-B28)/(MAX($B$2:$B$138)-MIN($B$2:$B$138))</f>
        <v/>
      </c>
      <c r="F28" t="n">
        <v>27</v>
      </c>
      <c r="G28" s="37">
        <f>F28/MAX($F$2:$F$139)</f>
        <v/>
      </c>
    </row>
    <row r="29">
      <c r="A29" t="n">
        <v>353.88</v>
      </c>
      <c r="B29" t="n">
        <v>193.888</v>
      </c>
      <c r="D29" s="31">
        <f>(A29-MIN($A$2:$A$138))/(MAX($A$2:$A$138)-MIN($A$2:$A$138))</f>
        <v/>
      </c>
      <c r="E29" s="31">
        <f>(MAX($B$2:$B$138)-B29)/(MAX($B$2:$B$138)-MIN($B$2:$B$138))</f>
        <v/>
      </c>
      <c r="F29" t="n">
        <v>28</v>
      </c>
      <c r="G29" s="37">
        <f>F29/MAX($F$2:$F$139)</f>
        <v/>
      </c>
    </row>
    <row r="30">
      <c r="A30" t="n">
        <v>353.88</v>
      </c>
      <c r="B30" t="n">
        <v>205.216</v>
      </c>
      <c r="D30" s="36">
        <f>(A30-MIN($A$2:$A$138))/(MAX($A$2:$A$138)-MIN($A$2:$A$138))</f>
        <v/>
      </c>
      <c r="E30" s="36">
        <f>(MAX($B$2:$B$138)-B30)/(MAX($B$2:$B$138)-MIN($B$2:$B$138))</f>
        <v/>
      </c>
      <c r="F30" s="4" t="n">
        <v>29</v>
      </c>
      <c r="G30" s="37">
        <f>F30/MAX($F$2:$F$139)</f>
        <v/>
      </c>
    </row>
    <row r="31">
      <c r="A31" t="n">
        <v>350.64</v>
      </c>
      <c r="B31" t="n">
        <v>182.992</v>
      </c>
      <c r="D31" s="31">
        <f>(A31-MIN($A$2:$A$138))/(MAX($A$2:$A$138)-MIN($A$2:$A$138))</f>
        <v/>
      </c>
      <c r="E31" s="31">
        <f>(MAX($B$2:$B$138)-B31)/(MAX($B$2:$B$138)-MIN($B$2:$B$138))</f>
        <v/>
      </c>
      <c r="F31" t="n">
        <v>30</v>
      </c>
      <c r="G31" s="37">
        <f>F31/MAX($F$2:$F$139)</f>
        <v/>
      </c>
    </row>
    <row r="32">
      <c r="A32" t="n">
        <v>350.16</v>
      </c>
      <c r="B32" t="n">
        <v>215.584</v>
      </c>
      <c r="D32" s="31">
        <f>(A32-MIN($A$2:$A$138))/(MAX($A$2:$A$138)-MIN($A$2:$A$138))</f>
        <v/>
      </c>
      <c r="E32" s="31">
        <f>(MAX($B$2:$B$138)-B32)/(MAX($B$2:$B$138)-MIN($B$2:$B$138))</f>
        <v/>
      </c>
      <c r="F32" t="n">
        <v>31</v>
      </c>
      <c r="G32" s="37">
        <f>F32/MAX($F$2:$F$139)</f>
        <v/>
      </c>
    </row>
    <row r="33">
      <c r="A33" t="n">
        <v>347.28</v>
      </c>
      <c r="B33" t="n">
        <v>200.512</v>
      </c>
      <c r="D33" s="31">
        <f>(A33-MIN($A$2:$A$138))/(MAX($A$2:$A$138)-MIN($A$2:$A$138))</f>
        <v/>
      </c>
      <c r="E33" s="31">
        <f>(MAX($B$2:$B$138)-B33)/(MAX($B$2:$B$138)-MIN($B$2:$B$138))</f>
        <v/>
      </c>
      <c r="F33" t="n">
        <v>32</v>
      </c>
      <c r="G33" s="37">
        <f>F33/MAX($F$2:$F$139)</f>
        <v/>
      </c>
    </row>
    <row r="34">
      <c r="A34" t="n">
        <v>346.56</v>
      </c>
      <c r="B34" t="n">
        <v>216.928</v>
      </c>
      <c r="D34" s="36">
        <f>(A34-MIN($A$2:$A$138))/(MAX($A$2:$A$138)-MIN($A$2:$A$138))</f>
        <v/>
      </c>
      <c r="E34" s="36">
        <f>(MAX($B$2:$B$138)-B34)/(MAX($B$2:$B$138)-MIN($B$2:$B$138))</f>
        <v/>
      </c>
      <c r="F34" s="4" t="n">
        <v>33</v>
      </c>
      <c r="G34" s="37">
        <f>F34/MAX($F$2:$F$139)</f>
        <v/>
      </c>
    </row>
    <row r="35">
      <c r="A35" t="n">
        <v>344.64</v>
      </c>
      <c r="B35" t="n">
        <v>259.168</v>
      </c>
      <c r="D35" s="31">
        <f>(A35-MIN($A$2:$A$138))/(MAX($A$2:$A$138)-MIN($A$2:$A$138))</f>
        <v/>
      </c>
      <c r="E35" s="31">
        <f>(MAX($B$2:$B$138)-B35)/(MAX($B$2:$B$138)-MIN($B$2:$B$138))</f>
        <v/>
      </c>
      <c r="F35" t="n">
        <v>34</v>
      </c>
      <c r="G35" s="37">
        <f>F35/MAX($F$2:$F$139)</f>
        <v/>
      </c>
    </row>
    <row r="36">
      <c r="A36" t="n">
        <v>333.12</v>
      </c>
      <c r="B36" t="n">
        <v>210.592</v>
      </c>
      <c r="D36" s="31">
        <f>(A36-MIN($A$2:$A$138))/(MAX($A$2:$A$138)-MIN($A$2:$A$138))</f>
        <v/>
      </c>
      <c r="E36" s="31">
        <f>(MAX($B$2:$B$138)-B36)/(MAX($B$2:$B$138)-MIN($B$2:$B$138))</f>
        <v/>
      </c>
      <c r="F36" t="n">
        <v>35</v>
      </c>
      <c r="G36" s="37">
        <f>F36/MAX($F$2:$F$139)</f>
        <v/>
      </c>
    </row>
    <row r="37">
      <c r="A37" t="n">
        <v>333</v>
      </c>
      <c r="B37" t="n">
        <v>202.383999999999</v>
      </c>
      <c r="D37" s="31">
        <f>(A37-MIN($A$2:$A$138))/(MAX($A$2:$A$138)-MIN($A$2:$A$138))</f>
        <v/>
      </c>
      <c r="E37" s="31">
        <f>(MAX($B$2:$B$138)-B37)/(MAX($B$2:$B$138)-MIN($B$2:$B$138))</f>
        <v/>
      </c>
      <c r="F37" t="n">
        <v>36</v>
      </c>
      <c r="G37" s="37">
        <f>F37/MAX($F$2:$F$139)</f>
        <v/>
      </c>
    </row>
    <row r="38">
      <c r="A38" t="n">
        <v>332.76</v>
      </c>
      <c r="B38" t="n">
        <v>225.328</v>
      </c>
      <c r="D38" s="31">
        <f>(A38-MIN($A$2:$A$138))/(MAX($A$2:$A$138)-MIN($A$2:$A$138))</f>
        <v/>
      </c>
      <c r="E38" s="31">
        <f>(MAX($B$2:$B$138)-B38)/(MAX($B$2:$B$138)-MIN($B$2:$B$138))</f>
        <v/>
      </c>
      <c r="F38" t="n">
        <v>37</v>
      </c>
      <c r="G38" s="37">
        <f>F38/MAX($F$2:$F$139)</f>
        <v/>
      </c>
    </row>
    <row r="39">
      <c r="A39" t="n">
        <v>329.28</v>
      </c>
      <c r="B39" t="n">
        <v>132.928</v>
      </c>
      <c r="D39" s="31">
        <f>(A39-MIN($A$2:$A$138))/(MAX($A$2:$A$138)-MIN($A$2:$A$138))</f>
        <v/>
      </c>
      <c r="E39" s="31">
        <f>(MAX($B$2:$B$138)-B39)/(MAX($B$2:$B$138)-MIN($B$2:$B$138))</f>
        <v/>
      </c>
      <c r="F39" t="n">
        <v>38</v>
      </c>
      <c r="G39" s="37">
        <f>F39/MAX($F$2:$F$139)</f>
        <v/>
      </c>
    </row>
    <row r="40">
      <c r="A40" t="n">
        <v>327.72</v>
      </c>
      <c r="B40" t="n">
        <v>241.12</v>
      </c>
      <c r="C40" t="inlineStr">
        <is>
          <t xml:space="preserve"> 自分</t>
        </is>
      </c>
      <c r="D40" s="31">
        <f>(A40-MIN($A$2:$A$138))/(MAX($A$2:$A$138)-MIN($A$2:$A$138))</f>
        <v/>
      </c>
      <c r="E40" s="31">
        <f>(MAX($B$2:$B$138)-B40)/(MAX($B$2:$B$138)-MIN($B$2:$B$138))</f>
        <v/>
      </c>
      <c r="F40" t="n">
        <v>39</v>
      </c>
      <c r="G40" s="37">
        <f>F40/MAX($F$2:$F$139)</f>
        <v/>
      </c>
    </row>
    <row r="41">
      <c r="A41" t="n">
        <v>314.28</v>
      </c>
      <c r="B41" t="n">
        <v>213.616</v>
      </c>
      <c r="D41" s="31">
        <f>(A41-MIN($A$2:$A$138))/(MAX($A$2:$A$138)-MIN($A$2:$A$138))</f>
        <v/>
      </c>
      <c r="E41" s="31">
        <f>(MAX($B$2:$B$138)-B41)/(MAX($B$2:$B$138)-MIN($B$2:$B$138))</f>
        <v/>
      </c>
      <c r="F41" t="n">
        <v>40</v>
      </c>
      <c r="G41" s="37">
        <f>F41/MAX($F$2:$F$139)</f>
        <v/>
      </c>
    </row>
    <row r="42">
      <c r="A42" t="n">
        <v>307.56</v>
      </c>
      <c r="B42" t="n">
        <v>168.688</v>
      </c>
      <c r="D42" s="31">
        <f>(A42-MIN($A$2:$A$138))/(MAX($A$2:$A$138)-MIN($A$2:$A$138))</f>
        <v/>
      </c>
      <c r="E42" s="31">
        <f>(MAX($B$2:$B$138)-B42)/(MAX($B$2:$B$138)-MIN($B$2:$B$138))</f>
        <v/>
      </c>
      <c r="F42" t="n">
        <v>41</v>
      </c>
      <c r="G42" s="37">
        <f>F42/MAX($F$2:$F$139)</f>
        <v/>
      </c>
    </row>
    <row r="43">
      <c r="A43" t="n">
        <v>302.76</v>
      </c>
      <c r="B43" t="n">
        <v>151.551999999999</v>
      </c>
      <c r="D43" s="31">
        <f>(A43-MIN($A$2:$A$138))/(MAX($A$2:$A$138)-MIN($A$2:$A$138))</f>
        <v/>
      </c>
      <c r="E43" s="31">
        <f>(MAX($B$2:$B$138)-B43)/(MAX($B$2:$B$138)-MIN($B$2:$B$138))</f>
        <v/>
      </c>
      <c r="F43" t="n">
        <v>42</v>
      </c>
      <c r="G43" s="37">
        <f>F43/MAX($F$2:$F$139)</f>
        <v/>
      </c>
    </row>
    <row r="44">
      <c r="A44" t="n">
        <v>301.799999999999</v>
      </c>
      <c r="B44" t="n">
        <v>260.56</v>
      </c>
      <c r="D44" s="31">
        <f>(A44-MIN($A$2:$A$138))/(MAX($A$2:$A$138)-MIN($A$2:$A$138))</f>
        <v/>
      </c>
      <c r="E44" s="31">
        <f>(MAX($B$2:$B$138)-B44)/(MAX($B$2:$B$138)-MIN($B$2:$B$138))</f>
        <v/>
      </c>
      <c r="F44" t="n">
        <v>43</v>
      </c>
      <c r="G44" s="37">
        <f>F44/MAX($F$2:$F$139)</f>
        <v/>
      </c>
    </row>
    <row r="45">
      <c r="A45" t="n">
        <v>297.24</v>
      </c>
      <c r="B45" t="n">
        <v>167.007999999999</v>
      </c>
      <c r="D45" s="31">
        <f>(A45-MIN($A$2:$A$138))/(MAX($A$2:$A$138)-MIN($A$2:$A$138))</f>
        <v/>
      </c>
      <c r="E45" s="31">
        <f>(MAX($B$2:$B$138)-B45)/(MAX($B$2:$B$138)-MIN($B$2:$B$138))</f>
        <v/>
      </c>
      <c r="F45" t="n">
        <v>44</v>
      </c>
      <c r="G45" s="37">
        <f>F45/MAX($F$2:$F$139)</f>
        <v/>
      </c>
    </row>
    <row r="46">
      <c r="A46" t="n">
        <v>295.919999999999</v>
      </c>
      <c r="B46" t="n">
        <v>187.696</v>
      </c>
      <c r="D46" s="31">
        <f>(A46-MIN($A$2:$A$138))/(MAX($A$2:$A$138)-MIN($A$2:$A$138))</f>
        <v/>
      </c>
      <c r="E46" s="31">
        <f>(MAX($B$2:$B$138)-B46)/(MAX($B$2:$B$138)-MIN($B$2:$B$138))</f>
        <v/>
      </c>
      <c r="F46" t="n">
        <v>45</v>
      </c>
      <c r="G46" s="37">
        <f>F46/MAX($F$2:$F$139)</f>
        <v/>
      </c>
    </row>
    <row r="47">
      <c r="A47" t="n">
        <v>294.36</v>
      </c>
      <c r="B47" t="n">
        <v>229.408</v>
      </c>
      <c r="D47" s="31">
        <f>(A47-MIN($A$2:$A$138))/(MAX($A$2:$A$138)-MIN($A$2:$A$138))</f>
        <v/>
      </c>
      <c r="E47" s="31">
        <f>(MAX($B$2:$B$138)-B47)/(MAX($B$2:$B$138)-MIN($B$2:$B$138))</f>
        <v/>
      </c>
      <c r="F47" t="n">
        <v>46</v>
      </c>
      <c r="G47" s="37">
        <f>F47/MAX($F$2:$F$139)</f>
        <v/>
      </c>
    </row>
    <row r="48">
      <c r="A48" t="n">
        <v>291.12</v>
      </c>
      <c r="B48" t="n">
        <v>256.816</v>
      </c>
      <c r="D48" s="31">
        <f>(A48-MIN($A$2:$A$138))/(MAX($A$2:$A$138)-MIN($A$2:$A$138))</f>
        <v/>
      </c>
      <c r="E48" s="31">
        <f>(MAX($B$2:$B$138)-B48)/(MAX($B$2:$B$138)-MIN($B$2:$B$138))</f>
        <v/>
      </c>
      <c r="F48" t="n">
        <v>47</v>
      </c>
      <c r="G48" s="37">
        <f>F48/MAX($F$2:$F$139)</f>
        <v/>
      </c>
    </row>
    <row r="49">
      <c r="A49" t="n">
        <v>288.12</v>
      </c>
      <c r="B49" t="n">
        <v>247.6</v>
      </c>
      <c r="D49" s="31">
        <f>(A49-MIN($A$2:$A$138))/(MAX($A$2:$A$138)-MIN($A$2:$A$138))</f>
        <v/>
      </c>
      <c r="E49" s="31">
        <f>(MAX($B$2:$B$138)-B49)/(MAX($B$2:$B$138)-MIN($B$2:$B$138))</f>
        <v/>
      </c>
      <c r="F49" t="n">
        <v>48</v>
      </c>
      <c r="G49" s="37">
        <f>F49/MAX($F$2:$F$139)</f>
        <v/>
      </c>
    </row>
    <row r="50">
      <c r="A50" t="n">
        <v>283.56</v>
      </c>
      <c r="B50" t="n">
        <v>206.944</v>
      </c>
      <c r="D50" s="31">
        <f>(A50-MIN($A$2:$A$138))/(MAX($A$2:$A$138)-MIN($A$2:$A$138))</f>
        <v/>
      </c>
      <c r="E50" s="31">
        <f>(MAX($B$2:$B$138)-B50)/(MAX($B$2:$B$138)-MIN($B$2:$B$138))</f>
        <v/>
      </c>
      <c r="F50" t="n">
        <v>49</v>
      </c>
      <c r="G50" s="37">
        <f>F50/MAX($F$2:$F$139)</f>
        <v/>
      </c>
    </row>
    <row r="51">
      <c r="A51" t="n">
        <v>276.84</v>
      </c>
      <c r="B51" t="n">
        <v>199.36</v>
      </c>
      <c r="D51" s="31">
        <f>(A51-MIN($A$2:$A$138))/(MAX($A$2:$A$138)-MIN($A$2:$A$138))</f>
        <v/>
      </c>
      <c r="E51" s="31">
        <f>(MAX($B$2:$B$138)-B51)/(MAX($B$2:$B$138)-MIN($B$2:$B$138))</f>
        <v/>
      </c>
      <c r="F51" t="n">
        <v>50</v>
      </c>
      <c r="G51" s="37">
        <f>F51/MAX($F$2:$F$139)</f>
        <v/>
      </c>
    </row>
    <row r="52">
      <c r="A52" t="n">
        <v>276.12</v>
      </c>
      <c r="B52" t="n">
        <v>260.944</v>
      </c>
      <c r="D52" s="31">
        <f>(A52-MIN($A$2:$A$138))/(MAX($A$2:$A$138)-MIN($A$2:$A$138))</f>
        <v/>
      </c>
      <c r="E52" s="31">
        <f>(MAX($B$2:$B$138)-B52)/(MAX($B$2:$B$138)-MIN($B$2:$B$138))</f>
        <v/>
      </c>
      <c r="F52" t="n">
        <v>51</v>
      </c>
      <c r="G52" s="37">
        <f>F52/MAX($F$2:$F$139)</f>
        <v/>
      </c>
    </row>
    <row r="53">
      <c r="A53" t="n">
        <v>272.88</v>
      </c>
      <c r="B53" t="n">
        <v>177.616</v>
      </c>
      <c r="D53" s="31">
        <f>(A53-MIN($A$2:$A$138))/(MAX($A$2:$A$138)-MIN($A$2:$A$138))</f>
        <v/>
      </c>
      <c r="E53" s="31">
        <f>(MAX($B$2:$B$138)-B53)/(MAX($B$2:$B$138)-MIN($B$2:$B$138))</f>
        <v/>
      </c>
      <c r="F53" t="n">
        <v>52</v>
      </c>
      <c r="G53" s="37">
        <f>F53/MAX($F$2:$F$139)</f>
        <v/>
      </c>
    </row>
    <row r="54">
      <c r="A54" t="n">
        <v>271.68</v>
      </c>
      <c r="B54" t="n">
        <v>194.704</v>
      </c>
      <c r="D54" s="31">
        <f>(A54-MIN($A$2:$A$138))/(MAX($A$2:$A$138)-MIN($A$2:$A$138))</f>
        <v/>
      </c>
      <c r="E54" s="31">
        <f>(MAX($B$2:$B$138)-B54)/(MAX($B$2:$B$138)-MIN($B$2:$B$138))</f>
        <v/>
      </c>
      <c r="F54" t="n">
        <v>53</v>
      </c>
      <c r="G54" s="37">
        <f>F54/MAX($F$2:$F$139)</f>
        <v/>
      </c>
    </row>
    <row r="55">
      <c r="A55" t="n">
        <v>269.64</v>
      </c>
      <c r="B55" t="n">
        <v>169.551999999999</v>
      </c>
      <c r="D55" s="31">
        <f>(A55-MIN($A$2:$A$138))/(MAX($A$2:$A$138)-MIN($A$2:$A$138))</f>
        <v/>
      </c>
      <c r="E55" s="31">
        <f>(MAX($B$2:$B$138)-B55)/(MAX($B$2:$B$138)-MIN($B$2:$B$138))</f>
        <v/>
      </c>
      <c r="F55" t="n">
        <v>54</v>
      </c>
      <c r="G55" s="37">
        <f>F55/MAX($F$2:$F$139)</f>
        <v/>
      </c>
    </row>
    <row r="56">
      <c r="A56" t="n">
        <v>268.56</v>
      </c>
      <c r="B56" t="n">
        <v>261.616</v>
      </c>
      <c r="D56" s="31">
        <f>(A56-MIN($A$2:$A$138))/(MAX($A$2:$A$138)-MIN($A$2:$A$138))</f>
        <v/>
      </c>
      <c r="E56" s="31">
        <f>(MAX($B$2:$B$138)-B56)/(MAX($B$2:$B$138)-MIN($B$2:$B$138))</f>
        <v/>
      </c>
      <c r="F56" t="n">
        <v>55</v>
      </c>
      <c r="G56" s="37">
        <f>F56/MAX($F$2:$F$139)</f>
        <v/>
      </c>
    </row>
    <row r="57">
      <c r="A57" t="n">
        <v>267.72</v>
      </c>
      <c r="B57" t="n">
        <v>197.535999999999</v>
      </c>
      <c r="D57" s="31">
        <f>(A57-MIN($A$2:$A$138))/(MAX($A$2:$A$138)-MIN($A$2:$A$138))</f>
        <v/>
      </c>
      <c r="E57" s="31">
        <f>(MAX($B$2:$B$138)-B57)/(MAX($B$2:$B$138)-MIN($B$2:$B$138))</f>
        <v/>
      </c>
      <c r="F57" t="n">
        <v>56</v>
      </c>
      <c r="G57" s="37">
        <f>F57/MAX($F$2:$F$139)</f>
        <v/>
      </c>
    </row>
    <row r="58">
      <c r="A58" t="n">
        <v>265.08</v>
      </c>
      <c r="B58" t="n">
        <v>197.92</v>
      </c>
      <c r="D58" s="31">
        <f>(A58-MIN($A$2:$A$138))/(MAX($A$2:$A$138)-MIN($A$2:$A$138))</f>
        <v/>
      </c>
      <c r="E58" s="31">
        <f>(MAX($B$2:$B$138)-B58)/(MAX($B$2:$B$138)-MIN($B$2:$B$138))</f>
        <v/>
      </c>
      <c r="F58" t="n">
        <v>57</v>
      </c>
      <c r="G58" s="37">
        <f>F58/MAX($F$2:$F$139)</f>
        <v/>
      </c>
    </row>
    <row r="59">
      <c r="A59" t="n">
        <v>261.72</v>
      </c>
      <c r="B59" t="n">
        <v>215.439999999999</v>
      </c>
      <c r="D59" s="31">
        <f>(A59-MIN($A$2:$A$138))/(MAX($A$2:$A$138)-MIN($A$2:$A$138))</f>
        <v/>
      </c>
      <c r="E59" s="31">
        <f>(MAX($B$2:$B$138)-B59)/(MAX($B$2:$B$138)-MIN($B$2:$B$138))</f>
        <v/>
      </c>
      <c r="F59" t="n">
        <v>58</v>
      </c>
      <c r="G59" s="37">
        <f>F59/MAX($F$2:$F$139)</f>
        <v/>
      </c>
    </row>
    <row r="60">
      <c r="A60" t="n">
        <v>260.52</v>
      </c>
      <c r="B60" t="n">
        <v>176.8</v>
      </c>
      <c r="D60" s="31">
        <f>(A60-MIN($A$2:$A$138))/(MAX($A$2:$A$138)-MIN($A$2:$A$138))</f>
        <v/>
      </c>
      <c r="E60" s="31">
        <f>(MAX($B$2:$B$138)-B60)/(MAX($B$2:$B$138)-MIN($B$2:$B$138))</f>
        <v/>
      </c>
      <c r="F60" t="n">
        <v>59</v>
      </c>
      <c r="G60" s="37">
        <f>F60/MAX($F$2:$F$139)</f>
        <v/>
      </c>
    </row>
    <row r="61">
      <c r="A61" t="n">
        <v>253.8</v>
      </c>
      <c r="B61" t="n">
        <v>229.168</v>
      </c>
      <c r="D61" s="31">
        <f>(A61-MIN($A$2:$A$138))/(MAX($A$2:$A$138)-MIN($A$2:$A$138))</f>
        <v/>
      </c>
      <c r="E61" s="31">
        <f>(MAX($B$2:$B$138)-B61)/(MAX($B$2:$B$138)-MIN($B$2:$B$138))</f>
        <v/>
      </c>
      <c r="F61" t="n">
        <v>60</v>
      </c>
      <c r="G61" s="37">
        <f>F61/MAX($F$2:$F$139)</f>
        <v/>
      </c>
    </row>
    <row r="62">
      <c r="A62" t="n">
        <v>251.4</v>
      </c>
      <c r="B62" t="n">
        <v>214.863999999999</v>
      </c>
      <c r="D62" s="31">
        <f>(A62-MIN($A$2:$A$138))/(MAX($A$2:$A$138)-MIN($A$2:$A$138))</f>
        <v/>
      </c>
      <c r="E62" s="31">
        <f>(MAX($B$2:$B$138)-B62)/(MAX($B$2:$B$138)-MIN($B$2:$B$138))</f>
        <v/>
      </c>
      <c r="F62" t="n">
        <v>61</v>
      </c>
      <c r="G62" s="37">
        <f>F62/MAX($F$2:$F$139)</f>
        <v/>
      </c>
    </row>
    <row r="63">
      <c r="A63" t="n">
        <v>250.68</v>
      </c>
      <c r="B63" t="n">
        <v>201.327999999999</v>
      </c>
      <c r="D63" s="31">
        <f>(A63-MIN($A$2:$A$138))/(MAX($A$2:$A$138)-MIN($A$2:$A$138))</f>
        <v/>
      </c>
      <c r="E63" s="31">
        <f>(MAX($B$2:$B$138)-B63)/(MAX($B$2:$B$138)-MIN($B$2:$B$138))</f>
        <v/>
      </c>
      <c r="F63" t="n">
        <v>62</v>
      </c>
      <c r="G63" s="37">
        <f>F63/MAX($F$2:$F$139)</f>
        <v/>
      </c>
    </row>
    <row r="64">
      <c r="A64" t="n">
        <v>249.6</v>
      </c>
      <c r="B64" t="n">
        <v>239.2</v>
      </c>
      <c r="D64" s="31">
        <f>(A64-MIN($A$2:$A$138))/(MAX($A$2:$A$138)-MIN($A$2:$A$138))</f>
        <v/>
      </c>
      <c r="E64" s="31">
        <f>(MAX($B$2:$B$138)-B64)/(MAX($B$2:$B$138)-MIN($B$2:$B$138))</f>
        <v/>
      </c>
      <c r="F64" t="n">
        <v>63</v>
      </c>
      <c r="G64" s="37">
        <f>F64/MAX($F$2:$F$139)</f>
        <v/>
      </c>
    </row>
    <row r="65">
      <c r="A65" t="n">
        <v>249.48</v>
      </c>
      <c r="B65" t="n">
        <v>273.664</v>
      </c>
      <c r="D65" s="31">
        <f>(A65-MIN($A$2:$A$138))/(MAX($A$2:$A$138)-MIN($A$2:$A$138))</f>
        <v/>
      </c>
      <c r="E65" s="31">
        <f>(MAX($B$2:$B$138)-B65)/(MAX($B$2:$B$138)-MIN($B$2:$B$138))</f>
        <v/>
      </c>
      <c r="F65" t="n">
        <v>64</v>
      </c>
      <c r="G65" s="37">
        <f>F65/MAX($F$2:$F$139)</f>
        <v/>
      </c>
    </row>
    <row r="66">
      <c r="A66" t="n">
        <v>248.64</v>
      </c>
      <c r="B66" t="n">
        <v>257.103999999999</v>
      </c>
      <c r="D66" s="31">
        <f>(A66-MIN($A$2:$A$138))/(MAX($A$2:$A$138)-MIN($A$2:$A$138))</f>
        <v/>
      </c>
      <c r="E66" s="31">
        <f>(MAX($B$2:$B$138)-B66)/(MAX($B$2:$B$138)-MIN($B$2:$B$138))</f>
        <v/>
      </c>
      <c r="F66" t="n">
        <v>65</v>
      </c>
      <c r="G66" s="37">
        <f>F66/MAX($F$2:$F$139)</f>
        <v/>
      </c>
    </row>
    <row r="67">
      <c r="A67" t="n">
        <v>247.56</v>
      </c>
      <c r="B67" t="n">
        <v>296.655999999999</v>
      </c>
      <c r="D67" s="31">
        <f>(A67-MIN($A$2:$A$138))/(MAX($A$2:$A$138)-MIN($A$2:$A$138))</f>
        <v/>
      </c>
      <c r="E67" s="31">
        <f>(MAX($B$2:$B$138)-B67)/(MAX($B$2:$B$138)-MIN($B$2:$B$138))</f>
        <v/>
      </c>
      <c r="F67" t="n">
        <v>66</v>
      </c>
      <c r="G67" s="37">
        <f>F67/MAX($F$2:$F$139)</f>
        <v/>
      </c>
    </row>
    <row r="68">
      <c r="A68" t="n">
        <v>242.64</v>
      </c>
      <c r="B68" t="n">
        <v>159.615999999999</v>
      </c>
      <c r="D68" s="31">
        <f>(A68-MIN($A$2:$A$138))/(MAX($A$2:$A$138)-MIN($A$2:$A$138))</f>
        <v/>
      </c>
      <c r="E68" s="31">
        <f>(MAX($B$2:$B$138)-B68)/(MAX($B$2:$B$138)-MIN($B$2:$B$138))</f>
        <v/>
      </c>
      <c r="F68" t="n">
        <v>67</v>
      </c>
      <c r="G68" s="37">
        <f>F68/MAX($F$2:$F$139)</f>
        <v/>
      </c>
    </row>
    <row r="69">
      <c r="A69" t="n">
        <v>233.28</v>
      </c>
      <c r="B69" t="n">
        <v>40</v>
      </c>
      <c r="D69" s="31">
        <f>(A69-MIN($A$2:$A$138))/(MAX($A$2:$A$138)-MIN($A$2:$A$138))</f>
        <v/>
      </c>
      <c r="E69" s="31">
        <f>(MAX($B$2:$B$138)-B69)/(MAX($B$2:$B$138)-MIN($B$2:$B$138))</f>
        <v/>
      </c>
      <c r="F69" t="n">
        <v>68</v>
      </c>
      <c r="G69" s="37">
        <f>F69/MAX($F$2:$F$139)</f>
        <v/>
      </c>
    </row>
    <row r="70">
      <c r="A70" t="n">
        <v>229.44</v>
      </c>
      <c r="B70" t="n">
        <v>193.264</v>
      </c>
      <c r="D70" s="31">
        <f>(A70-MIN($A$2:$A$138))/(MAX($A$2:$A$138)-MIN($A$2:$A$138))</f>
        <v/>
      </c>
      <c r="E70" s="31">
        <f>(MAX($B$2:$B$138)-B70)/(MAX($B$2:$B$138)-MIN($B$2:$B$138))</f>
        <v/>
      </c>
      <c r="F70" t="n">
        <v>69</v>
      </c>
      <c r="G70" s="37">
        <f>F70/MAX($F$2:$F$139)</f>
        <v/>
      </c>
    </row>
    <row r="71">
      <c r="A71" t="n">
        <v>228.6</v>
      </c>
      <c r="B71" t="n">
        <v>186.688</v>
      </c>
      <c r="D71" s="31">
        <f>(A71-MIN($A$2:$A$138))/(MAX($A$2:$A$138)-MIN($A$2:$A$138))</f>
        <v/>
      </c>
      <c r="E71" s="31">
        <f>(MAX($B$2:$B$138)-B71)/(MAX($B$2:$B$138)-MIN($B$2:$B$138))</f>
        <v/>
      </c>
      <c r="F71" t="n">
        <v>70</v>
      </c>
      <c r="G71" s="37">
        <f>F71/MAX($F$2:$F$139)</f>
        <v/>
      </c>
    </row>
    <row r="72">
      <c r="A72" t="n">
        <v>223.68</v>
      </c>
      <c r="B72" t="n">
        <v>135.664</v>
      </c>
      <c r="D72" s="31">
        <f>(A72-MIN($A$2:$A$138))/(MAX($A$2:$A$138)-MIN($A$2:$A$138))</f>
        <v/>
      </c>
      <c r="E72" s="31">
        <f>(MAX($B$2:$B$138)-B72)/(MAX($B$2:$B$138)-MIN($B$2:$B$138))</f>
        <v/>
      </c>
      <c r="F72" t="n">
        <v>71</v>
      </c>
      <c r="G72" s="37">
        <f>F72/MAX($F$2:$F$139)</f>
        <v/>
      </c>
    </row>
    <row r="73">
      <c r="A73" t="n">
        <v>222.84</v>
      </c>
      <c r="B73" t="n">
        <v>237.711999999999</v>
      </c>
      <c r="D73" s="31">
        <f>(A73-MIN($A$2:$A$138))/(MAX($A$2:$A$138)-MIN($A$2:$A$138))</f>
        <v/>
      </c>
      <c r="E73" s="31">
        <f>(MAX($B$2:$B$138)-B73)/(MAX($B$2:$B$138)-MIN($B$2:$B$138))</f>
        <v/>
      </c>
      <c r="F73" t="n">
        <v>72</v>
      </c>
      <c r="G73" s="37">
        <f>F73/MAX($F$2:$F$139)</f>
        <v/>
      </c>
    </row>
    <row r="74">
      <c r="A74" t="n">
        <v>219.84</v>
      </c>
      <c r="B74" t="n">
        <v>165.999999999999</v>
      </c>
      <c r="D74" s="31">
        <f>(A74-MIN($A$2:$A$138))/(MAX($A$2:$A$138)-MIN($A$2:$A$138))</f>
        <v/>
      </c>
      <c r="E74" s="31">
        <f>(MAX($B$2:$B$138)-B74)/(MAX($B$2:$B$138)-MIN($B$2:$B$138))</f>
        <v/>
      </c>
      <c r="F74" t="n">
        <v>73</v>
      </c>
      <c r="G74" s="37">
        <f>F74/MAX($F$2:$F$139)</f>
        <v/>
      </c>
    </row>
    <row r="75">
      <c r="A75" t="n">
        <v>217.2</v>
      </c>
      <c r="B75" t="n">
        <v>188.079999999999</v>
      </c>
      <c r="D75" s="31">
        <f>(A75-MIN($A$2:$A$138))/(MAX($A$2:$A$138)-MIN($A$2:$A$138))</f>
        <v/>
      </c>
      <c r="E75" s="31">
        <f>(MAX($B$2:$B$138)-B75)/(MAX($B$2:$B$138)-MIN($B$2:$B$138))</f>
        <v/>
      </c>
      <c r="F75" t="n">
        <v>74</v>
      </c>
      <c r="G75" s="37">
        <f>F75/MAX($F$2:$F$139)</f>
        <v/>
      </c>
    </row>
    <row r="76">
      <c r="A76" t="n">
        <v>213.959999999999</v>
      </c>
      <c r="B76" t="n">
        <v>206.368</v>
      </c>
      <c r="D76" s="31">
        <f>(A76-MIN($A$2:$A$138))/(MAX($A$2:$A$138)-MIN($A$2:$A$138))</f>
        <v/>
      </c>
      <c r="E76" s="31">
        <f>(MAX($B$2:$B$138)-B76)/(MAX($B$2:$B$138)-MIN($B$2:$B$138))</f>
        <v/>
      </c>
      <c r="F76" t="n">
        <v>75</v>
      </c>
      <c r="G76" s="37">
        <f>F76/MAX($F$2:$F$139)</f>
        <v/>
      </c>
    </row>
    <row r="77">
      <c r="A77" t="n">
        <v>212.76</v>
      </c>
      <c r="B77" t="n">
        <v>103.36</v>
      </c>
      <c r="D77" s="31">
        <f>(A77-MIN($A$2:$A$138))/(MAX($A$2:$A$138)-MIN($A$2:$A$138))</f>
        <v/>
      </c>
      <c r="E77" s="31">
        <f>(MAX($B$2:$B$138)-B77)/(MAX($B$2:$B$138)-MIN($B$2:$B$138))</f>
        <v/>
      </c>
      <c r="F77" t="n">
        <v>76</v>
      </c>
      <c r="G77" s="37">
        <f>F77/MAX($F$2:$F$139)</f>
        <v/>
      </c>
    </row>
    <row r="78">
      <c r="A78" t="n">
        <v>211.92</v>
      </c>
      <c r="B78" t="n">
        <v>200.607999999999</v>
      </c>
      <c r="D78" s="31">
        <f>(A78-MIN($A$2:$A$138))/(MAX($A$2:$A$138)-MIN($A$2:$A$138))</f>
        <v/>
      </c>
      <c r="E78" s="31">
        <f>(MAX($B$2:$B$138)-B78)/(MAX($B$2:$B$138)-MIN($B$2:$B$138))</f>
        <v/>
      </c>
      <c r="F78" t="n">
        <v>77</v>
      </c>
      <c r="G78" s="37">
        <f>F78/MAX($F$2:$F$139)</f>
        <v/>
      </c>
    </row>
    <row r="79">
      <c r="A79" t="n">
        <v>210.12</v>
      </c>
      <c r="B79" t="n">
        <v>185.776</v>
      </c>
      <c r="D79" s="31">
        <f>(A79-MIN($A$2:$A$138))/(MAX($A$2:$A$138)-MIN($A$2:$A$138))</f>
        <v/>
      </c>
      <c r="E79" s="31">
        <f>(MAX($B$2:$B$138)-B79)/(MAX($B$2:$B$138)-MIN($B$2:$B$138))</f>
        <v/>
      </c>
      <c r="F79" t="n">
        <v>78</v>
      </c>
      <c r="G79" s="37">
        <f>F79/MAX($F$2:$F$139)</f>
        <v/>
      </c>
    </row>
    <row r="80">
      <c r="A80" t="n">
        <v>207.36</v>
      </c>
      <c r="B80" t="n">
        <v>186.255999999999</v>
      </c>
      <c r="D80" s="31">
        <f>(A80-MIN($A$2:$A$138))/(MAX($A$2:$A$138)-MIN($A$2:$A$138))</f>
        <v/>
      </c>
      <c r="E80" s="31">
        <f>(MAX($B$2:$B$138)-B80)/(MAX($B$2:$B$138)-MIN($B$2:$B$138))</f>
        <v/>
      </c>
      <c r="F80" t="n">
        <v>79</v>
      </c>
      <c r="G80" s="37">
        <f>F80/MAX($F$2:$F$139)</f>
        <v/>
      </c>
    </row>
    <row r="81">
      <c r="A81" t="n">
        <v>205.44</v>
      </c>
      <c r="B81" t="n">
        <v>271.503999999999</v>
      </c>
      <c r="D81" s="31">
        <f>(A81-MIN($A$2:$A$138))/(MAX($A$2:$A$138)-MIN($A$2:$A$138))</f>
        <v/>
      </c>
      <c r="E81" s="31">
        <f>(MAX($B$2:$B$138)-B81)/(MAX($B$2:$B$138)-MIN($B$2:$B$138))</f>
        <v/>
      </c>
      <c r="F81" t="n">
        <v>80</v>
      </c>
      <c r="G81" s="37">
        <f>F81/MAX($F$2:$F$139)</f>
        <v/>
      </c>
    </row>
    <row r="82">
      <c r="A82" t="n">
        <v>204.6</v>
      </c>
      <c r="B82" t="n">
        <v>259.648</v>
      </c>
      <c r="D82" s="31">
        <f>(A82-MIN($A$2:$A$138))/(MAX($A$2:$A$138)-MIN($A$2:$A$138))</f>
        <v/>
      </c>
      <c r="E82" s="31">
        <f>(MAX($B$2:$B$138)-B82)/(MAX($B$2:$B$138)-MIN($B$2:$B$138))</f>
        <v/>
      </c>
      <c r="F82" t="n">
        <v>81</v>
      </c>
      <c r="G82" s="37">
        <f>F82/MAX($F$2:$F$139)</f>
        <v/>
      </c>
    </row>
    <row r="83">
      <c r="A83" t="n">
        <v>200.16</v>
      </c>
      <c r="B83" t="n">
        <v>299.872</v>
      </c>
      <c r="D83" s="31">
        <f>(A83-MIN($A$2:$A$138))/(MAX($A$2:$A$138)-MIN($A$2:$A$138))</f>
        <v/>
      </c>
      <c r="E83" s="31">
        <f>(MAX($B$2:$B$138)-B83)/(MAX($B$2:$B$138)-MIN($B$2:$B$138))</f>
        <v/>
      </c>
      <c r="F83" t="n">
        <v>82</v>
      </c>
      <c r="G83" s="37">
        <f>F83/MAX($F$2:$F$139)</f>
        <v/>
      </c>
    </row>
    <row r="84">
      <c r="A84" t="n">
        <v>198.6</v>
      </c>
      <c r="B84" t="n">
        <v>216.64</v>
      </c>
      <c r="D84" s="31">
        <f>(A84-MIN($A$2:$A$138))/(MAX($A$2:$A$138)-MIN($A$2:$A$138))</f>
        <v/>
      </c>
      <c r="E84" s="31">
        <f>(MAX($B$2:$B$138)-B84)/(MAX($B$2:$B$138)-MIN($B$2:$B$138))</f>
        <v/>
      </c>
      <c r="F84" t="n">
        <v>83</v>
      </c>
      <c r="G84" s="37">
        <f>F84/MAX($F$2:$F$139)</f>
        <v/>
      </c>
    </row>
    <row r="85">
      <c r="A85" t="n">
        <v>197.64</v>
      </c>
      <c r="B85" t="n">
        <v>309.712</v>
      </c>
      <c r="D85" s="31">
        <f>(A85-MIN($A$2:$A$138))/(MAX($A$2:$A$138)-MIN($A$2:$A$138))</f>
        <v/>
      </c>
      <c r="E85" s="31">
        <f>(MAX($B$2:$B$138)-B85)/(MAX($B$2:$B$138)-MIN($B$2:$B$138))</f>
        <v/>
      </c>
      <c r="F85" t="n">
        <v>84</v>
      </c>
      <c r="G85" s="37">
        <f>F85/MAX($F$2:$F$139)</f>
        <v/>
      </c>
    </row>
    <row r="86">
      <c r="A86" t="n">
        <v>197.519999999999</v>
      </c>
      <c r="B86" t="n">
        <v>132.688</v>
      </c>
      <c r="D86" s="31">
        <f>(A86-MIN($A$2:$A$138))/(MAX($A$2:$A$138)-MIN($A$2:$A$138))</f>
        <v/>
      </c>
      <c r="E86" s="31">
        <f>(MAX($B$2:$B$138)-B86)/(MAX($B$2:$B$138)-MIN($B$2:$B$138))</f>
        <v/>
      </c>
      <c r="F86" t="n">
        <v>85</v>
      </c>
      <c r="G86" s="37">
        <f>F86/MAX($F$2:$F$139)</f>
        <v/>
      </c>
    </row>
    <row r="87">
      <c r="A87" t="n">
        <v>196.68</v>
      </c>
      <c r="B87" t="n">
        <v>218.176</v>
      </c>
      <c r="D87" s="31">
        <f>(A87-MIN($A$2:$A$138))/(MAX($A$2:$A$138)-MIN($A$2:$A$138))</f>
        <v/>
      </c>
      <c r="E87" s="31">
        <f>(MAX($B$2:$B$138)-B87)/(MAX($B$2:$B$138)-MIN($B$2:$B$138))</f>
        <v/>
      </c>
      <c r="F87" t="n">
        <v>86</v>
      </c>
      <c r="G87" s="37">
        <f>F87/MAX($F$2:$F$139)</f>
        <v/>
      </c>
    </row>
    <row r="88">
      <c r="A88" t="n">
        <v>196.32</v>
      </c>
      <c r="B88" t="n">
        <v>206.848</v>
      </c>
      <c r="D88" s="31">
        <f>(A88-MIN($A$2:$A$138))/(MAX($A$2:$A$138)-MIN($A$2:$A$138))</f>
        <v/>
      </c>
      <c r="E88" s="31">
        <f>(MAX($B$2:$B$138)-B88)/(MAX($B$2:$B$138)-MIN($B$2:$B$138))</f>
        <v/>
      </c>
      <c r="F88" t="n">
        <v>87</v>
      </c>
      <c r="G88" s="37">
        <f>F88/MAX($F$2:$F$139)</f>
        <v/>
      </c>
    </row>
    <row r="89">
      <c r="A89" t="n">
        <v>195.96</v>
      </c>
      <c r="B89" t="n">
        <v>211.792</v>
      </c>
      <c r="D89" s="31">
        <f>(A89-MIN($A$2:$A$138))/(MAX($A$2:$A$138)-MIN($A$2:$A$138))</f>
        <v/>
      </c>
      <c r="E89" s="31">
        <f>(MAX($B$2:$B$138)-B89)/(MAX($B$2:$B$138)-MIN($B$2:$B$138))</f>
        <v/>
      </c>
      <c r="F89" t="n">
        <v>88</v>
      </c>
      <c r="G89" s="37">
        <f>F89/MAX($F$2:$F$139)</f>
        <v/>
      </c>
    </row>
    <row r="90">
      <c r="A90" t="n">
        <v>192.959999999999</v>
      </c>
      <c r="B90" t="n">
        <v>229.072</v>
      </c>
      <c r="D90" s="31">
        <f>(A90-MIN($A$2:$A$138))/(MAX($A$2:$A$138)-MIN($A$2:$A$138))</f>
        <v/>
      </c>
      <c r="E90" s="31">
        <f>(MAX($B$2:$B$138)-B90)/(MAX($B$2:$B$138)-MIN($B$2:$B$138))</f>
        <v/>
      </c>
      <c r="F90" t="n">
        <v>89</v>
      </c>
      <c r="G90" s="37">
        <f>F90/MAX($F$2:$F$139)</f>
        <v/>
      </c>
    </row>
    <row r="91">
      <c r="A91" t="n">
        <v>190.68</v>
      </c>
      <c r="B91" t="n">
        <v>233.968</v>
      </c>
      <c r="D91" s="31">
        <f>(A91-MIN($A$2:$A$138))/(MAX($A$2:$A$138)-MIN($A$2:$A$138))</f>
        <v/>
      </c>
      <c r="E91" s="31">
        <f>(MAX($B$2:$B$138)-B91)/(MAX($B$2:$B$138)-MIN($B$2:$B$138))</f>
        <v/>
      </c>
      <c r="F91" t="n">
        <v>90</v>
      </c>
      <c r="G91" s="37">
        <f>F91/MAX($F$2:$F$139)</f>
        <v/>
      </c>
    </row>
    <row r="92">
      <c r="A92" t="n">
        <v>177.48</v>
      </c>
      <c r="B92" t="n">
        <v>259.264</v>
      </c>
      <c r="D92" s="31">
        <f>(A92-MIN($A$2:$A$138))/(MAX($A$2:$A$138)-MIN($A$2:$A$138))</f>
        <v/>
      </c>
      <c r="E92" s="31">
        <f>(MAX($B$2:$B$138)-B92)/(MAX($B$2:$B$138)-MIN($B$2:$B$138))</f>
        <v/>
      </c>
      <c r="F92" t="n">
        <v>91</v>
      </c>
      <c r="G92" s="37">
        <f>F92/MAX($F$2:$F$139)</f>
        <v/>
      </c>
    </row>
    <row r="93">
      <c r="A93" t="n">
        <v>175.44</v>
      </c>
      <c r="B93" t="n">
        <v>246.303999999999</v>
      </c>
      <c r="D93" s="31">
        <f>(A93-MIN($A$2:$A$138))/(MAX($A$2:$A$138)-MIN($A$2:$A$138))</f>
        <v/>
      </c>
      <c r="E93" s="31">
        <f>(MAX($B$2:$B$138)-B93)/(MAX($B$2:$B$138)-MIN($B$2:$B$138))</f>
        <v/>
      </c>
      <c r="F93" t="n">
        <v>92</v>
      </c>
      <c r="G93" s="37">
        <f>F93/MAX($F$2:$F$139)</f>
        <v/>
      </c>
    </row>
    <row r="94">
      <c r="A94" t="n">
        <v>173.04</v>
      </c>
      <c r="B94" t="n">
        <v>200.944</v>
      </c>
      <c r="D94" s="31">
        <f>(A94-MIN($A$2:$A$138))/(MAX($A$2:$A$138)-MIN($A$2:$A$138))</f>
        <v/>
      </c>
      <c r="E94" s="31">
        <f>(MAX($B$2:$B$138)-B94)/(MAX($B$2:$B$138)-MIN($B$2:$B$138))</f>
        <v/>
      </c>
      <c r="F94" t="n">
        <v>93</v>
      </c>
      <c r="G94" s="37">
        <f>F94/MAX($F$2:$F$139)</f>
        <v/>
      </c>
    </row>
    <row r="95">
      <c r="A95" t="n">
        <v>169.32</v>
      </c>
      <c r="B95" t="n">
        <v>212.847999999999</v>
      </c>
      <c r="D95" s="31">
        <f>(A95-MIN($A$2:$A$138))/(MAX($A$2:$A$138)-MIN($A$2:$A$138))</f>
        <v/>
      </c>
      <c r="E95" s="31">
        <f>(MAX($B$2:$B$138)-B95)/(MAX($B$2:$B$138)-MIN($B$2:$B$138))</f>
        <v/>
      </c>
      <c r="F95" t="n">
        <v>94</v>
      </c>
      <c r="G95" s="37">
        <f>F95/MAX($F$2:$F$139)</f>
        <v/>
      </c>
    </row>
    <row r="96">
      <c r="A96" t="n">
        <v>163.44</v>
      </c>
      <c r="B96" t="n">
        <v>107.439999999999</v>
      </c>
      <c r="D96" s="31">
        <f>(A96-MIN($A$2:$A$138))/(MAX($A$2:$A$138)-MIN($A$2:$A$138))</f>
        <v/>
      </c>
      <c r="E96" s="31">
        <f>(MAX($B$2:$B$138)-B96)/(MAX($B$2:$B$138)-MIN($B$2:$B$138))</f>
        <v/>
      </c>
      <c r="F96" t="n">
        <v>95</v>
      </c>
      <c r="G96" s="37">
        <f>F96/MAX($F$2:$F$139)</f>
        <v/>
      </c>
    </row>
    <row r="97">
      <c r="A97" t="n">
        <v>157.92</v>
      </c>
      <c r="B97" t="n">
        <v>212.176</v>
      </c>
      <c r="D97" s="31">
        <f>(A97-MIN($A$2:$A$138))/(MAX($A$2:$A$138)-MIN($A$2:$A$138))</f>
        <v/>
      </c>
      <c r="E97" s="31">
        <f>(MAX($B$2:$B$138)-B97)/(MAX($B$2:$B$138)-MIN($B$2:$B$138))</f>
        <v/>
      </c>
      <c r="F97" t="n">
        <v>96</v>
      </c>
      <c r="G97" s="37">
        <f>F97/MAX($F$2:$F$139)</f>
        <v/>
      </c>
    </row>
    <row r="98">
      <c r="A98" t="n">
        <v>156.12</v>
      </c>
      <c r="B98" t="n">
        <v>285.664</v>
      </c>
      <c r="D98" s="31">
        <f>(A98-MIN($A$2:$A$138))/(MAX($A$2:$A$138)-MIN($A$2:$A$138))</f>
        <v/>
      </c>
      <c r="E98" s="31">
        <f>(MAX($B$2:$B$138)-B98)/(MAX($B$2:$B$138)-MIN($B$2:$B$138))</f>
        <v/>
      </c>
      <c r="F98" t="n">
        <v>97</v>
      </c>
      <c r="G98" s="37">
        <f>F98/MAX($F$2:$F$139)</f>
        <v/>
      </c>
    </row>
    <row r="99">
      <c r="A99" t="n">
        <v>154.56</v>
      </c>
      <c r="B99" t="n">
        <v>132.784</v>
      </c>
      <c r="D99" s="31">
        <f>(A99-MIN($A$2:$A$138))/(MAX($A$2:$A$138)-MIN($A$2:$A$138))</f>
        <v/>
      </c>
      <c r="E99" s="31">
        <f>(MAX($B$2:$B$138)-B99)/(MAX($B$2:$B$138)-MIN($B$2:$B$138))</f>
        <v/>
      </c>
      <c r="F99" t="n">
        <v>98</v>
      </c>
      <c r="G99" s="37">
        <f>F99/MAX($F$2:$F$139)</f>
        <v/>
      </c>
    </row>
    <row r="100">
      <c r="A100" t="n">
        <v>149.4</v>
      </c>
      <c r="B100" t="n">
        <v>302.8</v>
      </c>
      <c r="D100" s="31">
        <f>(A100-MIN($A$2:$A$138))/(MAX($A$2:$A$138)-MIN($A$2:$A$138))</f>
        <v/>
      </c>
      <c r="E100" s="31">
        <f>(MAX($B$2:$B$138)-B100)/(MAX($B$2:$B$138)-MIN($B$2:$B$138))</f>
        <v/>
      </c>
      <c r="F100" t="n">
        <v>99</v>
      </c>
      <c r="G100" s="37">
        <f>F100/MAX($F$2:$F$139)</f>
        <v/>
      </c>
    </row>
    <row r="101">
      <c r="A101" t="n">
        <v>145.2</v>
      </c>
      <c r="B101" t="n">
        <v>222.591999999999</v>
      </c>
      <c r="D101" s="31">
        <f>(A101-MIN($A$2:$A$138))/(MAX($A$2:$A$138)-MIN($A$2:$A$138))</f>
        <v/>
      </c>
      <c r="E101" s="31">
        <f>(MAX($B$2:$B$138)-B101)/(MAX($B$2:$B$138)-MIN($B$2:$B$138))</f>
        <v/>
      </c>
      <c r="F101" t="n">
        <v>100</v>
      </c>
      <c r="G101" s="37">
        <f>F101/MAX($F$2:$F$139)</f>
        <v/>
      </c>
    </row>
    <row r="102">
      <c r="A102" t="n">
        <v>140.64</v>
      </c>
      <c r="B102" t="n">
        <v>171.951999999999</v>
      </c>
      <c r="D102" s="31">
        <f>(A102-MIN($A$2:$A$138))/(MAX($A$2:$A$138)-MIN($A$2:$A$138))</f>
        <v/>
      </c>
      <c r="E102" s="31">
        <f>(MAX($B$2:$B$138)-B102)/(MAX($B$2:$B$138)-MIN($B$2:$B$138))</f>
        <v/>
      </c>
      <c r="F102" t="n">
        <v>101</v>
      </c>
      <c r="G102" s="37">
        <f>F102/MAX($F$2:$F$139)</f>
        <v/>
      </c>
    </row>
    <row r="103">
      <c r="A103" t="n">
        <v>140.16</v>
      </c>
      <c r="B103" t="n">
        <v>280</v>
      </c>
      <c r="D103" s="31">
        <f>(A103-MIN($A$2:$A$138))/(MAX($A$2:$A$138)-MIN($A$2:$A$138))</f>
        <v/>
      </c>
      <c r="E103" s="31">
        <f>(MAX($B$2:$B$138)-B103)/(MAX($B$2:$B$138)-MIN($B$2:$B$138))</f>
        <v/>
      </c>
      <c r="F103" t="n">
        <v>102</v>
      </c>
      <c r="G103" s="37">
        <f>F103/MAX($F$2:$F$139)</f>
        <v/>
      </c>
    </row>
    <row r="104">
      <c r="A104" t="n">
        <v>138.6</v>
      </c>
      <c r="B104" t="n">
        <v>282.976</v>
      </c>
      <c r="D104" s="31">
        <f>(A104-MIN($A$2:$A$138))/(MAX($A$2:$A$138)-MIN($A$2:$A$138))</f>
        <v/>
      </c>
      <c r="E104" s="31">
        <f>(MAX($B$2:$B$138)-B104)/(MAX($B$2:$B$138)-MIN($B$2:$B$138))</f>
        <v/>
      </c>
      <c r="F104" t="n">
        <v>103</v>
      </c>
      <c r="G104" s="37">
        <f>F104/MAX($F$2:$F$139)</f>
        <v/>
      </c>
    </row>
    <row r="105">
      <c r="A105" t="n">
        <v>134.4</v>
      </c>
      <c r="B105" t="n">
        <v>68.56</v>
      </c>
      <c r="D105" s="31">
        <f>(A105-MIN($A$2:$A$138))/(MAX($A$2:$A$138)-MIN($A$2:$A$138))</f>
        <v/>
      </c>
      <c r="E105" s="31">
        <f>(MAX($B$2:$B$138)-B105)/(MAX($B$2:$B$138)-MIN($B$2:$B$138))</f>
        <v/>
      </c>
      <c r="F105" t="n">
        <v>104</v>
      </c>
      <c r="G105" s="37">
        <f>F105/MAX($F$2:$F$139)</f>
        <v/>
      </c>
    </row>
    <row r="106">
      <c r="A106" t="n">
        <v>133.8</v>
      </c>
      <c r="B106" t="n">
        <v>191.248</v>
      </c>
      <c r="D106" s="31">
        <f>(A106-MIN($A$2:$A$138))/(MAX($A$2:$A$138)-MIN($A$2:$A$138))</f>
        <v/>
      </c>
      <c r="E106" s="31">
        <f>(MAX($B$2:$B$138)-B106)/(MAX($B$2:$B$138)-MIN($B$2:$B$138))</f>
        <v/>
      </c>
      <c r="F106" t="n">
        <v>105</v>
      </c>
      <c r="G106" s="37">
        <f>F106/MAX($F$2:$F$139)</f>
        <v/>
      </c>
    </row>
    <row r="107">
      <c r="A107" t="n">
        <v>130.92</v>
      </c>
      <c r="B107" t="n">
        <v>217.36</v>
      </c>
      <c r="D107" s="31">
        <f>(A107-MIN($A$2:$A$138))/(MAX($A$2:$A$138)-MIN($A$2:$A$138))</f>
        <v/>
      </c>
      <c r="E107" s="31">
        <f>(MAX($B$2:$B$138)-B107)/(MAX($B$2:$B$138)-MIN($B$2:$B$138))</f>
        <v/>
      </c>
      <c r="F107" t="n">
        <v>106</v>
      </c>
      <c r="G107" s="37">
        <f>F107/MAX($F$2:$F$139)</f>
        <v/>
      </c>
    </row>
    <row r="108">
      <c r="A108" t="n">
        <v>120.48</v>
      </c>
      <c r="B108" t="n">
        <v>340.48</v>
      </c>
      <c r="D108" s="31">
        <f>(A108-MIN($A$2:$A$138))/(MAX($A$2:$A$138)-MIN($A$2:$A$138))</f>
        <v/>
      </c>
      <c r="E108" s="31">
        <f>(MAX($B$2:$B$138)-B108)/(MAX($B$2:$B$138)-MIN($B$2:$B$138))</f>
        <v/>
      </c>
      <c r="F108" t="n">
        <v>107</v>
      </c>
      <c r="G108" s="37">
        <f>F108/MAX($F$2:$F$139)</f>
        <v/>
      </c>
    </row>
    <row r="109">
      <c r="A109" t="n">
        <v>112.08</v>
      </c>
      <c r="B109" t="n">
        <v>282.592</v>
      </c>
      <c r="D109" s="31">
        <f>(A109-MIN($A$2:$A$138))/(MAX($A$2:$A$138)-MIN($A$2:$A$138))</f>
        <v/>
      </c>
      <c r="E109" s="31">
        <f>(MAX($B$2:$B$138)-B109)/(MAX($B$2:$B$138)-MIN($B$2:$B$138))</f>
        <v/>
      </c>
      <c r="F109" t="n">
        <v>108</v>
      </c>
      <c r="G109" s="37">
        <f>F109/MAX($F$2:$F$139)</f>
        <v/>
      </c>
    </row>
    <row r="110">
      <c r="A110" t="n">
        <v>104.4</v>
      </c>
      <c r="B110" t="n">
        <v>232</v>
      </c>
      <c r="D110" s="31">
        <f>(A110-MIN($A$2:$A$138))/(MAX($A$2:$A$138)-MIN($A$2:$A$138))</f>
        <v/>
      </c>
      <c r="E110" s="31">
        <f>(MAX($B$2:$B$138)-B110)/(MAX($B$2:$B$138)-MIN($B$2:$B$138))</f>
        <v/>
      </c>
      <c r="F110" t="n">
        <v>109</v>
      </c>
      <c r="G110" s="37">
        <f>F110/MAX($F$2:$F$139)</f>
        <v/>
      </c>
    </row>
    <row r="111">
      <c r="A111" t="n">
        <v>102</v>
      </c>
      <c r="B111" t="n">
        <v>150.399999999999</v>
      </c>
      <c r="D111" s="31">
        <f>(A111-MIN($A$2:$A$138))/(MAX($A$2:$A$138)-MIN($A$2:$A$138))</f>
        <v/>
      </c>
      <c r="E111" s="31">
        <f>(MAX($B$2:$B$138)-B111)/(MAX($B$2:$B$138)-MIN($B$2:$B$138))</f>
        <v/>
      </c>
      <c r="F111" t="n">
        <v>110</v>
      </c>
      <c r="G111" s="37">
        <f>F111/MAX($F$2:$F$139)</f>
        <v/>
      </c>
    </row>
    <row r="112">
      <c r="A112" t="n">
        <v>97.8</v>
      </c>
      <c r="B112" t="n">
        <v>180.304</v>
      </c>
      <c r="D112" s="31">
        <f>(A112-MIN($A$2:$A$138))/(MAX($A$2:$A$138)-MIN($A$2:$A$138))</f>
        <v/>
      </c>
      <c r="E112" s="31">
        <f>(MAX($B$2:$B$138)-B112)/(MAX($B$2:$B$138)-MIN($B$2:$B$138))</f>
        <v/>
      </c>
      <c r="F112" t="n">
        <v>111</v>
      </c>
      <c r="G112" s="37">
        <f>F112/MAX($F$2:$F$139)</f>
        <v/>
      </c>
    </row>
    <row r="113">
      <c r="A113" t="n">
        <v>95.52</v>
      </c>
      <c r="B113" t="n">
        <v>373.936</v>
      </c>
      <c r="D113" s="31">
        <f>(A113-MIN($A$2:$A$138))/(MAX($A$2:$A$138)-MIN($A$2:$A$138))</f>
        <v/>
      </c>
      <c r="E113" s="31">
        <f>(MAX($B$2:$B$138)-B113)/(MAX($B$2:$B$138)-MIN($B$2:$B$138))</f>
        <v/>
      </c>
      <c r="F113" t="n">
        <v>112</v>
      </c>
      <c r="G113" s="37">
        <f>F113/MAX($F$2:$F$139)</f>
        <v/>
      </c>
    </row>
    <row r="114">
      <c r="A114" t="n">
        <v>95.28</v>
      </c>
      <c r="B114" t="n">
        <v>192.735999999999</v>
      </c>
      <c r="D114" s="31">
        <f>(A114-MIN($A$2:$A$138))/(MAX($A$2:$A$138)-MIN($A$2:$A$138))</f>
        <v/>
      </c>
      <c r="E114" s="31">
        <f>(MAX($B$2:$B$138)-B114)/(MAX($B$2:$B$138)-MIN($B$2:$B$138))</f>
        <v/>
      </c>
      <c r="F114" t="n">
        <v>113</v>
      </c>
      <c r="G114" s="37">
        <f>F114/MAX($F$2:$F$139)</f>
        <v/>
      </c>
    </row>
    <row r="115">
      <c r="A115" t="n">
        <v>92.16</v>
      </c>
      <c r="B115" t="n">
        <v>93.3279999999999</v>
      </c>
      <c r="D115" s="31">
        <f>(A115-MIN($A$2:$A$138))/(MAX($A$2:$A$138)-MIN($A$2:$A$138))</f>
        <v/>
      </c>
      <c r="E115" s="31">
        <f>(MAX($B$2:$B$138)-B115)/(MAX($B$2:$B$138)-MIN($B$2:$B$138))</f>
        <v/>
      </c>
      <c r="F115" t="n">
        <v>114</v>
      </c>
      <c r="G115" s="37">
        <f>F115/MAX($F$2:$F$139)</f>
        <v/>
      </c>
    </row>
    <row r="116">
      <c r="A116" t="n">
        <v>90.12</v>
      </c>
      <c r="B116" t="n">
        <v>40</v>
      </c>
      <c r="D116" s="31">
        <f>(A116-MIN($A$2:$A$138))/(MAX($A$2:$A$138)-MIN($A$2:$A$138))</f>
        <v/>
      </c>
      <c r="E116" s="31">
        <f>(MAX($B$2:$B$138)-B116)/(MAX($B$2:$B$138)-MIN($B$2:$B$138))</f>
        <v/>
      </c>
      <c r="F116" t="n">
        <v>115</v>
      </c>
      <c r="G116" s="37">
        <f>F116/MAX($F$2:$F$139)</f>
        <v/>
      </c>
    </row>
    <row r="117">
      <c r="A117" t="n">
        <v>90</v>
      </c>
      <c r="B117" t="n">
        <v>520</v>
      </c>
      <c r="D117" s="31">
        <f>(A117-MIN($A$2:$A$138))/(MAX($A$2:$A$138)-MIN($A$2:$A$138))</f>
        <v/>
      </c>
      <c r="E117" s="31">
        <f>(MAX($B$2:$B$138)-B117)/(MAX($B$2:$B$138)-MIN($B$2:$B$138))</f>
        <v/>
      </c>
      <c r="F117" t="n">
        <v>116</v>
      </c>
      <c r="G117" s="37">
        <f>F117/MAX($F$2:$F$139)</f>
        <v/>
      </c>
    </row>
    <row r="118">
      <c r="A118" t="n">
        <v>90</v>
      </c>
      <c r="B118" t="n">
        <v>520</v>
      </c>
      <c r="D118" s="31">
        <f>(A118-MIN($A$2:$A$138))/(MAX($A$2:$A$138)-MIN($A$2:$A$138))</f>
        <v/>
      </c>
      <c r="E118" s="31">
        <f>(MAX($B$2:$B$138)-B118)/(MAX($B$2:$B$138)-MIN($B$2:$B$138))</f>
        <v/>
      </c>
      <c r="F118" t="n">
        <v>117</v>
      </c>
      <c r="G118" s="37">
        <f>F118/MAX($F$2:$F$139)</f>
        <v/>
      </c>
    </row>
    <row r="119">
      <c r="A119" t="n">
        <v>90</v>
      </c>
      <c r="B119" t="n">
        <v>520</v>
      </c>
      <c r="D119" s="31">
        <f>(A119-MIN($A$2:$A$138))/(MAX($A$2:$A$138)-MIN($A$2:$A$138))</f>
        <v/>
      </c>
      <c r="E119" s="31">
        <f>(MAX($B$2:$B$138)-B119)/(MAX($B$2:$B$138)-MIN($B$2:$B$138))</f>
        <v/>
      </c>
      <c r="F119" t="n">
        <v>118</v>
      </c>
      <c r="G119" s="37">
        <f>F119/MAX($F$2:$F$139)</f>
        <v/>
      </c>
    </row>
    <row r="120">
      <c r="A120" t="n">
        <v>90</v>
      </c>
      <c r="B120" t="n">
        <v>520</v>
      </c>
      <c r="D120" s="31">
        <f>(A120-MIN($A$2:$A$138))/(MAX($A$2:$A$138)-MIN($A$2:$A$138))</f>
        <v/>
      </c>
      <c r="E120" s="31">
        <f>(MAX($B$2:$B$138)-B120)/(MAX($B$2:$B$138)-MIN($B$2:$B$138))</f>
        <v/>
      </c>
      <c r="F120" t="n">
        <v>119</v>
      </c>
      <c r="G120" s="37">
        <f>F120/MAX($F$2:$F$139)</f>
        <v/>
      </c>
    </row>
    <row r="121">
      <c r="A121" t="n">
        <v>90</v>
      </c>
      <c r="B121" t="n">
        <v>520</v>
      </c>
      <c r="D121" s="31">
        <f>(A121-MIN($A$2:$A$138))/(MAX($A$2:$A$138)-MIN($A$2:$A$138))</f>
        <v/>
      </c>
      <c r="E121" s="31">
        <f>(MAX($B$2:$B$138)-B121)/(MAX($B$2:$B$138)-MIN($B$2:$B$138))</f>
        <v/>
      </c>
      <c r="F121" t="n">
        <v>120</v>
      </c>
      <c r="G121" s="37">
        <f>F121/MAX($F$2:$F$139)</f>
        <v/>
      </c>
    </row>
    <row r="122">
      <c r="A122" t="n">
        <v>90</v>
      </c>
      <c r="B122" t="n">
        <v>520</v>
      </c>
      <c r="D122" s="31">
        <f>(A122-MIN($A$2:$A$138))/(MAX($A$2:$A$138)-MIN($A$2:$A$138))</f>
        <v/>
      </c>
      <c r="E122" s="31">
        <f>(MAX($B$2:$B$138)-B122)/(MAX($B$2:$B$138)-MIN($B$2:$B$138))</f>
        <v/>
      </c>
      <c r="F122" t="n">
        <v>121</v>
      </c>
      <c r="G122" s="37">
        <f>F122/MAX($F$2:$F$139)</f>
        <v/>
      </c>
    </row>
    <row r="123">
      <c r="A123" t="n">
        <v>90</v>
      </c>
      <c r="B123" t="n">
        <v>520</v>
      </c>
      <c r="D123" s="31">
        <f>(A123-MIN($A$2:$A$138))/(MAX($A$2:$A$138)-MIN($A$2:$A$138))</f>
        <v/>
      </c>
      <c r="E123" s="31">
        <f>(MAX($B$2:$B$138)-B123)/(MAX($B$2:$B$138)-MIN($B$2:$B$138))</f>
        <v/>
      </c>
      <c r="F123" t="n">
        <v>122</v>
      </c>
      <c r="G123" s="37">
        <f>F123/MAX($F$2:$F$139)</f>
        <v/>
      </c>
    </row>
    <row r="124">
      <c r="A124" t="n">
        <v>90</v>
      </c>
      <c r="B124" t="n">
        <v>520</v>
      </c>
      <c r="D124" s="31">
        <f>(A124-MIN($A$2:$A$138))/(MAX($A$2:$A$138)-MIN($A$2:$A$138))</f>
        <v/>
      </c>
      <c r="E124" s="31">
        <f>(MAX($B$2:$B$138)-B124)/(MAX($B$2:$B$138)-MIN($B$2:$B$138))</f>
        <v/>
      </c>
      <c r="F124" t="n">
        <v>123</v>
      </c>
      <c r="G124" s="37">
        <f>F124/MAX($F$2:$F$139)</f>
        <v/>
      </c>
    </row>
    <row r="125">
      <c r="A125" t="n">
        <v>90</v>
      </c>
      <c r="B125" t="n">
        <v>520</v>
      </c>
      <c r="D125" s="31">
        <f>(A125-MIN($A$2:$A$138))/(MAX($A$2:$A$138)-MIN($A$2:$A$138))</f>
        <v/>
      </c>
      <c r="E125" s="31">
        <f>(MAX($B$2:$B$138)-B125)/(MAX($B$2:$B$138)-MIN($B$2:$B$138))</f>
        <v/>
      </c>
      <c r="F125" t="n">
        <v>124</v>
      </c>
      <c r="G125" s="37">
        <f>F125/MAX($F$2:$F$139)</f>
        <v/>
      </c>
    </row>
    <row r="126">
      <c r="A126" t="n">
        <v>90</v>
      </c>
      <c r="B126" t="n">
        <v>520</v>
      </c>
      <c r="D126" s="31">
        <f>(A126-MIN($A$2:$A$138))/(MAX($A$2:$A$138)-MIN($A$2:$A$138))</f>
        <v/>
      </c>
      <c r="E126" s="31">
        <f>(MAX($B$2:$B$138)-B126)/(MAX($B$2:$B$138)-MIN($B$2:$B$138))</f>
        <v/>
      </c>
      <c r="F126" t="n">
        <v>125</v>
      </c>
      <c r="G126" s="37">
        <f>F126/MAX($F$2:$F$139)</f>
        <v/>
      </c>
    </row>
    <row r="127">
      <c r="A127" t="n">
        <v>90</v>
      </c>
      <c r="B127" t="n">
        <v>520</v>
      </c>
      <c r="D127" s="31">
        <f>(A127-MIN($A$2:$A$138))/(MAX($A$2:$A$138)-MIN($A$2:$A$138))</f>
        <v/>
      </c>
      <c r="E127" s="31">
        <f>(MAX($B$2:$B$138)-B127)/(MAX($B$2:$B$138)-MIN($B$2:$B$138))</f>
        <v/>
      </c>
      <c r="F127" t="n">
        <v>126</v>
      </c>
      <c r="G127" s="37">
        <f>F127/MAX($F$2:$F$139)</f>
        <v/>
      </c>
    </row>
    <row r="128">
      <c r="A128" t="n">
        <v>90</v>
      </c>
      <c r="B128" t="n">
        <v>520</v>
      </c>
      <c r="D128" s="31">
        <f>(A128-MIN($A$2:$A$138))/(MAX($A$2:$A$138)-MIN($A$2:$A$138))</f>
        <v/>
      </c>
      <c r="E128" s="31">
        <f>(MAX($B$2:$B$138)-B128)/(MAX($B$2:$B$138)-MIN($B$2:$B$138))</f>
        <v/>
      </c>
      <c r="F128" t="n">
        <v>127</v>
      </c>
      <c r="G128" s="37">
        <f>F128/MAX($F$2:$F$139)</f>
        <v/>
      </c>
    </row>
    <row r="129">
      <c r="A129" t="n">
        <v>90</v>
      </c>
      <c r="B129" t="n">
        <v>520</v>
      </c>
      <c r="D129" s="31">
        <f>(A129-MIN($A$2:$A$138))/(MAX($A$2:$A$138)-MIN($A$2:$A$138))</f>
        <v/>
      </c>
      <c r="E129" s="31">
        <f>(MAX($B$2:$B$138)-B129)/(MAX($B$2:$B$138)-MIN($B$2:$B$138))</f>
        <v/>
      </c>
      <c r="F129" t="n">
        <v>128</v>
      </c>
      <c r="G129" s="37">
        <f>F129/MAX($F$2:$F$139)</f>
        <v/>
      </c>
    </row>
    <row r="130">
      <c r="A130" t="n">
        <v>90</v>
      </c>
      <c r="B130" t="n">
        <v>520</v>
      </c>
      <c r="D130" s="31">
        <f>(A130-MIN($A$2:$A$138))/(MAX($A$2:$A$138)-MIN($A$2:$A$138))</f>
        <v/>
      </c>
      <c r="E130" s="31">
        <f>(MAX($B$2:$B$138)-B130)/(MAX($B$2:$B$138)-MIN($B$2:$B$138))</f>
        <v/>
      </c>
      <c r="F130" t="n">
        <v>129</v>
      </c>
      <c r="G130" s="37">
        <f>F130/MAX($F$2:$F$139)</f>
        <v/>
      </c>
    </row>
    <row r="131">
      <c r="A131" t="n">
        <v>90</v>
      </c>
      <c r="B131" t="n">
        <v>520</v>
      </c>
      <c r="D131" s="31">
        <f>(A131-MIN($A$2:$A$138))/(MAX($A$2:$A$138)-MIN($A$2:$A$138))</f>
        <v/>
      </c>
      <c r="E131" s="31">
        <f>(MAX($B$2:$B$138)-B131)/(MAX($B$2:$B$138)-MIN($B$2:$B$138))</f>
        <v/>
      </c>
      <c r="F131" t="n">
        <v>130</v>
      </c>
      <c r="G131" s="37">
        <f>F131/MAX($F$2:$F$139)</f>
        <v/>
      </c>
    </row>
    <row r="132">
      <c r="A132" t="n">
        <v>90</v>
      </c>
      <c r="B132" t="n">
        <v>520</v>
      </c>
      <c r="D132" s="31">
        <f>(A132-MIN($A$2:$A$138))/(MAX($A$2:$A$138)-MIN($A$2:$A$138))</f>
        <v/>
      </c>
      <c r="E132" s="31">
        <f>(MAX($B$2:$B$138)-B132)/(MAX($B$2:$B$138)-MIN($B$2:$B$138))</f>
        <v/>
      </c>
      <c r="F132" t="n">
        <v>131</v>
      </c>
      <c r="G132" s="37">
        <f>F132/MAX($F$2:$F$139)</f>
        <v/>
      </c>
    </row>
    <row r="133">
      <c r="A133" t="n">
        <v>90</v>
      </c>
      <c r="B133" t="n">
        <v>520</v>
      </c>
      <c r="D133" s="31">
        <f>(A133-MIN($A$2:$A$138))/(MAX($A$2:$A$138)-MIN($A$2:$A$138))</f>
        <v/>
      </c>
      <c r="E133" s="31">
        <f>(MAX($B$2:$B$138)-B133)/(MAX($B$2:$B$138)-MIN($B$2:$B$138))</f>
        <v/>
      </c>
      <c r="F133" t="n">
        <v>132</v>
      </c>
      <c r="G133" s="37">
        <f>F133/MAX($F$2:$F$139)</f>
        <v/>
      </c>
    </row>
    <row r="134">
      <c r="A134" t="n">
        <v>90</v>
      </c>
      <c r="B134" t="n">
        <v>520</v>
      </c>
      <c r="D134" s="31">
        <f>(A134-MIN($A$2:$A$138))/(MAX($A$2:$A$138)-MIN($A$2:$A$138))</f>
        <v/>
      </c>
      <c r="E134" s="31">
        <f>(MAX($B$2:$B$138)-B134)/(MAX($B$2:$B$138)-MIN($B$2:$B$138))</f>
        <v/>
      </c>
      <c r="F134" t="n">
        <v>133</v>
      </c>
      <c r="G134" s="37">
        <f>F134/MAX($F$2:$F$139)</f>
        <v/>
      </c>
    </row>
    <row r="135">
      <c r="A135" t="n">
        <v>90</v>
      </c>
      <c r="B135" t="n">
        <v>520</v>
      </c>
      <c r="D135" s="31">
        <f>(A135-MIN($A$2:$A$138))/(MAX($A$2:$A$138)-MIN($A$2:$A$138))</f>
        <v/>
      </c>
      <c r="E135" s="31">
        <f>(MAX($B$2:$B$138)-B135)/(MAX($B$2:$B$138)-MIN($B$2:$B$138))</f>
        <v/>
      </c>
      <c r="F135" t="n">
        <v>134</v>
      </c>
      <c r="G135" s="37">
        <f>F135/MAX($F$2:$F$139)</f>
        <v/>
      </c>
    </row>
    <row r="136">
      <c r="A136" t="n">
        <v>90</v>
      </c>
      <c r="B136" t="n">
        <v>520</v>
      </c>
      <c r="D136" s="31">
        <f>(A136-MIN($A$2:$A$138))/(MAX($A$2:$A$138)-MIN($A$2:$A$138))</f>
        <v/>
      </c>
      <c r="E136" s="31">
        <f>(MAX($B$2:$B$138)-B136)/(MAX($B$2:$B$138)-MIN($B$2:$B$138))</f>
        <v/>
      </c>
      <c r="F136" t="n">
        <v>135</v>
      </c>
      <c r="G136" s="37">
        <f>F136/MAX($F$2:$F$139)</f>
        <v/>
      </c>
    </row>
    <row r="137">
      <c r="A137" t="n">
        <v>90</v>
      </c>
      <c r="B137" t="n">
        <v>520</v>
      </c>
      <c r="D137" s="31">
        <f>(A137-MIN($A$2:$A$138))/(MAX($A$2:$A$138)-MIN($A$2:$A$138))</f>
        <v/>
      </c>
      <c r="E137" s="31">
        <f>(MAX($B$2:$B$138)-B137)/(MAX($B$2:$B$138)-MIN($B$2:$B$138))</f>
        <v/>
      </c>
      <c r="F137" t="n">
        <v>136</v>
      </c>
      <c r="G137" s="37">
        <f>F137/MAX($F$2:$F$139)</f>
        <v/>
      </c>
    </row>
    <row r="138">
      <c r="A138" t="n">
        <v>90</v>
      </c>
      <c r="B138" t="n">
        <v>520</v>
      </c>
      <c r="D138" s="31">
        <f>(A138-MIN($A$2:$A$138))/(MAX($A$2:$A$138)-MIN($A$2:$A$138))</f>
        <v/>
      </c>
      <c r="E138" s="31">
        <f>(MAX($B$2:$B$138)-B138)/(MAX($B$2:$B$138)-MIN($B$2:$B$138))</f>
        <v/>
      </c>
      <c r="F138" t="n">
        <v>137</v>
      </c>
      <c r="G138" s="37">
        <f>F138/MAX($F$2:$F$139)</f>
        <v/>
      </c>
    </row>
    <row r="139">
      <c r="A139" t="n">
        <v>90</v>
      </c>
      <c r="B139" t="n">
        <v>520</v>
      </c>
      <c r="D139" s="31">
        <f>(A139-MIN($A$2:$A$138))/(MAX($A$2:$A$138)-MIN($A$2:$A$138))</f>
        <v/>
      </c>
      <c r="E139" s="31">
        <f>(MAX($B$2:$B$138)-B139)/(MAX($B$2:$B$138)-MIN($B$2:$B$138))</f>
        <v/>
      </c>
      <c r="F139" t="n">
        <v>138</v>
      </c>
      <c r="G139" s="37">
        <f>F139/MAX($F$2:$F$139)</f>
        <v/>
      </c>
    </row>
  </sheetData>
  <conditionalFormatting sqref="D2:G139">
    <cfRule type="expression" priority="1" dxfId="3">
      <formula>AND($G2&lt;=1,$G2&gt;0.75)</formula>
    </cfRule>
    <cfRule type="expression" priority="2" dxfId="2">
      <formula>AND($G2&lt;=0.75,$G2&gt;0.5)</formula>
    </cfRule>
    <cfRule type="expression" priority="3" dxfId="1">
      <formula>AND($G2&lt;=0.5,$G2&gt;0.25)</formula>
    </cfRule>
    <cfRule type="expression" priority="4" dxfId="0">
      <formula>$G2&lt;=0.25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39"/>
  <sheetViews>
    <sheetView topLeftCell="C1" workbookViewId="0">
      <selection activeCell="D2" sqref="D2:G35"/>
    </sheetView>
  </sheetViews>
  <sheetFormatPr baseColWidth="8" defaultRowHeight="13.5"/>
  <cols>
    <col hidden="1" style="26" min="1" max="2"/>
  </cols>
  <sheetData>
    <row r="1">
      <c r="A1" t="inlineStr">
        <is>
          <t>問題</t>
        </is>
      </c>
      <c r="B1" t="inlineStr">
        <is>
          <t>正答率</t>
        </is>
      </c>
      <c r="C1" s="4" t="n"/>
      <c r="D1" t="inlineStr">
        <is>
          <t>問題</t>
        </is>
      </c>
      <c r="E1" t="inlineStr">
        <is>
          <t>正答率</t>
        </is>
      </c>
      <c r="F1" t="inlineStr">
        <is>
          <t>回答数順位</t>
        </is>
      </c>
      <c r="G1" t="inlineStr">
        <is>
          <t>上位何％</t>
        </is>
      </c>
    </row>
    <row r="2">
      <c r="A2" t="n">
        <v>462.24</v>
      </c>
      <c r="B2" t="n">
        <v>168.112</v>
      </c>
      <c r="D2" s="36">
        <f>(A2-MIN($A$2:$A$138))/(MAX($A$2:$A$138)-MIN($A$2:$A$138))</f>
        <v/>
      </c>
      <c r="E2" s="36">
        <f>(MAX($B$2:$B$138)-B2)/(MAX($B$2:$B$138)-MIN($B$2:$B$138))</f>
        <v/>
      </c>
      <c r="F2" s="4" t="n">
        <v>1</v>
      </c>
      <c r="G2" s="37">
        <f>F2/MAX($F$2:$F$139)</f>
        <v/>
      </c>
    </row>
    <row r="3">
      <c r="A3" t="n">
        <v>461.76</v>
      </c>
      <c r="B3" t="n">
        <v>181.792</v>
      </c>
      <c r="D3" s="31">
        <f>(A3-MIN($A$2:$A$138))/(MAX($A$2:$A$138)-MIN($A$2:$A$138))</f>
        <v/>
      </c>
      <c r="E3" s="31">
        <f>(MAX($B$2:$B$138)-B3)/(MAX($B$2:$B$138)-MIN($B$2:$B$138))</f>
        <v/>
      </c>
      <c r="F3" t="n">
        <v>2</v>
      </c>
      <c r="G3" s="37">
        <f>F3/MAX($F$2:$F$139)</f>
        <v/>
      </c>
    </row>
    <row r="4">
      <c r="A4" t="n">
        <v>452.88</v>
      </c>
      <c r="B4" t="n">
        <v>115.888</v>
      </c>
      <c r="D4" s="31">
        <f>(A4-MIN($A$2:$A$138))/(MAX($A$2:$A$138)-MIN($A$2:$A$138))</f>
        <v/>
      </c>
      <c r="E4" s="31">
        <f>(MAX($B$2:$B$138)-B4)/(MAX($B$2:$B$138)-MIN($B$2:$B$138))</f>
        <v/>
      </c>
      <c r="F4" t="n">
        <v>3</v>
      </c>
      <c r="G4" s="37">
        <f>F4/MAX($F$2:$F$139)</f>
        <v/>
      </c>
    </row>
    <row r="5">
      <c r="A5" t="n">
        <v>445.44</v>
      </c>
      <c r="B5" t="n">
        <v>147.279999999999</v>
      </c>
      <c r="D5" s="31">
        <f>(A5-MIN($A$2:$A$138))/(MAX($A$2:$A$138)-MIN($A$2:$A$138))</f>
        <v/>
      </c>
      <c r="E5" s="31">
        <f>(MAX($B$2:$B$138)-B5)/(MAX($B$2:$B$138)-MIN($B$2:$B$138))</f>
        <v/>
      </c>
      <c r="F5" t="n">
        <v>4</v>
      </c>
      <c r="G5" s="37">
        <f>F5/MAX($F$2:$F$139)</f>
        <v/>
      </c>
    </row>
    <row r="6">
      <c r="A6" t="n">
        <v>443.04</v>
      </c>
      <c r="B6" t="n">
        <v>175.6</v>
      </c>
      <c r="D6" s="36">
        <f>(A6-MIN($A$2:$A$138))/(MAX($A$2:$A$138)-MIN($A$2:$A$138))</f>
        <v/>
      </c>
      <c r="E6" s="36">
        <f>(MAX($B$2:$B$138)-B6)/(MAX($B$2:$B$138)-MIN($B$2:$B$138))</f>
        <v/>
      </c>
      <c r="F6" s="4" t="n">
        <v>5</v>
      </c>
      <c r="G6" s="37">
        <f>F6/MAX($F$2:$F$139)</f>
        <v/>
      </c>
    </row>
    <row r="7">
      <c r="A7" t="n">
        <v>443.04</v>
      </c>
      <c r="B7" t="n">
        <v>308.704</v>
      </c>
      <c r="D7" s="31">
        <f>(A7-MIN($A$2:$A$138))/(MAX($A$2:$A$138)-MIN($A$2:$A$138))</f>
        <v/>
      </c>
      <c r="E7" s="31">
        <f>(MAX($B$2:$B$138)-B7)/(MAX($B$2:$B$138)-MIN($B$2:$B$138))</f>
        <v/>
      </c>
      <c r="F7" t="n">
        <v>6</v>
      </c>
      <c r="G7" s="37">
        <f>F7/MAX($F$2:$F$139)</f>
        <v/>
      </c>
    </row>
    <row r="8">
      <c r="A8" t="n">
        <v>443.04</v>
      </c>
      <c r="B8" t="n">
        <v>96.592</v>
      </c>
      <c r="D8" s="31">
        <f>(A8-MIN($A$2:$A$138))/(MAX($A$2:$A$138)-MIN($A$2:$A$138))</f>
        <v/>
      </c>
      <c r="E8" s="31">
        <f>(MAX($B$2:$B$138)-B8)/(MAX($B$2:$B$138)-MIN($B$2:$B$138))</f>
        <v/>
      </c>
      <c r="F8" t="n">
        <v>7</v>
      </c>
      <c r="G8" s="37">
        <f>F8/MAX($F$2:$F$139)</f>
        <v/>
      </c>
    </row>
    <row r="9">
      <c r="A9" t="n">
        <v>443.04</v>
      </c>
      <c r="B9" t="n">
        <v>131.872</v>
      </c>
      <c r="D9" s="31">
        <f>(A9-MIN($A$2:$A$138))/(MAX($A$2:$A$138)-MIN($A$2:$A$138))</f>
        <v/>
      </c>
      <c r="E9" s="31">
        <f>(MAX($B$2:$B$138)-B9)/(MAX($B$2:$B$138)-MIN($B$2:$B$138))</f>
        <v/>
      </c>
      <c r="F9" t="n">
        <v>8</v>
      </c>
      <c r="G9" s="37">
        <f>F9/MAX($F$2:$F$139)</f>
        <v/>
      </c>
    </row>
    <row r="10">
      <c r="A10" t="n">
        <v>443.04</v>
      </c>
      <c r="B10" t="n">
        <v>147.856</v>
      </c>
      <c r="D10" s="36">
        <f>(A10-MIN($A$2:$A$138))/(MAX($A$2:$A$138)-MIN($A$2:$A$138))</f>
        <v/>
      </c>
      <c r="E10" s="36">
        <f>(MAX($B$2:$B$138)-B10)/(MAX($B$2:$B$138)-MIN($B$2:$B$138))</f>
        <v/>
      </c>
      <c r="F10" s="4" t="n">
        <v>9</v>
      </c>
      <c r="G10" s="37">
        <f>F10/MAX($F$2:$F$139)</f>
        <v/>
      </c>
    </row>
    <row r="11">
      <c r="A11" t="n">
        <v>434.4</v>
      </c>
      <c r="B11" t="n">
        <v>203.92</v>
      </c>
      <c r="D11" s="31">
        <f>(A11-MIN($A$2:$A$138))/(MAX($A$2:$A$138)-MIN($A$2:$A$138))</f>
        <v/>
      </c>
      <c r="E11" s="31">
        <f>(MAX($B$2:$B$138)-B11)/(MAX($B$2:$B$138)-MIN($B$2:$B$138))</f>
        <v/>
      </c>
      <c r="F11" t="n">
        <v>10</v>
      </c>
      <c r="G11" s="37">
        <f>F11/MAX($F$2:$F$139)</f>
        <v/>
      </c>
    </row>
    <row r="12">
      <c r="A12" t="n">
        <v>425.28</v>
      </c>
      <c r="B12" t="n">
        <v>46.72</v>
      </c>
      <c r="D12" s="31">
        <f>(A12-MIN($A$2:$A$138))/(MAX($A$2:$A$138)-MIN($A$2:$A$138))</f>
        <v/>
      </c>
      <c r="E12" s="31">
        <f>(MAX($B$2:$B$138)-B12)/(MAX($B$2:$B$138)-MIN($B$2:$B$138))</f>
        <v/>
      </c>
      <c r="F12" t="n">
        <v>11</v>
      </c>
      <c r="G12" s="37">
        <f>F12/MAX($F$2:$F$139)</f>
        <v/>
      </c>
    </row>
    <row r="13">
      <c r="A13" t="n">
        <v>422.039999999999</v>
      </c>
      <c r="B13" t="n">
        <v>144.448</v>
      </c>
      <c r="D13" s="31">
        <f>(A13-MIN($A$2:$A$138))/(MAX($A$2:$A$138)-MIN($A$2:$A$138))</f>
        <v/>
      </c>
      <c r="E13" s="31">
        <f>(MAX($B$2:$B$138)-B13)/(MAX($B$2:$B$138)-MIN($B$2:$B$138))</f>
        <v/>
      </c>
      <c r="F13" t="n">
        <v>12</v>
      </c>
      <c r="G13" s="37">
        <f>F13/MAX($F$2:$F$139)</f>
        <v/>
      </c>
    </row>
    <row r="14">
      <c r="A14" t="n">
        <v>421.92</v>
      </c>
      <c r="B14" t="n">
        <v>90.16</v>
      </c>
      <c r="D14" s="36">
        <f>(A14-MIN($A$2:$A$138))/(MAX($A$2:$A$138)-MIN($A$2:$A$138))</f>
        <v/>
      </c>
      <c r="E14" s="36">
        <f>(MAX($B$2:$B$138)-B14)/(MAX($B$2:$B$138)-MIN($B$2:$B$138))</f>
        <v/>
      </c>
      <c r="F14" s="4" t="n">
        <v>13</v>
      </c>
      <c r="G14" s="37">
        <f>F14/MAX($F$2:$F$139)</f>
        <v/>
      </c>
    </row>
    <row r="15">
      <c r="A15" t="n">
        <v>421.08</v>
      </c>
      <c r="B15" t="n">
        <v>231.712</v>
      </c>
      <c r="D15" s="31">
        <f>(A15-MIN($A$2:$A$138))/(MAX($A$2:$A$138)-MIN($A$2:$A$138))</f>
        <v/>
      </c>
      <c r="E15" s="31">
        <f>(MAX($B$2:$B$138)-B15)/(MAX($B$2:$B$138)-MIN($B$2:$B$138))</f>
        <v/>
      </c>
      <c r="F15" t="n">
        <v>14</v>
      </c>
      <c r="G15" s="37">
        <f>F15/MAX($F$2:$F$139)</f>
        <v/>
      </c>
    </row>
    <row r="16">
      <c r="A16" t="n">
        <v>412.56</v>
      </c>
      <c r="B16" t="n">
        <v>172.864</v>
      </c>
      <c r="D16" s="31">
        <f>(A16-MIN($A$2:$A$138))/(MAX($A$2:$A$138)-MIN($A$2:$A$138))</f>
        <v/>
      </c>
      <c r="E16" s="31">
        <f>(MAX($B$2:$B$138)-B16)/(MAX($B$2:$B$138)-MIN($B$2:$B$138))</f>
        <v/>
      </c>
      <c r="F16" t="n">
        <v>15</v>
      </c>
      <c r="G16" s="37">
        <f>F16/MAX($F$2:$F$139)</f>
        <v/>
      </c>
    </row>
    <row r="17">
      <c r="A17" t="n">
        <v>410.4</v>
      </c>
      <c r="B17" t="n">
        <v>144.255999999999</v>
      </c>
      <c r="D17" s="31">
        <f>(A17-MIN($A$2:$A$138))/(MAX($A$2:$A$138)-MIN($A$2:$A$138))</f>
        <v/>
      </c>
      <c r="E17" s="31">
        <f>(MAX($B$2:$B$138)-B17)/(MAX($B$2:$B$138)-MIN($B$2:$B$138))</f>
        <v/>
      </c>
      <c r="F17" t="n">
        <v>16</v>
      </c>
      <c r="G17" s="37">
        <f>F17/MAX($F$2:$F$139)</f>
        <v/>
      </c>
    </row>
    <row r="18">
      <c r="A18" t="n">
        <v>405.36</v>
      </c>
      <c r="B18" t="n">
        <v>82.3839999999999</v>
      </c>
      <c r="D18" s="36">
        <f>(A18-MIN($A$2:$A$138))/(MAX($A$2:$A$138)-MIN($A$2:$A$138))</f>
        <v/>
      </c>
      <c r="E18" s="36">
        <f>(MAX($B$2:$B$138)-B18)/(MAX($B$2:$B$138)-MIN($B$2:$B$138))</f>
        <v/>
      </c>
      <c r="F18" s="4" t="n">
        <v>17</v>
      </c>
      <c r="G18" s="37">
        <f>F18/MAX($F$2:$F$139)</f>
        <v/>
      </c>
    </row>
    <row r="19">
      <c r="A19" t="n">
        <v>399.84</v>
      </c>
      <c r="B19" t="n">
        <v>209.728</v>
      </c>
      <c r="D19" s="31">
        <f>(A19-MIN($A$2:$A$138))/(MAX($A$2:$A$138)-MIN($A$2:$A$138))</f>
        <v/>
      </c>
      <c r="E19" s="31">
        <f>(MAX($B$2:$B$138)-B19)/(MAX($B$2:$B$138)-MIN($B$2:$B$138))</f>
        <v/>
      </c>
      <c r="F19" t="n">
        <v>18</v>
      </c>
      <c r="G19" s="37">
        <f>F19/MAX($F$2:$F$139)</f>
        <v/>
      </c>
    </row>
    <row r="20">
      <c r="A20" t="n">
        <v>394.8</v>
      </c>
      <c r="B20" t="n">
        <v>169.455999999999</v>
      </c>
      <c r="D20" s="31">
        <f>(A20-MIN($A$2:$A$138))/(MAX($A$2:$A$138)-MIN($A$2:$A$138))</f>
        <v/>
      </c>
      <c r="E20" s="31">
        <f>(MAX($B$2:$B$138)-B20)/(MAX($B$2:$B$138)-MIN($B$2:$B$138))</f>
        <v/>
      </c>
      <c r="F20" t="n">
        <v>19</v>
      </c>
      <c r="G20" s="37">
        <f>F20/MAX($F$2:$F$139)</f>
        <v/>
      </c>
    </row>
    <row r="21">
      <c r="A21" t="n">
        <v>393.48</v>
      </c>
      <c r="B21" t="n">
        <v>202.288</v>
      </c>
      <c r="D21" s="31">
        <f>(A21-MIN($A$2:$A$138))/(MAX($A$2:$A$138)-MIN($A$2:$A$138))</f>
        <v/>
      </c>
      <c r="E21" s="31">
        <f>(MAX($B$2:$B$138)-B21)/(MAX($B$2:$B$138)-MIN($B$2:$B$138))</f>
        <v/>
      </c>
      <c r="F21" t="n">
        <v>20</v>
      </c>
      <c r="G21" s="37">
        <f>F21/MAX($F$2:$F$139)</f>
        <v/>
      </c>
    </row>
    <row r="22">
      <c r="A22" t="n">
        <v>391.32</v>
      </c>
      <c r="B22" t="n">
        <v>178.192</v>
      </c>
      <c r="D22" s="36">
        <f>(A22-MIN($A$2:$A$138))/(MAX($A$2:$A$138)-MIN($A$2:$A$138))</f>
        <v/>
      </c>
      <c r="E22" s="36">
        <f>(MAX($B$2:$B$138)-B22)/(MAX($B$2:$B$138)-MIN($B$2:$B$138))</f>
        <v/>
      </c>
      <c r="F22" s="4" t="n">
        <v>21</v>
      </c>
      <c r="G22" s="37">
        <f>F22/MAX($F$2:$F$139)</f>
        <v/>
      </c>
    </row>
    <row r="23">
      <c r="A23" t="n">
        <v>385.44</v>
      </c>
      <c r="B23" t="n">
        <v>117.424</v>
      </c>
      <c r="D23" s="31">
        <f>(A23-MIN($A$2:$A$138))/(MAX($A$2:$A$138)-MIN($A$2:$A$138))</f>
        <v/>
      </c>
      <c r="E23" s="31">
        <f>(MAX($B$2:$B$138)-B23)/(MAX($B$2:$B$138)-MIN($B$2:$B$138))</f>
        <v/>
      </c>
      <c r="F23" t="n">
        <v>22</v>
      </c>
      <c r="G23" s="37">
        <f>F23/MAX($F$2:$F$139)</f>
        <v/>
      </c>
    </row>
    <row r="24">
      <c r="A24" t="n">
        <v>379.2</v>
      </c>
      <c r="B24" t="n">
        <v>148.528</v>
      </c>
      <c r="D24" s="31">
        <f>(A24-MIN($A$2:$A$138))/(MAX($A$2:$A$138)-MIN($A$2:$A$138))</f>
        <v/>
      </c>
      <c r="E24" s="31">
        <f>(MAX($B$2:$B$138)-B24)/(MAX($B$2:$B$138)-MIN($B$2:$B$138))</f>
        <v/>
      </c>
      <c r="F24" t="n">
        <v>23</v>
      </c>
      <c r="G24" s="37">
        <f>F24/MAX($F$2:$F$139)</f>
        <v/>
      </c>
    </row>
    <row r="25">
      <c r="A25" t="n">
        <v>378.599999999999</v>
      </c>
      <c r="B25" t="n">
        <v>40.192</v>
      </c>
      <c r="D25" s="31">
        <f>(A25-MIN($A$2:$A$138))/(MAX($A$2:$A$138)-MIN($A$2:$A$138))</f>
        <v/>
      </c>
      <c r="E25" s="31">
        <f>(MAX($B$2:$B$138)-B25)/(MAX($B$2:$B$138)-MIN($B$2:$B$138))</f>
        <v/>
      </c>
      <c r="F25" t="n">
        <v>24</v>
      </c>
      <c r="G25" s="37">
        <f>F25/MAX($F$2:$F$139)</f>
        <v/>
      </c>
    </row>
    <row r="26">
      <c r="A26" t="n">
        <v>368.52</v>
      </c>
      <c r="B26" t="n">
        <v>192.832</v>
      </c>
      <c r="D26" s="36">
        <f>(A26-MIN($A$2:$A$138))/(MAX($A$2:$A$138)-MIN($A$2:$A$138))</f>
        <v/>
      </c>
      <c r="E26" s="36">
        <f>(MAX($B$2:$B$138)-B26)/(MAX($B$2:$B$138)-MIN($B$2:$B$138))</f>
        <v/>
      </c>
      <c r="F26" s="4" t="n">
        <v>25</v>
      </c>
      <c r="G26" s="37">
        <f>F26/MAX($F$2:$F$139)</f>
        <v/>
      </c>
    </row>
    <row r="27">
      <c r="A27" t="n">
        <v>364.08</v>
      </c>
      <c r="B27" t="n">
        <v>171.568</v>
      </c>
      <c r="D27" s="31">
        <f>(A27-MIN($A$2:$A$138))/(MAX($A$2:$A$138)-MIN($A$2:$A$138))</f>
        <v/>
      </c>
      <c r="E27" s="31">
        <f>(MAX($B$2:$B$138)-B27)/(MAX($B$2:$B$138)-MIN($B$2:$B$138))</f>
        <v/>
      </c>
      <c r="F27" t="n">
        <v>26</v>
      </c>
      <c r="G27" s="37">
        <f>F27/MAX($F$2:$F$139)</f>
        <v/>
      </c>
    </row>
    <row r="28">
      <c r="A28" t="n">
        <v>360.96</v>
      </c>
      <c r="B28" t="n">
        <v>221.536</v>
      </c>
      <c r="D28" s="31">
        <f>(A28-MIN($A$2:$A$138))/(MAX($A$2:$A$138)-MIN($A$2:$A$138))</f>
        <v/>
      </c>
      <c r="E28" s="31">
        <f>(MAX($B$2:$B$138)-B28)/(MAX($B$2:$B$138)-MIN($B$2:$B$138))</f>
        <v/>
      </c>
      <c r="F28" t="n">
        <v>27</v>
      </c>
      <c r="G28" s="37">
        <f>F28/MAX($F$2:$F$139)</f>
        <v/>
      </c>
    </row>
    <row r="29">
      <c r="A29" t="n">
        <v>359.4</v>
      </c>
      <c r="B29" t="n">
        <v>260.656</v>
      </c>
      <c r="D29" s="31">
        <f>(A29-MIN($A$2:$A$138))/(MAX($A$2:$A$138)-MIN($A$2:$A$138))</f>
        <v/>
      </c>
      <c r="E29" s="31">
        <f>(MAX($B$2:$B$138)-B29)/(MAX($B$2:$B$138)-MIN($B$2:$B$138))</f>
        <v/>
      </c>
      <c r="F29" t="n">
        <v>28</v>
      </c>
      <c r="G29" s="37">
        <f>F29/MAX($F$2:$F$139)</f>
        <v/>
      </c>
    </row>
    <row r="30">
      <c r="A30" t="n">
        <v>358.8</v>
      </c>
      <c r="B30" t="n">
        <v>181.84</v>
      </c>
      <c r="D30" s="36">
        <f>(A30-MIN($A$2:$A$138))/(MAX($A$2:$A$138)-MIN($A$2:$A$138))</f>
        <v/>
      </c>
      <c r="E30" s="36">
        <f>(MAX($B$2:$B$138)-B30)/(MAX($B$2:$B$138)-MIN($B$2:$B$138))</f>
        <v/>
      </c>
      <c r="F30" s="4" t="n">
        <v>29</v>
      </c>
      <c r="G30" s="37">
        <f>F30/MAX($F$2:$F$139)</f>
        <v/>
      </c>
    </row>
    <row r="31">
      <c r="A31" t="n">
        <v>355.08</v>
      </c>
      <c r="B31" t="n">
        <v>205.6</v>
      </c>
      <c r="D31" s="31">
        <f>(A31-MIN($A$2:$A$138))/(MAX($A$2:$A$138)-MIN($A$2:$A$138))</f>
        <v/>
      </c>
      <c r="E31" s="31">
        <f>(MAX($B$2:$B$138)-B31)/(MAX($B$2:$B$138)-MIN($B$2:$B$138))</f>
        <v/>
      </c>
      <c r="F31" t="n">
        <v>30</v>
      </c>
      <c r="G31" s="37">
        <f>F31/MAX($F$2:$F$139)</f>
        <v/>
      </c>
    </row>
    <row r="32">
      <c r="A32" t="n">
        <v>354.6</v>
      </c>
      <c r="B32" t="n">
        <v>201.951999999999</v>
      </c>
      <c r="D32" s="31">
        <f>(A32-MIN($A$2:$A$138))/(MAX($A$2:$A$138)-MIN($A$2:$A$138))</f>
        <v/>
      </c>
      <c r="E32" s="31">
        <f>(MAX($B$2:$B$138)-B32)/(MAX($B$2:$B$138)-MIN($B$2:$B$138))</f>
        <v/>
      </c>
      <c r="F32" t="n">
        <v>31</v>
      </c>
      <c r="G32" s="37">
        <f>F32/MAX($F$2:$F$139)</f>
        <v/>
      </c>
    </row>
    <row r="33">
      <c r="A33" t="n">
        <v>350.64</v>
      </c>
      <c r="B33" t="n">
        <v>176.56</v>
      </c>
      <c r="D33" s="31">
        <f>(A33-MIN($A$2:$A$138))/(MAX($A$2:$A$138)-MIN($A$2:$A$138))</f>
        <v/>
      </c>
      <c r="E33" s="31">
        <f>(MAX($B$2:$B$138)-B33)/(MAX($B$2:$B$138)-MIN($B$2:$B$138))</f>
        <v/>
      </c>
      <c r="F33" t="n">
        <v>32</v>
      </c>
      <c r="G33" s="37">
        <f>F33/MAX($F$2:$F$139)</f>
        <v/>
      </c>
    </row>
    <row r="34">
      <c r="A34" t="n">
        <v>350.16</v>
      </c>
      <c r="B34" t="n">
        <v>215.584</v>
      </c>
      <c r="D34" s="36">
        <f>(A34-MIN($A$2:$A$138))/(MAX($A$2:$A$138)-MIN($A$2:$A$138))</f>
        <v/>
      </c>
      <c r="E34" s="36">
        <f>(MAX($B$2:$B$138)-B34)/(MAX($B$2:$B$138)-MIN($B$2:$B$138))</f>
        <v/>
      </c>
      <c r="F34" s="4" t="n">
        <v>33</v>
      </c>
      <c r="G34" s="37">
        <f>F34/MAX($F$2:$F$139)</f>
        <v/>
      </c>
    </row>
    <row r="35">
      <c r="A35" t="n">
        <v>349.8</v>
      </c>
      <c r="B35" t="n">
        <v>217.6</v>
      </c>
      <c r="D35" s="31">
        <f>(A35-MIN($A$2:$A$138))/(MAX($A$2:$A$138)-MIN($A$2:$A$138))</f>
        <v/>
      </c>
      <c r="E35" s="31">
        <f>(MAX($B$2:$B$138)-B35)/(MAX($B$2:$B$138)-MIN($B$2:$B$138))</f>
        <v/>
      </c>
      <c r="F35" t="n">
        <v>34</v>
      </c>
      <c r="G35" s="37">
        <f>F35/MAX($F$2:$F$139)</f>
        <v/>
      </c>
    </row>
    <row r="36">
      <c r="A36" t="n">
        <v>346.08</v>
      </c>
      <c r="B36" t="n">
        <v>210.495999999999</v>
      </c>
      <c r="D36" s="31">
        <f>(A36-MIN($A$2:$A$138))/(MAX($A$2:$A$138)-MIN($A$2:$A$138))</f>
        <v/>
      </c>
      <c r="E36" s="31">
        <f>(MAX($B$2:$B$138)-B36)/(MAX($B$2:$B$138)-MIN($B$2:$B$138))</f>
        <v/>
      </c>
      <c r="F36" t="n">
        <v>35</v>
      </c>
      <c r="G36" s="37">
        <f>F36/MAX($F$2:$F$139)</f>
        <v/>
      </c>
    </row>
    <row r="37">
      <c r="A37" t="n">
        <v>340.92</v>
      </c>
      <c r="B37" t="n">
        <v>131.584</v>
      </c>
      <c r="D37" s="31">
        <f>(A37-MIN($A$2:$A$138))/(MAX($A$2:$A$138)-MIN($A$2:$A$138))</f>
        <v/>
      </c>
      <c r="E37" s="31">
        <f>(MAX($B$2:$B$138)-B37)/(MAX($B$2:$B$138)-MIN($B$2:$B$138))</f>
        <v/>
      </c>
      <c r="F37" t="n">
        <v>36</v>
      </c>
      <c r="G37" s="37">
        <f>F37/MAX($F$2:$F$139)</f>
        <v/>
      </c>
    </row>
    <row r="38">
      <c r="A38" t="n">
        <v>340.56</v>
      </c>
      <c r="B38" t="n">
        <v>204.351999999999</v>
      </c>
      <c r="D38" s="31">
        <f>(A38-MIN($A$2:$A$138))/(MAX($A$2:$A$138)-MIN($A$2:$A$138))</f>
        <v/>
      </c>
      <c r="E38" s="31">
        <f>(MAX($B$2:$B$138)-B38)/(MAX($B$2:$B$138)-MIN($B$2:$B$138))</f>
        <v/>
      </c>
      <c r="F38" t="n">
        <v>37</v>
      </c>
      <c r="G38" s="37">
        <f>F38/MAX($F$2:$F$139)</f>
        <v/>
      </c>
    </row>
    <row r="39">
      <c r="A39" t="n">
        <v>340.32</v>
      </c>
      <c r="B39" t="n">
        <v>222.928</v>
      </c>
      <c r="D39" s="31">
        <f>(A39-MIN($A$2:$A$138))/(MAX($A$2:$A$138)-MIN($A$2:$A$138))</f>
        <v/>
      </c>
      <c r="E39" s="31">
        <f>(MAX($B$2:$B$138)-B39)/(MAX($B$2:$B$138)-MIN($B$2:$B$138))</f>
        <v/>
      </c>
      <c r="F39" t="n">
        <v>38</v>
      </c>
      <c r="G39" s="37">
        <f>F39/MAX($F$2:$F$139)</f>
        <v/>
      </c>
    </row>
    <row r="40">
      <c r="A40" t="n">
        <v>334.919999999999</v>
      </c>
      <c r="B40" t="n">
        <v>238.239999999999</v>
      </c>
      <c r="C40" t="inlineStr">
        <is>
          <t xml:space="preserve"> 自分</t>
        </is>
      </c>
      <c r="D40" s="31">
        <f>(A40-MIN($A$2:$A$138))/(MAX($A$2:$A$138)-MIN($A$2:$A$138))</f>
        <v/>
      </c>
      <c r="E40" s="31">
        <f>(MAX($B$2:$B$138)-B40)/(MAX($B$2:$B$138)-MIN($B$2:$B$138))</f>
        <v/>
      </c>
      <c r="F40" t="n">
        <v>39</v>
      </c>
      <c r="G40" s="37">
        <f>F40/MAX($F$2:$F$139)</f>
        <v/>
      </c>
    </row>
    <row r="41">
      <c r="A41" t="n">
        <v>328.92</v>
      </c>
      <c r="B41" t="n">
        <v>213.327999999999</v>
      </c>
      <c r="D41" s="31">
        <f>(A41-MIN($A$2:$A$138))/(MAX($A$2:$A$138)-MIN($A$2:$A$138))</f>
        <v/>
      </c>
      <c r="E41" s="31">
        <f>(MAX($B$2:$B$138)-B41)/(MAX($B$2:$B$138)-MIN($B$2:$B$138))</f>
        <v/>
      </c>
      <c r="F41" t="n">
        <v>40</v>
      </c>
      <c r="G41" s="37">
        <f>F41/MAX($F$2:$F$139)</f>
        <v/>
      </c>
    </row>
    <row r="42">
      <c r="A42" t="n">
        <v>324.36</v>
      </c>
      <c r="B42" t="n">
        <v>190.192</v>
      </c>
      <c r="D42" s="31">
        <f>(A42-MIN($A$2:$A$138))/(MAX($A$2:$A$138)-MIN($A$2:$A$138))</f>
        <v/>
      </c>
      <c r="E42" s="31">
        <f>(MAX($B$2:$B$138)-B42)/(MAX($B$2:$B$138)-MIN($B$2:$B$138))</f>
        <v/>
      </c>
      <c r="F42" t="n">
        <v>41</v>
      </c>
      <c r="G42" s="37">
        <f>F42/MAX($F$2:$F$139)</f>
        <v/>
      </c>
    </row>
    <row r="43">
      <c r="A43" t="n">
        <v>317.4</v>
      </c>
      <c r="B43" t="n">
        <v>169.696</v>
      </c>
      <c r="D43" s="31">
        <f>(A43-MIN($A$2:$A$138))/(MAX($A$2:$A$138)-MIN($A$2:$A$138))</f>
        <v/>
      </c>
      <c r="E43" s="31">
        <f>(MAX($B$2:$B$138)-B43)/(MAX($B$2:$B$138)-MIN($B$2:$B$138))</f>
        <v/>
      </c>
      <c r="F43" t="n">
        <v>42</v>
      </c>
      <c r="G43" s="37">
        <f>F43/MAX($F$2:$F$139)</f>
        <v/>
      </c>
    </row>
    <row r="44">
      <c r="A44" t="n">
        <v>306.36</v>
      </c>
      <c r="B44" t="n">
        <v>260.176</v>
      </c>
      <c r="D44" s="31">
        <f>(A44-MIN($A$2:$A$138))/(MAX($A$2:$A$138)-MIN($A$2:$A$138))</f>
        <v/>
      </c>
      <c r="E44" s="31">
        <f>(MAX($B$2:$B$138)-B44)/(MAX($B$2:$B$138)-MIN($B$2:$B$138))</f>
        <v/>
      </c>
      <c r="F44" t="n">
        <v>43</v>
      </c>
      <c r="G44" s="37">
        <f>F44/MAX($F$2:$F$139)</f>
        <v/>
      </c>
    </row>
    <row r="45">
      <c r="A45" t="n">
        <v>302.76</v>
      </c>
      <c r="B45" t="n">
        <v>151.551999999999</v>
      </c>
      <c r="D45" s="31">
        <f>(A45-MIN($A$2:$A$138))/(MAX($A$2:$A$138)-MIN($A$2:$A$138))</f>
        <v/>
      </c>
      <c r="E45" s="31">
        <f>(MAX($B$2:$B$138)-B45)/(MAX($B$2:$B$138)-MIN($B$2:$B$138))</f>
        <v/>
      </c>
      <c r="F45" t="n">
        <v>44</v>
      </c>
      <c r="G45" s="37">
        <f>F45/MAX($F$2:$F$139)</f>
        <v/>
      </c>
    </row>
    <row r="46">
      <c r="A46" t="n">
        <v>297.24</v>
      </c>
      <c r="B46" t="n">
        <v>167.007999999999</v>
      </c>
      <c r="D46" s="31">
        <f>(A46-MIN($A$2:$A$138))/(MAX($A$2:$A$138)-MIN($A$2:$A$138))</f>
        <v/>
      </c>
      <c r="E46" s="31">
        <f>(MAX($B$2:$B$138)-B46)/(MAX($B$2:$B$138)-MIN($B$2:$B$138))</f>
        <v/>
      </c>
      <c r="F46" t="n">
        <v>45</v>
      </c>
      <c r="G46" s="37">
        <f>F46/MAX($F$2:$F$139)</f>
        <v/>
      </c>
    </row>
    <row r="47">
      <c r="A47" t="n">
        <v>295.44</v>
      </c>
      <c r="B47" t="n">
        <v>230.656</v>
      </c>
      <c r="D47" s="31">
        <f>(A47-MIN($A$2:$A$138))/(MAX($A$2:$A$138)-MIN($A$2:$A$138))</f>
        <v/>
      </c>
      <c r="E47" s="31">
        <f>(MAX($B$2:$B$138)-B47)/(MAX($B$2:$B$138)-MIN($B$2:$B$138))</f>
        <v/>
      </c>
      <c r="F47" t="n">
        <v>46</v>
      </c>
      <c r="G47" s="37">
        <f>F47/MAX($F$2:$F$139)</f>
        <v/>
      </c>
    </row>
    <row r="48">
      <c r="A48" t="n">
        <v>291.48</v>
      </c>
      <c r="B48" t="n">
        <v>232.096</v>
      </c>
      <c r="D48" s="31">
        <f>(A48-MIN($A$2:$A$138))/(MAX($A$2:$A$138)-MIN($A$2:$A$138))</f>
        <v/>
      </c>
      <c r="E48" s="31">
        <f>(MAX($B$2:$B$138)-B48)/(MAX($B$2:$B$138)-MIN($B$2:$B$138))</f>
        <v/>
      </c>
      <c r="F48" t="n">
        <v>47</v>
      </c>
      <c r="G48" s="37">
        <f>F48/MAX($F$2:$F$139)</f>
        <v/>
      </c>
    </row>
    <row r="49">
      <c r="A49" t="n">
        <v>291.12</v>
      </c>
      <c r="B49" t="n">
        <v>256.816</v>
      </c>
      <c r="D49" s="31">
        <f>(A49-MIN($A$2:$A$138))/(MAX($A$2:$A$138)-MIN($A$2:$A$138))</f>
        <v/>
      </c>
      <c r="E49" s="31">
        <f>(MAX($B$2:$B$138)-B49)/(MAX($B$2:$B$138)-MIN($B$2:$B$138))</f>
        <v/>
      </c>
      <c r="F49" t="n">
        <v>48</v>
      </c>
      <c r="G49" s="37">
        <f>F49/MAX($F$2:$F$139)</f>
        <v/>
      </c>
    </row>
    <row r="50">
      <c r="A50" t="n">
        <v>290.28</v>
      </c>
      <c r="B50" t="n">
        <v>193.312</v>
      </c>
      <c r="D50" s="31">
        <f>(A50-MIN($A$2:$A$138))/(MAX($A$2:$A$138)-MIN($A$2:$A$138))</f>
        <v/>
      </c>
      <c r="E50" s="31">
        <f>(MAX($B$2:$B$138)-B50)/(MAX($B$2:$B$138)-MIN($B$2:$B$138))</f>
        <v/>
      </c>
      <c r="F50" t="n">
        <v>49</v>
      </c>
      <c r="G50" s="37">
        <f>F50/MAX($F$2:$F$139)</f>
        <v/>
      </c>
    </row>
    <row r="51">
      <c r="A51" t="n">
        <v>288.72</v>
      </c>
      <c r="B51" t="n">
        <v>260.272</v>
      </c>
      <c r="D51" s="31">
        <f>(A51-MIN($A$2:$A$138))/(MAX($A$2:$A$138)-MIN($A$2:$A$138))</f>
        <v/>
      </c>
      <c r="E51" s="31">
        <f>(MAX($B$2:$B$138)-B51)/(MAX($B$2:$B$138)-MIN($B$2:$B$138))</f>
        <v/>
      </c>
      <c r="F51" t="n">
        <v>50</v>
      </c>
      <c r="G51" s="37">
        <f>F51/MAX($F$2:$F$139)</f>
        <v/>
      </c>
    </row>
    <row r="52">
      <c r="A52" t="n">
        <v>283.56</v>
      </c>
      <c r="B52" t="n">
        <v>206.944</v>
      </c>
      <c r="D52" s="31">
        <f>(A52-MIN($A$2:$A$138))/(MAX($A$2:$A$138)-MIN($A$2:$A$138))</f>
        <v/>
      </c>
      <c r="E52" s="31">
        <f>(MAX($B$2:$B$138)-B52)/(MAX($B$2:$B$138)-MIN($B$2:$B$138))</f>
        <v/>
      </c>
      <c r="F52" t="n">
        <v>51</v>
      </c>
      <c r="G52" s="37">
        <f>F52/MAX($F$2:$F$139)</f>
        <v/>
      </c>
    </row>
    <row r="53">
      <c r="A53" t="n">
        <v>282.36</v>
      </c>
      <c r="B53" t="n">
        <v>198.688</v>
      </c>
      <c r="D53" s="31">
        <f>(A53-MIN($A$2:$A$138))/(MAX($A$2:$A$138)-MIN($A$2:$A$138))</f>
        <v/>
      </c>
      <c r="E53" s="31">
        <f>(MAX($B$2:$B$138)-B53)/(MAX($B$2:$B$138)-MIN($B$2:$B$138))</f>
        <v/>
      </c>
      <c r="F53" t="n">
        <v>52</v>
      </c>
      <c r="G53" s="37">
        <f>F53/MAX($F$2:$F$139)</f>
        <v/>
      </c>
    </row>
    <row r="54">
      <c r="A54" t="n">
        <v>282.12</v>
      </c>
      <c r="B54" t="n">
        <v>172.816</v>
      </c>
      <c r="D54" s="31">
        <f>(A54-MIN($A$2:$A$138))/(MAX($A$2:$A$138)-MIN($A$2:$A$138))</f>
        <v/>
      </c>
      <c r="E54" s="31">
        <f>(MAX($B$2:$B$138)-B54)/(MAX($B$2:$B$138)-MIN($B$2:$B$138))</f>
        <v/>
      </c>
      <c r="F54" t="n">
        <v>53</v>
      </c>
      <c r="G54" s="37">
        <f>F54/MAX($F$2:$F$139)</f>
        <v/>
      </c>
    </row>
    <row r="55">
      <c r="A55" t="n">
        <v>279</v>
      </c>
      <c r="B55" t="n">
        <v>201.808</v>
      </c>
      <c r="D55" s="31">
        <f>(A55-MIN($A$2:$A$138))/(MAX($A$2:$A$138)-MIN($A$2:$A$138))</f>
        <v/>
      </c>
      <c r="E55" s="31">
        <f>(MAX($B$2:$B$138)-B55)/(MAX($B$2:$B$138)-MIN($B$2:$B$138))</f>
        <v/>
      </c>
      <c r="F55" t="n">
        <v>54</v>
      </c>
      <c r="G55" s="37">
        <f>F55/MAX($F$2:$F$139)</f>
        <v/>
      </c>
    </row>
    <row r="56">
      <c r="A56" t="n">
        <v>272.88</v>
      </c>
      <c r="B56" t="n">
        <v>177.616</v>
      </c>
      <c r="D56" s="31">
        <f>(A56-MIN($A$2:$A$138))/(MAX($A$2:$A$138)-MIN($A$2:$A$138))</f>
        <v/>
      </c>
      <c r="E56" s="31">
        <f>(MAX($B$2:$B$138)-B56)/(MAX($B$2:$B$138)-MIN($B$2:$B$138))</f>
        <v/>
      </c>
      <c r="F56" t="n">
        <v>55</v>
      </c>
      <c r="G56" s="37">
        <f>F56/MAX($F$2:$F$139)</f>
        <v/>
      </c>
    </row>
    <row r="57">
      <c r="A57" t="n">
        <v>269.4</v>
      </c>
      <c r="B57" t="n">
        <v>262.192</v>
      </c>
      <c r="D57" s="31">
        <f>(A57-MIN($A$2:$A$138))/(MAX($A$2:$A$138)-MIN($A$2:$A$138))</f>
        <v/>
      </c>
      <c r="E57" s="31">
        <f>(MAX($B$2:$B$138)-B57)/(MAX($B$2:$B$138)-MIN($B$2:$B$138))</f>
        <v/>
      </c>
      <c r="F57" t="n">
        <v>56</v>
      </c>
      <c r="G57" s="37">
        <f>F57/MAX($F$2:$F$139)</f>
        <v/>
      </c>
    </row>
    <row r="58">
      <c r="A58" t="n">
        <v>269.28</v>
      </c>
      <c r="B58" t="n">
        <v>210.592</v>
      </c>
      <c r="D58" s="31">
        <f>(A58-MIN($A$2:$A$138))/(MAX($A$2:$A$138)-MIN($A$2:$A$138))</f>
        <v/>
      </c>
      <c r="E58" s="31">
        <f>(MAX($B$2:$B$138)-B58)/(MAX($B$2:$B$138)-MIN($B$2:$B$138))</f>
        <v/>
      </c>
      <c r="F58" t="n">
        <v>57</v>
      </c>
      <c r="G58" s="37">
        <f>F58/MAX($F$2:$F$139)</f>
        <v/>
      </c>
    </row>
    <row r="59">
      <c r="A59" t="n">
        <v>267.48</v>
      </c>
      <c r="B59" t="n">
        <v>197.055999999999</v>
      </c>
      <c r="D59" s="31">
        <f>(A59-MIN($A$2:$A$138))/(MAX($A$2:$A$138)-MIN($A$2:$A$138))</f>
        <v/>
      </c>
      <c r="E59" s="31">
        <f>(MAX($B$2:$B$138)-B59)/(MAX($B$2:$B$138)-MIN($B$2:$B$138))</f>
        <v/>
      </c>
      <c r="F59" t="n">
        <v>58</v>
      </c>
      <c r="G59" s="37">
        <f>F59/MAX($F$2:$F$139)</f>
        <v/>
      </c>
    </row>
    <row r="60">
      <c r="A60" t="n">
        <v>266.04</v>
      </c>
      <c r="B60" t="n">
        <v>214.384</v>
      </c>
      <c r="D60" s="31">
        <f>(A60-MIN($A$2:$A$138))/(MAX($A$2:$A$138)-MIN($A$2:$A$138))</f>
        <v/>
      </c>
      <c r="E60" s="31">
        <f>(MAX($B$2:$B$138)-B60)/(MAX($B$2:$B$138)-MIN($B$2:$B$138))</f>
        <v/>
      </c>
      <c r="F60" t="n">
        <v>59</v>
      </c>
      <c r="G60" s="37">
        <f>F60/MAX($F$2:$F$139)</f>
        <v/>
      </c>
    </row>
    <row r="61">
      <c r="A61" t="n">
        <v>264</v>
      </c>
      <c r="B61" t="n">
        <v>200.895999999999</v>
      </c>
      <c r="D61" s="31">
        <f>(A61-MIN($A$2:$A$138))/(MAX($A$2:$A$138)-MIN($A$2:$A$138))</f>
        <v/>
      </c>
      <c r="E61" s="31">
        <f>(MAX($B$2:$B$138)-B61)/(MAX($B$2:$B$138)-MIN($B$2:$B$138))</f>
        <v/>
      </c>
      <c r="F61" t="n">
        <v>60</v>
      </c>
      <c r="G61" s="37">
        <f>F61/MAX($F$2:$F$139)</f>
        <v/>
      </c>
    </row>
    <row r="62">
      <c r="A62" t="n">
        <v>263.4</v>
      </c>
      <c r="B62" t="n">
        <v>177.856</v>
      </c>
      <c r="D62" s="31">
        <f>(A62-MIN($A$2:$A$138))/(MAX($A$2:$A$138)-MIN($A$2:$A$138))</f>
        <v/>
      </c>
      <c r="E62" s="31">
        <f>(MAX($B$2:$B$138)-B62)/(MAX($B$2:$B$138)-MIN($B$2:$B$138))</f>
        <v/>
      </c>
      <c r="F62" t="n">
        <v>61</v>
      </c>
      <c r="G62" s="37">
        <f>F62/MAX($F$2:$F$139)</f>
        <v/>
      </c>
    </row>
    <row r="63">
      <c r="A63" t="n">
        <v>258</v>
      </c>
      <c r="B63" t="n">
        <v>229.263999999999</v>
      </c>
      <c r="D63" s="31">
        <f>(A63-MIN($A$2:$A$138))/(MAX($A$2:$A$138)-MIN($A$2:$A$138))</f>
        <v/>
      </c>
      <c r="E63" s="31">
        <f>(MAX($B$2:$B$138)-B63)/(MAX($B$2:$B$138)-MIN($B$2:$B$138))</f>
        <v/>
      </c>
      <c r="F63" t="n">
        <v>62</v>
      </c>
      <c r="G63" s="37">
        <f>F63/MAX($F$2:$F$139)</f>
        <v/>
      </c>
    </row>
    <row r="64">
      <c r="A64" t="n">
        <v>250.08</v>
      </c>
      <c r="B64" t="n">
        <v>296.896</v>
      </c>
      <c r="D64" s="31">
        <f>(A64-MIN($A$2:$A$138))/(MAX($A$2:$A$138)-MIN($A$2:$A$138))</f>
        <v/>
      </c>
      <c r="E64" s="31">
        <f>(MAX($B$2:$B$138)-B64)/(MAX($B$2:$B$138)-MIN($B$2:$B$138))</f>
        <v/>
      </c>
      <c r="F64" t="n">
        <v>63</v>
      </c>
      <c r="G64" s="37">
        <f>F64/MAX($F$2:$F$139)</f>
        <v/>
      </c>
    </row>
    <row r="65">
      <c r="A65" t="n">
        <v>249.6</v>
      </c>
      <c r="B65" t="n">
        <v>239.2</v>
      </c>
      <c r="D65" s="31">
        <f>(A65-MIN($A$2:$A$138))/(MAX($A$2:$A$138)-MIN($A$2:$A$138))</f>
        <v/>
      </c>
      <c r="E65" s="31">
        <f>(MAX($B$2:$B$138)-B65)/(MAX($B$2:$B$138)-MIN($B$2:$B$138))</f>
        <v/>
      </c>
      <c r="F65" t="n">
        <v>64</v>
      </c>
      <c r="G65" s="37">
        <f>F65/MAX($F$2:$F$139)</f>
        <v/>
      </c>
    </row>
    <row r="66">
      <c r="A66" t="n">
        <v>249.48</v>
      </c>
      <c r="B66" t="n">
        <v>271.167999999999</v>
      </c>
      <c r="D66" s="31">
        <f>(A66-MIN($A$2:$A$138))/(MAX($A$2:$A$138)-MIN($A$2:$A$138))</f>
        <v/>
      </c>
      <c r="E66" s="31">
        <f>(MAX($B$2:$B$138)-B66)/(MAX($B$2:$B$138)-MIN($B$2:$B$138))</f>
        <v/>
      </c>
      <c r="F66" t="n">
        <v>65</v>
      </c>
      <c r="G66" s="37">
        <f>F66/MAX($F$2:$F$139)</f>
        <v/>
      </c>
    </row>
    <row r="67">
      <c r="A67" t="n">
        <v>248.64</v>
      </c>
      <c r="B67" t="n">
        <v>257.103999999999</v>
      </c>
      <c r="D67" s="31">
        <f>(A67-MIN($A$2:$A$138))/(MAX($A$2:$A$138)-MIN($A$2:$A$138))</f>
        <v/>
      </c>
      <c r="E67" s="31">
        <f>(MAX($B$2:$B$138)-B67)/(MAX($B$2:$B$138)-MIN($B$2:$B$138))</f>
        <v/>
      </c>
      <c r="F67" t="n">
        <v>66</v>
      </c>
      <c r="G67" s="37">
        <f>F67/MAX($F$2:$F$139)</f>
        <v/>
      </c>
    </row>
    <row r="68">
      <c r="A68" t="n">
        <v>246.84</v>
      </c>
      <c r="B68" t="n">
        <v>161.92</v>
      </c>
      <c r="D68" s="31">
        <f>(A68-MIN($A$2:$A$138))/(MAX($A$2:$A$138)-MIN($A$2:$A$138))</f>
        <v/>
      </c>
      <c r="E68" s="31">
        <f>(MAX($B$2:$B$138)-B68)/(MAX($B$2:$B$138)-MIN($B$2:$B$138))</f>
        <v/>
      </c>
      <c r="F68" t="n">
        <v>67</v>
      </c>
      <c r="G68" s="37">
        <f>F68/MAX($F$2:$F$139)</f>
        <v/>
      </c>
    </row>
    <row r="69">
      <c r="A69" t="n">
        <v>240.839999999999</v>
      </c>
      <c r="B69" t="n">
        <v>196.576</v>
      </c>
      <c r="D69" s="31">
        <f>(A69-MIN($A$2:$A$138))/(MAX($A$2:$A$138)-MIN($A$2:$A$138))</f>
        <v/>
      </c>
      <c r="E69" s="31">
        <f>(MAX($B$2:$B$138)-B69)/(MAX($B$2:$B$138)-MIN($B$2:$B$138))</f>
        <v/>
      </c>
      <c r="F69" t="n">
        <v>68</v>
      </c>
      <c r="G69" s="37">
        <f>F69/MAX($F$2:$F$139)</f>
        <v/>
      </c>
    </row>
    <row r="70">
      <c r="A70" t="n">
        <v>237.48</v>
      </c>
      <c r="B70" t="n">
        <v>191.536</v>
      </c>
      <c r="D70" s="31">
        <f>(A70-MIN($A$2:$A$138))/(MAX($A$2:$A$138)-MIN($A$2:$A$138))</f>
        <v/>
      </c>
      <c r="E70" s="31">
        <f>(MAX($B$2:$B$138)-B70)/(MAX($B$2:$B$138)-MIN($B$2:$B$138))</f>
        <v/>
      </c>
      <c r="F70" t="n">
        <v>69</v>
      </c>
      <c r="G70" s="37">
        <f>F70/MAX($F$2:$F$139)</f>
        <v/>
      </c>
    </row>
    <row r="71">
      <c r="A71" t="n">
        <v>235.32</v>
      </c>
      <c r="B71" t="n">
        <v>40</v>
      </c>
      <c r="D71" s="31">
        <f>(A71-MIN($A$2:$A$138))/(MAX($A$2:$A$138)-MIN($A$2:$A$138))</f>
        <v/>
      </c>
      <c r="E71" s="31">
        <f>(MAX($B$2:$B$138)-B71)/(MAX($B$2:$B$138)-MIN($B$2:$B$138))</f>
        <v/>
      </c>
      <c r="F71" t="n">
        <v>70</v>
      </c>
      <c r="G71" s="37">
        <f>F71/MAX($F$2:$F$139)</f>
        <v/>
      </c>
    </row>
    <row r="72">
      <c r="A72" t="n">
        <v>230.16</v>
      </c>
      <c r="B72" t="n">
        <v>242.176</v>
      </c>
      <c r="D72" s="31">
        <f>(A72-MIN($A$2:$A$138))/(MAX($A$2:$A$138)-MIN($A$2:$A$138))</f>
        <v/>
      </c>
      <c r="E72" s="31">
        <f>(MAX($B$2:$B$138)-B72)/(MAX($B$2:$B$138)-MIN($B$2:$B$138))</f>
        <v/>
      </c>
      <c r="F72" t="n">
        <v>71</v>
      </c>
      <c r="G72" s="37">
        <f>F72/MAX($F$2:$F$139)</f>
        <v/>
      </c>
    </row>
    <row r="73">
      <c r="A73" t="n">
        <v>228.239999999999</v>
      </c>
      <c r="B73" t="n">
        <v>132.928</v>
      </c>
      <c r="D73" s="31">
        <f>(A73-MIN($A$2:$A$138))/(MAX($A$2:$A$138)-MIN($A$2:$A$138))</f>
        <v/>
      </c>
      <c r="E73" s="31">
        <f>(MAX($B$2:$B$138)-B73)/(MAX($B$2:$B$138)-MIN($B$2:$B$138))</f>
        <v/>
      </c>
      <c r="F73" t="n">
        <v>72</v>
      </c>
      <c r="G73" s="37">
        <f>F73/MAX($F$2:$F$139)</f>
        <v/>
      </c>
    </row>
    <row r="74">
      <c r="A74" t="n">
        <v>219.96</v>
      </c>
      <c r="B74" t="n">
        <v>163.216</v>
      </c>
      <c r="D74" s="31">
        <f>(A74-MIN($A$2:$A$138))/(MAX($A$2:$A$138)-MIN($A$2:$A$138))</f>
        <v/>
      </c>
      <c r="E74" s="31">
        <f>(MAX($B$2:$B$138)-B74)/(MAX($B$2:$B$138)-MIN($B$2:$B$138))</f>
        <v/>
      </c>
      <c r="F74" t="n">
        <v>73</v>
      </c>
      <c r="G74" s="37">
        <f>F74/MAX($F$2:$F$139)</f>
        <v/>
      </c>
    </row>
    <row r="75">
      <c r="A75" t="n">
        <v>218.4</v>
      </c>
      <c r="B75" t="n">
        <v>218.56</v>
      </c>
      <c r="D75" s="31">
        <f>(A75-MIN($A$2:$A$138))/(MAX($A$2:$A$138)-MIN($A$2:$A$138))</f>
        <v/>
      </c>
      <c r="E75" s="31">
        <f>(MAX($B$2:$B$138)-B75)/(MAX($B$2:$B$138)-MIN($B$2:$B$138))</f>
        <v/>
      </c>
      <c r="F75" t="n">
        <v>74</v>
      </c>
      <c r="G75" s="37">
        <f>F75/MAX($F$2:$F$139)</f>
        <v/>
      </c>
    </row>
    <row r="76">
      <c r="A76" t="n">
        <v>217.92</v>
      </c>
      <c r="B76" t="n">
        <v>187.264</v>
      </c>
      <c r="D76" s="31">
        <f>(A76-MIN($A$2:$A$138))/(MAX($A$2:$A$138)-MIN($A$2:$A$138))</f>
        <v/>
      </c>
      <c r="E76" s="31">
        <f>(MAX($B$2:$B$138)-B76)/(MAX($B$2:$B$138)-MIN($B$2:$B$138))</f>
        <v/>
      </c>
      <c r="F76" t="n">
        <v>75</v>
      </c>
      <c r="G76" s="37">
        <f>F76/MAX($F$2:$F$139)</f>
        <v/>
      </c>
    </row>
    <row r="77">
      <c r="A77" t="n">
        <v>215.16</v>
      </c>
      <c r="B77" t="n">
        <v>205.695999999999</v>
      </c>
      <c r="D77" s="31">
        <f>(A77-MIN($A$2:$A$138))/(MAX($A$2:$A$138)-MIN($A$2:$A$138))</f>
        <v/>
      </c>
      <c r="E77" s="31">
        <f>(MAX($B$2:$B$138)-B77)/(MAX($B$2:$B$138)-MIN($B$2:$B$138))</f>
        <v/>
      </c>
      <c r="F77" t="n">
        <v>76</v>
      </c>
      <c r="G77" s="37">
        <f>F77/MAX($F$2:$F$139)</f>
        <v/>
      </c>
    </row>
    <row r="78">
      <c r="A78" t="n">
        <v>213.959999999999</v>
      </c>
      <c r="B78" t="n">
        <v>186.351999999999</v>
      </c>
      <c r="D78" s="31">
        <f>(A78-MIN($A$2:$A$138))/(MAX($A$2:$A$138)-MIN($A$2:$A$138))</f>
        <v/>
      </c>
      <c r="E78" s="31">
        <f>(MAX($B$2:$B$138)-B78)/(MAX($B$2:$B$138)-MIN($B$2:$B$138))</f>
        <v/>
      </c>
      <c r="F78" t="n">
        <v>77</v>
      </c>
      <c r="G78" s="37">
        <f>F78/MAX($F$2:$F$139)</f>
        <v/>
      </c>
    </row>
    <row r="79">
      <c r="A79" t="n">
        <v>213.719999999999</v>
      </c>
      <c r="B79" t="n">
        <v>146.128</v>
      </c>
      <c r="D79" s="31">
        <f>(A79-MIN($A$2:$A$138))/(MAX($A$2:$A$138)-MIN($A$2:$A$138))</f>
        <v/>
      </c>
      <c r="E79" s="31">
        <f>(MAX($B$2:$B$138)-B79)/(MAX($B$2:$B$138)-MIN($B$2:$B$138))</f>
        <v/>
      </c>
      <c r="F79" t="n">
        <v>78</v>
      </c>
      <c r="G79" s="37">
        <f>F79/MAX($F$2:$F$139)</f>
        <v/>
      </c>
    </row>
    <row r="80">
      <c r="A80" t="n">
        <v>213</v>
      </c>
      <c r="B80" t="n">
        <v>186.112</v>
      </c>
      <c r="D80" s="31">
        <f>(A80-MIN($A$2:$A$138))/(MAX($A$2:$A$138)-MIN($A$2:$A$138))</f>
        <v/>
      </c>
      <c r="E80" s="31">
        <f>(MAX($B$2:$B$138)-B80)/(MAX($B$2:$B$138)-MIN($B$2:$B$138))</f>
        <v/>
      </c>
      <c r="F80" t="n">
        <v>79</v>
      </c>
      <c r="G80" s="37">
        <f>F80/MAX($F$2:$F$139)</f>
        <v/>
      </c>
    </row>
    <row r="81">
      <c r="A81" t="n">
        <v>212.76</v>
      </c>
      <c r="B81" t="n">
        <v>103.36</v>
      </c>
      <c r="D81" s="31">
        <f>(A81-MIN($A$2:$A$138))/(MAX($A$2:$A$138)-MIN($A$2:$A$138))</f>
        <v/>
      </c>
      <c r="E81" s="31">
        <f>(MAX($B$2:$B$138)-B81)/(MAX($B$2:$B$138)-MIN($B$2:$B$138))</f>
        <v/>
      </c>
      <c r="F81" t="n">
        <v>80</v>
      </c>
      <c r="G81" s="37">
        <f>F81/MAX($F$2:$F$139)</f>
        <v/>
      </c>
    </row>
    <row r="82">
      <c r="A82" t="n">
        <v>210.12</v>
      </c>
      <c r="B82" t="n">
        <v>185.776</v>
      </c>
      <c r="D82" s="31">
        <f>(A82-MIN($A$2:$A$138))/(MAX($A$2:$A$138)-MIN($A$2:$A$138))</f>
        <v/>
      </c>
      <c r="E82" s="31">
        <f>(MAX($B$2:$B$138)-B82)/(MAX($B$2:$B$138)-MIN($B$2:$B$138))</f>
        <v/>
      </c>
      <c r="F82" t="n">
        <v>81</v>
      </c>
      <c r="G82" s="37">
        <f>F82/MAX($F$2:$F$139)</f>
        <v/>
      </c>
    </row>
    <row r="83">
      <c r="A83" t="n">
        <v>205.44</v>
      </c>
      <c r="B83" t="n">
        <v>271.503999999999</v>
      </c>
      <c r="D83" s="31">
        <f>(A83-MIN($A$2:$A$138))/(MAX($A$2:$A$138)-MIN($A$2:$A$138))</f>
        <v/>
      </c>
      <c r="E83" s="31">
        <f>(MAX($B$2:$B$138)-B83)/(MAX($B$2:$B$138)-MIN($B$2:$B$138))</f>
        <v/>
      </c>
      <c r="F83" t="n">
        <v>82</v>
      </c>
      <c r="G83" s="37">
        <f>F83/MAX($F$2:$F$139)</f>
        <v/>
      </c>
    </row>
    <row r="84">
      <c r="A84" t="n">
        <v>205.32</v>
      </c>
      <c r="B84" t="n">
        <v>296.752</v>
      </c>
      <c r="D84" s="31">
        <f>(A84-MIN($A$2:$A$138))/(MAX($A$2:$A$138)-MIN($A$2:$A$138))</f>
        <v/>
      </c>
      <c r="E84" s="31">
        <f>(MAX($B$2:$B$138)-B84)/(MAX($B$2:$B$138)-MIN($B$2:$B$138))</f>
        <v/>
      </c>
      <c r="F84" t="n">
        <v>83</v>
      </c>
      <c r="G84" s="37">
        <f>F84/MAX($F$2:$F$139)</f>
        <v/>
      </c>
    </row>
    <row r="85">
      <c r="A85" t="n">
        <v>204.6</v>
      </c>
      <c r="B85" t="n">
        <v>252.591999999999</v>
      </c>
      <c r="D85" s="31">
        <f>(A85-MIN($A$2:$A$138))/(MAX($A$2:$A$138)-MIN($A$2:$A$138))</f>
        <v/>
      </c>
      <c r="E85" s="31">
        <f>(MAX($B$2:$B$138)-B85)/(MAX($B$2:$B$138)-MIN($B$2:$B$138))</f>
        <v/>
      </c>
      <c r="F85" t="n">
        <v>84</v>
      </c>
      <c r="G85" s="37">
        <f>F85/MAX($F$2:$F$139)</f>
        <v/>
      </c>
    </row>
    <row r="86">
      <c r="A86" t="n">
        <v>203.04</v>
      </c>
      <c r="B86" t="n">
        <v>212.224</v>
      </c>
      <c r="D86" s="31">
        <f>(A86-MIN($A$2:$A$138))/(MAX($A$2:$A$138)-MIN($A$2:$A$138))</f>
        <v/>
      </c>
      <c r="E86" s="31">
        <f>(MAX($B$2:$B$138)-B86)/(MAX($B$2:$B$138)-MIN($B$2:$B$138))</f>
        <v/>
      </c>
      <c r="F86" t="n">
        <v>85</v>
      </c>
      <c r="G86" s="37">
        <f>F86/MAX($F$2:$F$139)</f>
        <v/>
      </c>
    </row>
    <row r="87">
      <c r="A87" t="n">
        <v>199.079999999999</v>
      </c>
      <c r="B87" t="n">
        <v>217.936</v>
      </c>
      <c r="D87" s="31">
        <f>(A87-MIN($A$2:$A$138))/(MAX($A$2:$A$138)-MIN($A$2:$A$138))</f>
        <v/>
      </c>
      <c r="E87" s="31">
        <f>(MAX($B$2:$B$138)-B87)/(MAX($B$2:$B$138)-MIN($B$2:$B$138))</f>
        <v/>
      </c>
      <c r="F87" t="n">
        <v>86</v>
      </c>
      <c r="G87" s="37">
        <f>F87/MAX($F$2:$F$139)</f>
        <v/>
      </c>
    </row>
    <row r="88">
      <c r="A88" t="n">
        <v>197.64</v>
      </c>
      <c r="B88" t="n">
        <v>309.712</v>
      </c>
      <c r="D88" s="31">
        <f>(A88-MIN($A$2:$A$138))/(MAX($A$2:$A$138)-MIN($A$2:$A$138))</f>
        <v/>
      </c>
      <c r="E88" s="31">
        <f>(MAX($B$2:$B$138)-B88)/(MAX($B$2:$B$138)-MIN($B$2:$B$138))</f>
        <v/>
      </c>
      <c r="F88" t="n">
        <v>87</v>
      </c>
      <c r="G88" s="37">
        <f>F88/MAX($F$2:$F$139)</f>
        <v/>
      </c>
    </row>
    <row r="89">
      <c r="A89" t="n">
        <v>196.32</v>
      </c>
      <c r="B89" t="n">
        <v>206.848</v>
      </c>
      <c r="D89" s="31">
        <f>(A89-MIN($A$2:$A$138))/(MAX($A$2:$A$138)-MIN($A$2:$A$138))</f>
        <v/>
      </c>
      <c r="E89" s="31">
        <f>(MAX($B$2:$B$138)-B89)/(MAX($B$2:$B$138)-MIN($B$2:$B$138))</f>
        <v/>
      </c>
      <c r="F89" t="n">
        <v>88</v>
      </c>
      <c r="G89" s="37">
        <f>F89/MAX($F$2:$F$139)</f>
        <v/>
      </c>
    </row>
    <row r="90">
      <c r="A90" t="n">
        <v>194.4</v>
      </c>
      <c r="B90" t="n">
        <v>234.736</v>
      </c>
      <c r="D90" s="31">
        <f>(A90-MIN($A$2:$A$138))/(MAX($A$2:$A$138)-MIN($A$2:$A$138))</f>
        <v/>
      </c>
      <c r="E90" s="31">
        <f>(MAX($B$2:$B$138)-B90)/(MAX($B$2:$B$138)-MIN($B$2:$B$138))</f>
        <v/>
      </c>
      <c r="F90" t="n">
        <v>89</v>
      </c>
      <c r="G90" s="37">
        <f>F90/MAX($F$2:$F$139)</f>
        <v/>
      </c>
    </row>
    <row r="91">
      <c r="A91" t="n">
        <v>194.28</v>
      </c>
      <c r="B91" t="n">
        <v>232.239999999999</v>
      </c>
      <c r="D91" s="31">
        <f>(A91-MIN($A$2:$A$138))/(MAX($A$2:$A$138)-MIN($A$2:$A$138))</f>
        <v/>
      </c>
      <c r="E91" s="31">
        <f>(MAX($B$2:$B$138)-B91)/(MAX($B$2:$B$138)-MIN($B$2:$B$138))</f>
        <v/>
      </c>
      <c r="F91" t="n">
        <v>90</v>
      </c>
      <c r="G91" s="37">
        <f>F91/MAX($F$2:$F$139)</f>
        <v/>
      </c>
    </row>
    <row r="92">
      <c r="A92" t="n">
        <v>178.2</v>
      </c>
      <c r="B92" t="n">
        <v>247.696</v>
      </c>
      <c r="D92" s="31">
        <f>(A92-MIN($A$2:$A$138))/(MAX($A$2:$A$138)-MIN($A$2:$A$138))</f>
        <v/>
      </c>
      <c r="E92" s="31">
        <f>(MAX($B$2:$B$138)-B92)/(MAX($B$2:$B$138)-MIN($B$2:$B$138))</f>
        <v/>
      </c>
      <c r="F92" t="n">
        <v>91</v>
      </c>
      <c r="G92" s="37">
        <f>F92/MAX($F$2:$F$139)</f>
        <v/>
      </c>
    </row>
    <row r="93">
      <c r="A93" t="n">
        <v>177.84</v>
      </c>
      <c r="B93" t="n">
        <v>259.696</v>
      </c>
      <c r="D93" s="31">
        <f>(A93-MIN($A$2:$A$138))/(MAX($A$2:$A$138)-MIN($A$2:$A$138))</f>
        <v/>
      </c>
      <c r="E93" s="31">
        <f>(MAX($B$2:$B$138)-B93)/(MAX($B$2:$B$138)-MIN($B$2:$B$138))</f>
        <v/>
      </c>
      <c r="F93" t="n">
        <v>92</v>
      </c>
      <c r="G93" s="37">
        <f>F93/MAX($F$2:$F$139)</f>
        <v/>
      </c>
    </row>
    <row r="94">
      <c r="A94" t="n">
        <v>173.04</v>
      </c>
      <c r="B94" t="n">
        <v>200.944</v>
      </c>
      <c r="D94" s="31">
        <f>(A94-MIN($A$2:$A$138))/(MAX($A$2:$A$138)-MIN($A$2:$A$138))</f>
        <v/>
      </c>
      <c r="E94" s="31">
        <f>(MAX($B$2:$B$138)-B94)/(MAX($B$2:$B$138)-MIN($B$2:$B$138))</f>
        <v/>
      </c>
      <c r="F94" t="n">
        <v>93</v>
      </c>
      <c r="G94" s="37">
        <f>F94/MAX($F$2:$F$139)</f>
        <v/>
      </c>
    </row>
    <row r="95">
      <c r="A95" t="n">
        <v>172.32</v>
      </c>
      <c r="B95" t="n">
        <v>216.303999999999</v>
      </c>
      <c r="D95" s="31">
        <f>(A95-MIN($A$2:$A$138))/(MAX($A$2:$A$138)-MIN($A$2:$A$138))</f>
        <v/>
      </c>
      <c r="E95" s="31">
        <f>(MAX($B$2:$B$138)-B95)/(MAX($B$2:$B$138)-MIN($B$2:$B$138))</f>
        <v/>
      </c>
      <c r="F95" t="n">
        <v>94</v>
      </c>
      <c r="G95" s="37">
        <f>F95/MAX($F$2:$F$139)</f>
        <v/>
      </c>
    </row>
    <row r="96">
      <c r="A96" t="n">
        <v>165.48</v>
      </c>
      <c r="B96" t="n">
        <v>205.6</v>
      </c>
      <c r="D96" s="31">
        <f>(A96-MIN($A$2:$A$138))/(MAX($A$2:$A$138)-MIN($A$2:$A$138))</f>
        <v/>
      </c>
      <c r="E96" s="31">
        <f>(MAX($B$2:$B$138)-B96)/(MAX($B$2:$B$138)-MIN($B$2:$B$138))</f>
        <v/>
      </c>
      <c r="F96" t="n">
        <v>95</v>
      </c>
      <c r="G96" s="37">
        <f>F96/MAX($F$2:$F$139)</f>
        <v/>
      </c>
    </row>
    <row r="97">
      <c r="A97" t="n">
        <v>163.44</v>
      </c>
      <c r="B97" t="n">
        <v>107.439999999999</v>
      </c>
      <c r="D97" s="31">
        <f>(A97-MIN($A$2:$A$138))/(MAX($A$2:$A$138)-MIN($A$2:$A$138))</f>
        <v/>
      </c>
      <c r="E97" s="31">
        <f>(MAX($B$2:$B$138)-B97)/(MAX($B$2:$B$138)-MIN($B$2:$B$138))</f>
        <v/>
      </c>
      <c r="F97" t="n">
        <v>96</v>
      </c>
      <c r="G97" s="37">
        <f>F97/MAX($F$2:$F$139)</f>
        <v/>
      </c>
    </row>
    <row r="98">
      <c r="A98" t="n">
        <v>156.36</v>
      </c>
      <c r="B98" t="n">
        <v>307.36</v>
      </c>
      <c r="D98" s="31">
        <f>(A98-MIN($A$2:$A$138))/(MAX($A$2:$A$138)-MIN($A$2:$A$138))</f>
        <v/>
      </c>
      <c r="E98" s="31">
        <f>(MAX($B$2:$B$138)-B98)/(MAX($B$2:$B$138)-MIN($B$2:$B$138))</f>
        <v/>
      </c>
      <c r="F98" t="n">
        <v>97</v>
      </c>
      <c r="G98" s="37">
        <f>F98/MAX($F$2:$F$139)</f>
        <v/>
      </c>
    </row>
    <row r="99">
      <c r="A99" t="n">
        <v>156.24</v>
      </c>
      <c r="B99" t="n">
        <v>133.935999999999</v>
      </c>
      <c r="D99" s="31">
        <f>(A99-MIN($A$2:$A$138))/(MAX($A$2:$A$138)-MIN($A$2:$A$138))</f>
        <v/>
      </c>
      <c r="E99" s="31">
        <f>(MAX($B$2:$B$138)-B99)/(MAX($B$2:$B$138)-MIN($B$2:$B$138))</f>
        <v/>
      </c>
      <c r="F99" t="n">
        <v>98</v>
      </c>
      <c r="G99" s="37">
        <f>F99/MAX($F$2:$F$139)</f>
        <v/>
      </c>
    </row>
    <row r="100">
      <c r="A100" t="n">
        <v>156.12</v>
      </c>
      <c r="B100" t="n">
        <v>285.664</v>
      </c>
      <c r="D100" s="31">
        <f>(A100-MIN($A$2:$A$138))/(MAX($A$2:$A$138)-MIN($A$2:$A$138))</f>
        <v/>
      </c>
      <c r="E100" s="31">
        <f>(MAX($B$2:$B$138)-B100)/(MAX($B$2:$B$138)-MIN($B$2:$B$138))</f>
        <v/>
      </c>
      <c r="F100" t="n">
        <v>99</v>
      </c>
      <c r="G100" s="37">
        <f>F100/MAX($F$2:$F$139)</f>
        <v/>
      </c>
    </row>
    <row r="101">
      <c r="A101" t="n">
        <v>145.2</v>
      </c>
      <c r="B101" t="n">
        <v>222.591999999999</v>
      </c>
      <c r="D101" s="31">
        <f>(A101-MIN($A$2:$A$138))/(MAX($A$2:$A$138)-MIN($A$2:$A$138))</f>
        <v/>
      </c>
      <c r="E101" s="31">
        <f>(MAX($B$2:$B$138)-B101)/(MAX($B$2:$B$138)-MIN($B$2:$B$138))</f>
        <v/>
      </c>
      <c r="F101" t="n">
        <v>100</v>
      </c>
      <c r="G101" s="37">
        <f>F101/MAX($F$2:$F$139)</f>
        <v/>
      </c>
    </row>
    <row r="102">
      <c r="A102" t="n">
        <v>141.24</v>
      </c>
      <c r="B102" t="n">
        <v>285.039999999999</v>
      </c>
      <c r="D102" s="31">
        <f>(A102-MIN($A$2:$A$138))/(MAX($A$2:$A$138)-MIN($A$2:$A$138))</f>
        <v/>
      </c>
      <c r="E102" s="31">
        <f>(MAX($B$2:$B$138)-B102)/(MAX($B$2:$B$138)-MIN($B$2:$B$138))</f>
        <v/>
      </c>
      <c r="F102" t="n">
        <v>101</v>
      </c>
      <c r="G102" s="37">
        <f>F102/MAX($F$2:$F$139)</f>
        <v/>
      </c>
    </row>
    <row r="103">
      <c r="A103" t="n">
        <v>140.64</v>
      </c>
      <c r="B103" t="n">
        <v>171.951999999999</v>
      </c>
      <c r="D103" s="31">
        <f>(A103-MIN($A$2:$A$138))/(MAX($A$2:$A$138)-MIN($A$2:$A$138))</f>
        <v/>
      </c>
      <c r="E103" s="31">
        <f>(MAX($B$2:$B$138)-B103)/(MAX($B$2:$B$138)-MIN($B$2:$B$138))</f>
        <v/>
      </c>
      <c r="F103" t="n">
        <v>102</v>
      </c>
      <c r="G103" s="37">
        <f>F103/MAX($F$2:$F$139)</f>
        <v/>
      </c>
    </row>
    <row r="104">
      <c r="A104" t="n">
        <v>140.4</v>
      </c>
      <c r="B104" t="n">
        <v>281.152</v>
      </c>
      <c r="D104" s="31">
        <f>(A104-MIN($A$2:$A$138))/(MAX($A$2:$A$138)-MIN($A$2:$A$138))</f>
        <v/>
      </c>
      <c r="E104" s="31">
        <f>(MAX($B$2:$B$138)-B104)/(MAX($B$2:$B$138)-MIN($B$2:$B$138))</f>
        <v/>
      </c>
      <c r="F104" t="n">
        <v>103</v>
      </c>
      <c r="G104" s="37">
        <f>F104/MAX($F$2:$F$139)</f>
        <v/>
      </c>
    </row>
    <row r="105">
      <c r="A105" t="n">
        <v>137.28</v>
      </c>
      <c r="B105" t="n">
        <v>186.208</v>
      </c>
      <c r="D105" s="31">
        <f>(A105-MIN($A$2:$A$138))/(MAX($A$2:$A$138)-MIN($A$2:$A$138))</f>
        <v/>
      </c>
      <c r="E105" s="31">
        <f>(MAX($B$2:$B$138)-B105)/(MAX($B$2:$B$138)-MIN($B$2:$B$138))</f>
        <v/>
      </c>
      <c r="F105" t="n">
        <v>104</v>
      </c>
      <c r="G105" s="37">
        <f>F105/MAX($F$2:$F$139)</f>
        <v/>
      </c>
    </row>
    <row r="106">
      <c r="A106" t="n">
        <v>134.88</v>
      </c>
      <c r="B106" t="n">
        <v>68.2239999999999</v>
      </c>
      <c r="D106" s="31">
        <f>(A106-MIN($A$2:$A$138))/(MAX($A$2:$A$138)-MIN($A$2:$A$138))</f>
        <v/>
      </c>
      <c r="E106" s="31">
        <f>(MAX($B$2:$B$138)-B106)/(MAX($B$2:$B$138)-MIN($B$2:$B$138))</f>
        <v/>
      </c>
      <c r="F106" t="n">
        <v>105</v>
      </c>
      <c r="G106" s="37">
        <f>F106/MAX($F$2:$F$139)</f>
        <v/>
      </c>
    </row>
    <row r="107">
      <c r="A107" t="n">
        <v>133.92</v>
      </c>
      <c r="B107" t="n">
        <v>214.432</v>
      </c>
      <c r="D107" s="31">
        <f>(A107-MIN($A$2:$A$138))/(MAX($A$2:$A$138)-MIN($A$2:$A$138))</f>
        <v/>
      </c>
      <c r="E107" s="31">
        <f>(MAX($B$2:$B$138)-B107)/(MAX($B$2:$B$138)-MIN($B$2:$B$138))</f>
        <v/>
      </c>
      <c r="F107" t="n">
        <v>106</v>
      </c>
      <c r="G107" s="37">
        <f>F107/MAX($F$2:$F$139)</f>
        <v/>
      </c>
    </row>
    <row r="108">
      <c r="A108" t="n">
        <v>120.48</v>
      </c>
      <c r="B108" t="n">
        <v>340.48</v>
      </c>
      <c r="D108" s="31">
        <f>(A108-MIN($A$2:$A$138))/(MAX($A$2:$A$138)-MIN($A$2:$A$138))</f>
        <v/>
      </c>
      <c r="E108" s="31">
        <f>(MAX($B$2:$B$138)-B108)/(MAX($B$2:$B$138)-MIN($B$2:$B$138))</f>
        <v/>
      </c>
      <c r="F108" t="n">
        <v>107</v>
      </c>
      <c r="G108" s="37">
        <f>F108/MAX($F$2:$F$139)</f>
        <v/>
      </c>
    </row>
    <row r="109">
      <c r="A109" t="n">
        <v>112.08</v>
      </c>
      <c r="B109" t="n">
        <v>282.592</v>
      </c>
      <c r="D109" s="31">
        <f>(A109-MIN($A$2:$A$138))/(MAX($A$2:$A$138)-MIN($A$2:$A$138))</f>
        <v/>
      </c>
      <c r="E109" s="31">
        <f>(MAX($B$2:$B$138)-B109)/(MAX($B$2:$B$138)-MIN($B$2:$B$138))</f>
        <v/>
      </c>
      <c r="F109" t="n">
        <v>108</v>
      </c>
      <c r="G109" s="37">
        <f>F109/MAX($F$2:$F$139)</f>
        <v/>
      </c>
    </row>
    <row r="110">
      <c r="A110" t="n">
        <v>107.16</v>
      </c>
      <c r="B110" t="n">
        <v>241.408</v>
      </c>
      <c r="D110" s="31">
        <f>(A110-MIN($A$2:$A$138))/(MAX($A$2:$A$138)-MIN($A$2:$A$138))</f>
        <v/>
      </c>
      <c r="E110" s="31">
        <f>(MAX($B$2:$B$138)-B110)/(MAX($B$2:$B$138)-MIN($B$2:$B$138))</f>
        <v/>
      </c>
      <c r="F110" t="n">
        <v>109</v>
      </c>
      <c r="G110" s="37">
        <f>F110/MAX($F$2:$F$139)</f>
        <v/>
      </c>
    </row>
    <row r="111">
      <c r="A111" t="n">
        <v>102</v>
      </c>
      <c r="B111" t="n">
        <v>150.399999999999</v>
      </c>
      <c r="D111" s="31">
        <f>(A111-MIN($A$2:$A$138))/(MAX($A$2:$A$138)-MIN($A$2:$A$138))</f>
        <v/>
      </c>
      <c r="E111" s="31">
        <f>(MAX($B$2:$B$138)-B111)/(MAX($B$2:$B$138)-MIN($B$2:$B$138))</f>
        <v/>
      </c>
      <c r="F111" t="n">
        <v>110</v>
      </c>
      <c r="G111" s="37">
        <f>F111/MAX($F$2:$F$139)</f>
        <v/>
      </c>
    </row>
    <row r="112">
      <c r="A112" t="n">
        <v>97.8</v>
      </c>
      <c r="B112" t="n">
        <v>180.304</v>
      </c>
      <c r="D112" s="31">
        <f>(A112-MIN($A$2:$A$138))/(MAX($A$2:$A$138)-MIN($A$2:$A$138))</f>
        <v/>
      </c>
      <c r="E112" s="31">
        <f>(MAX($B$2:$B$138)-B112)/(MAX($B$2:$B$138)-MIN($B$2:$B$138))</f>
        <v/>
      </c>
      <c r="F112" t="n">
        <v>111</v>
      </c>
      <c r="G112" s="37">
        <f>F112/MAX($F$2:$F$139)</f>
        <v/>
      </c>
    </row>
    <row r="113">
      <c r="A113" t="n">
        <v>95.52</v>
      </c>
      <c r="B113" t="n">
        <v>373.936</v>
      </c>
      <c r="D113" s="31">
        <f>(A113-MIN($A$2:$A$138))/(MAX($A$2:$A$138)-MIN($A$2:$A$138))</f>
        <v/>
      </c>
      <c r="E113" s="31">
        <f>(MAX($B$2:$B$138)-B113)/(MAX($B$2:$B$138)-MIN($B$2:$B$138))</f>
        <v/>
      </c>
      <c r="F113" t="n">
        <v>112</v>
      </c>
      <c r="G113" s="37">
        <f>F113/MAX($F$2:$F$139)</f>
        <v/>
      </c>
    </row>
    <row r="114">
      <c r="A114" t="n">
        <v>95.28</v>
      </c>
      <c r="B114" t="n">
        <v>192.735999999999</v>
      </c>
      <c r="D114" s="31">
        <f>(A114-MIN($A$2:$A$138))/(MAX($A$2:$A$138)-MIN($A$2:$A$138))</f>
        <v/>
      </c>
      <c r="E114" s="31">
        <f>(MAX($B$2:$B$138)-B114)/(MAX($B$2:$B$138)-MIN($B$2:$B$138))</f>
        <v/>
      </c>
      <c r="F114" t="n">
        <v>113</v>
      </c>
      <c r="G114" s="37">
        <f>F114/MAX($F$2:$F$139)</f>
        <v/>
      </c>
    </row>
    <row r="115">
      <c r="A115" t="n">
        <v>92.16</v>
      </c>
      <c r="B115" t="n">
        <v>93.3279999999999</v>
      </c>
      <c r="D115" s="31">
        <f>(A115-MIN($A$2:$A$138))/(MAX($A$2:$A$138)-MIN($A$2:$A$138))</f>
        <v/>
      </c>
      <c r="E115" s="31">
        <f>(MAX($B$2:$B$138)-B115)/(MAX($B$2:$B$138)-MIN($B$2:$B$138))</f>
        <v/>
      </c>
      <c r="F115" t="n">
        <v>114</v>
      </c>
      <c r="G115" s="37">
        <f>F115/MAX($F$2:$F$139)</f>
        <v/>
      </c>
    </row>
    <row r="116">
      <c r="A116" t="n">
        <v>90.12</v>
      </c>
      <c r="B116" t="n">
        <v>40</v>
      </c>
      <c r="D116" s="31">
        <f>(A116-MIN($A$2:$A$138))/(MAX($A$2:$A$138)-MIN($A$2:$A$138))</f>
        <v/>
      </c>
      <c r="E116" s="31">
        <f>(MAX($B$2:$B$138)-B116)/(MAX($B$2:$B$138)-MIN($B$2:$B$138))</f>
        <v/>
      </c>
      <c r="F116" t="n">
        <v>115</v>
      </c>
      <c r="G116" s="37">
        <f>F116/MAX($F$2:$F$139)</f>
        <v/>
      </c>
    </row>
    <row r="117">
      <c r="A117" t="n">
        <v>90</v>
      </c>
      <c r="B117" t="n">
        <v>520</v>
      </c>
      <c r="D117" s="31">
        <f>(A117-MIN($A$2:$A$138))/(MAX($A$2:$A$138)-MIN($A$2:$A$138))</f>
        <v/>
      </c>
      <c r="E117" s="31">
        <f>(MAX($B$2:$B$138)-B117)/(MAX($B$2:$B$138)-MIN($B$2:$B$138))</f>
        <v/>
      </c>
      <c r="F117" t="n">
        <v>116</v>
      </c>
      <c r="G117" s="37">
        <f>F117/MAX($F$2:$F$139)</f>
        <v/>
      </c>
    </row>
    <row r="118">
      <c r="A118" t="n">
        <v>90</v>
      </c>
      <c r="B118" t="n">
        <v>520</v>
      </c>
      <c r="D118" s="31">
        <f>(A118-MIN($A$2:$A$138))/(MAX($A$2:$A$138)-MIN($A$2:$A$138))</f>
        <v/>
      </c>
      <c r="E118" s="31">
        <f>(MAX($B$2:$B$138)-B118)/(MAX($B$2:$B$138)-MIN($B$2:$B$138))</f>
        <v/>
      </c>
      <c r="F118" t="n">
        <v>117</v>
      </c>
      <c r="G118" s="37">
        <f>F118/MAX($F$2:$F$139)</f>
        <v/>
      </c>
    </row>
    <row r="119">
      <c r="A119" t="n">
        <v>90</v>
      </c>
      <c r="B119" t="n">
        <v>520</v>
      </c>
      <c r="D119" s="31">
        <f>(A119-MIN($A$2:$A$138))/(MAX($A$2:$A$138)-MIN($A$2:$A$138))</f>
        <v/>
      </c>
      <c r="E119" s="31">
        <f>(MAX($B$2:$B$138)-B119)/(MAX($B$2:$B$138)-MIN($B$2:$B$138))</f>
        <v/>
      </c>
      <c r="F119" t="n">
        <v>118</v>
      </c>
      <c r="G119" s="37">
        <f>F119/MAX($F$2:$F$139)</f>
        <v/>
      </c>
    </row>
    <row r="120">
      <c r="A120" t="n">
        <v>90</v>
      </c>
      <c r="B120" t="n">
        <v>520</v>
      </c>
      <c r="D120" s="31">
        <f>(A120-MIN($A$2:$A$138))/(MAX($A$2:$A$138)-MIN($A$2:$A$138))</f>
        <v/>
      </c>
      <c r="E120" s="31">
        <f>(MAX($B$2:$B$138)-B120)/(MAX($B$2:$B$138)-MIN($B$2:$B$138))</f>
        <v/>
      </c>
      <c r="F120" t="n">
        <v>119</v>
      </c>
      <c r="G120" s="37">
        <f>F120/MAX($F$2:$F$139)</f>
        <v/>
      </c>
    </row>
    <row r="121">
      <c r="A121" t="n">
        <v>90</v>
      </c>
      <c r="B121" t="n">
        <v>520</v>
      </c>
      <c r="D121" s="31">
        <f>(A121-MIN($A$2:$A$138))/(MAX($A$2:$A$138)-MIN($A$2:$A$138))</f>
        <v/>
      </c>
      <c r="E121" s="31">
        <f>(MAX($B$2:$B$138)-B121)/(MAX($B$2:$B$138)-MIN($B$2:$B$138))</f>
        <v/>
      </c>
      <c r="F121" t="n">
        <v>120</v>
      </c>
      <c r="G121" s="37">
        <f>F121/MAX($F$2:$F$139)</f>
        <v/>
      </c>
    </row>
    <row r="122">
      <c r="A122" t="n">
        <v>90</v>
      </c>
      <c r="B122" t="n">
        <v>520</v>
      </c>
      <c r="D122" s="31">
        <f>(A122-MIN($A$2:$A$138))/(MAX($A$2:$A$138)-MIN($A$2:$A$138))</f>
        <v/>
      </c>
      <c r="E122" s="31">
        <f>(MAX($B$2:$B$138)-B122)/(MAX($B$2:$B$138)-MIN($B$2:$B$138))</f>
        <v/>
      </c>
      <c r="F122" t="n">
        <v>121</v>
      </c>
      <c r="G122" s="37">
        <f>F122/MAX($F$2:$F$139)</f>
        <v/>
      </c>
    </row>
    <row r="123">
      <c r="A123" t="n">
        <v>90</v>
      </c>
      <c r="B123" t="n">
        <v>520</v>
      </c>
      <c r="D123" s="31">
        <f>(A123-MIN($A$2:$A$138))/(MAX($A$2:$A$138)-MIN($A$2:$A$138))</f>
        <v/>
      </c>
      <c r="E123" s="31">
        <f>(MAX($B$2:$B$138)-B123)/(MAX($B$2:$B$138)-MIN($B$2:$B$138))</f>
        <v/>
      </c>
      <c r="F123" t="n">
        <v>122</v>
      </c>
      <c r="G123" s="37">
        <f>F123/MAX($F$2:$F$139)</f>
        <v/>
      </c>
    </row>
    <row r="124">
      <c r="A124" t="n">
        <v>90</v>
      </c>
      <c r="B124" t="n">
        <v>520</v>
      </c>
      <c r="D124" s="31">
        <f>(A124-MIN($A$2:$A$138))/(MAX($A$2:$A$138)-MIN($A$2:$A$138))</f>
        <v/>
      </c>
      <c r="E124" s="31">
        <f>(MAX($B$2:$B$138)-B124)/(MAX($B$2:$B$138)-MIN($B$2:$B$138))</f>
        <v/>
      </c>
      <c r="F124" t="n">
        <v>123</v>
      </c>
      <c r="G124" s="37">
        <f>F124/MAX($F$2:$F$139)</f>
        <v/>
      </c>
    </row>
    <row r="125">
      <c r="A125" t="n">
        <v>90</v>
      </c>
      <c r="B125" t="n">
        <v>520</v>
      </c>
      <c r="D125" s="31">
        <f>(A125-MIN($A$2:$A$138))/(MAX($A$2:$A$138)-MIN($A$2:$A$138))</f>
        <v/>
      </c>
      <c r="E125" s="31">
        <f>(MAX($B$2:$B$138)-B125)/(MAX($B$2:$B$138)-MIN($B$2:$B$138))</f>
        <v/>
      </c>
      <c r="F125" t="n">
        <v>124</v>
      </c>
      <c r="G125" s="37">
        <f>F125/MAX($F$2:$F$139)</f>
        <v/>
      </c>
    </row>
    <row r="126">
      <c r="A126" t="n">
        <v>90</v>
      </c>
      <c r="B126" t="n">
        <v>520</v>
      </c>
      <c r="D126" s="31">
        <f>(A126-MIN($A$2:$A$138))/(MAX($A$2:$A$138)-MIN($A$2:$A$138))</f>
        <v/>
      </c>
      <c r="E126" s="31">
        <f>(MAX($B$2:$B$138)-B126)/(MAX($B$2:$B$138)-MIN($B$2:$B$138))</f>
        <v/>
      </c>
      <c r="F126" t="n">
        <v>125</v>
      </c>
      <c r="G126" s="37">
        <f>F126/MAX($F$2:$F$139)</f>
        <v/>
      </c>
    </row>
    <row r="127">
      <c r="A127" t="n">
        <v>90</v>
      </c>
      <c r="B127" t="n">
        <v>520</v>
      </c>
      <c r="D127" s="31">
        <f>(A127-MIN($A$2:$A$138))/(MAX($A$2:$A$138)-MIN($A$2:$A$138))</f>
        <v/>
      </c>
      <c r="E127" s="31">
        <f>(MAX($B$2:$B$138)-B127)/(MAX($B$2:$B$138)-MIN($B$2:$B$138))</f>
        <v/>
      </c>
      <c r="F127" t="n">
        <v>126</v>
      </c>
      <c r="G127" s="37">
        <f>F127/MAX($F$2:$F$139)</f>
        <v/>
      </c>
    </row>
    <row r="128">
      <c r="A128" t="n">
        <v>90</v>
      </c>
      <c r="B128" t="n">
        <v>520</v>
      </c>
      <c r="D128" s="31">
        <f>(A128-MIN($A$2:$A$138))/(MAX($A$2:$A$138)-MIN($A$2:$A$138))</f>
        <v/>
      </c>
      <c r="E128" s="31">
        <f>(MAX($B$2:$B$138)-B128)/(MAX($B$2:$B$138)-MIN($B$2:$B$138))</f>
        <v/>
      </c>
      <c r="F128" t="n">
        <v>127</v>
      </c>
      <c r="G128" s="37">
        <f>F128/MAX($F$2:$F$139)</f>
        <v/>
      </c>
    </row>
    <row r="129">
      <c r="A129" t="n">
        <v>90</v>
      </c>
      <c r="B129" t="n">
        <v>520</v>
      </c>
      <c r="D129" s="31">
        <f>(A129-MIN($A$2:$A$138))/(MAX($A$2:$A$138)-MIN($A$2:$A$138))</f>
        <v/>
      </c>
      <c r="E129" s="31">
        <f>(MAX($B$2:$B$138)-B129)/(MAX($B$2:$B$138)-MIN($B$2:$B$138))</f>
        <v/>
      </c>
      <c r="F129" t="n">
        <v>128</v>
      </c>
      <c r="G129" s="37">
        <f>F129/MAX($F$2:$F$139)</f>
        <v/>
      </c>
    </row>
    <row r="130">
      <c r="A130" t="n">
        <v>90</v>
      </c>
      <c r="B130" t="n">
        <v>520</v>
      </c>
      <c r="D130" s="31">
        <f>(A130-MIN($A$2:$A$138))/(MAX($A$2:$A$138)-MIN($A$2:$A$138))</f>
        <v/>
      </c>
      <c r="E130" s="31">
        <f>(MAX($B$2:$B$138)-B130)/(MAX($B$2:$B$138)-MIN($B$2:$B$138))</f>
        <v/>
      </c>
      <c r="F130" t="n">
        <v>129</v>
      </c>
      <c r="G130" s="37">
        <f>F130/MAX($F$2:$F$139)</f>
        <v/>
      </c>
    </row>
    <row r="131">
      <c r="A131" t="n">
        <v>90</v>
      </c>
      <c r="B131" t="n">
        <v>520</v>
      </c>
      <c r="D131" s="31">
        <f>(A131-MIN($A$2:$A$138))/(MAX($A$2:$A$138)-MIN($A$2:$A$138))</f>
        <v/>
      </c>
      <c r="E131" s="31">
        <f>(MAX($B$2:$B$138)-B131)/(MAX($B$2:$B$138)-MIN($B$2:$B$138))</f>
        <v/>
      </c>
      <c r="F131" t="n">
        <v>130</v>
      </c>
      <c r="G131" s="37">
        <f>F131/MAX($F$2:$F$139)</f>
        <v/>
      </c>
    </row>
    <row r="132">
      <c r="A132" t="n">
        <v>90</v>
      </c>
      <c r="B132" t="n">
        <v>520</v>
      </c>
      <c r="D132" s="31">
        <f>(A132-MIN($A$2:$A$138))/(MAX($A$2:$A$138)-MIN($A$2:$A$138))</f>
        <v/>
      </c>
      <c r="E132" s="31">
        <f>(MAX($B$2:$B$138)-B132)/(MAX($B$2:$B$138)-MIN($B$2:$B$138))</f>
        <v/>
      </c>
      <c r="F132" t="n">
        <v>131</v>
      </c>
      <c r="G132" s="37">
        <f>F132/MAX($F$2:$F$139)</f>
        <v/>
      </c>
    </row>
    <row r="133">
      <c r="A133" t="n">
        <v>90</v>
      </c>
      <c r="B133" t="n">
        <v>520</v>
      </c>
      <c r="D133" s="31">
        <f>(A133-MIN($A$2:$A$138))/(MAX($A$2:$A$138)-MIN($A$2:$A$138))</f>
        <v/>
      </c>
      <c r="E133" s="31">
        <f>(MAX($B$2:$B$138)-B133)/(MAX($B$2:$B$138)-MIN($B$2:$B$138))</f>
        <v/>
      </c>
      <c r="F133" t="n">
        <v>132</v>
      </c>
      <c r="G133" s="37">
        <f>F133/MAX($F$2:$F$139)</f>
        <v/>
      </c>
    </row>
    <row r="134">
      <c r="A134" t="n">
        <v>90</v>
      </c>
      <c r="B134" t="n">
        <v>520</v>
      </c>
      <c r="D134" s="31">
        <f>(A134-MIN($A$2:$A$138))/(MAX($A$2:$A$138)-MIN($A$2:$A$138))</f>
        <v/>
      </c>
      <c r="E134" s="31">
        <f>(MAX($B$2:$B$138)-B134)/(MAX($B$2:$B$138)-MIN($B$2:$B$138))</f>
        <v/>
      </c>
      <c r="F134" t="n">
        <v>133</v>
      </c>
      <c r="G134" s="37">
        <f>F134/MAX($F$2:$F$139)</f>
        <v/>
      </c>
    </row>
    <row r="135">
      <c r="A135" t="n">
        <v>90</v>
      </c>
      <c r="B135" t="n">
        <v>520</v>
      </c>
      <c r="D135" s="31">
        <f>(A135-MIN($A$2:$A$138))/(MAX($A$2:$A$138)-MIN($A$2:$A$138))</f>
        <v/>
      </c>
      <c r="E135" s="31">
        <f>(MAX($B$2:$B$138)-B135)/(MAX($B$2:$B$138)-MIN($B$2:$B$138))</f>
        <v/>
      </c>
      <c r="F135" t="n">
        <v>134</v>
      </c>
      <c r="G135" s="37">
        <f>F135/MAX($F$2:$F$139)</f>
        <v/>
      </c>
    </row>
    <row r="136">
      <c r="A136" t="n">
        <v>90</v>
      </c>
      <c r="B136" t="n">
        <v>520</v>
      </c>
      <c r="D136" s="31">
        <f>(A136-MIN($A$2:$A$138))/(MAX($A$2:$A$138)-MIN($A$2:$A$138))</f>
        <v/>
      </c>
      <c r="E136" s="31">
        <f>(MAX($B$2:$B$138)-B136)/(MAX($B$2:$B$138)-MIN($B$2:$B$138))</f>
        <v/>
      </c>
      <c r="F136" t="n">
        <v>135</v>
      </c>
      <c r="G136" s="37">
        <f>F136/MAX($F$2:$F$139)</f>
        <v/>
      </c>
    </row>
    <row r="137">
      <c r="A137" t="n">
        <v>90</v>
      </c>
      <c r="B137" t="n">
        <v>520</v>
      </c>
      <c r="D137" s="31">
        <f>(A137-MIN($A$2:$A$138))/(MAX($A$2:$A$138)-MIN($A$2:$A$138))</f>
        <v/>
      </c>
      <c r="E137" s="31">
        <f>(MAX($B$2:$B$138)-B137)/(MAX($B$2:$B$138)-MIN($B$2:$B$138))</f>
        <v/>
      </c>
      <c r="F137" t="n">
        <v>136</v>
      </c>
      <c r="G137" s="37">
        <f>F137/MAX($F$2:$F$139)</f>
        <v/>
      </c>
    </row>
    <row r="138">
      <c r="A138" t="n">
        <v>90</v>
      </c>
      <c r="B138" t="n">
        <v>520</v>
      </c>
      <c r="D138" s="31">
        <f>(A138-MIN($A$2:$A$138))/(MAX($A$2:$A$138)-MIN($A$2:$A$138))</f>
        <v/>
      </c>
      <c r="E138" s="31">
        <f>(MAX($B$2:$B$138)-B138)/(MAX($B$2:$B$138)-MIN($B$2:$B$138))</f>
        <v/>
      </c>
      <c r="F138" t="n">
        <v>137</v>
      </c>
      <c r="G138" s="37">
        <f>F138/MAX($F$2:$F$139)</f>
        <v/>
      </c>
    </row>
    <row r="139">
      <c r="A139" t="n">
        <v>90</v>
      </c>
      <c r="B139" t="n">
        <v>520</v>
      </c>
      <c r="D139" s="31">
        <f>(A139-MIN($A$2:$A$138))/(MAX($A$2:$A$138)-MIN($A$2:$A$138))</f>
        <v/>
      </c>
      <c r="E139" s="31">
        <f>(MAX($B$2:$B$138)-B139)/(MAX($B$2:$B$138)-MIN($B$2:$B$138))</f>
        <v/>
      </c>
      <c r="F139" t="n">
        <v>138</v>
      </c>
      <c r="G139" s="37">
        <f>F139/MAX($F$2:$F$139)</f>
        <v/>
      </c>
    </row>
  </sheetData>
  <conditionalFormatting sqref="D2:G139">
    <cfRule type="expression" priority="1" dxfId="3">
      <formula>AND($G2&lt;=1,$G2&gt;0.75)</formula>
    </cfRule>
    <cfRule type="expression" priority="2" dxfId="2">
      <formula>AND($G2&lt;=0.75,$G2&gt;0.5)</formula>
    </cfRule>
    <cfRule type="expression" priority="3" dxfId="1">
      <formula>AND($G2&lt;=0.5,$G2&gt;0.25)</formula>
    </cfRule>
    <cfRule type="expression" priority="4" dxfId="0">
      <formula>$G2&lt;=0.25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139"/>
  <sheetViews>
    <sheetView topLeftCell="C1" workbookViewId="0">
      <selection activeCell="C1" sqref="C1:G35"/>
    </sheetView>
  </sheetViews>
  <sheetFormatPr baseColWidth="8" defaultRowHeight="13.5"/>
  <cols>
    <col hidden="1" width="9" customWidth="1" style="26" min="1" max="2"/>
  </cols>
  <sheetData>
    <row r="1">
      <c r="A1" t="inlineStr">
        <is>
          <t>問題</t>
        </is>
      </c>
      <c r="B1" t="inlineStr">
        <is>
          <t>正答率</t>
        </is>
      </c>
      <c r="C1" s="4" t="n"/>
      <c r="D1" t="inlineStr">
        <is>
          <t>問題</t>
        </is>
      </c>
      <c r="E1" t="inlineStr">
        <is>
          <t>正答率</t>
        </is>
      </c>
      <c r="F1" t="inlineStr">
        <is>
          <t>回答数順位</t>
        </is>
      </c>
      <c r="G1" t="inlineStr">
        <is>
          <t>上位何％</t>
        </is>
      </c>
    </row>
    <row r="2">
      <c r="A2" t="n">
        <v>462.24</v>
      </c>
      <c r="B2" t="n">
        <v>166.288</v>
      </c>
      <c r="D2" s="36">
        <f>(A2-MIN($A$2:$A$138))/(MAX($A$2:$A$138)-MIN($A$2:$A$138))</f>
        <v/>
      </c>
      <c r="E2" s="36">
        <f>(MAX($B$2:$B$138)-B2)/(MAX($B$2:$B$138)-MIN($B$2:$B$138))</f>
        <v/>
      </c>
      <c r="F2" s="4" t="n">
        <v>1</v>
      </c>
      <c r="G2" s="37">
        <f>F2/MAX($F$2:$F$139)</f>
        <v/>
      </c>
    </row>
    <row r="3">
      <c r="A3" t="n">
        <v>461.76</v>
      </c>
      <c r="B3" t="n">
        <v>173.872</v>
      </c>
      <c r="D3" s="31">
        <f>(A3-MIN($A$2:$A$138))/(MAX($A$2:$A$138)-MIN($A$2:$A$138))</f>
        <v/>
      </c>
      <c r="E3" s="31">
        <f>(MAX($B$2:$B$138)-B3)/(MAX($B$2:$B$138)-MIN($B$2:$B$138))</f>
        <v/>
      </c>
      <c r="F3" t="n">
        <v>2</v>
      </c>
      <c r="G3" s="37">
        <f>F3/MAX($F$2:$F$139)</f>
        <v/>
      </c>
    </row>
    <row r="4">
      <c r="A4" t="n">
        <v>452.88</v>
      </c>
      <c r="B4" t="n">
        <v>115.888</v>
      </c>
      <c r="D4" s="31">
        <f>(A4-MIN($A$2:$A$138))/(MAX($A$2:$A$138)-MIN($A$2:$A$138))</f>
        <v/>
      </c>
      <c r="E4" s="31">
        <f>(MAX($B$2:$B$138)-B4)/(MAX($B$2:$B$138)-MIN($B$2:$B$138))</f>
        <v/>
      </c>
      <c r="F4" t="n">
        <v>3</v>
      </c>
      <c r="G4" s="37">
        <f>F4/MAX($F$2:$F$139)</f>
        <v/>
      </c>
    </row>
    <row r="5">
      <c r="A5" t="n">
        <v>445.56</v>
      </c>
      <c r="B5" t="n">
        <v>145.935999999999</v>
      </c>
      <c r="D5" s="31">
        <f>(A5-MIN($A$2:$A$138))/(MAX($A$2:$A$138)-MIN($A$2:$A$138))</f>
        <v/>
      </c>
      <c r="E5" s="31">
        <f>(MAX($B$2:$B$138)-B5)/(MAX($B$2:$B$138)-MIN($B$2:$B$138))</f>
        <v/>
      </c>
      <c r="F5" t="n">
        <v>4</v>
      </c>
      <c r="G5" s="37">
        <f>F5/MAX($F$2:$F$139)</f>
        <v/>
      </c>
    </row>
    <row r="6">
      <c r="A6" t="n">
        <v>443.04</v>
      </c>
      <c r="B6" t="n">
        <v>147.856</v>
      </c>
      <c r="D6" s="36">
        <f>(A6-MIN($A$2:$A$138))/(MAX($A$2:$A$138)-MIN($A$2:$A$138))</f>
        <v/>
      </c>
      <c r="E6" s="36">
        <f>(MAX($B$2:$B$138)-B6)/(MAX($B$2:$B$138)-MIN($B$2:$B$138))</f>
        <v/>
      </c>
      <c r="F6" s="4" t="n">
        <v>5</v>
      </c>
      <c r="G6" s="37">
        <f>F6/MAX($F$2:$F$139)</f>
        <v/>
      </c>
    </row>
    <row r="7">
      <c r="A7" t="n">
        <v>443.04</v>
      </c>
      <c r="B7" t="n">
        <v>175.6</v>
      </c>
      <c r="D7" s="31">
        <f>(A7-MIN($A$2:$A$138))/(MAX($A$2:$A$138)-MIN($A$2:$A$138))</f>
        <v/>
      </c>
      <c r="E7" s="31">
        <f>(MAX($B$2:$B$138)-B7)/(MAX($B$2:$B$138)-MIN($B$2:$B$138))</f>
        <v/>
      </c>
      <c r="F7" t="n">
        <v>6</v>
      </c>
      <c r="G7" s="37">
        <f>F7/MAX($F$2:$F$139)</f>
        <v/>
      </c>
    </row>
    <row r="8">
      <c r="A8" t="n">
        <v>443.04</v>
      </c>
      <c r="B8" t="n">
        <v>131.872</v>
      </c>
      <c r="D8" s="31">
        <f>(A8-MIN($A$2:$A$138))/(MAX($A$2:$A$138)-MIN($A$2:$A$138))</f>
        <v/>
      </c>
      <c r="E8" s="31">
        <f>(MAX($B$2:$B$138)-B8)/(MAX($B$2:$B$138)-MIN($B$2:$B$138))</f>
        <v/>
      </c>
      <c r="F8" t="n">
        <v>7</v>
      </c>
      <c r="G8" s="37">
        <f>F8/MAX($F$2:$F$139)</f>
        <v/>
      </c>
    </row>
    <row r="9">
      <c r="A9" t="n">
        <v>443.04</v>
      </c>
      <c r="B9" t="n">
        <v>300.208</v>
      </c>
      <c r="D9" s="31">
        <f>(A9-MIN($A$2:$A$138))/(MAX($A$2:$A$138)-MIN($A$2:$A$138))</f>
        <v/>
      </c>
      <c r="E9" s="31">
        <f>(MAX($B$2:$B$138)-B9)/(MAX($B$2:$B$138)-MIN($B$2:$B$138))</f>
        <v/>
      </c>
      <c r="F9" t="n">
        <v>8</v>
      </c>
      <c r="G9" s="37">
        <f>F9/MAX($F$2:$F$139)</f>
        <v/>
      </c>
    </row>
    <row r="10">
      <c r="A10" t="n">
        <v>443.04</v>
      </c>
      <c r="B10" t="n">
        <v>96.592</v>
      </c>
      <c r="D10" s="36">
        <f>(A10-MIN($A$2:$A$138))/(MAX($A$2:$A$138)-MIN($A$2:$A$138))</f>
        <v/>
      </c>
      <c r="E10" s="36">
        <f>(MAX($B$2:$B$138)-B10)/(MAX($B$2:$B$138)-MIN($B$2:$B$138))</f>
        <v/>
      </c>
      <c r="F10" s="4" t="n">
        <v>9</v>
      </c>
      <c r="G10" s="37">
        <f>F10/MAX($F$2:$F$139)</f>
        <v/>
      </c>
    </row>
    <row r="11">
      <c r="A11" t="n">
        <v>434.4</v>
      </c>
      <c r="B11" t="n">
        <v>203.92</v>
      </c>
      <c r="D11" s="31">
        <f>(A11-MIN($A$2:$A$138))/(MAX($A$2:$A$138)-MIN($A$2:$A$138))</f>
        <v/>
      </c>
      <c r="E11" s="31">
        <f>(MAX($B$2:$B$138)-B11)/(MAX($B$2:$B$138)-MIN($B$2:$B$138))</f>
        <v/>
      </c>
      <c r="F11" t="n">
        <v>10</v>
      </c>
      <c r="G11" s="37">
        <f>F11/MAX($F$2:$F$139)</f>
        <v/>
      </c>
    </row>
    <row r="12">
      <c r="A12" t="n">
        <v>427.2</v>
      </c>
      <c r="B12" t="n">
        <v>90.2079999999999</v>
      </c>
      <c r="D12" s="31">
        <f>(A12-MIN($A$2:$A$138))/(MAX($A$2:$A$138)-MIN($A$2:$A$138))</f>
        <v/>
      </c>
      <c r="E12" s="31">
        <f>(MAX($B$2:$B$138)-B12)/(MAX($B$2:$B$138)-MIN($B$2:$B$138))</f>
        <v/>
      </c>
      <c r="F12" t="n">
        <v>11</v>
      </c>
      <c r="G12" s="37">
        <f>F12/MAX($F$2:$F$139)</f>
        <v/>
      </c>
    </row>
    <row r="13">
      <c r="A13" t="n">
        <v>426.96</v>
      </c>
      <c r="B13" t="n">
        <v>142.048</v>
      </c>
      <c r="D13" s="31">
        <f>(A13-MIN($A$2:$A$138))/(MAX($A$2:$A$138)-MIN($A$2:$A$138))</f>
        <v/>
      </c>
      <c r="E13" s="31">
        <f>(MAX($B$2:$B$138)-B13)/(MAX($B$2:$B$138)-MIN($B$2:$B$138))</f>
        <v/>
      </c>
      <c r="F13" t="n">
        <v>12</v>
      </c>
      <c r="G13" s="37">
        <f>F13/MAX($F$2:$F$139)</f>
        <v/>
      </c>
    </row>
    <row r="14">
      <c r="A14" t="n">
        <v>426.24</v>
      </c>
      <c r="B14" t="n">
        <v>46.3359999999999</v>
      </c>
      <c r="D14" s="36">
        <f>(A14-MIN($A$2:$A$138))/(MAX($A$2:$A$138)-MIN($A$2:$A$138))</f>
        <v/>
      </c>
      <c r="E14" s="36">
        <f>(MAX($B$2:$B$138)-B14)/(MAX($B$2:$B$138)-MIN($B$2:$B$138))</f>
        <v/>
      </c>
      <c r="F14" s="4" t="n">
        <v>13</v>
      </c>
      <c r="G14" s="37">
        <f>F14/MAX($F$2:$F$139)</f>
        <v/>
      </c>
    </row>
    <row r="15">
      <c r="A15" t="n">
        <v>423.48</v>
      </c>
      <c r="B15" t="n">
        <v>231.712</v>
      </c>
      <c r="D15" s="31">
        <f>(A15-MIN($A$2:$A$138))/(MAX($A$2:$A$138)-MIN($A$2:$A$138))</f>
        <v/>
      </c>
      <c r="E15" s="31">
        <f>(MAX($B$2:$B$138)-B15)/(MAX($B$2:$B$138)-MIN($B$2:$B$138))</f>
        <v/>
      </c>
      <c r="F15" t="n">
        <v>14</v>
      </c>
      <c r="G15" s="37">
        <f>F15/MAX($F$2:$F$139)</f>
        <v/>
      </c>
    </row>
    <row r="16">
      <c r="A16" t="n">
        <v>419.04</v>
      </c>
      <c r="B16" t="n">
        <v>173.392</v>
      </c>
      <c r="D16" s="31">
        <f>(A16-MIN($A$2:$A$138))/(MAX($A$2:$A$138)-MIN($A$2:$A$138))</f>
        <v/>
      </c>
      <c r="E16" s="31">
        <f>(MAX($B$2:$B$138)-B16)/(MAX($B$2:$B$138)-MIN($B$2:$B$138))</f>
        <v/>
      </c>
      <c r="F16" t="n">
        <v>15</v>
      </c>
      <c r="G16" s="37">
        <f>F16/MAX($F$2:$F$139)</f>
        <v/>
      </c>
    </row>
    <row r="17">
      <c r="A17" t="n">
        <v>415.08</v>
      </c>
      <c r="B17" t="n">
        <v>172.335999999999</v>
      </c>
      <c r="D17" s="31">
        <f>(A17-MIN($A$2:$A$138))/(MAX($A$2:$A$138)-MIN($A$2:$A$138))</f>
        <v/>
      </c>
      <c r="E17" s="31">
        <f>(MAX($B$2:$B$138)-B17)/(MAX($B$2:$B$138)-MIN($B$2:$B$138))</f>
        <v/>
      </c>
      <c r="F17" t="n">
        <v>16</v>
      </c>
      <c r="G17" s="37">
        <f>F17/MAX($F$2:$F$139)</f>
        <v/>
      </c>
    </row>
    <row r="18">
      <c r="A18" t="n">
        <v>410.4</v>
      </c>
      <c r="B18" t="n">
        <v>151.264</v>
      </c>
      <c r="D18" s="36">
        <f>(A18-MIN($A$2:$A$138))/(MAX($A$2:$A$138)-MIN($A$2:$A$138))</f>
        <v/>
      </c>
      <c r="E18" s="36">
        <f>(MAX($B$2:$B$138)-B18)/(MAX($B$2:$B$138)-MIN($B$2:$B$138))</f>
        <v/>
      </c>
      <c r="F18" s="4" t="n">
        <v>17</v>
      </c>
      <c r="G18" s="37">
        <f>F18/MAX($F$2:$F$139)</f>
        <v/>
      </c>
    </row>
    <row r="19">
      <c r="A19" t="n">
        <v>405.36</v>
      </c>
      <c r="B19" t="n">
        <v>76.14400000000001</v>
      </c>
      <c r="D19" s="31">
        <f>(A19-MIN($A$2:$A$138))/(MAX($A$2:$A$138)-MIN($A$2:$A$138))</f>
        <v/>
      </c>
      <c r="E19" s="31">
        <f>(MAX($B$2:$B$138)-B19)/(MAX($B$2:$B$138)-MIN($B$2:$B$138))</f>
        <v/>
      </c>
      <c r="F19" t="n">
        <v>18</v>
      </c>
      <c r="G19" s="37">
        <f>F19/MAX($F$2:$F$139)</f>
        <v/>
      </c>
    </row>
    <row r="20">
      <c r="A20" t="n">
        <v>403.08</v>
      </c>
      <c r="B20" t="n">
        <v>204.496</v>
      </c>
      <c r="D20" s="31">
        <f>(A20-MIN($A$2:$A$138))/(MAX($A$2:$A$138)-MIN($A$2:$A$138))</f>
        <v/>
      </c>
      <c r="E20" s="31">
        <f>(MAX($B$2:$B$138)-B20)/(MAX($B$2:$B$138)-MIN($B$2:$B$138))</f>
        <v/>
      </c>
      <c r="F20" t="n">
        <v>19</v>
      </c>
      <c r="G20" s="37">
        <f>F20/MAX($F$2:$F$139)</f>
        <v/>
      </c>
    </row>
    <row r="21">
      <c r="A21" t="n">
        <v>400.92</v>
      </c>
      <c r="B21" t="n">
        <v>178.959999999999</v>
      </c>
      <c r="D21" s="31">
        <f>(A21-MIN($A$2:$A$138))/(MAX($A$2:$A$138)-MIN($A$2:$A$138))</f>
        <v/>
      </c>
      <c r="E21" s="31">
        <f>(MAX($B$2:$B$138)-B21)/(MAX($B$2:$B$138)-MIN($B$2:$B$138))</f>
        <v/>
      </c>
      <c r="F21" t="n">
        <v>20</v>
      </c>
      <c r="G21" s="37">
        <f>F21/MAX($F$2:$F$139)</f>
        <v/>
      </c>
    </row>
    <row r="22">
      <c r="A22" t="n">
        <v>399.84</v>
      </c>
      <c r="B22" t="n">
        <v>203.056</v>
      </c>
      <c r="D22" s="36">
        <f>(A22-MIN($A$2:$A$138))/(MAX($A$2:$A$138)-MIN($A$2:$A$138))</f>
        <v/>
      </c>
      <c r="E22" s="36">
        <f>(MAX($B$2:$B$138)-B22)/(MAX($B$2:$B$138)-MIN($B$2:$B$138))</f>
        <v/>
      </c>
      <c r="F22" s="4" t="n">
        <v>21</v>
      </c>
      <c r="G22" s="37">
        <f>F22/MAX($F$2:$F$139)</f>
        <v/>
      </c>
    </row>
    <row r="23">
      <c r="A23" t="n">
        <v>388.32</v>
      </c>
      <c r="B23" t="n">
        <v>117.424</v>
      </c>
      <c r="D23" s="31">
        <f>(A23-MIN($A$2:$A$138))/(MAX($A$2:$A$138)-MIN($A$2:$A$138))</f>
        <v/>
      </c>
      <c r="E23" s="31">
        <f>(MAX($B$2:$B$138)-B23)/(MAX($B$2:$B$138)-MIN($B$2:$B$138))</f>
        <v/>
      </c>
      <c r="F23" t="n">
        <v>22</v>
      </c>
      <c r="G23" s="37">
        <f>F23/MAX($F$2:$F$139)</f>
        <v/>
      </c>
    </row>
    <row r="24">
      <c r="A24" t="n">
        <v>382.08</v>
      </c>
      <c r="B24" t="n">
        <v>191.248</v>
      </c>
      <c r="D24" s="31">
        <f>(A24-MIN($A$2:$A$138))/(MAX($A$2:$A$138)-MIN($A$2:$A$138))</f>
        <v/>
      </c>
      <c r="E24" s="31">
        <f>(MAX($B$2:$B$138)-B24)/(MAX($B$2:$B$138)-MIN($B$2:$B$138))</f>
        <v/>
      </c>
      <c r="F24" t="n">
        <v>23</v>
      </c>
      <c r="G24" s="37">
        <f>F24/MAX($F$2:$F$139)</f>
        <v/>
      </c>
    </row>
    <row r="25">
      <c r="A25" t="n">
        <v>379.2</v>
      </c>
      <c r="B25" t="n">
        <v>148.335999999999</v>
      </c>
      <c r="D25" s="31">
        <f>(A25-MIN($A$2:$A$138))/(MAX($A$2:$A$138)-MIN($A$2:$A$138))</f>
        <v/>
      </c>
      <c r="E25" s="31">
        <f>(MAX($B$2:$B$138)-B25)/(MAX($B$2:$B$138)-MIN($B$2:$B$138))</f>
        <v/>
      </c>
      <c r="F25" t="n">
        <v>24</v>
      </c>
      <c r="G25" s="37">
        <f>F25/MAX($F$2:$F$139)</f>
        <v/>
      </c>
    </row>
    <row r="26">
      <c r="A26" t="n">
        <v>378.599999999999</v>
      </c>
      <c r="B26" t="n">
        <v>40.192</v>
      </c>
      <c r="D26" s="36">
        <f>(A26-MIN($A$2:$A$138))/(MAX($A$2:$A$138)-MIN($A$2:$A$138))</f>
        <v/>
      </c>
      <c r="E26" s="36">
        <f>(MAX($B$2:$B$138)-B26)/(MAX($B$2:$B$138)-MIN($B$2:$B$138))</f>
        <v/>
      </c>
      <c r="F26" s="4" t="n">
        <v>25</v>
      </c>
      <c r="G26" s="37">
        <f>F26/MAX($F$2:$F$139)</f>
        <v/>
      </c>
    </row>
    <row r="27">
      <c r="A27" t="n">
        <v>369.24</v>
      </c>
      <c r="B27" t="n">
        <v>208.72</v>
      </c>
      <c r="D27" s="31">
        <f>(A27-MIN($A$2:$A$138))/(MAX($A$2:$A$138)-MIN($A$2:$A$138))</f>
        <v/>
      </c>
      <c r="E27" s="31">
        <f>(MAX($B$2:$B$138)-B27)/(MAX($B$2:$B$138)-MIN($B$2:$B$138))</f>
        <v/>
      </c>
      <c r="F27" t="n">
        <v>26</v>
      </c>
      <c r="G27" s="37">
        <f>F27/MAX($F$2:$F$139)</f>
        <v/>
      </c>
    </row>
    <row r="28">
      <c r="A28" t="n">
        <v>365.16</v>
      </c>
      <c r="B28" t="n">
        <v>257.919999999999</v>
      </c>
      <c r="D28" s="31">
        <f>(A28-MIN($A$2:$A$138))/(MAX($A$2:$A$138)-MIN($A$2:$A$138))</f>
        <v/>
      </c>
      <c r="E28" s="31">
        <f>(MAX($B$2:$B$138)-B28)/(MAX($B$2:$B$138)-MIN($B$2:$B$138))</f>
        <v/>
      </c>
      <c r="F28" t="n">
        <v>27</v>
      </c>
      <c r="G28" s="37">
        <f>F28/MAX($F$2:$F$139)</f>
        <v/>
      </c>
    </row>
    <row r="29">
      <c r="A29" t="n">
        <v>364.8</v>
      </c>
      <c r="B29" t="n">
        <v>203.488</v>
      </c>
      <c r="D29" s="31">
        <f>(A29-MIN($A$2:$A$138))/(MAX($A$2:$A$138)-MIN($A$2:$A$138))</f>
        <v/>
      </c>
      <c r="E29" s="31">
        <f>(MAX($B$2:$B$138)-B29)/(MAX($B$2:$B$138)-MIN($B$2:$B$138))</f>
        <v/>
      </c>
      <c r="F29" t="n">
        <v>28</v>
      </c>
      <c r="G29" s="37">
        <f>F29/MAX($F$2:$F$139)</f>
        <v/>
      </c>
    </row>
    <row r="30">
      <c r="A30" t="n">
        <v>364.08</v>
      </c>
      <c r="B30" t="n">
        <v>167.776</v>
      </c>
      <c r="D30" s="36">
        <f>(A30-MIN($A$2:$A$138))/(MAX($A$2:$A$138)-MIN($A$2:$A$138))</f>
        <v/>
      </c>
      <c r="E30" s="36">
        <f>(MAX($B$2:$B$138)-B30)/(MAX($B$2:$B$138)-MIN($B$2:$B$138))</f>
        <v/>
      </c>
      <c r="F30" s="4" t="n">
        <v>29</v>
      </c>
      <c r="G30" s="37">
        <f>F30/MAX($F$2:$F$139)</f>
        <v/>
      </c>
    </row>
    <row r="31">
      <c r="A31" t="n">
        <v>363.96</v>
      </c>
      <c r="B31" t="n">
        <v>190.96</v>
      </c>
      <c r="D31" s="31">
        <f>(A31-MIN($A$2:$A$138))/(MAX($A$2:$A$138)-MIN($A$2:$A$138))</f>
        <v/>
      </c>
      <c r="E31" s="31">
        <f>(MAX($B$2:$B$138)-B31)/(MAX($B$2:$B$138)-MIN($B$2:$B$138))</f>
        <v/>
      </c>
      <c r="F31" t="n">
        <v>30</v>
      </c>
      <c r="G31" s="37">
        <f>F31/MAX($F$2:$F$139)</f>
        <v/>
      </c>
    </row>
    <row r="32">
      <c r="A32" t="n">
        <v>363.36</v>
      </c>
      <c r="B32" t="n">
        <v>221.632</v>
      </c>
      <c r="D32" s="31">
        <f>(A32-MIN($A$2:$A$138))/(MAX($A$2:$A$138)-MIN($A$2:$A$138))</f>
        <v/>
      </c>
      <c r="E32" s="31">
        <f>(MAX($B$2:$B$138)-B32)/(MAX($B$2:$B$138)-MIN($B$2:$B$138))</f>
        <v/>
      </c>
      <c r="F32" t="n">
        <v>31</v>
      </c>
      <c r="G32" s="37">
        <f>F32/MAX($F$2:$F$139)</f>
        <v/>
      </c>
    </row>
    <row r="33">
      <c r="A33" t="n">
        <v>358.8</v>
      </c>
      <c r="B33" t="n">
        <v>181.84</v>
      </c>
      <c r="D33" s="31">
        <f>(A33-MIN($A$2:$A$138))/(MAX($A$2:$A$138)-MIN($A$2:$A$138))</f>
        <v/>
      </c>
      <c r="E33" s="31">
        <f>(MAX($B$2:$B$138)-B33)/(MAX($B$2:$B$138)-MIN($B$2:$B$138))</f>
        <v/>
      </c>
      <c r="F33" t="n">
        <v>32</v>
      </c>
      <c r="G33" s="37">
        <f>F33/MAX($F$2:$F$139)</f>
        <v/>
      </c>
    </row>
    <row r="34">
      <c r="A34" t="n">
        <v>356.159999999999</v>
      </c>
      <c r="B34" t="n">
        <v>205.552</v>
      </c>
      <c r="D34" s="36">
        <f>(A34-MIN($A$2:$A$138))/(MAX($A$2:$A$138)-MIN($A$2:$A$138))</f>
        <v/>
      </c>
      <c r="E34" s="36">
        <f>(MAX($B$2:$B$138)-B34)/(MAX($B$2:$B$138)-MIN($B$2:$B$138))</f>
        <v/>
      </c>
      <c r="F34" s="4" t="n">
        <v>33</v>
      </c>
      <c r="G34" s="37">
        <f>F34/MAX($F$2:$F$139)</f>
        <v/>
      </c>
    </row>
    <row r="35">
      <c r="A35" t="n">
        <v>354.48</v>
      </c>
      <c r="B35" t="n">
        <v>223.792</v>
      </c>
      <c r="D35" s="31">
        <f>(A35-MIN($A$2:$A$138))/(MAX($A$2:$A$138)-MIN($A$2:$A$138))</f>
        <v/>
      </c>
      <c r="E35" s="31">
        <f>(MAX($B$2:$B$138)-B35)/(MAX($B$2:$B$138)-MIN($B$2:$B$138))</f>
        <v/>
      </c>
      <c r="F35" t="n">
        <v>34</v>
      </c>
      <c r="G35" s="37">
        <f>F35/MAX($F$2:$F$139)</f>
        <v/>
      </c>
    </row>
    <row r="36">
      <c r="A36" t="n">
        <v>351.36</v>
      </c>
      <c r="B36" t="n">
        <v>218.752</v>
      </c>
      <c r="D36" s="31">
        <f>(A36-MIN($A$2:$A$138))/(MAX($A$2:$A$138)-MIN($A$2:$A$138))</f>
        <v/>
      </c>
      <c r="E36" s="31">
        <f>(MAX($B$2:$B$138)-B36)/(MAX($B$2:$B$138)-MIN($B$2:$B$138))</f>
        <v/>
      </c>
      <c r="F36" t="n">
        <v>35</v>
      </c>
      <c r="G36" s="37">
        <f>F36/MAX($F$2:$F$139)</f>
        <v/>
      </c>
    </row>
    <row r="37">
      <c r="A37" t="n">
        <v>350.64</v>
      </c>
      <c r="B37" t="n">
        <v>175.264</v>
      </c>
      <c r="D37" s="31">
        <f>(A37-MIN($A$2:$A$138))/(MAX($A$2:$A$138)-MIN($A$2:$A$138))</f>
        <v/>
      </c>
      <c r="E37" s="31">
        <f>(MAX($B$2:$B$138)-B37)/(MAX($B$2:$B$138)-MIN($B$2:$B$138))</f>
        <v/>
      </c>
      <c r="F37" t="n">
        <v>36</v>
      </c>
      <c r="G37" s="37">
        <f>F37/MAX($F$2:$F$139)</f>
        <v/>
      </c>
    </row>
    <row r="38">
      <c r="A38" t="n">
        <v>350.16</v>
      </c>
      <c r="B38" t="n">
        <v>215.584</v>
      </c>
      <c r="D38" s="31">
        <f>(A38-MIN($A$2:$A$138))/(MAX($A$2:$A$138)-MIN($A$2:$A$138))</f>
        <v/>
      </c>
      <c r="E38" s="31">
        <f>(MAX($B$2:$B$138)-B38)/(MAX($B$2:$B$138)-MIN($B$2:$B$138))</f>
        <v/>
      </c>
      <c r="F38" t="n">
        <v>37</v>
      </c>
      <c r="G38" s="37">
        <f>F38/MAX($F$2:$F$139)</f>
        <v/>
      </c>
    </row>
    <row r="39">
      <c r="A39" t="n">
        <v>349.2</v>
      </c>
      <c r="B39" t="n">
        <v>238.239999999999</v>
      </c>
      <c r="C39" t="inlineStr">
        <is>
          <t xml:space="preserve"> 自分</t>
        </is>
      </c>
      <c r="D39" s="31">
        <f>(A39-MIN($A$2:$A$138))/(MAX($A$2:$A$138)-MIN($A$2:$A$138))</f>
        <v/>
      </c>
      <c r="E39" s="31">
        <f>(MAX($B$2:$B$138)-B39)/(MAX($B$2:$B$138)-MIN($B$2:$B$138))</f>
        <v/>
      </c>
      <c r="F39" t="n">
        <v>38</v>
      </c>
      <c r="G39" s="37">
        <f>F39/MAX($F$2:$F$139)</f>
        <v/>
      </c>
    </row>
    <row r="40">
      <c r="A40" t="n">
        <v>346.44</v>
      </c>
      <c r="B40" t="n">
        <v>132.304</v>
      </c>
      <c r="D40" s="31">
        <f>(A40-MIN($A$2:$A$138))/(MAX($A$2:$A$138)-MIN($A$2:$A$138))</f>
        <v/>
      </c>
      <c r="E40" s="31">
        <f>(MAX($B$2:$B$138)-B40)/(MAX($B$2:$B$138)-MIN($B$2:$B$138))</f>
        <v/>
      </c>
      <c r="F40" t="n">
        <v>39</v>
      </c>
      <c r="G40" s="37">
        <f>F40/MAX($F$2:$F$139)</f>
        <v/>
      </c>
    </row>
    <row r="41">
      <c r="A41" t="n">
        <v>344.159999999999</v>
      </c>
      <c r="B41" t="n">
        <v>205.216</v>
      </c>
      <c r="D41" s="31">
        <f>(A41-MIN($A$2:$A$138))/(MAX($A$2:$A$138)-MIN($A$2:$A$138))</f>
        <v/>
      </c>
      <c r="E41" s="31">
        <f>(MAX($B$2:$B$138)-B41)/(MAX($B$2:$B$138)-MIN($B$2:$B$138))</f>
        <v/>
      </c>
      <c r="F41" t="n">
        <v>40</v>
      </c>
      <c r="G41" s="37">
        <f>F41/MAX($F$2:$F$139)</f>
        <v/>
      </c>
    </row>
    <row r="42">
      <c r="A42" t="n">
        <v>338.159999999999</v>
      </c>
      <c r="B42" t="n">
        <v>209.679999999999</v>
      </c>
      <c r="D42" s="31">
        <f>(A42-MIN($A$2:$A$138))/(MAX($A$2:$A$138)-MIN($A$2:$A$138))</f>
        <v/>
      </c>
      <c r="E42" s="31">
        <f>(MAX($B$2:$B$138)-B42)/(MAX($B$2:$B$138)-MIN($B$2:$B$138))</f>
        <v/>
      </c>
      <c r="F42" t="n">
        <v>41</v>
      </c>
      <c r="G42" s="37">
        <f>F42/MAX($F$2:$F$139)</f>
        <v/>
      </c>
    </row>
    <row r="43">
      <c r="A43" t="n">
        <v>321.96</v>
      </c>
      <c r="B43" t="n">
        <v>169.36</v>
      </c>
      <c r="D43" s="31">
        <f>(A43-MIN($A$2:$A$138))/(MAX($A$2:$A$138)-MIN($A$2:$A$138))</f>
        <v/>
      </c>
      <c r="E43" s="31">
        <f>(MAX($B$2:$B$138)-B43)/(MAX($B$2:$B$138)-MIN($B$2:$B$138))</f>
        <v/>
      </c>
      <c r="F43" t="n">
        <v>42</v>
      </c>
      <c r="G43" s="37">
        <f>F43/MAX($F$2:$F$139)</f>
        <v/>
      </c>
    </row>
    <row r="44">
      <c r="A44" t="n">
        <v>312.36</v>
      </c>
      <c r="B44" t="n">
        <v>193.071999999999</v>
      </c>
      <c r="D44" s="31">
        <f>(A44-MIN($A$2:$A$138))/(MAX($A$2:$A$138)-MIN($A$2:$A$138))</f>
        <v/>
      </c>
      <c r="E44" s="31">
        <f>(MAX($B$2:$B$138)-B44)/(MAX($B$2:$B$138)-MIN($B$2:$B$138))</f>
        <v/>
      </c>
      <c r="F44" t="n">
        <v>43</v>
      </c>
      <c r="G44" s="37">
        <f>F44/MAX($F$2:$F$139)</f>
        <v/>
      </c>
    </row>
    <row r="45">
      <c r="A45" t="n">
        <v>312.24</v>
      </c>
      <c r="B45" t="n">
        <v>151.983999999999</v>
      </c>
      <c r="D45" s="31">
        <f>(A45-MIN($A$2:$A$138))/(MAX($A$2:$A$138)-MIN($A$2:$A$138))</f>
        <v/>
      </c>
      <c r="E45" s="31">
        <f>(MAX($B$2:$B$138)-B45)/(MAX($B$2:$B$138)-MIN($B$2:$B$138))</f>
        <v/>
      </c>
      <c r="F45" t="n">
        <v>44</v>
      </c>
      <c r="G45" s="37">
        <f>F45/MAX($F$2:$F$139)</f>
        <v/>
      </c>
    </row>
    <row r="46">
      <c r="A46" t="n">
        <v>312</v>
      </c>
      <c r="B46" t="n">
        <v>260.032</v>
      </c>
      <c r="D46" s="31">
        <f>(A46-MIN($A$2:$A$138))/(MAX($A$2:$A$138)-MIN($A$2:$A$138))</f>
        <v/>
      </c>
      <c r="E46" s="31">
        <f>(MAX($B$2:$B$138)-B46)/(MAX($B$2:$B$138)-MIN($B$2:$B$138))</f>
        <v/>
      </c>
      <c r="F46" t="n">
        <v>45</v>
      </c>
      <c r="G46" s="37">
        <f>F46/MAX($F$2:$F$139)</f>
        <v/>
      </c>
    </row>
    <row r="47">
      <c r="A47" t="n">
        <v>311.88</v>
      </c>
      <c r="B47" t="n">
        <v>167.2</v>
      </c>
      <c r="D47" s="31">
        <f>(A47-MIN($A$2:$A$138))/(MAX($A$2:$A$138)-MIN($A$2:$A$138))</f>
        <v/>
      </c>
      <c r="E47" s="31">
        <f>(MAX($B$2:$B$138)-B47)/(MAX($B$2:$B$138)-MIN($B$2:$B$138))</f>
        <v/>
      </c>
      <c r="F47" t="n">
        <v>46</v>
      </c>
      <c r="G47" s="37">
        <f>F47/MAX($F$2:$F$139)</f>
        <v/>
      </c>
    </row>
    <row r="48">
      <c r="A48" t="n">
        <v>298.44</v>
      </c>
      <c r="B48" t="n">
        <v>231.76</v>
      </c>
      <c r="D48" s="31">
        <f>(A48-MIN($A$2:$A$138))/(MAX($A$2:$A$138)-MIN($A$2:$A$138))</f>
        <v/>
      </c>
      <c r="E48" s="31">
        <f>(MAX($B$2:$B$138)-B48)/(MAX($B$2:$B$138)-MIN($B$2:$B$138))</f>
        <v/>
      </c>
      <c r="F48" t="n">
        <v>47</v>
      </c>
      <c r="G48" s="37">
        <f>F48/MAX($F$2:$F$139)</f>
        <v/>
      </c>
    </row>
    <row r="49">
      <c r="A49" t="n">
        <v>296.88</v>
      </c>
      <c r="B49" t="n">
        <v>263.008</v>
      </c>
      <c r="D49" s="31">
        <f>(A49-MIN($A$2:$A$138))/(MAX($A$2:$A$138)-MIN($A$2:$A$138))</f>
        <v/>
      </c>
      <c r="E49" s="31">
        <f>(MAX($B$2:$B$138)-B49)/(MAX($B$2:$B$138)-MIN($B$2:$B$138))</f>
        <v/>
      </c>
      <c r="F49" t="n">
        <v>48</v>
      </c>
      <c r="G49" s="37">
        <f>F49/MAX($F$2:$F$139)</f>
        <v/>
      </c>
    </row>
    <row r="50">
      <c r="A50" t="n">
        <v>295.56</v>
      </c>
      <c r="B50" t="n">
        <v>174.207999999999</v>
      </c>
      <c r="D50" s="31">
        <f>(A50-MIN($A$2:$A$138))/(MAX($A$2:$A$138)-MIN($A$2:$A$138))</f>
        <v/>
      </c>
      <c r="E50" s="31">
        <f>(MAX($B$2:$B$138)-B50)/(MAX($B$2:$B$138)-MIN($B$2:$B$138))</f>
        <v/>
      </c>
      <c r="F50" t="n">
        <v>49</v>
      </c>
      <c r="G50" s="37">
        <f>F50/MAX($F$2:$F$139)</f>
        <v/>
      </c>
    </row>
    <row r="51">
      <c r="A51" t="n">
        <v>295.44</v>
      </c>
      <c r="B51" t="n">
        <v>230.656</v>
      </c>
      <c r="D51" s="31">
        <f>(A51-MIN($A$2:$A$138))/(MAX($A$2:$A$138)-MIN($A$2:$A$138))</f>
        <v/>
      </c>
      <c r="E51" s="31">
        <f>(MAX($B$2:$B$138)-B51)/(MAX($B$2:$B$138)-MIN($B$2:$B$138))</f>
        <v/>
      </c>
      <c r="F51" t="n">
        <v>50</v>
      </c>
      <c r="G51" s="37">
        <f>F51/MAX($F$2:$F$139)</f>
        <v/>
      </c>
    </row>
    <row r="52">
      <c r="A52" t="n">
        <v>291.12</v>
      </c>
      <c r="B52" t="n">
        <v>256.816</v>
      </c>
      <c r="D52" s="31">
        <f>(A52-MIN($A$2:$A$138))/(MAX($A$2:$A$138)-MIN($A$2:$A$138))</f>
        <v/>
      </c>
      <c r="E52" s="31">
        <f>(MAX($B$2:$B$138)-B52)/(MAX($B$2:$B$138)-MIN($B$2:$B$138))</f>
        <v/>
      </c>
      <c r="F52" t="n">
        <v>51</v>
      </c>
      <c r="G52" s="37">
        <f>F52/MAX($F$2:$F$139)</f>
        <v/>
      </c>
    </row>
    <row r="53">
      <c r="A53" t="n">
        <v>290.28</v>
      </c>
      <c r="B53" t="n">
        <v>193.312</v>
      </c>
      <c r="D53" s="31">
        <f>(A53-MIN($A$2:$A$138))/(MAX($A$2:$A$138)-MIN($A$2:$A$138))</f>
        <v/>
      </c>
      <c r="E53" s="31">
        <f>(MAX($B$2:$B$138)-B53)/(MAX($B$2:$B$138)-MIN($B$2:$B$138))</f>
        <v/>
      </c>
      <c r="F53" t="n">
        <v>52</v>
      </c>
      <c r="G53" s="37">
        <f>F53/MAX($F$2:$F$139)</f>
        <v/>
      </c>
    </row>
    <row r="54">
      <c r="A54" t="n">
        <v>285.36</v>
      </c>
      <c r="B54" t="n">
        <v>207.183999999999</v>
      </c>
      <c r="D54" s="31">
        <f>(A54-MIN($A$2:$A$138))/(MAX($A$2:$A$138)-MIN($A$2:$A$138))</f>
        <v/>
      </c>
      <c r="E54" s="31">
        <f>(MAX($B$2:$B$138)-B54)/(MAX($B$2:$B$138)-MIN($B$2:$B$138))</f>
        <v/>
      </c>
      <c r="F54" t="n">
        <v>53</v>
      </c>
      <c r="G54" s="37">
        <f>F54/MAX($F$2:$F$139)</f>
        <v/>
      </c>
    </row>
    <row r="55">
      <c r="A55" t="n">
        <v>283.92</v>
      </c>
      <c r="B55" t="n">
        <v>211.408</v>
      </c>
      <c r="D55" s="31">
        <f>(A55-MIN($A$2:$A$138))/(MAX($A$2:$A$138)-MIN($A$2:$A$138))</f>
        <v/>
      </c>
      <c r="E55" s="31">
        <f>(MAX($B$2:$B$138)-B55)/(MAX($B$2:$B$138)-MIN($B$2:$B$138))</f>
        <v/>
      </c>
      <c r="F55" t="n">
        <v>54</v>
      </c>
      <c r="G55" s="37">
        <f>F55/MAX($F$2:$F$139)</f>
        <v/>
      </c>
    </row>
    <row r="56">
      <c r="A56" t="n">
        <v>283.2</v>
      </c>
      <c r="B56" t="n">
        <v>202.479999999999</v>
      </c>
      <c r="D56" s="31">
        <f>(A56-MIN($A$2:$A$138))/(MAX($A$2:$A$138)-MIN($A$2:$A$138))</f>
        <v/>
      </c>
      <c r="E56" s="31">
        <f>(MAX($B$2:$B$138)-B56)/(MAX($B$2:$B$138)-MIN($B$2:$B$138))</f>
        <v/>
      </c>
      <c r="F56" t="n">
        <v>55</v>
      </c>
      <c r="G56" s="37">
        <f>F56/MAX($F$2:$F$139)</f>
        <v/>
      </c>
    </row>
    <row r="57">
      <c r="A57" t="n">
        <v>278.64</v>
      </c>
      <c r="B57" t="n">
        <v>178.335999999999</v>
      </c>
      <c r="D57" s="31">
        <f>(A57-MIN($A$2:$A$138))/(MAX($A$2:$A$138)-MIN($A$2:$A$138))</f>
        <v/>
      </c>
      <c r="E57" s="31">
        <f>(MAX($B$2:$B$138)-B57)/(MAX($B$2:$B$138)-MIN($B$2:$B$138))</f>
        <v/>
      </c>
      <c r="F57" t="n">
        <v>56</v>
      </c>
      <c r="G57" s="37">
        <f>F57/MAX($F$2:$F$139)</f>
        <v/>
      </c>
    </row>
    <row r="58">
      <c r="A58" t="n">
        <v>278.159999999999</v>
      </c>
      <c r="B58" t="n">
        <v>197.967999999999</v>
      </c>
      <c r="D58" s="31">
        <f>(A58-MIN($A$2:$A$138))/(MAX($A$2:$A$138)-MIN($A$2:$A$138))</f>
        <v/>
      </c>
      <c r="E58" s="31">
        <f>(MAX($B$2:$B$138)-B58)/(MAX($B$2:$B$138)-MIN($B$2:$B$138))</f>
        <v/>
      </c>
      <c r="F58" t="n">
        <v>57</v>
      </c>
      <c r="G58" s="37">
        <f>F58/MAX($F$2:$F$139)</f>
        <v/>
      </c>
    </row>
    <row r="59">
      <c r="A59" t="n">
        <v>275.76</v>
      </c>
      <c r="B59" t="n">
        <v>215.824</v>
      </c>
      <c r="D59" s="31">
        <f>(A59-MIN($A$2:$A$138))/(MAX($A$2:$A$138)-MIN($A$2:$A$138))</f>
        <v/>
      </c>
      <c r="E59" s="31">
        <f>(MAX($B$2:$B$138)-B59)/(MAX($B$2:$B$138)-MIN($B$2:$B$138))</f>
        <v/>
      </c>
      <c r="F59" t="n">
        <v>58</v>
      </c>
      <c r="G59" s="37">
        <f>F59/MAX($F$2:$F$139)</f>
        <v/>
      </c>
    </row>
    <row r="60">
      <c r="A60" t="n">
        <v>271.08</v>
      </c>
      <c r="B60" t="n">
        <v>174.255999999999</v>
      </c>
      <c r="D60" s="31">
        <f>(A60-MIN($A$2:$A$138))/(MAX($A$2:$A$138)-MIN($A$2:$A$138))</f>
        <v/>
      </c>
      <c r="E60" s="31">
        <f>(MAX($B$2:$B$138)-B60)/(MAX($B$2:$B$138)-MIN($B$2:$B$138))</f>
        <v/>
      </c>
      <c r="F60" t="n">
        <v>59</v>
      </c>
      <c r="G60" s="37">
        <f>F60/MAX($F$2:$F$139)</f>
        <v/>
      </c>
    </row>
    <row r="61">
      <c r="A61" t="n">
        <v>269.4</v>
      </c>
      <c r="B61" t="n">
        <v>262.192</v>
      </c>
      <c r="D61" s="31">
        <f>(A61-MIN($A$2:$A$138))/(MAX($A$2:$A$138)-MIN($A$2:$A$138))</f>
        <v/>
      </c>
      <c r="E61" s="31">
        <f>(MAX($B$2:$B$138)-B61)/(MAX($B$2:$B$138)-MIN($B$2:$B$138))</f>
        <v/>
      </c>
      <c r="F61" t="n">
        <v>60</v>
      </c>
      <c r="G61" s="37">
        <f>F61/MAX($F$2:$F$139)</f>
        <v/>
      </c>
    </row>
    <row r="62">
      <c r="A62" t="n">
        <v>267.48</v>
      </c>
      <c r="B62" t="n">
        <v>189.951999999999</v>
      </c>
      <c r="D62" s="31">
        <f>(A62-MIN($A$2:$A$138))/(MAX($A$2:$A$138)-MIN($A$2:$A$138))</f>
        <v/>
      </c>
      <c r="E62" s="31">
        <f>(MAX($B$2:$B$138)-B62)/(MAX($B$2:$B$138)-MIN($B$2:$B$138))</f>
        <v/>
      </c>
      <c r="F62" t="n">
        <v>61</v>
      </c>
      <c r="G62" s="37">
        <f>F62/MAX($F$2:$F$139)</f>
        <v/>
      </c>
    </row>
    <row r="63">
      <c r="A63" t="n">
        <v>261.48</v>
      </c>
      <c r="B63" t="n">
        <v>229.455999999999</v>
      </c>
      <c r="D63" s="31">
        <f>(A63-MIN($A$2:$A$138))/(MAX($A$2:$A$138)-MIN($A$2:$A$138))</f>
        <v/>
      </c>
      <c r="E63" s="31">
        <f>(MAX($B$2:$B$138)-B63)/(MAX($B$2:$B$138)-MIN($B$2:$B$138))</f>
        <v/>
      </c>
      <c r="F63" t="n">
        <v>62</v>
      </c>
      <c r="G63" s="37">
        <f>F63/MAX($F$2:$F$139)</f>
        <v/>
      </c>
    </row>
    <row r="64">
      <c r="A64" t="n">
        <v>260.52</v>
      </c>
      <c r="B64" t="n">
        <v>254.175999999999</v>
      </c>
      <c r="D64" s="31">
        <f>(A64-MIN($A$2:$A$138))/(MAX($A$2:$A$138)-MIN($A$2:$A$138))</f>
        <v/>
      </c>
      <c r="E64" s="31">
        <f>(MAX($B$2:$B$138)-B64)/(MAX($B$2:$B$138)-MIN($B$2:$B$138))</f>
        <v/>
      </c>
      <c r="F64" t="n">
        <v>63</v>
      </c>
      <c r="G64" s="37">
        <f>F64/MAX($F$2:$F$139)</f>
        <v/>
      </c>
    </row>
    <row r="65">
      <c r="A65" t="n">
        <v>257.4</v>
      </c>
      <c r="B65" t="n">
        <v>163.888</v>
      </c>
      <c r="D65" s="31">
        <f>(A65-MIN($A$2:$A$138))/(MAX($A$2:$A$138)-MIN($A$2:$A$138))</f>
        <v/>
      </c>
      <c r="E65" s="31">
        <f>(MAX($B$2:$B$138)-B65)/(MAX($B$2:$B$138)-MIN($B$2:$B$138))</f>
        <v/>
      </c>
      <c r="F65" t="n">
        <v>64</v>
      </c>
      <c r="G65" s="37">
        <f>F65/MAX($F$2:$F$139)</f>
        <v/>
      </c>
    </row>
    <row r="66">
      <c r="A66" t="n">
        <v>254.4</v>
      </c>
      <c r="B66" t="n">
        <v>296.464</v>
      </c>
      <c r="D66" s="31">
        <f>(A66-MIN($A$2:$A$138))/(MAX($A$2:$A$138)-MIN($A$2:$A$138))</f>
        <v/>
      </c>
      <c r="E66" s="31">
        <f>(MAX($B$2:$B$138)-B66)/(MAX($B$2:$B$138)-MIN($B$2:$B$138))</f>
        <v/>
      </c>
      <c r="F66" t="n">
        <v>65</v>
      </c>
      <c r="G66" s="37">
        <f>F66/MAX($F$2:$F$139)</f>
        <v/>
      </c>
    </row>
    <row r="67">
      <c r="A67" t="n">
        <v>253.079999999999</v>
      </c>
      <c r="B67" t="n">
        <v>272.032</v>
      </c>
      <c r="D67" s="31">
        <f>(A67-MIN($A$2:$A$138))/(MAX($A$2:$A$138)-MIN($A$2:$A$138))</f>
        <v/>
      </c>
      <c r="E67" s="31">
        <f>(MAX($B$2:$B$138)-B67)/(MAX($B$2:$B$138)-MIN($B$2:$B$138))</f>
        <v/>
      </c>
      <c r="F67" t="n">
        <v>66</v>
      </c>
      <c r="G67" s="37">
        <f>F67/MAX($F$2:$F$139)</f>
        <v/>
      </c>
    </row>
    <row r="68">
      <c r="A68" t="n">
        <v>249.6</v>
      </c>
      <c r="B68" t="n">
        <v>239.2</v>
      </c>
      <c r="D68" s="31">
        <f>(A68-MIN($A$2:$A$138))/(MAX($A$2:$A$138)-MIN($A$2:$A$138))</f>
        <v/>
      </c>
      <c r="E68" s="31">
        <f>(MAX($B$2:$B$138)-B68)/(MAX($B$2:$B$138)-MIN($B$2:$B$138))</f>
        <v/>
      </c>
      <c r="F68" t="n">
        <v>67</v>
      </c>
      <c r="G68" s="37">
        <f>F68/MAX($F$2:$F$139)</f>
        <v/>
      </c>
    </row>
    <row r="69">
      <c r="A69" t="n">
        <v>242.519999999999</v>
      </c>
      <c r="B69" t="n">
        <v>181.983999999999</v>
      </c>
      <c r="D69" s="31">
        <f>(A69-MIN($A$2:$A$138))/(MAX($A$2:$A$138)-MIN($A$2:$A$138))</f>
        <v/>
      </c>
      <c r="E69" s="31">
        <f>(MAX($B$2:$B$138)-B69)/(MAX($B$2:$B$138)-MIN($B$2:$B$138))</f>
        <v/>
      </c>
      <c r="F69" t="n">
        <v>68</v>
      </c>
      <c r="G69" s="37">
        <f>F69/MAX($F$2:$F$139)</f>
        <v/>
      </c>
    </row>
    <row r="70">
      <c r="A70" t="n">
        <v>240.839999999999</v>
      </c>
      <c r="B70" t="n">
        <v>196.576</v>
      </c>
      <c r="D70" s="31">
        <f>(A70-MIN($A$2:$A$138))/(MAX($A$2:$A$138)-MIN($A$2:$A$138))</f>
        <v/>
      </c>
      <c r="E70" s="31">
        <f>(MAX($B$2:$B$138)-B70)/(MAX($B$2:$B$138)-MIN($B$2:$B$138))</f>
        <v/>
      </c>
      <c r="F70" t="n">
        <v>69</v>
      </c>
      <c r="G70" s="37">
        <f>F70/MAX($F$2:$F$139)</f>
        <v/>
      </c>
    </row>
    <row r="71">
      <c r="A71" t="n">
        <v>236.52</v>
      </c>
      <c r="B71" t="n">
        <v>222.016</v>
      </c>
      <c r="D71" s="31">
        <f>(A71-MIN($A$2:$A$138))/(MAX($A$2:$A$138)-MIN($A$2:$A$138))</f>
        <v/>
      </c>
      <c r="E71" s="31">
        <f>(MAX($B$2:$B$138)-B71)/(MAX($B$2:$B$138)-MIN($B$2:$B$138))</f>
        <v/>
      </c>
      <c r="F71" t="n">
        <v>70</v>
      </c>
      <c r="G71" s="37">
        <f>F71/MAX($F$2:$F$139)</f>
        <v/>
      </c>
    </row>
    <row r="72">
      <c r="A72" t="n">
        <v>235.56</v>
      </c>
      <c r="B72" t="n">
        <v>40</v>
      </c>
      <c r="D72" s="31">
        <f>(A72-MIN($A$2:$A$138))/(MAX($A$2:$A$138)-MIN($A$2:$A$138))</f>
        <v/>
      </c>
      <c r="E72" s="31">
        <f>(MAX($B$2:$B$138)-B72)/(MAX($B$2:$B$138)-MIN($B$2:$B$138))</f>
        <v/>
      </c>
      <c r="F72" t="n">
        <v>71</v>
      </c>
      <c r="G72" s="37">
        <f>F72/MAX($F$2:$F$139)</f>
        <v/>
      </c>
    </row>
    <row r="73">
      <c r="A73" t="n">
        <v>232.68</v>
      </c>
      <c r="B73" t="n">
        <v>242.272</v>
      </c>
      <c r="D73" s="31">
        <f>(A73-MIN($A$2:$A$138))/(MAX($A$2:$A$138)-MIN($A$2:$A$138))</f>
        <v/>
      </c>
      <c r="E73" s="31">
        <f>(MAX($B$2:$B$138)-B73)/(MAX($B$2:$B$138)-MIN($B$2:$B$138))</f>
        <v/>
      </c>
      <c r="F73" t="n">
        <v>72</v>
      </c>
      <c r="G73" s="37">
        <f>F73/MAX($F$2:$F$139)</f>
        <v/>
      </c>
    </row>
    <row r="74">
      <c r="A74" t="n">
        <v>231.24</v>
      </c>
      <c r="B74" t="n">
        <v>196.192</v>
      </c>
      <c r="D74" s="31">
        <f>(A74-MIN($A$2:$A$138))/(MAX($A$2:$A$138)-MIN($A$2:$A$138))</f>
        <v/>
      </c>
      <c r="E74" s="31">
        <f>(MAX($B$2:$B$138)-B74)/(MAX($B$2:$B$138)-MIN($B$2:$B$138))</f>
        <v/>
      </c>
      <c r="F74" t="n">
        <v>73</v>
      </c>
      <c r="G74" s="37">
        <f>F74/MAX($F$2:$F$139)</f>
        <v/>
      </c>
    </row>
    <row r="75">
      <c r="A75" t="n">
        <v>228.239999999999</v>
      </c>
      <c r="B75" t="n">
        <v>132.928</v>
      </c>
      <c r="D75" s="31">
        <f>(A75-MIN($A$2:$A$138))/(MAX($A$2:$A$138)-MIN($A$2:$A$138))</f>
        <v/>
      </c>
      <c r="E75" s="31">
        <f>(MAX($B$2:$B$138)-B75)/(MAX($B$2:$B$138)-MIN($B$2:$B$138))</f>
        <v/>
      </c>
      <c r="F75" t="n">
        <v>74</v>
      </c>
      <c r="G75" s="37">
        <f>F75/MAX($F$2:$F$139)</f>
        <v/>
      </c>
    </row>
    <row r="76">
      <c r="A76" t="n">
        <v>227.519999999999</v>
      </c>
      <c r="B76" t="n">
        <v>156.448</v>
      </c>
      <c r="D76" s="31">
        <f>(A76-MIN($A$2:$A$138))/(MAX($A$2:$A$138)-MIN($A$2:$A$138))</f>
        <v/>
      </c>
      <c r="E76" s="31">
        <f>(MAX($B$2:$B$138)-B76)/(MAX($B$2:$B$138)-MIN($B$2:$B$138))</f>
        <v/>
      </c>
      <c r="F76" t="n">
        <v>75</v>
      </c>
      <c r="G76" s="37">
        <f>F76/MAX($F$2:$F$139)</f>
        <v/>
      </c>
    </row>
    <row r="77">
      <c r="A77" t="n">
        <v>220.8</v>
      </c>
      <c r="B77" t="n">
        <v>183.567999999999</v>
      </c>
      <c r="D77" s="31">
        <f>(A77-MIN($A$2:$A$138))/(MAX($A$2:$A$138)-MIN($A$2:$A$138))</f>
        <v/>
      </c>
      <c r="E77" s="31">
        <f>(MAX($B$2:$B$138)-B77)/(MAX($B$2:$B$138)-MIN($B$2:$B$138))</f>
        <v/>
      </c>
      <c r="F77" t="n">
        <v>76</v>
      </c>
      <c r="G77" s="37">
        <f>F77/MAX($F$2:$F$139)</f>
        <v/>
      </c>
    </row>
    <row r="78">
      <c r="A78" t="n">
        <v>219.96</v>
      </c>
      <c r="B78" t="n">
        <v>161.872</v>
      </c>
      <c r="D78" s="31">
        <f>(A78-MIN($A$2:$A$138))/(MAX($A$2:$A$138)-MIN($A$2:$A$138))</f>
        <v/>
      </c>
      <c r="E78" s="31">
        <f>(MAX($B$2:$B$138)-B78)/(MAX($B$2:$B$138)-MIN($B$2:$B$138))</f>
        <v/>
      </c>
      <c r="F78" t="n">
        <v>77</v>
      </c>
      <c r="G78" s="37">
        <f>F78/MAX($F$2:$F$139)</f>
        <v/>
      </c>
    </row>
    <row r="79">
      <c r="A79" t="n">
        <v>218.04</v>
      </c>
      <c r="B79" t="n">
        <v>178.576</v>
      </c>
      <c r="D79" s="31">
        <f>(A79-MIN($A$2:$A$138))/(MAX($A$2:$A$138)-MIN($A$2:$A$138))</f>
        <v/>
      </c>
      <c r="E79" s="31">
        <f>(MAX($B$2:$B$138)-B79)/(MAX($B$2:$B$138)-MIN($B$2:$B$138))</f>
        <v/>
      </c>
      <c r="F79" t="n">
        <v>78</v>
      </c>
      <c r="G79" s="37">
        <f>F79/MAX($F$2:$F$139)</f>
        <v/>
      </c>
    </row>
    <row r="80">
      <c r="A80" t="n">
        <v>217.92</v>
      </c>
      <c r="B80" t="n">
        <v>187.264</v>
      </c>
      <c r="D80" s="31">
        <f>(A80-MIN($A$2:$A$138))/(MAX($A$2:$A$138)-MIN($A$2:$A$138))</f>
        <v/>
      </c>
      <c r="E80" s="31">
        <f>(MAX($B$2:$B$138)-B80)/(MAX($B$2:$B$138)-MIN($B$2:$B$138))</f>
        <v/>
      </c>
      <c r="F80" t="n">
        <v>79</v>
      </c>
      <c r="G80" s="37">
        <f>F80/MAX($F$2:$F$139)</f>
        <v/>
      </c>
    </row>
    <row r="81">
      <c r="A81" t="n">
        <v>215.16</v>
      </c>
      <c r="B81" t="n">
        <v>205.695999999999</v>
      </c>
      <c r="D81" s="31">
        <f>(A81-MIN($A$2:$A$138))/(MAX($A$2:$A$138)-MIN($A$2:$A$138))</f>
        <v/>
      </c>
      <c r="E81" s="31">
        <f>(MAX($B$2:$B$138)-B81)/(MAX($B$2:$B$138)-MIN($B$2:$B$138))</f>
        <v/>
      </c>
      <c r="F81" t="n">
        <v>80</v>
      </c>
      <c r="G81" s="37">
        <f>F81/MAX($F$2:$F$139)</f>
        <v/>
      </c>
    </row>
    <row r="82">
      <c r="A82" t="n">
        <v>214.32</v>
      </c>
      <c r="B82" t="n">
        <v>105.807999999999</v>
      </c>
      <c r="D82" s="31">
        <f>(A82-MIN($A$2:$A$138))/(MAX($A$2:$A$138)-MIN($A$2:$A$138))</f>
        <v/>
      </c>
      <c r="E82" s="31">
        <f>(MAX($B$2:$B$138)-B82)/(MAX($B$2:$B$138)-MIN($B$2:$B$138))</f>
        <v/>
      </c>
      <c r="F82" t="n">
        <v>81</v>
      </c>
      <c r="G82" s="37">
        <f>F82/MAX($F$2:$F$139)</f>
        <v/>
      </c>
    </row>
    <row r="83">
      <c r="A83" t="n">
        <v>213.959999999999</v>
      </c>
      <c r="B83" t="n">
        <v>291.856</v>
      </c>
      <c r="D83" s="31">
        <f>(A83-MIN($A$2:$A$138))/(MAX($A$2:$A$138)-MIN($A$2:$A$138))</f>
        <v/>
      </c>
      <c r="E83" s="31">
        <f>(MAX($B$2:$B$138)-B83)/(MAX($B$2:$B$138)-MIN($B$2:$B$138))</f>
        <v/>
      </c>
      <c r="F83" t="n">
        <v>82</v>
      </c>
      <c r="G83" s="37">
        <f>F83/MAX($F$2:$F$139)</f>
        <v/>
      </c>
    </row>
    <row r="84">
      <c r="A84" t="n">
        <v>209.16</v>
      </c>
      <c r="B84" t="n">
        <v>210.16</v>
      </c>
      <c r="D84" s="31">
        <f>(A84-MIN($A$2:$A$138))/(MAX($A$2:$A$138)-MIN($A$2:$A$138))</f>
        <v/>
      </c>
      <c r="E84" s="31">
        <f>(MAX($B$2:$B$138)-B84)/(MAX($B$2:$B$138)-MIN($B$2:$B$138))</f>
        <v/>
      </c>
      <c r="F84" t="n">
        <v>83</v>
      </c>
      <c r="G84" s="37">
        <f>F84/MAX($F$2:$F$139)</f>
        <v/>
      </c>
    </row>
    <row r="85">
      <c r="A85" t="n">
        <v>205.44</v>
      </c>
      <c r="B85" t="n">
        <v>271.503999999999</v>
      </c>
      <c r="D85" s="31">
        <f>(A85-MIN($A$2:$A$138))/(MAX($A$2:$A$138)-MIN($A$2:$A$138))</f>
        <v/>
      </c>
      <c r="E85" s="31">
        <f>(MAX($B$2:$B$138)-B85)/(MAX($B$2:$B$138)-MIN($B$2:$B$138))</f>
        <v/>
      </c>
      <c r="F85" t="n">
        <v>84</v>
      </c>
      <c r="G85" s="37">
        <f>F85/MAX($F$2:$F$139)</f>
        <v/>
      </c>
    </row>
    <row r="86">
      <c r="A86" t="n">
        <v>205.2</v>
      </c>
      <c r="B86" t="n">
        <v>204.016</v>
      </c>
      <c r="D86" s="31">
        <f>(A86-MIN($A$2:$A$138))/(MAX($A$2:$A$138)-MIN($A$2:$A$138))</f>
        <v/>
      </c>
      <c r="E86" s="31">
        <f>(MAX($B$2:$B$138)-B86)/(MAX($B$2:$B$138)-MIN($B$2:$B$138))</f>
        <v/>
      </c>
      <c r="F86" t="n">
        <v>85</v>
      </c>
      <c r="G86" s="37">
        <f>F86/MAX($F$2:$F$139)</f>
        <v/>
      </c>
    </row>
    <row r="87">
      <c r="A87" t="n">
        <v>204.6</v>
      </c>
      <c r="B87" t="n">
        <v>251.583999999999</v>
      </c>
      <c r="D87" s="31">
        <f>(A87-MIN($A$2:$A$138))/(MAX($A$2:$A$138)-MIN($A$2:$A$138))</f>
        <v/>
      </c>
      <c r="E87" s="31">
        <f>(MAX($B$2:$B$138)-B87)/(MAX($B$2:$B$138)-MIN($B$2:$B$138))</f>
        <v/>
      </c>
      <c r="F87" t="n">
        <v>86</v>
      </c>
      <c r="G87" s="37">
        <f>F87/MAX($F$2:$F$139)</f>
        <v/>
      </c>
    </row>
    <row r="88">
      <c r="A88" t="n">
        <v>202.32</v>
      </c>
      <c r="B88" t="n">
        <v>215.391999999999</v>
      </c>
      <c r="D88" s="31">
        <f>(A88-MIN($A$2:$A$138))/(MAX($A$2:$A$138)-MIN($A$2:$A$138))</f>
        <v/>
      </c>
      <c r="E88" s="31">
        <f>(MAX($B$2:$B$138)-B88)/(MAX($B$2:$B$138)-MIN($B$2:$B$138))</f>
        <v/>
      </c>
      <c r="F88" t="n">
        <v>87</v>
      </c>
      <c r="G88" s="37">
        <f>F88/MAX($F$2:$F$139)</f>
        <v/>
      </c>
    </row>
    <row r="89">
      <c r="A89" t="n">
        <v>197.64</v>
      </c>
      <c r="B89" t="n">
        <v>309.712</v>
      </c>
      <c r="D89" s="31">
        <f>(A89-MIN($A$2:$A$138))/(MAX($A$2:$A$138)-MIN($A$2:$A$138))</f>
        <v/>
      </c>
      <c r="E89" s="31">
        <f>(MAX($B$2:$B$138)-B89)/(MAX($B$2:$B$138)-MIN($B$2:$B$138))</f>
        <v/>
      </c>
      <c r="F89" t="n">
        <v>88</v>
      </c>
      <c r="G89" s="37">
        <f>F89/MAX($F$2:$F$139)</f>
        <v/>
      </c>
    </row>
    <row r="90">
      <c r="A90" t="n">
        <v>197.4</v>
      </c>
      <c r="B90" t="n">
        <v>237.376</v>
      </c>
      <c r="D90" s="31">
        <f>(A90-MIN($A$2:$A$138))/(MAX($A$2:$A$138)-MIN($A$2:$A$138))</f>
        <v/>
      </c>
      <c r="E90" s="31">
        <f>(MAX($B$2:$B$138)-B90)/(MAX($B$2:$B$138)-MIN($B$2:$B$138))</f>
        <v/>
      </c>
      <c r="F90" t="n">
        <v>89</v>
      </c>
      <c r="G90" s="37">
        <f>F90/MAX($F$2:$F$139)</f>
        <v/>
      </c>
    </row>
    <row r="91">
      <c r="A91" t="n">
        <v>196.2</v>
      </c>
      <c r="B91" t="n">
        <v>232.528</v>
      </c>
      <c r="D91" s="31">
        <f>(A91-MIN($A$2:$A$138))/(MAX($A$2:$A$138)-MIN($A$2:$A$138))</f>
        <v/>
      </c>
      <c r="E91" s="31">
        <f>(MAX($B$2:$B$138)-B91)/(MAX($B$2:$B$138)-MIN($B$2:$B$138))</f>
        <v/>
      </c>
      <c r="F91" t="n">
        <v>90</v>
      </c>
      <c r="G91" s="37">
        <f>F91/MAX($F$2:$F$139)</f>
        <v/>
      </c>
    </row>
    <row r="92">
      <c r="A92" t="n">
        <v>180.72</v>
      </c>
      <c r="B92" t="n">
        <v>262.24</v>
      </c>
      <c r="D92" s="31">
        <f>(A92-MIN($A$2:$A$138))/(MAX($A$2:$A$138)-MIN($A$2:$A$138))</f>
        <v/>
      </c>
      <c r="E92" s="31">
        <f>(MAX($B$2:$B$138)-B92)/(MAX($B$2:$B$138)-MIN($B$2:$B$138))</f>
        <v/>
      </c>
      <c r="F92" t="n">
        <v>91</v>
      </c>
      <c r="G92" s="37">
        <f>F92/MAX($F$2:$F$139)</f>
        <v/>
      </c>
    </row>
    <row r="93">
      <c r="A93" t="n">
        <v>178.32</v>
      </c>
      <c r="B93" t="n">
        <v>248.032</v>
      </c>
      <c r="D93" s="31">
        <f>(A93-MIN($A$2:$A$138))/(MAX($A$2:$A$138)-MIN($A$2:$A$138))</f>
        <v/>
      </c>
      <c r="E93" s="31">
        <f>(MAX($B$2:$B$138)-B93)/(MAX($B$2:$B$138)-MIN($B$2:$B$138))</f>
        <v/>
      </c>
      <c r="F93" t="n">
        <v>92</v>
      </c>
      <c r="G93" s="37">
        <f>F93/MAX($F$2:$F$139)</f>
        <v/>
      </c>
    </row>
    <row r="94">
      <c r="A94" t="n">
        <v>176.76</v>
      </c>
      <c r="B94" t="n">
        <v>213.28</v>
      </c>
      <c r="D94" s="31">
        <f>(A94-MIN($A$2:$A$138))/(MAX($A$2:$A$138)-MIN($A$2:$A$138))</f>
        <v/>
      </c>
      <c r="E94" s="31">
        <f>(MAX($B$2:$B$138)-B94)/(MAX($B$2:$B$138)-MIN($B$2:$B$138))</f>
        <v/>
      </c>
      <c r="F94" t="n">
        <v>93</v>
      </c>
      <c r="G94" s="37">
        <f>F94/MAX($F$2:$F$139)</f>
        <v/>
      </c>
    </row>
    <row r="95">
      <c r="A95" t="n">
        <v>173.04</v>
      </c>
      <c r="B95" t="n">
        <v>200.944</v>
      </c>
      <c r="D95" s="31">
        <f>(A95-MIN($A$2:$A$138))/(MAX($A$2:$A$138)-MIN($A$2:$A$138))</f>
        <v/>
      </c>
      <c r="E95" s="31">
        <f>(MAX($B$2:$B$138)-B95)/(MAX($B$2:$B$138)-MIN($B$2:$B$138))</f>
        <v/>
      </c>
      <c r="F95" t="n">
        <v>94</v>
      </c>
      <c r="G95" s="37">
        <f>F95/MAX($F$2:$F$139)</f>
        <v/>
      </c>
    </row>
    <row r="96">
      <c r="A96" t="n">
        <v>166.44</v>
      </c>
      <c r="B96" t="n">
        <v>204.255999999999</v>
      </c>
      <c r="D96" s="31">
        <f>(A96-MIN($A$2:$A$138))/(MAX($A$2:$A$138)-MIN($A$2:$A$138))</f>
        <v/>
      </c>
      <c r="E96" s="31">
        <f>(MAX($B$2:$B$138)-B96)/(MAX($B$2:$B$138)-MIN($B$2:$B$138))</f>
        <v/>
      </c>
      <c r="F96" t="n">
        <v>95</v>
      </c>
      <c r="G96" s="37">
        <f>F96/MAX($F$2:$F$139)</f>
        <v/>
      </c>
    </row>
    <row r="97">
      <c r="A97" t="n">
        <v>163.44</v>
      </c>
      <c r="B97" t="n">
        <v>107.439999999999</v>
      </c>
      <c r="D97" s="31">
        <f>(A97-MIN($A$2:$A$138))/(MAX($A$2:$A$138)-MIN($A$2:$A$138))</f>
        <v/>
      </c>
      <c r="E97" s="31">
        <f>(MAX($B$2:$B$138)-B97)/(MAX($B$2:$B$138)-MIN($B$2:$B$138))</f>
        <v/>
      </c>
      <c r="F97" t="n">
        <v>96</v>
      </c>
      <c r="G97" s="37">
        <f>F97/MAX($F$2:$F$139)</f>
        <v/>
      </c>
    </row>
    <row r="98">
      <c r="A98" t="n">
        <v>163.2</v>
      </c>
      <c r="B98" t="n">
        <v>308.32</v>
      </c>
      <c r="D98" s="31">
        <f>(A98-MIN($A$2:$A$138))/(MAX($A$2:$A$138)-MIN($A$2:$A$138))</f>
        <v/>
      </c>
      <c r="E98" s="31">
        <f>(MAX($B$2:$B$138)-B98)/(MAX($B$2:$B$138)-MIN($B$2:$B$138))</f>
        <v/>
      </c>
      <c r="F98" t="n">
        <v>97</v>
      </c>
      <c r="G98" s="37">
        <f>F98/MAX($F$2:$F$139)</f>
        <v/>
      </c>
    </row>
    <row r="99">
      <c r="A99" t="n">
        <v>160.8</v>
      </c>
      <c r="B99" t="n">
        <v>136.816</v>
      </c>
      <c r="D99" s="31">
        <f>(A99-MIN($A$2:$A$138))/(MAX($A$2:$A$138)-MIN($A$2:$A$138))</f>
        <v/>
      </c>
      <c r="E99" s="31">
        <f>(MAX($B$2:$B$138)-B99)/(MAX($B$2:$B$138)-MIN($B$2:$B$138))</f>
        <v/>
      </c>
      <c r="F99" t="n">
        <v>98</v>
      </c>
      <c r="G99" s="37">
        <f>F99/MAX($F$2:$F$139)</f>
        <v/>
      </c>
    </row>
    <row r="100">
      <c r="A100" t="n">
        <v>157.08</v>
      </c>
      <c r="B100" t="n">
        <v>285.568</v>
      </c>
      <c r="D100" s="31">
        <f>(A100-MIN($A$2:$A$138))/(MAX($A$2:$A$138)-MIN($A$2:$A$138))</f>
        <v/>
      </c>
      <c r="E100" s="31">
        <f>(MAX($B$2:$B$138)-B100)/(MAX($B$2:$B$138)-MIN($B$2:$B$138))</f>
        <v/>
      </c>
      <c r="F100" t="n">
        <v>99</v>
      </c>
      <c r="G100" s="37">
        <f>F100/MAX($F$2:$F$139)</f>
        <v/>
      </c>
    </row>
    <row r="101">
      <c r="A101" t="n">
        <v>145.56</v>
      </c>
      <c r="B101" t="n">
        <v>287.776</v>
      </c>
      <c r="D101" s="31">
        <f>(A101-MIN($A$2:$A$138))/(MAX($A$2:$A$138)-MIN($A$2:$A$138))</f>
        <v/>
      </c>
      <c r="E101" s="31">
        <f>(MAX($B$2:$B$138)-B101)/(MAX($B$2:$B$138)-MIN($B$2:$B$138))</f>
        <v/>
      </c>
      <c r="F101" t="n">
        <v>100</v>
      </c>
      <c r="G101" s="37">
        <f>F101/MAX($F$2:$F$139)</f>
        <v/>
      </c>
    </row>
    <row r="102">
      <c r="A102" t="n">
        <v>145.2</v>
      </c>
      <c r="B102" t="n">
        <v>222.591999999999</v>
      </c>
      <c r="D102" s="31">
        <f>(A102-MIN($A$2:$A$138))/(MAX($A$2:$A$138)-MIN($A$2:$A$138))</f>
        <v/>
      </c>
      <c r="E102" s="31">
        <f>(MAX($B$2:$B$138)-B102)/(MAX($B$2:$B$138)-MIN($B$2:$B$138))</f>
        <v/>
      </c>
      <c r="F102" t="n">
        <v>101</v>
      </c>
      <c r="G102" s="37">
        <f>F102/MAX($F$2:$F$139)</f>
        <v/>
      </c>
    </row>
    <row r="103">
      <c r="A103" t="n">
        <v>142.32</v>
      </c>
      <c r="B103" t="n">
        <v>307.503999999999</v>
      </c>
      <c r="D103" s="31">
        <f>(A103-MIN($A$2:$A$138))/(MAX($A$2:$A$138)-MIN($A$2:$A$138))</f>
        <v/>
      </c>
      <c r="E103" s="31">
        <f>(MAX($B$2:$B$138)-B103)/(MAX($B$2:$B$138)-MIN($B$2:$B$138))</f>
        <v/>
      </c>
      <c r="F103" t="n">
        <v>102</v>
      </c>
      <c r="G103" s="37">
        <f>F103/MAX($F$2:$F$139)</f>
        <v/>
      </c>
    </row>
    <row r="104">
      <c r="A104" t="n">
        <v>140.64</v>
      </c>
      <c r="B104" t="n">
        <v>171.951999999999</v>
      </c>
      <c r="D104" s="31">
        <f>(A104-MIN($A$2:$A$138))/(MAX($A$2:$A$138)-MIN($A$2:$A$138))</f>
        <v/>
      </c>
      <c r="E104" s="31">
        <f>(MAX($B$2:$B$138)-B104)/(MAX($B$2:$B$138)-MIN($B$2:$B$138))</f>
        <v/>
      </c>
      <c r="F104" t="n">
        <v>103</v>
      </c>
      <c r="G104" s="37">
        <f>F104/MAX($F$2:$F$139)</f>
        <v/>
      </c>
    </row>
    <row r="105">
      <c r="A105" t="n">
        <v>140.4</v>
      </c>
      <c r="B105" t="n">
        <v>281.152</v>
      </c>
      <c r="D105" s="31">
        <f>(A105-MIN($A$2:$A$138))/(MAX($A$2:$A$138)-MIN($A$2:$A$138))</f>
        <v/>
      </c>
      <c r="E105" s="31">
        <f>(MAX($B$2:$B$138)-B105)/(MAX($B$2:$B$138)-MIN($B$2:$B$138))</f>
        <v/>
      </c>
      <c r="F105" t="n">
        <v>104</v>
      </c>
      <c r="G105" s="37">
        <f>F105/MAX($F$2:$F$139)</f>
        <v/>
      </c>
    </row>
    <row r="106">
      <c r="A106" t="n">
        <v>138.72</v>
      </c>
      <c r="B106" t="n">
        <v>187.792</v>
      </c>
      <c r="D106" s="31">
        <f>(A106-MIN($A$2:$A$138))/(MAX($A$2:$A$138)-MIN($A$2:$A$138))</f>
        <v/>
      </c>
      <c r="E106" s="31">
        <f>(MAX($B$2:$B$138)-B106)/(MAX($B$2:$B$138)-MIN($B$2:$B$138))</f>
        <v/>
      </c>
      <c r="F106" t="n">
        <v>105</v>
      </c>
      <c r="G106" s="37">
        <f>F106/MAX($F$2:$F$139)</f>
        <v/>
      </c>
    </row>
    <row r="107">
      <c r="A107" t="n">
        <v>134.88</v>
      </c>
      <c r="B107" t="n">
        <v>68.2239999999999</v>
      </c>
      <c r="D107" s="31">
        <f>(A107-MIN($A$2:$A$138))/(MAX($A$2:$A$138)-MIN($A$2:$A$138))</f>
        <v/>
      </c>
      <c r="E107" s="31">
        <f>(MAX($B$2:$B$138)-B107)/(MAX($B$2:$B$138)-MIN($B$2:$B$138))</f>
        <v/>
      </c>
      <c r="F107" t="n">
        <v>106</v>
      </c>
      <c r="G107" s="37">
        <f>F107/MAX($F$2:$F$139)</f>
        <v/>
      </c>
    </row>
    <row r="108">
      <c r="A108" t="n">
        <v>134.04</v>
      </c>
      <c r="B108" t="n">
        <v>213.952</v>
      </c>
      <c r="D108" s="31">
        <f>(A108-MIN($A$2:$A$138))/(MAX($A$2:$A$138)-MIN($A$2:$A$138))</f>
        <v/>
      </c>
      <c r="E108" s="31">
        <f>(MAX($B$2:$B$138)-B108)/(MAX($B$2:$B$138)-MIN($B$2:$B$138))</f>
        <v/>
      </c>
      <c r="F108" t="n">
        <v>107</v>
      </c>
      <c r="G108" s="37">
        <f>F108/MAX($F$2:$F$139)</f>
        <v/>
      </c>
    </row>
    <row r="109">
      <c r="A109" t="n">
        <v>112.08</v>
      </c>
      <c r="B109" t="n">
        <v>282.592</v>
      </c>
      <c r="D109" s="31">
        <f>(A109-MIN($A$2:$A$138))/(MAX($A$2:$A$138)-MIN($A$2:$A$138))</f>
        <v/>
      </c>
      <c r="E109" s="31">
        <f>(MAX($B$2:$B$138)-B109)/(MAX($B$2:$B$138)-MIN($B$2:$B$138))</f>
        <v/>
      </c>
      <c r="F109" t="n">
        <v>108</v>
      </c>
      <c r="G109" s="37">
        <f>F109/MAX($F$2:$F$139)</f>
        <v/>
      </c>
    </row>
    <row r="110">
      <c r="A110" t="n">
        <v>108.36</v>
      </c>
      <c r="B110" t="n">
        <v>171.76</v>
      </c>
      <c r="D110" s="31">
        <f>(A110-MIN($A$2:$A$138))/(MAX($A$2:$A$138)-MIN($A$2:$A$138))</f>
        <v/>
      </c>
      <c r="E110" s="31">
        <f>(MAX($B$2:$B$138)-B110)/(MAX($B$2:$B$138)-MIN($B$2:$B$138))</f>
        <v/>
      </c>
      <c r="F110" t="n">
        <v>109</v>
      </c>
      <c r="G110" s="37">
        <f>F110/MAX($F$2:$F$139)</f>
        <v/>
      </c>
    </row>
    <row r="111">
      <c r="A111" t="n">
        <v>102</v>
      </c>
      <c r="B111" t="n">
        <v>150.399999999999</v>
      </c>
      <c r="D111" s="31">
        <f>(A111-MIN($A$2:$A$138))/(MAX($A$2:$A$138)-MIN($A$2:$A$138))</f>
        <v/>
      </c>
      <c r="E111" s="31">
        <f>(MAX($B$2:$B$138)-B111)/(MAX($B$2:$B$138)-MIN($B$2:$B$138))</f>
        <v/>
      </c>
      <c r="F111" t="n">
        <v>110</v>
      </c>
      <c r="G111" s="37">
        <f>F111/MAX($F$2:$F$139)</f>
        <v/>
      </c>
    </row>
    <row r="112">
      <c r="A112" t="n">
        <v>99.59999999999999</v>
      </c>
      <c r="B112" t="n">
        <v>178</v>
      </c>
      <c r="D112" s="31">
        <f>(A112-MIN($A$2:$A$138))/(MAX($A$2:$A$138)-MIN($A$2:$A$138))</f>
        <v/>
      </c>
      <c r="E112" s="31">
        <f>(MAX($B$2:$B$138)-B112)/(MAX($B$2:$B$138)-MIN($B$2:$B$138))</f>
        <v/>
      </c>
      <c r="F112" t="n">
        <v>111</v>
      </c>
      <c r="G112" s="37">
        <f>F112/MAX($F$2:$F$139)</f>
        <v/>
      </c>
    </row>
    <row r="113">
      <c r="A113" t="n">
        <v>95.52</v>
      </c>
      <c r="B113" t="n">
        <v>373.936</v>
      </c>
      <c r="D113" s="31">
        <f>(A113-MIN($A$2:$A$138))/(MAX($A$2:$A$138)-MIN($A$2:$A$138))</f>
        <v/>
      </c>
      <c r="E113" s="31">
        <f>(MAX($B$2:$B$138)-B113)/(MAX($B$2:$B$138)-MIN($B$2:$B$138))</f>
        <v/>
      </c>
      <c r="F113" t="n">
        <v>112</v>
      </c>
      <c r="G113" s="37">
        <f>F113/MAX($F$2:$F$139)</f>
        <v/>
      </c>
    </row>
    <row r="114">
      <c r="A114" t="n">
        <v>95.28</v>
      </c>
      <c r="B114" t="n">
        <v>192.735999999999</v>
      </c>
      <c r="D114" s="31">
        <f>(A114-MIN($A$2:$A$138))/(MAX($A$2:$A$138)-MIN($A$2:$A$138))</f>
        <v/>
      </c>
      <c r="E114" s="31">
        <f>(MAX($B$2:$B$138)-B114)/(MAX($B$2:$B$138)-MIN($B$2:$B$138))</f>
        <v/>
      </c>
      <c r="F114" t="n">
        <v>113</v>
      </c>
      <c r="G114" s="37">
        <f>F114/MAX($F$2:$F$139)</f>
        <v/>
      </c>
    </row>
    <row r="115">
      <c r="A115" t="n">
        <v>92.16</v>
      </c>
      <c r="B115" t="n">
        <v>93.3279999999999</v>
      </c>
      <c r="D115" s="31">
        <f>(A115-MIN($A$2:$A$138))/(MAX($A$2:$A$138)-MIN($A$2:$A$138))</f>
        <v/>
      </c>
      <c r="E115" s="31">
        <f>(MAX($B$2:$B$138)-B115)/(MAX($B$2:$B$138)-MIN($B$2:$B$138))</f>
        <v/>
      </c>
      <c r="F115" t="n">
        <v>114</v>
      </c>
      <c r="G115" s="37">
        <f>F115/MAX($F$2:$F$139)</f>
        <v/>
      </c>
    </row>
    <row r="116">
      <c r="A116" t="n">
        <v>90.12</v>
      </c>
      <c r="B116" t="n">
        <v>40</v>
      </c>
      <c r="D116" s="31">
        <f>(A116-MIN($A$2:$A$138))/(MAX($A$2:$A$138)-MIN($A$2:$A$138))</f>
        <v/>
      </c>
      <c r="E116" s="31">
        <f>(MAX($B$2:$B$138)-B116)/(MAX($B$2:$B$138)-MIN($B$2:$B$138))</f>
        <v/>
      </c>
      <c r="F116" t="n">
        <v>115</v>
      </c>
      <c r="G116" s="37">
        <f>F116/MAX($F$2:$F$139)</f>
        <v/>
      </c>
    </row>
    <row r="117">
      <c r="A117" t="n">
        <v>90</v>
      </c>
      <c r="B117" t="n">
        <v>520</v>
      </c>
      <c r="D117" s="31">
        <f>(A117-MIN($A$2:$A$138))/(MAX($A$2:$A$138)-MIN($A$2:$A$138))</f>
        <v/>
      </c>
      <c r="E117" s="31">
        <f>(MAX($B$2:$B$138)-B117)/(MAX($B$2:$B$138)-MIN($B$2:$B$138))</f>
        <v/>
      </c>
      <c r="F117" t="n">
        <v>116</v>
      </c>
      <c r="G117" s="37">
        <f>F117/MAX($F$2:$F$139)</f>
        <v/>
      </c>
    </row>
    <row r="118">
      <c r="A118" t="n">
        <v>90</v>
      </c>
      <c r="B118" t="n">
        <v>520</v>
      </c>
      <c r="D118" s="31">
        <f>(A118-MIN($A$2:$A$138))/(MAX($A$2:$A$138)-MIN($A$2:$A$138))</f>
        <v/>
      </c>
      <c r="E118" s="31">
        <f>(MAX($B$2:$B$138)-B118)/(MAX($B$2:$B$138)-MIN($B$2:$B$138))</f>
        <v/>
      </c>
      <c r="F118" t="n">
        <v>117</v>
      </c>
      <c r="G118" s="37">
        <f>F118/MAX($F$2:$F$139)</f>
        <v/>
      </c>
    </row>
    <row r="119">
      <c r="A119" t="n">
        <v>90</v>
      </c>
      <c r="B119" t="n">
        <v>520</v>
      </c>
      <c r="D119" s="31">
        <f>(A119-MIN($A$2:$A$138))/(MAX($A$2:$A$138)-MIN($A$2:$A$138))</f>
        <v/>
      </c>
      <c r="E119" s="31">
        <f>(MAX($B$2:$B$138)-B119)/(MAX($B$2:$B$138)-MIN($B$2:$B$138))</f>
        <v/>
      </c>
      <c r="F119" t="n">
        <v>118</v>
      </c>
      <c r="G119" s="37">
        <f>F119/MAX($F$2:$F$139)</f>
        <v/>
      </c>
    </row>
    <row r="120">
      <c r="A120" t="n">
        <v>90</v>
      </c>
      <c r="B120" t="n">
        <v>520</v>
      </c>
      <c r="D120" s="31">
        <f>(A120-MIN($A$2:$A$138))/(MAX($A$2:$A$138)-MIN($A$2:$A$138))</f>
        <v/>
      </c>
      <c r="E120" s="31">
        <f>(MAX($B$2:$B$138)-B120)/(MAX($B$2:$B$138)-MIN($B$2:$B$138))</f>
        <v/>
      </c>
      <c r="F120" t="n">
        <v>119</v>
      </c>
      <c r="G120" s="37">
        <f>F120/MAX($F$2:$F$139)</f>
        <v/>
      </c>
    </row>
    <row r="121">
      <c r="A121" t="n">
        <v>90</v>
      </c>
      <c r="B121" t="n">
        <v>520</v>
      </c>
      <c r="D121" s="31">
        <f>(A121-MIN($A$2:$A$138))/(MAX($A$2:$A$138)-MIN($A$2:$A$138))</f>
        <v/>
      </c>
      <c r="E121" s="31">
        <f>(MAX($B$2:$B$138)-B121)/(MAX($B$2:$B$138)-MIN($B$2:$B$138))</f>
        <v/>
      </c>
      <c r="F121" t="n">
        <v>120</v>
      </c>
      <c r="G121" s="37">
        <f>F121/MAX($F$2:$F$139)</f>
        <v/>
      </c>
    </row>
    <row r="122">
      <c r="A122" t="n">
        <v>90</v>
      </c>
      <c r="B122" t="n">
        <v>520</v>
      </c>
      <c r="D122" s="31">
        <f>(A122-MIN($A$2:$A$138))/(MAX($A$2:$A$138)-MIN($A$2:$A$138))</f>
        <v/>
      </c>
      <c r="E122" s="31">
        <f>(MAX($B$2:$B$138)-B122)/(MAX($B$2:$B$138)-MIN($B$2:$B$138))</f>
        <v/>
      </c>
      <c r="F122" t="n">
        <v>121</v>
      </c>
      <c r="G122" s="37">
        <f>F122/MAX($F$2:$F$139)</f>
        <v/>
      </c>
    </row>
    <row r="123">
      <c r="A123" t="n">
        <v>90</v>
      </c>
      <c r="B123" t="n">
        <v>520</v>
      </c>
      <c r="D123" s="31">
        <f>(A123-MIN($A$2:$A$138))/(MAX($A$2:$A$138)-MIN($A$2:$A$138))</f>
        <v/>
      </c>
      <c r="E123" s="31">
        <f>(MAX($B$2:$B$138)-B123)/(MAX($B$2:$B$138)-MIN($B$2:$B$138))</f>
        <v/>
      </c>
      <c r="F123" t="n">
        <v>122</v>
      </c>
      <c r="G123" s="37">
        <f>F123/MAX($F$2:$F$139)</f>
        <v/>
      </c>
    </row>
    <row r="124">
      <c r="A124" t="n">
        <v>90</v>
      </c>
      <c r="B124" t="n">
        <v>520</v>
      </c>
      <c r="D124" s="31">
        <f>(A124-MIN($A$2:$A$138))/(MAX($A$2:$A$138)-MIN($A$2:$A$138))</f>
        <v/>
      </c>
      <c r="E124" s="31">
        <f>(MAX($B$2:$B$138)-B124)/(MAX($B$2:$B$138)-MIN($B$2:$B$138))</f>
        <v/>
      </c>
      <c r="F124" t="n">
        <v>123</v>
      </c>
      <c r="G124" s="37">
        <f>F124/MAX($F$2:$F$139)</f>
        <v/>
      </c>
    </row>
    <row r="125">
      <c r="A125" t="n">
        <v>90</v>
      </c>
      <c r="B125" t="n">
        <v>520</v>
      </c>
      <c r="D125" s="31">
        <f>(A125-MIN($A$2:$A$138))/(MAX($A$2:$A$138)-MIN($A$2:$A$138))</f>
        <v/>
      </c>
      <c r="E125" s="31">
        <f>(MAX($B$2:$B$138)-B125)/(MAX($B$2:$B$138)-MIN($B$2:$B$138))</f>
        <v/>
      </c>
      <c r="F125" t="n">
        <v>124</v>
      </c>
      <c r="G125" s="37">
        <f>F125/MAX($F$2:$F$139)</f>
        <v/>
      </c>
    </row>
    <row r="126">
      <c r="A126" t="n">
        <v>90</v>
      </c>
      <c r="B126" t="n">
        <v>520</v>
      </c>
      <c r="D126" s="31">
        <f>(A126-MIN($A$2:$A$138))/(MAX($A$2:$A$138)-MIN($A$2:$A$138))</f>
        <v/>
      </c>
      <c r="E126" s="31">
        <f>(MAX($B$2:$B$138)-B126)/(MAX($B$2:$B$138)-MIN($B$2:$B$138))</f>
        <v/>
      </c>
      <c r="F126" t="n">
        <v>125</v>
      </c>
      <c r="G126" s="37">
        <f>F126/MAX($F$2:$F$139)</f>
        <v/>
      </c>
    </row>
    <row r="127">
      <c r="A127" t="n">
        <v>90</v>
      </c>
      <c r="B127" t="n">
        <v>520</v>
      </c>
      <c r="D127" s="31">
        <f>(A127-MIN($A$2:$A$138))/(MAX($A$2:$A$138)-MIN($A$2:$A$138))</f>
        <v/>
      </c>
      <c r="E127" s="31">
        <f>(MAX($B$2:$B$138)-B127)/(MAX($B$2:$B$138)-MIN($B$2:$B$138))</f>
        <v/>
      </c>
      <c r="F127" t="n">
        <v>126</v>
      </c>
      <c r="G127" s="37">
        <f>F127/MAX($F$2:$F$139)</f>
        <v/>
      </c>
    </row>
    <row r="128">
      <c r="A128" t="n">
        <v>90</v>
      </c>
      <c r="B128" t="n">
        <v>520</v>
      </c>
      <c r="D128" s="31">
        <f>(A128-MIN($A$2:$A$138))/(MAX($A$2:$A$138)-MIN($A$2:$A$138))</f>
        <v/>
      </c>
      <c r="E128" s="31">
        <f>(MAX($B$2:$B$138)-B128)/(MAX($B$2:$B$138)-MIN($B$2:$B$138))</f>
        <v/>
      </c>
      <c r="F128" t="n">
        <v>127</v>
      </c>
      <c r="G128" s="37">
        <f>F128/MAX($F$2:$F$139)</f>
        <v/>
      </c>
    </row>
    <row r="129">
      <c r="A129" t="n">
        <v>90</v>
      </c>
      <c r="B129" t="n">
        <v>520</v>
      </c>
      <c r="D129" s="31">
        <f>(A129-MIN($A$2:$A$138))/(MAX($A$2:$A$138)-MIN($A$2:$A$138))</f>
        <v/>
      </c>
      <c r="E129" s="31">
        <f>(MAX($B$2:$B$138)-B129)/(MAX($B$2:$B$138)-MIN($B$2:$B$138))</f>
        <v/>
      </c>
      <c r="F129" t="n">
        <v>128</v>
      </c>
      <c r="G129" s="37">
        <f>F129/MAX($F$2:$F$139)</f>
        <v/>
      </c>
    </row>
    <row r="130">
      <c r="A130" t="n">
        <v>90</v>
      </c>
      <c r="B130" t="n">
        <v>520</v>
      </c>
      <c r="D130" s="31">
        <f>(A130-MIN($A$2:$A$138))/(MAX($A$2:$A$138)-MIN($A$2:$A$138))</f>
        <v/>
      </c>
      <c r="E130" s="31">
        <f>(MAX($B$2:$B$138)-B130)/(MAX($B$2:$B$138)-MIN($B$2:$B$138))</f>
        <v/>
      </c>
      <c r="F130" t="n">
        <v>129</v>
      </c>
      <c r="G130" s="37">
        <f>F130/MAX($F$2:$F$139)</f>
        <v/>
      </c>
    </row>
    <row r="131">
      <c r="A131" t="n">
        <v>90</v>
      </c>
      <c r="B131" t="n">
        <v>520</v>
      </c>
      <c r="D131" s="31">
        <f>(A131-MIN($A$2:$A$138))/(MAX($A$2:$A$138)-MIN($A$2:$A$138))</f>
        <v/>
      </c>
      <c r="E131" s="31">
        <f>(MAX($B$2:$B$138)-B131)/(MAX($B$2:$B$138)-MIN($B$2:$B$138))</f>
        <v/>
      </c>
      <c r="F131" t="n">
        <v>130</v>
      </c>
      <c r="G131" s="37">
        <f>F131/MAX($F$2:$F$139)</f>
        <v/>
      </c>
    </row>
    <row r="132">
      <c r="A132" t="n">
        <v>90</v>
      </c>
      <c r="B132" t="n">
        <v>520</v>
      </c>
      <c r="D132" s="31">
        <f>(A132-MIN($A$2:$A$138))/(MAX($A$2:$A$138)-MIN($A$2:$A$138))</f>
        <v/>
      </c>
      <c r="E132" s="31">
        <f>(MAX($B$2:$B$138)-B132)/(MAX($B$2:$B$138)-MIN($B$2:$B$138))</f>
        <v/>
      </c>
      <c r="F132" t="n">
        <v>131</v>
      </c>
      <c r="G132" s="37">
        <f>F132/MAX($F$2:$F$139)</f>
        <v/>
      </c>
    </row>
    <row r="133">
      <c r="A133" t="n">
        <v>90</v>
      </c>
      <c r="B133" t="n">
        <v>520</v>
      </c>
      <c r="D133" s="31">
        <f>(A133-MIN($A$2:$A$138))/(MAX($A$2:$A$138)-MIN($A$2:$A$138))</f>
        <v/>
      </c>
      <c r="E133" s="31">
        <f>(MAX($B$2:$B$138)-B133)/(MAX($B$2:$B$138)-MIN($B$2:$B$138))</f>
        <v/>
      </c>
      <c r="F133" t="n">
        <v>132</v>
      </c>
      <c r="G133" s="37">
        <f>F133/MAX($F$2:$F$139)</f>
        <v/>
      </c>
    </row>
    <row r="134">
      <c r="A134" t="n">
        <v>90</v>
      </c>
      <c r="B134" t="n">
        <v>520</v>
      </c>
      <c r="D134" s="31">
        <f>(A134-MIN($A$2:$A$138))/(MAX($A$2:$A$138)-MIN($A$2:$A$138))</f>
        <v/>
      </c>
      <c r="E134" s="31">
        <f>(MAX($B$2:$B$138)-B134)/(MAX($B$2:$B$138)-MIN($B$2:$B$138))</f>
        <v/>
      </c>
      <c r="F134" t="n">
        <v>133</v>
      </c>
      <c r="G134" s="37">
        <f>F134/MAX($F$2:$F$139)</f>
        <v/>
      </c>
    </row>
    <row r="135">
      <c r="A135" t="n">
        <v>90</v>
      </c>
      <c r="B135" t="n">
        <v>520</v>
      </c>
      <c r="D135" s="31">
        <f>(A135-MIN($A$2:$A$138))/(MAX($A$2:$A$138)-MIN($A$2:$A$138))</f>
        <v/>
      </c>
      <c r="E135" s="31">
        <f>(MAX($B$2:$B$138)-B135)/(MAX($B$2:$B$138)-MIN($B$2:$B$138))</f>
        <v/>
      </c>
      <c r="F135" t="n">
        <v>134</v>
      </c>
      <c r="G135" s="37">
        <f>F135/MAX($F$2:$F$139)</f>
        <v/>
      </c>
    </row>
    <row r="136">
      <c r="A136" t="n">
        <v>90</v>
      </c>
      <c r="B136" t="n">
        <v>520</v>
      </c>
      <c r="D136" s="31">
        <f>(A136-MIN($A$2:$A$138))/(MAX($A$2:$A$138)-MIN($A$2:$A$138))</f>
        <v/>
      </c>
      <c r="E136" s="31">
        <f>(MAX($B$2:$B$138)-B136)/(MAX($B$2:$B$138)-MIN($B$2:$B$138))</f>
        <v/>
      </c>
      <c r="F136" t="n">
        <v>135</v>
      </c>
      <c r="G136" s="37">
        <f>F136/MAX($F$2:$F$139)</f>
        <v/>
      </c>
    </row>
    <row r="137">
      <c r="A137" t="n">
        <v>90</v>
      </c>
      <c r="B137" t="n">
        <v>520</v>
      </c>
      <c r="D137" s="31">
        <f>(A137-MIN($A$2:$A$138))/(MAX($A$2:$A$138)-MIN($A$2:$A$138))</f>
        <v/>
      </c>
      <c r="E137" s="31">
        <f>(MAX($B$2:$B$138)-B137)/(MAX($B$2:$B$138)-MIN($B$2:$B$138))</f>
        <v/>
      </c>
      <c r="F137" t="n">
        <v>136</v>
      </c>
      <c r="G137" s="37">
        <f>F137/MAX($F$2:$F$139)</f>
        <v/>
      </c>
    </row>
    <row r="138">
      <c r="A138" t="n">
        <v>90</v>
      </c>
      <c r="B138" t="n">
        <v>520</v>
      </c>
      <c r="D138" s="31">
        <f>(A138-MIN($A$2:$A$138))/(MAX($A$2:$A$138)-MIN($A$2:$A$138))</f>
        <v/>
      </c>
      <c r="E138" s="31">
        <f>(MAX($B$2:$B$138)-B138)/(MAX($B$2:$B$138)-MIN($B$2:$B$138))</f>
        <v/>
      </c>
      <c r="F138" t="n">
        <v>137</v>
      </c>
      <c r="G138" s="37">
        <f>F138/MAX($F$2:$F$139)</f>
        <v/>
      </c>
    </row>
    <row r="139">
      <c r="A139" t="n">
        <v>90</v>
      </c>
      <c r="B139" t="n">
        <v>520</v>
      </c>
      <c r="D139" s="31">
        <f>(A139-MIN($A$2:$A$138))/(MAX($A$2:$A$138)-MIN($A$2:$A$138))</f>
        <v/>
      </c>
      <c r="E139" s="31">
        <f>(MAX($B$2:$B$138)-B139)/(MAX($B$2:$B$138)-MIN($B$2:$B$138))</f>
        <v/>
      </c>
      <c r="F139" t="n">
        <v>138</v>
      </c>
      <c r="G139" s="37">
        <f>F139/MAX($F$2:$F$139)</f>
        <v/>
      </c>
    </row>
  </sheetData>
  <conditionalFormatting sqref="D2:G139">
    <cfRule type="expression" priority="1" dxfId="3">
      <formula>AND($G2&lt;=1,$G2&gt;0.75)</formula>
    </cfRule>
    <cfRule type="expression" priority="2" dxfId="2">
      <formula>AND($G2&lt;=0.75,$G2&gt;0.5)</formula>
    </cfRule>
    <cfRule type="expression" priority="3" dxfId="1">
      <formula>AND($G2&lt;=0.5,$G2&gt;0.25)</formula>
    </cfRule>
    <cfRule type="expression" priority="4" dxfId="0">
      <formula>$G2&lt;=0.25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39"/>
  <sheetViews>
    <sheetView topLeftCell="C1" workbookViewId="0">
      <selection activeCell="C2" sqref="C2:G35"/>
    </sheetView>
  </sheetViews>
  <sheetFormatPr baseColWidth="8" defaultRowHeight="13.5"/>
  <cols>
    <col hidden="1" style="26" min="1" max="2"/>
  </cols>
  <sheetData>
    <row r="1">
      <c r="A1" t="inlineStr">
        <is>
          <t>問題</t>
        </is>
      </c>
      <c r="B1" t="inlineStr">
        <is>
          <t>正答率</t>
        </is>
      </c>
      <c r="C1" s="4" t="n"/>
      <c r="D1" t="inlineStr">
        <is>
          <t>問題</t>
        </is>
      </c>
      <c r="E1" t="inlineStr">
        <is>
          <t>正答率</t>
        </is>
      </c>
      <c r="F1" t="inlineStr">
        <is>
          <t>回答数順位</t>
        </is>
      </c>
      <c r="G1" t="inlineStr">
        <is>
          <t>上位何％</t>
        </is>
      </c>
    </row>
    <row r="2">
      <c r="A2" t="n">
        <v>462.24</v>
      </c>
      <c r="B2" t="n">
        <v>179.871999999999</v>
      </c>
      <c r="D2" s="36">
        <f>(A2-MIN($A$2:$A$138))/(MAX($A$2:$A$138)-MIN($A$2:$A$138))</f>
        <v/>
      </c>
      <c r="E2" s="36">
        <f>(MAX($B$2:$B$138)-B2)/(MAX($B$2:$B$138)-MIN($B$2:$B$138))</f>
        <v/>
      </c>
      <c r="F2" s="4" t="n">
        <v>1</v>
      </c>
      <c r="G2" s="37">
        <f>F2/MAX($F$2:$F$139)</f>
        <v/>
      </c>
    </row>
    <row r="3">
      <c r="A3" t="n">
        <v>462.24</v>
      </c>
      <c r="B3" t="n">
        <v>161.776</v>
      </c>
      <c r="D3" s="31">
        <f>(A3-MIN($A$2:$A$138))/(MAX($A$2:$A$138)-MIN($A$2:$A$138))</f>
        <v/>
      </c>
      <c r="E3" s="31">
        <f>(MAX($B$2:$B$138)-B3)/(MAX($B$2:$B$138)-MIN($B$2:$B$138))</f>
        <v/>
      </c>
      <c r="F3" t="n">
        <v>2</v>
      </c>
      <c r="G3" s="37">
        <f>F3/MAX($F$2:$F$139)</f>
        <v/>
      </c>
    </row>
    <row r="4">
      <c r="A4" t="n">
        <v>461.76</v>
      </c>
      <c r="B4" t="n">
        <v>153.28</v>
      </c>
      <c r="D4" s="31">
        <f>(A4-MIN($A$2:$A$138))/(MAX($A$2:$A$138)-MIN($A$2:$A$138))</f>
        <v/>
      </c>
      <c r="E4" s="31">
        <f>(MAX($B$2:$B$138)-B4)/(MAX($B$2:$B$138)-MIN($B$2:$B$138))</f>
        <v/>
      </c>
      <c r="F4" t="n">
        <v>3</v>
      </c>
      <c r="G4" s="37">
        <f>F4/MAX($F$2:$F$139)</f>
        <v/>
      </c>
    </row>
    <row r="5">
      <c r="A5" t="n">
        <v>452.88</v>
      </c>
      <c r="B5" t="n">
        <v>115.888</v>
      </c>
      <c r="D5" s="31">
        <f>(A5-MIN($A$2:$A$138))/(MAX($A$2:$A$138)-MIN($A$2:$A$138))</f>
        <v/>
      </c>
      <c r="E5" s="31">
        <f>(MAX($B$2:$B$138)-B5)/(MAX($B$2:$B$138)-MIN($B$2:$B$138))</f>
        <v/>
      </c>
      <c r="F5" t="n">
        <v>4</v>
      </c>
      <c r="G5" s="37">
        <f>F5/MAX($F$2:$F$139)</f>
        <v/>
      </c>
    </row>
    <row r="6">
      <c r="A6" t="n">
        <v>447.84</v>
      </c>
      <c r="B6" t="n">
        <v>102.448</v>
      </c>
      <c r="D6" s="36">
        <f>(A6-MIN($A$2:$A$138))/(MAX($A$2:$A$138)-MIN($A$2:$A$138))</f>
        <v/>
      </c>
      <c r="E6" s="36">
        <f>(MAX($B$2:$B$138)-B6)/(MAX($B$2:$B$138)-MIN($B$2:$B$138))</f>
        <v/>
      </c>
      <c r="F6" s="4" t="n">
        <v>5</v>
      </c>
      <c r="G6" s="37">
        <f>F6/MAX($F$2:$F$139)</f>
        <v/>
      </c>
    </row>
    <row r="7">
      <c r="A7" t="n">
        <v>445.68</v>
      </c>
      <c r="B7" t="n">
        <v>149.632</v>
      </c>
      <c r="D7" s="31">
        <f>(A7-MIN($A$2:$A$138))/(MAX($A$2:$A$138)-MIN($A$2:$A$138))</f>
        <v/>
      </c>
      <c r="E7" s="31">
        <f>(MAX($B$2:$B$138)-B7)/(MAX($B$2:$B$138)-MIN($B$2:$B$138))</f>
        <v/>
      </c>
      <c r="F7" t="n">
        <v>6</v>
      </c>
      <c r="G7" s="37">
        <f>F7/MAX($F$2:$F$139)</f>
        <v/>
      </c>
    </row>
    <row r="8">
      <c r="A8" t="n">
        <v>443.04</v>
      </c>
      <c r="B8" t="n">
        <v>175.6</v>
      </c>
      <c r="D8" s="31">
        <f>(A8-MIN($A$2:$A$138))/(MAX($A$2:$A$138)-MIN($A$2:$A$138))</f>
        <v/>
      </c>
      <c r="E8" s="31">
        <f>(MAX($B$2:$B$138)-B8)/(MAX($B$2:$B$138)-MIN($B$2:$B$138))</f>
        <v/>
      </c>
      <c r="F8" t="n">
        <v>7</v>
      </c>
      <c r="G8" s="37">
        <f>F8/MAX($F$2:$F$139)</f>
        <v/>
      </c>
    </row>
    <row r="9">
      <c r="A9" t="n">
        <v>443.04</v>
      </c>
      <c r="B9" t="n">
        <v>147.52</v>
      </c>
      <c r="D9" s="31">
        <f>(A9-MIN($A$2:$A$138))/(MAX($A$2:$A$138)-MIN($A$2:$A$138))</f>
        <v/>
      </c>
      <c r="E9" s="31">
        <f>(MAX($B$2:$B$138)-B9)/(MAX($B$2:$B$138)-MIN($B$2:$B$138))</f>
        <v/>
      </c>
      <c r="F9" t="n">
        <v>8</v>
      </c>
      <c r="G9" s="37">
        <f>F9/MAX($F$2:$F$139)</f>
        <v/>
      </c>
    </row>
    <row r="10">
      <c r="A10" t="n">
        <v>443.04</v>
      </c>
      <c r="B10" t="n">
        <v>136.24</v>
      </c>
      <c r="D10" s="36">
        <f>(A10-MIN($A$2:$A$138))/(MAX($A$2:$A$138)-MIN($A$2:$A$138))</f>
        <v/>
      </c>
      <c r="E10" s="36">
        <f>(MAX($B$2:$B$138)-B10)/(MAX($B$2:$B$138)-MIN($B$2:$B$138))</f>
        <v/>
      </c>
      <c r="F10" s="4" t="n">
        <v>9</v>
      </c>
      <c r="G10" s="37">
        <f>F10/MAX($F$2:$F$139)</f>
        <v/>
      </c>
    </row>
    <row r="11">
      <c r="A11" t="n">
        <v>443.04</v>
      </c>
      <c r="B11" t="n">
        <v>96.592</v>
      </c>
      <c r="D11" s="31">
        <f>(A11-MIN($A$2:$A$138))/(MAX($A$2:$A$138)-MIN($A$2:$A$138))</f>
        <v/>
      </c>
      <c r="E11" s="31">
        <f>(MAX($B$2:$B$138)-B11)/(MAX($B$2:$B$138)-MIN($B$2:$B$138))</f>
        <v/>
      </c>
      <c r="F11" t="n">
        <v>10</v>
      </c>
      <c r="G11" s="37">
        <f>F11/MAX($F$2:$F$139)</f>
        <v/>
      </c>
    </row>
    <row r="12">
      <c r="A12" t="n">
        <v>443.04</v>
      </c>
      <c r="B12" t="n">
        <v>290.943999999999</v>
      </c>
      <c r="D12" s="31">
        <f>(A12-MIN($A$2:$A$138))/(MAX($A$2:$A$138)-MIN($A$2:$A$138))</f>
        <v/>
      </c>
      <c r="E12" s="31">
        <f>(MAX($B$2:$B$138)-B12)/(MAX($B$2:$B$138)-MIN($B$2:$B$138))</f>
        <v/>
      </c>
      <c r="F12" t="n">
        <v>11</v>
      </c>
      <c r="G12" s="37">
        <f>F12/MAX($F$2:$F$139)</f>
        <v/>
      </c>
    </row>
    <row r="13">
      <c r="A13" t="n">
        <v>441.96</v>
      </c>
      <c r="B13" t="n">
        <v>208.239999999999</v>
      </c>
      <c r="D13" s="31">
        <f>(A13-MIN($A$2:$A$138))/(MAX($A$2:$A$138)-MIN($A$2:$A$138))</f>
        <v/>
      </c>
      <c r="E13" s="31">
        <f>(MAX($B$2:$B$138)-B13)/(MAX($B$2:$B$138)-MIN($B$2:$B$138))</f>
        <v/>
      </c>
      <c r="F13" t="n">
        <v>12</v>
      </c>
      <c r="G13" s="37">
        <f>F13/MAX($F$2:$F$139)</f>
        <v/>
      </c>
    </row>
    <row r="14">
      <c r="A14" t="n">
        <v>440.88</v>
      </c>
      <c r="B14" t="n">
        <v>47.0559999999999</v>
      </c>
      <c r="D14" s="36">
        <f>(A14-MIN($A$2:$A$138))/(MAX($A$2:$A$138)-MIN($A$2:$A$138))</f>
        <v/>
      </c>
      <c r="E14" s="36">
        <f>(MAX($B$2:$B$138)-B14)/(MAX($B$2:$B$138)-MIN($B$2:$B$138))</f>
        <v/>
      </c>
      <c r="F14" s="4" t="n">
        <v>13</v>
      </c>
      <c r="G14" s="37">
        <f>F14/MAX($F$2:$F$139)</f>
        <v/>
      </c>
    </row>
    <row r="15">
      <c r="A15" t="n">
        <v>440.16</v>
      </c>
      <c r="B15" t="n">
        <v>135.76</v>
      </c>
      <c r="D15" s="31">
        <f>(A15-MIN($A$2:$A$138))/(MAX($A$2:$A$138)-MIN($A$2:$A$138))</f>
        <v/>
      </c>
      <c r="E15" s="31">
        <f>(MAX($B$2:$B$138)-B15)/(MAX($B$2:$B$138)-MIN($B$2:$B$138))</f>
        <v/>
      </c>
      <c r="F15" t="n">
        <v>14</v>
      </c>
      <c r="G15" s="37">
        <f>F15/MAX($F$2:$F$139)</f>
        <v/>
      </c>
    </row>
    <row r="16">
      <c r="A16" t="n">
        <v>435.96</v>
      </c>
      <c r="B16" t="n">
        <v>174.688</v>
      </c>
      <c r="D16" s="31">
        <f>(A16-MIN($A$2:$A$138))/(MAX($A$2:$A$138)-MIN($A$2:$A$138))</f>
        <v/>
      </c>
      <c r="E16" s="31">
        <f>(MAX($B$2:$B$138)-B16)/(MAX($B$2:$B$138)-MIN($B$2:$B$138))</f>
        <v/>
      </c>
      <c r="F16" t="n">
        <v>15</v>
      </c>
      <c r="G16" s="37">
        <f>F16/MAX($F$2:$F$139)</f>
        <v/>
      </c>
    </row>
    <row r="17">
      <c r="A17" t="n">
        <v>431.159999999999</v>
      </c>
      <c r="B17" t="n">
        <v>230.128</v>
      </c>
      <c r="D17" s="31">
        <f>(A17-MIN($A$2:$A$138))/(MAX($A$2:$A$138)-MIN($A$2:$A$138))</f>
        <v/>
      </c>
      <c r="E17" s="31">
        <f>(MAX($B$2:$B$138)-B17)/(MAX($B$2:$B$138)-MIN($B$2:$B$138))</f>
        <v/>
      </c>
      <c r="F17" t="n">
        <v>16</v>
      </c>
      <c r="G17" s="37">
        <f>F17/MAX($F$2:$F$139)</f>
        <v/>
      </c>
    </row>
    <row r="18">
      <c r="A18" t="n">
        <v>427.68</v>
      </c>
      <c r="B18" t="n">
        <v>86.2239999999999</v>
      </c>
      <c r="D18" s="36">
        <f>(A18-MIN($A$2:$A$138))/(MAX($A$2:$A$138)-MIN($A$2:$A$138))</f>
        <v/>
      </c>
      <c r="E18" s="36">
        <f>(MAX($B$2:$B$138)-B18)/(MAX($B$2:$B$138)-MIN($B$2:$B$138))</f>
        <v/>
      </c>
      <c r="F18" s="4" t="n">
        <v>17</v>
      </c>
      <c r="G18" s="37">
        <f>F18/MAX($F$2:$F$139)</f>
        <v/>
      </c>
    </row>
    <row r="19">
      <c r="A19" t="n">
        <v>426.12</v>
      </c>
      <c r="B19" t="n">
        <v>204.16</v>
      </c>
      <c r="D19" s="31">
        <f>(A19-MIN($A$2:$A$138))/(MAX($A$2:$A$138)-MIN($A$2:$A$138))</f>
        <v/>
      </c>
      <c r="E19" s="31">
        <f>(MAX($B$2:$B$138)-B19)/(MAX($B$2:$B$138)-MIN($B$2:$B$138))</f>
        <v/>
      </c>
      <c r="F19" t="n">
        <v>18</v>
      </c>
      <c r="G19" s="37">
        <f>F19/MAX($F$2:$F$139)</f>
        <v/>
      </c>
    </row>
    <row r="20">
      <c r="A20" t="n">
        <v>425.64</v>
      </c>
      <c r="B20" t="n">
        <v>189.136</v>
      </c>
      <c r="D20" s="31">
        <f>(A20-MIN($A$2:$A$138))/(MAX($A$2:$A$138)-MIN($A$2:$A$138))</f>
        <v/>
      </c>
      <c r="E20" s="31">
        <f>(MAX($B$2:$B$138)-B20)/(MAX($B$2:$B$138)-MIN($B$2:$B$138))</f>
        <v/>
      </c>
      <c r="F20" t="n">
        <v>19</v>
      </c>
      <c r="G20" s="37">
        <f>F20/MAX($F$2:$F$139)</f>
        <v/>
      </c>
    </row>
    <row r="21">
      <c r="A21" t="n">
        <v>419.159999999999</v>
      </c>
      <c r="B21" t="n">
        <v>178.959999999999</v>
      </c>
      <c r="D21" s="31">
        <f>(A21-MIN($A$2:$A$138))/(MAX($A$2:$A$138)-MIN($A$2:$A$138))</f>
        <v/>
      </c>
      <c r="E21" s="31">
        <f>(MAX($B$2:$B$138)-B21)/(MAX($B$2:$B$138)-MIN($B$2:$B$138))</f>
        <v/>
      </c>
      <c r="F21" t="n">
        <v>20</v>
      </c>
      <c r="G21" s="37">
        <f>F21/MAX($F$2:$F$139)</f>
        <v/>
      </c>
    </row>
    <row r="22">
      <c r="A22" t="n">
        <v>419.04</v>
      </c>
      <c r="B22" t="n">
        <v>200.367999999999</v>
      </c>
      <c r="D22" s="36">
        <f>(A22-MIN($A$2:$A$138))/(MAX($A$2:$A$138)-MIN($A$2:$A$138))</f>
        <v/>
      </c>
      <c r="E22" s="36">
        <f>(MAX($B$2:$B$138)-B22)/(MAX($B$2:$B$138)-MIN($B$2:$B$138))</f>
        <v/>
      </c>
      <c r="F22" s="4" t="n">
        <v>21</v>
      </c>
      <c r="G22" s="37">
        <f>F22/MAX($F$2:$F$139)</f>
        <v/>
      </c>
    </row>
    <row r="23">
      <c r="A23" t="n">
        <v>414</v>
      </c>
      <c r="B23" t="n">
        <v>193.407999999999</v>
      </c>
      <c r="D23" s="31">
        <f>(A23-MIN($A$2:$A$138))/(MAX($A$2:$A$138)-MIN($A$2:$A$138))</f>
        <v/>
      </c>
      <c r="E23" s="31">
        <f>(MAX($B$2:$B$138)-B23)/(MAX($B$2:$B$138)-MIN($B$2:$B$138))</f>
        <v/>
      </c>
      <c r="F23" t="n">
        <v>22</v>
      </c>
      <c r="G23" s="37">
        <f>F23/MAX($F$2:$F$139)</f>
        <v/>
      </c>
    </row>
    <row r="24">
      <c r="A24" t="n">
        <v>410.4</v>
      </c>
      <c r="B24" t="n">
        <v>143.92</v>
      </c>
      <c r="D24" s="31">
        <f>(A24-MIN($A$2:$A$138))/(MAX($A$2:$A$138)-MIN($A$2:$A$138))</f>
        <v/>
      </c>
      <c r="E24" s="31">
        <f>(MAX($B$2:$B$138)-B24)/(MAX($B$2:$B$138)-MIN($B$2:$B$138))</f>
        <v/>
      </c>
      <c r="F24" t="n">
        <v>23</v>
      </c>
      <c r="G24" s="37">
        <f>F24/MAX($F$2:$F$139)</f>
        <v/>
      </c>
    </row>
    <row r="25">
      <c r="A25" t="n">
        <v>406.08</v>
      </c>
      <c r="B25" t="n">
        <v>119.824</v>
      </c>
      <c r="D25" s="31">
        <f>(A25-MIN($A$2:$A$138))/(MAX($A$2:$A$138)-MIN($A$2:$A$138))</f>
        <v/>
      </c>
      <c r="E25" s="31">
        <f>(MAX($B$2:$B$138)-B25)/(MAX($B$2:$B$138)-MIN($B$2:$B$138))</f>
        <v/>
      </c>
      <c r="F25" t="n">
        <v>24</v>
      </c>
      <c r="G25" s="37">
        <f>F25/MAX($F$2:$F$139)</f>
        <v/>
      </c>
    </row>
    <row r="26">
      <c r="A26" t="n">
        <v>395.039999999999</v>
      </c>
      <c r="B26" t="n">
        <v>201.423999999999</v>
      </c>
      <c r="D26" s="36">
        <f>(A26-MIN($A$2:$A$138))/(MAX($A$2:$A$138)-MIN($A$2:$A$138))</f>
        <v/>
      </c>
      <c r="E26" s="36">
        <f>(MAX($B$2:$B$138)-B26)/(MAX($B$2:$B$138)-MIN($B$2:$B$138))</f>
        <v/>
      </c>
      <c r="F26" s="4" t="n">
        <v>25</v>
      </c>
      <c r="G26" s="37">
        <f>F26/MAX($F$2:$F$139)</f>
        <v/>
      </c>
    </row>
    <row r="27">
      <c r="A27" t="n">
        <v>390</v>
      </c>
      <c r="B27" t="n">
        <v>210.688</v>
      </c>
      <c r="D27" s="31">
        <f>(A27-MIN($A$2:$A$138))/(MAX($A$2:$A$138)-MIN($A$2:$A$138))</f>
        <v/>
      </c>
      <c r="E27" s="31">
        <f>(MAX($B$2:$B$138)-B27)/(MAX($B$2:$B$138)-MIN($B$2:$B$138))</f>
        <v/>
      </c>
      <c r="F27" t="n">
        <v>26</v>
      </c>
      <c r="G27" s="37">
        <f>F27/MAX($F$2:$F$139)</f>
        <v/>
      </c>
    </row>
    <row r="28">
      <c r="A28" t="n">
        <v>379.2</v>
      </c>
      <c r="B28" t="n">
        <v>148.335999999999</v>
      </c>
      <c r="D28" s="31">
        <f>(A28-MIN($A$2:$A$138))/(MAX($A$2:$A$138)-MIN($A$2:$A$138))</f>
        <v/>
      </c>
      <c r="E28" s="31">
        <f>(MAX($B$2:$B$138)-B28)/(MAX($B$2:$B$138)-MIN($B$2:$B$138))</f>
        <v/>
      </c>
      <c r="F28" t="n">
        <v>27</v>
      </c>
      <c r="G28" s="37">
        <f>F28/MAX($F$2:$F$139)</f>
        <v/>
      </c>
    </row>
    <row r="29">
      <c r="A29" t="n">
        <v>378.599999999999</v>
      </c>
      <c r="B29" t="n">
        <v>40.192</v>
      </c>
      <c r="D29" s="31">
        <f>(A29-MIN($A$2:$A$138))/(MAX($A$2:$A$138)-MIN($A$2:$A$138))</f>
        <v/>
      </c>
      <c r="E29" s="31">
        <f>(MAX($B$2:$B$138)-B29)/(MAX($B$2:$B$138)-MIN($B$2:$B$138))</f>
        <v/>
      </c>
      <c r="F29" t="n">
        <v>28</v>
      </c>
      <c r="G29" s="37">
        <f>F29/MAX($F$2:$F$139)</f>
        <v/>
      </c>
    </row>
    <row r="30">
      <c r="A30" t="n">
        <v>375.719999999999</v>
      </c>
      <c r="B30" t="n">
        <v>222.064</v>
      </c>
      <c r="D30" s="36">
        <f>(A30-MIN($A$2:$A$138))/(MAX($A$2:$A$138)-MIN($A$2:$A$138))</f>
        <v/>
      </c>
      <c r="E30" s="36">
        <f>(MAX($B$2:$B$138)-B30)/(MAX($B$2:$B$138)-MIN($B$2:$B$138))</f>
        <v/>
      </c>
      <c r="F30" s="4" t="n">
        <v>29</v>
      </c>
      <c r="G30" s="37">
        <f>F30/MAX($F$2:$F$139)</f>
        <v/>
      </c>
    </row>
    <row r="31">
      <c r="A31" t="n">
        <v>373.44</v>
      </c>
      <c r="B31" t="n">
        <v>218.032</v>
      </c>
      <c r="D31" s="31">
        <f>(A31-MIN($A$2:$A$138))/(MAX($A$2:$A$138)-MIN($A$2:$A$138))</f>
        <v/>
      </c>
      <c r="E31" s="31">
        <f>(MAX($B$2:$B$138)-B31)/(MAX($B$2:$B$138)-MIN($B$2:$B$138))</f>
        <v/>
      </c>
      <c r="F31" t="n">
        <v>30</v>
      </c>
      <c r="G31" s="37">
        <f>F31/MAX($F$2:$F$139)</f>
        <v/>
      </c>
    </row>
    <row r="32">
      <c r="A32" t="n">
        <v>368.04</v>
      </c>
      <c r="B32" t="n">
        <v>223.36</v>
      </c>
      <c r="D32" s="31">
        <f>(A32-MIN($A$2:$A$138))/(MAX($A$2:$A$138)-MIN($A$2:$A$138))</f>
        <v/>
      </c>
      <c r="E32" s="31">
        <f>(MAX($B$2:$B$138)-B32)/(MAX($B$2:$B$138)-MIN($B$2:$B$138))</f>
        <v/>
      </c>
      <c r="F32" t="n">
        <v>31</v>
      </c>
      <c r="G32" s="37">
        <f>F32/MAX($F$2:$F$139)</f>
        <v/>
      </c>
    </row>
    <row r="33">
      <c r="A33" t="n">
        <v>365.16</v>
      </c>
      <c r="B33" t="n">
        <v>253.935999999999</v>
      </c>
      <c r="D33" s="31">
        <f>(A33-MIN($A$2:$A$138))/(MAX($A$2:$A$138)-MIN($A$2:$A$138))</f>
        <v/>
      </c>
      <c r="E33" s="31">
        <f>(MAX($B$2:$B$138)-B33)/(MAX($B$2:$B$138)-MIN($B$2:$B$138))</f>
        <v/>
      </c>
      <c r="F33" t="n">
        <v>32</v>
      </c>
      <c r="G33" s="37">
        <f>F33/MAX($F$2:$F$139)</f>
        <v/>
      </c>
    </row>
    <row r="34">
      <c r="A34" t="n">
        <v>364.08</v>
      </c>
      <c r="B34" t="n">
        <v>161.872</v>
      </c>
      <c r="D34" s="36">
        <f>(A34-MIN($A$2:$A$138))/(MAX($A$2:$A$138)-MIN($A$2:$A$138))</f>
        <v/>
      </c>
      <c r="E34" s="36">
        <f>(MAX($B$2:$B$138)-B34)/(MAX($B$2:$B$138)-MIN($B$2:$B$138))</f>
        <v/>
      </c>
      <c r="F34" s="4" t="n">
        <v>33</v>
      </c>
      <c r="G34" s="37">
        <f>F34/MAX($F$2:$F$139)</f>
        <v/>
      </c>
    </row>
    <row r="35">
      <c r="A35" t="n">
        <v>358.92</v>
      </c>
      <c r="B35" t="n">
        <v>205.36</v>
      </c>
      <c r="D35" s="31">
        <f>(A35-MIN($A$2:$A$138))/(MAX($A$2:$A$138)-MIN($A$2:$A$138))</f>
        <v/>
      </c>
      <c r="E35" s="31">
        <f>(MAX($B$2:$B$138)-B35)/(MAX($B$2:$B$138)-MIN($B$2:$B$138))</f>
        <v/>
      </c>
      <c r="F35" t="n">
        <v>34</v>
      </c>
      <c r="G35" s="37">
        <f>F35/MAX($F$2:$F$139)</f>
        <v/>
      </c>
    </row>
    <row r="36">
      <c r="A36" t="n">
        <v>358.8</v>
      </c>
      <c r="B36" t="n">
        <v>181.84</v>
      </c>
      <c r="D36" s="36">
        <f>(A36-MIN($A$2:$A$138))/(MAX($A$2:$A$138)-MIN($A$2:$A$138))</f>
        <v/>
      </c>
      <c r="E36" s="36">
        <f>(MAX($B$2:$B$138)-B36)/(MAX($B$2:$B$138)-MIN($B$2:$B$138))</f>
        <v/>
      </c>
      <c r="F36" s="4" t="n">
        <v>35</v>
      </c>
      <c r="G36" s="37">
        <f>F36/MAX($F$2:$F$139)</f>
        <v/>
      </c>
    </row>
    <row r="37">
      <c r="A37" t="n">
        <v>356.159999999999</v>
      </c>
      <c r="B37" t="n">
        <v>211.84</v>
      </c>
      <c r="D37" s="31">
        <f>(A37-MIN($A$2:$A$138))/(MAX($A$2:$A$138)-MIN($A$2:$A$138))</f>
        <v/>
      </c>
      <c r="E37" s="31">
        <f>(MAX($B$2:$B$138)-B37)/(MAX($B$2:$B$138)-MIN($B$2:$B$138))</f>
        <v/>
      </c>
      <c r="F37" t="n">
        <v>36</v>
      </c>
      <c r="G37" s="37">
        <f>F37/MAX($F$2:$F$139)</f>
        <v/>
      </c>
    </row>
    <row r="38">
      <c r="A38" t="n">
        <v>356.04</v>
      </c>
      <c r="B38" t="n">
        <v>205.407999999999</v>
      </c>
      <c r="D38" s="31">
        <f>(A38-MIN($A$2:$A$138))/(MAX($A$2:$A$138)-MIN($A$2:$A$138))</f>
        <v/>
      </c>
      <c r="E38" s="31">
        <f>(MAX($B$2:$B$138)-B38)/(MAX($B$2:$B$138)-MIN($B$2:$B$138))</f>
        <v/>
      </c>
      <c r="F38" t="n">
        <v>37</v>
      </c>
      <c r="G38" s="37">
        <f>F38/MAX($F$2:$F$139)</f>
        <v/>
      </c>
    </row>
    <row r="39">
      <c r="A39" t="n">
        <v>353.52</v>
      </c>
      <c r="B39" t="n">
        <v>202.864</v>
      </c>
      <c r="D39" s="31">
        <f>(A39-MIN($A$2:$A$138))/(MAX($A$2:$A$138)-MIN($A$2:$A$138))</f>
        <v/>
      </c>
      <c r="E39" s="31">
        <f>(MAX($B$2:$B$138)-B39)/(MAX($B$2:$B$138)-MIN($B$2:$B$138))</f>
        <v/>
      </c>
      <c r="F39" t="n">
        <v>38</v>
      </c>
      <c r="G39" s="37">
        <f>F39/MAX($F$2:$F$139)</f>
        <v/>
      </c>
    </row>
    <row r="40">
      <c r="A40" t="n">
        <v>350.88</v>
      </c>
      <c r="B40" t="n">
        <v>133.84</v>
      </c>
      <c r="D40" s="36">
        <f>(A40-MIN($A$2:$A$138))/(MAX($A$2:$A$138)-MIN($A$2:$A$138))</f>
        <v/>
      </c>
      <c r="E40" s="36">
        <f>(MAX($B$2:$B$138)-B40)/(MAX($B$2:$B$138)-MIN($B$2:$B$138))</f>
        <v/>
      </c>
      <c r="F40" s="4" t="n">
        <v>39</v>
      </c>
      <c r="G40" s="37">
        <f>F40/MAX($F$2:$F$139)</f>
        <v/>
      </c>
    </row>
    <row r="41">
      <c r="A41" t="n">
        <v>350.64</v>
      </c>
      <c r="B41" t="n">
        <v>173.248</v>
      </c>
      <c r="D41" s="31">
        <f>(A41-MIN($A$2:$A$138))/(MAX($A$2:$A$138)-MIN($A$2:$A$138))</f>
        <v/>
      </c>
      <c r="E41" s="31">
        <f>(MAX($B$2:$B$138)-B41)/(MAX($B$2:$B$138)-MIN($B$2:$B$138))</f>
        <v/>
      </c>
      <c r="F41" t="n">
        <v>40</v>
      </c>
      <c r="G41" s="37">
        <f>F41/MAX($F$2:$F$139)</f>
        <v/>
      </c>
    </row>
    <row r="42">
      <c r="A42" t="n">
        <v>349.2</v>
      </c>
      <c r="B42" t="n">
        <v>238.239999999999</v>
      </c>
      <c r="C42" t="inlineStr">
        <is>
          <t xml:space="preserve"> 自分</t>
        </is>
      </c>
      <c r="D42" s="31">
        <f>(A42-MIN($A$2:$A$138))/(MAX($A$2:$A$138)-MIN($A$2:$A$138))</f>
        <v/>
      </c>
      <c r="E42" s="31">
        <f>(MAX($B$2:$B$138)-B42)/(MAX($B$2:$B$138)-MIN($B$2:$B$138))</f>
        <v/>
      </c>
      <c r="F42" t="n">
        <v>41</v>
      </c>
      <c r="G42" s="37">
        <f>F42/MAX($F$2:$F$139)</f>
        <v/>
      </c>
    </row>
    <row r="43">
      <c r="A43" t="n">
        <v>348.36</v>
      </c>
      <c r="B43" t="n">
        <v>166.864</v>
      </c>
      <c r="D43" s="31">
        <f>(A43-MIN($A$2:$A$138))/(MAX($A$2:$A$138)-MIN($A$2:$A$138))</f>
        <v/>
      </c>
      <c r="E43" s="31">
        <f>(MAX($B$2:$B$138)-B43)/(MAX($B$2:$B$138)-MIN($B$2:$B$138))</f>
        <v/>
      </c>
      <c r="F43" t="n">
        <v>42</v>
      </c>
      <c r="G43" s="37">
        <f>F43/MAX($F$2:$F$139)</f>
        <v/>
      </c>
    </row>
    <row r="44">
      <c r="A44" t="n">
        <v>338.52</v>
      </c>
      <c r="B44" t="n">
        <v>167.248</v>
      </c>
      <c r="D44" s="36">
        <f>(A44-MIN($A$2:$A$138))/(MAX($A$2:$A$138)-MIN($A$2:$A$138))</f>
        <v/>
      </c>
      <c r="E44" s="36">
        <f>(MAX($B$2:$B$138)-B44)/(MAX($B$2:$B$138)-MIN($B$2:$B$138))</f>
        <v/>
      </c>
      <c r="F44" s="4" t="n">
        <v>43</v>
      </c>
      <c r="G44" s="37">
        <f>F44/MAX($F$2:$F$139)</f>
        <v/>
      </c>
    </row>
    <row r="45">
      <c r="A45" t="n">
        <v>337.32</v>
      </c>
      <c r="B45" t="n">
        <v>145.744</v>
      </c>
      <c r="D45" s="31">
        <f>(A45-MIN($A$2:$A$138))/(MAX($A$2:$A$138)-MIN($A$2:$A$138))</f>
        <v/>
      </c>
      <c r="E45" s="31">
        <f>(MAX($B$2:$B$138)-B45)/(MAX($B$2:$B$138)-MIN($B$2:$B$138))</f>
        <v/>
      </c>
      <c r="F45" t="n">
        <v>44</v>
      </c>
      <c r="G45" s="37">
        <f>F45/MAX($F$2:$F$139)</f>
        <v/>
      </c>
    </row>
    <row r="46">
      <c r="A46" t="n">
        <v>321.72</v>
      </c>
      <c r="B46" t="n">
        <v>232.144</v>
      </c>
      <c r="D46" s="31">
        <f>(A46-MIN($A$2:$A$138))/(MAX($A$2:$A$138)-MIN($A$2:$A$138))</f>
        <v/>
      </c>
      <c r="E46" s="31">
        <f>(MAX($B$2:$B$138)-B46)/(MAX($B$2:$B$138)-MIN($B$2:$B$138))</f>
        <v/>
      </c>
      <c r="F46" t="n">
        <v>45</v>
      </c>
      <c r="G46" s="37">
        <f>F46/MAX($F$2:$F$139)</f>
        <v/>
      </c>
    </row>
    <row r="47">
      <c r="A47" t="n">
        <v>320.159999999999</v>
      </c>
      <c r="B47" t="n">
        <v>171.904</v>
      </c>
      <c r="D47" s="31">
        <f>(A47-MIN($A$2:$A$138))/(MAX($A$2:$A$138)-MIN($A$2:$A$138))</f>
        <v/>
      </c>
      <c r="E47" s="31">
        <f>(MAX($B$2:$B$138)-B47)/(MAX($B$2:$B$138)-MIN($B$2:$B$138))</f>
        <v/>
      </c>
      <c r="F47" t="n">
        <v>46</v>
      </c>
      <c r="G47" s="37">
        <f>F47/MAX($F$2:$F$139)</f>
        <v/>
      </c>
    </row>
    <row r="48">
      <c r="A48" t="n">
        <v>316.92</v>
      </c>
      <c r="B48" t="n">
        <v>254.752</v>
      </c>
      <c r="D48" s="36">
        <f>(A48-MIN($A$2:$A$138))/(MAX($A$2:$A$138)-MIN($A$2:$A$138))</f>
        <v/>
      </c>
      <c r="E48" s="36">
        <f>(MAX($B$2:$B$138)-B48)/(MAX($B$2:$B$138)-MIN($B$2:$B$138))</f>
        <v/>
      </c>
      <c r="F48" s="4" t="n">
        <v>47</v>
      </c>
      <c r="G48" s="37">
        <f>F48/MAX($F$2:$F$139)</f>
        <v/>
      </c>
    </row>
    <row r="49">
      <c r="A49" t="n">
        <v>312</v>
      </c>
      <c r="B49" t="n">
        <v>261.856</v>
      </c>
      <c r="D49" s="31">
        <f>(A49-MIN($A$2:$A$138))/(MAX($A$2:$A$138)-MIN($A$2:$A$138))</f>
        <v/>
      </c>
      <c r="E49" s="31">
        <f>(MAX($B$2:$B$138)-B49)/(MAX($B$2:$B$138)-MIN($B$2:$B$138))</f>
        <v/>
      </c>
      <c r="F49" t="n">
        <v>48</v>
      </c>
      <c r="G49" s="37">
        <f>F49/MAX($F$2:$F$139)</f>
        <v/>
      </c>
    </row>
    <row r="50">
      <c r="A50" t="n">
        <v>311.64</v>
      </c>
      <c r="B50" t="n">
        <v>193.84</v>
      </c>
      <c r="D50" s="31">
        <f>(A50-MIN($A$2:$A$138))/(MAX($A$2:$A$138)-MIN($A$2:$A$138))</f>
        <v/>
      </c>
      <c r="E50" s="31">
        <f>(MAX($B$2:$B$138)-B50)/(MAX($B$2:$B$138)-MIN($B$2:$B$138))</f>
        <v/>
      </c>
      <c r="F50" t="n">
        <v>49</v>
      </c>
      <c r="G50" s="37">
        <f>F50/MAX($F$2:$F$139)</f>
        <v/>
      </c>
    </row>
    <row r="51">
      <c r="A51" t="n">
        <v>304.44</v>
      </c>
      <c r="B51" t="n">
        <v>171.327999999999</v>
      </c>
      <c r="D51" s="31">
        <f>(A51-MIN($A$2:$A$138))/(MAX($A$2:$A$138)-MIN($A$2:$A$138))</f>
        <v/>
      </c>
      <c r="E51" s="31">
        <f>(MAX($B$2:$B$138)-B51)/(MAX($B$2:$B$138)-MIN($B$2:$B$138))</f>
        <v/>
      </c>
      <c r="F51" t="n">
        <v>50</v>
      </c>
      <c r="G51" s="37">
        <f>F51/MAX($F$2:$F$139)</f>
        <v/>
      </c>
    </row>
    <row r="52">
      <c r="A52" t="n">
        <v>297.84</v>
      </c>
      <c r="B52" t="n">
        <v>207.376</v>
      </c>
      <c r="D52" s="36">
        <f>(A52-MIN($A$2:$A$138))/(MAX($A$2:$A$138)-MIN($A$2:$A$138))</f>
        <v/>
      </c>
      <c r="E52" s="36">
        <f>(MAX($B$2:$B$138)-B52)/(MAX($B$2:$B$138)-MIN($B$2:$B$138))</f>
        <v/>
      </c>
      <c r="F52" s="4" t="n">
        <v>51</v>
      </c>
      <c r="G52" s="37">
        <f>F52/MAX($F$2:$F$139)</f>
        <v/>
      </c>
    </row>
    <row r="53">
      <c r="A53" t="n">
        <v>297.84</v>
      </c>
      <c r="B53" t="n">
        <v>232.048</v>
      </c>
      <c r="D53" s="31">
        <f>(A53-MIN($A$2:$A$138))/(MAX($A$2:$A$138)-MIN($A$2:$A$138))</f>
        <v/>
      </c>
      <c r="E53" s="31">
        <f>(MAX($B$2:$B$138)-B53)/(MAX($B$2:$B$138)-MIN($B$2:$B$138))</f>
        <v/>
      </c>
      <c r="F53" t="n">
        <v>52</v>
      </c>
      <c r="G53" s="37">
        <f>F53/MAX($F$2:$F$139)</f>
        <v/>
      </c>
    </row>
    <row r="54">
      <c r="A54" t="n">
        <v>296.52</v>
      </c>
      <c r="B54" t="n">
        <v>202.624</v>
      </c>
      <c r="D54" s="31">
        <f>(A54-MIN($A$2:$A$138))/(MAX($A$2:$A$138)-MIN($A$2:$A$138))</f>
        <v/>
      </c>
      <c r="E54" s="31">
        <f>(MAX($B$2:$B$138)-B54)/(MAX($B$2:$B$138)-MIN($B$2:$B$138))</f>
        <v/>
      </c>
      <c r="F54" t="n">
        <v>53</v>
      </c>
      <c r="G54" s="37">
        <f>F54/MAX($F$2:$F$139)</f>
        <v/>
      </c>
    </row>
    <row r="55">
      <c r="A55" t="n">
        <v>292.2</v>
      </c>
      <c r="B55" t="n">
        <v>198.112</v>
      </c>
      <c r="D55" s="31">
        <f>(A55-MIN($A$2:$A$138))/(MAX($A$2:$A$138)-MIN($A$2:$A$138))</f>
        <v/>
      </c>
      <c r="E55" s="31">
        <f>(MAX($B$2:$B$138)-B55)/(MAX($B$2:$B$138)-MIN($B$2:$B$138))</f>
        <v/>
      </c>
      <c r="F55" t="n">
        <v>54</v>
      </c>
      <c r="G55" s="37">
        <f>F55/MAX($F$2:$F$139)</f>
        <v/>
      </c>
    </row>
    <row r="56">
      <c r="A56" t="n">
        <v>292.08</v>
      </c>
      <c r="B56" t="n">
        <v>173.968</v>
      </c>
      <c r="D56" s="36">
        <f>(A56-MIN($A$2:$A$138))/(MAX($A$2:$A$138)-MIN($A$2:$A$138))</f>
        <v/>
      </c>
      <c r="E56" s="36">
        <f>(MAX($B$2:$B$138)-B56)/(MAX($B$2:$B$138)-MIN($B$2:$B$138))</f>
        <v/>
      </c>
      <c r="F56" s="4" t="n">
        <v>55</v>
      </c>
      <c r="G56" s="37">
        <f>F56/MAX($F$2:$F$139)</f>
        <v/>
      </c>
    </row>
    <row r="57">
      <c r="A57" t="n">
        <v>291.36</v>
      </c>
      <c r="B57" t="n">
        <v>215.919999999999</v>
      </c>
      <c r="D57" s="31">
        <f>(A57-MIN($A$2:$A$138))/(MAX($A$2:$A$138)-MIN($A$2:$A$138))</f>
        <v/>
      </c>
      <c r="E57" s="31">
        <f>(MAX($B$2:$B$138)-B57)/(MAX($B$2:$B$138)-MIN($B$2:$B$138))</f>
        <v/>
      </c>
      <c r="F57" t="n">
        <v>56</v>
      </c>
      <c r="G57" s="37">
        <f>F57/MAX($F$2:$F$139)</f>
        <v/>
      </c>
    </row>
    <row r="58">
      <c r="A58" t="n">
        <v>291.12</v>
      </c>
      <c r="B58" t="n">
        <v>256.816</v>
      </c>
      <c r="D58" s="31">
        <f>(A58-MIN($A$2:$A$138))/(MAX($A$2:$A$138)-MIN($A$2:$A$138))</f>
        <v/>
      </c>
      <c r="E58" s="31">
        <f>(MAX($B$2:$B$138)-B58)/(MAX($B$2:$B$138)-MIN($B$2:$B$138))</f>
        <v/>
      </c>
      <c r="F58" t="n">
        <v>57</v>
      </c>
      <c r="G58" s="37">
        <f>F58/MAX($F$2:$F$139)</f>
        <v/>
      </c>
    </row>
    <row r="59">
      <c r="A59" t="n">
        <v>288</v>
      </c>
      <c r="B59" t="n">
        <v>178.192</v>
      </c>
      <c r="D59" s="31">
        <f>(A59-MIN($A$2:$A$138))/(MAX($A$2:$A$138)-MIN($A$2:$A$138))</f>
        <v/>
      </c>
      <c r="E59" s="31">
        <f>(MAX($B$2:$B$138)-B59)/(MAX($B$2:$B$138)-MIN($B$2:$B$138))</f>
        <v/>
      </c>
      <c r="F59" t="n">
        <v>58</v>
      </c>
      <c r="G59" s="37">
        <f>F59/MAX($F$2:$F$139)</f>
        <v/>
      </c>
    </row>
    <row r="60">
      <c r="A60" t="n">
        <v>285.12</v>
      </c>
      <c r="B60" t="n">
        <v>212.704</v>
      </c>
      <c r="D60" s="36">
        <f>(A60-MIN($A$2:$A$138))/(MAX($A$2:$A$138)-MIN($A$2:$A$138))</f>
        <v/>
      </c>
      <c r="E60" s="36">
        <f>(MAX($B$2:$B$138)-B60)/(MAX($B$2:$B$138)-MIN($B$2:$B$138))</f>
        <v/>
      </c>
      <c r="F60" s="4" t="n">
        <v>59</v>
      </c>
      <c r="G60" s="37">
        <f>F60/MAX($F$2:$F$139)</f>
        <v/>
      </c>
    </row>
    <row r="61">
      <c r="A61" t="n">
        <v>276.72</v>
      </c>
      <c r="B61" t="n">
        <v>226.624</v>
      </c>
      <c r="D61" s="31">
        <f>(A61-MIN($A$2:$A$138))/(MAX($A$2:$A$138)-MIN($A$2:$A$138))</f>
        <v/>
      </c>
      <c r="E61" s="31">
        <f>(MAX($B$2:$B$138)-B61)/(MAX($B$2:$B$138)-MIN($B$2:$B$138))</f>
        <v/>
      </c>
      <c r="F61" t="n">
        <v>60</v>
      </c>
      <c r="G61" s="37">
        <f>F61/MAX($F$2:$F$139)</f>
        <v/>
      </c>
    </row>
    <row r="62">
      <c r="A62" t="n">
        <v>276.72</v>
      </c>
      <c r="B62" t="n">
        <v>173.584</v>
      </c>
      <c r="D62" s="31">
        <f>(A62-MIN($A$2:$A$138))/(MAX($A$2:$A$138)-MIN($A$2:$A$138))</f>
        <v/>
      </c>
      <c r="E62" s="31">
        <f>(MAX($B$2:$B$138)-B62)/(MAX($B$2:$B$138)-MIN($B$2:$B$138))</f>
        <v/>
      </c>
      <c r="F62" t="n">
        <v>61</v>
      </c>
      <c r="G62" s="37">
        <f>F62/MAX($F$2:$F$139)</f>
        <v/>
      </c>
    </row>
    <row r="63">
      <c r="A63" t="n">
        <v>274.56</v>
      </c>
      <c r="B63" t="n">
        <v>255.952</v>
      </c>
      <c r="D63" s="31">
        <f>(A63-MIN($A$2:$A$138))/(MAX($A$2:$A$138)-MIN($A$2:$A$138))</f>
        <v/>
      </c>
      <c r="E63" s="31">
        <f>(MAX($B$2:$B$138)-B63)/(MAX($B$2:$B$138)-MIN($B$2:$B$138))</f>
        <v/>
      </c>
      <c r="F63" t="n">
        <v>62</v>
      </c>
      <c r="G63" s="37">
        <f>F63/MAX($F$2:$F$139)</f>
        <v/>
      </c>
    </row>
    <row r="64">
      <c r="A64" t="n">
        <v>274.44</v>
      </c>
      <c r="B64" t="n">
        <v>188.944</v>
      </c>
      <c r="D64" s="36">
        <f>(A64-MIN($A$2:$A$138))/(MAX($A$2:$A$138)-MIN($A$2:$A$138))</f>
        <v/>
      </c>
      <c r="E64" s="36">
        <f>(MAX($B$2:$B$138)-B64)/(MAX($B$2:$B$138)-MIN($B$2:$B$138))</f>
        <v/>
      </c>
      <c r="F64" s="4" t="n">
        <v>63</v>
      </c>
      <c r="G64" s="37">
        <f>F64/MAX($F$2:$F$139)</f>
        <v/>
      </c>
    </row>
    <row r="65">
      <c r="A65" t="n">
        <v>273.72</v>
      </c>
      <c r="B65" t="n">
        <v>218.416</v>
      </c>
      <c r="D65" s="31">
        <f>(A65-MIN($A$2:$A$138))/(MAX($A$2:$A$138)-MIN($A$2:$A$138))</f>
        <v/>
      </c>
      <c r="E65" s="31">
        <f>(MAX($B$2:$B$138)-B65)/(MAX($B$2:$B$138)-MIN($B$2:$B$138))</f>
        <v/>
      </c>
      <c r="F65" t="n">
        <v>64</v>
      </c>
      <c r="G65" s="37">
        <f>F65/MAX($F$2:$F$139)</f>
        <v/>
      </c>
    </row>
    <row r="66">
      <c r="A66" t="n">
        <v>270.48</v>
      </c>
      <c r="B66" t="n">
        <v>262.768</v>
      </c>
      <c r="D66" s="31">
        <f>(A66-MIN($A$2:$A$138))/(MAX($A$2:$A$138)-MIN($A$2:$A$138))</f>
        <v/>
      </c>
      <c r="E66" s="31">
        <f>(MAX($B$2:$B$138)-B66)/(MAX($B$2:$B$138)-MIN($B$2:$B$138))</f>
        <v/>
      </c>
      <c r="F66" t="n">
        <v>65</v>
      </c>
      <c r="G66" s="37">
        <f>F66/MAX($F$2:$F$139)</f>
        <v/>
      </c>
    </row>
    <row r="67">
      <c r="A67" t="n">
        <v>270.36</v>
      </c>
      <c r="B67" t="n">
        <v>274.096</v>
      </c>
      <c r="D67" s="31">
        <f>(A67-MIN($A$2:$A$138))/(MAX($A$2:$A$138)-MIN($A$2:$A$138))</f>
        <v/>
      </c>
      <c r="E67" s="31">
        <f>(MAX($B$2:$B$138)-B67)/(MAX($B$2:$B$138)-MIN($B$2:$B$138))</f>
        <v/>
      </c>
      <c r="F67" t="n">
        <v>66</v>
      </c>
      <c r="G67" s="37">
        <f>F67/MAX($F$2:$F$139)</f>
        <v/>
      </c>
    </row>
    <row r="68">
      <c r="A68" t="n">
        <v>266.64</v>
      </c>
      <c r="B68" t="n">
        <v>188.367999999999</v>
      </c>
      <c r="D68" s="36">
        <f>(A68-MIN($A$2:$A$138))/(MAX($A$2:$A$138)-MIN($A$2:$A$138))</f>
        <v/>
      </c>
      <c r="E68" s="36">
        <f>(MAX($B$2:$B$138)-B68)/(MAX($B$2:$B$138)-MIN($B$2:$B$138))</f>
        <v/>
      </c>
      <c r="F68" s="4" t="n">
        <v>67</v>
      </c>
      <c r="G68" s="37">
        <f>F68/MAX($F$2:$F$139)</f>
        <v/>
      </c>
    </row>
    <row r="69">
      <c r="A69" t="n">
        <v>265.8</v>
      </c>
      <c r="B69" t="n">
        <v>298.816</v>
      </c>
      <c r="D69" s="31">
        <f>(A69-MIN($A$2:$A$138))/(MAX($A$2:$A$138)-MIN($A$2:$A$138))</f>
        <v/>
      </c>
      <c r="E69" s="31">
        <f>(MAX($B$2:$B$138)-B69)/(MAX($B$2:$B$138)-MIN($B$2:$B$138))</f>
        <v/>
      </c>
      <c r="F69" t="n">
        <v>68</v>
      </c>
      <c r="G69" s="37">
        <f>F69/MAX($F$2:$F$139)</f>
        <v/>
      </c>
    </row>
    <row r="70">
      <c r="A70" t="n">
        <v>251.76</v>
      </c>
      <c r="B70" t="n">
        <v>238.672</v>
      </c>
      <c r="D70" s="36">
        <f>(A70-MIN($A$2:$A$138))/(MAX($A$2:$A$138)-MIN($A$2:$A$138))</f>
        <v/>
      </c>
      <c r="E70" s="36">
        <f>(MAX($B$2:$B$138)-B70)/(MAX($B$2:$B$138)-MIN($B$2:$B$138))</f>
        <v/>
      </c>
      <c r="F70" s="4" t="n">
        <v>69</v>
      </c>
      <c r="G70" s="37">
        <f>F70/MAX($F$2:$F$139)</f>
        <v/>
      </c>
    </row>
    <row r="71">
      <c r="A71" t="n">
        <v>246.12</v>
      </c>
      <c r="B71" t="n">
        <v>242.944</v>
      </c>
      <c r="D71" s="31">
        <f>(A71-MIN($A$2:$A$138))/(MAX($A$2:$A$138)-MIN($A$2:$A$138))</f>
        <v/>
      </c>
      <c r="E71" s="31">
        <f>(MAX($B$2:$B$138)-B71)/(MAX($B$2:$B$138)-MIN($B$2:$B$138))</f>
        <v/>
      </c>
      <c r="F71" t="n">
        <v>70</v>
      </c>
      <c r="G71" s="37">
        <f>F71/MAX($F$2:$F$139)</f>
        <v/>
      </c>
    </row>
    <row r="72">
      <c r="A72" t="n">
        <v>243.84</v>
      </c>
      <c r="B72" t="n">
        <v>208.864</v>
      </c>
      <c r="D72" s="31">
        <f>(A72-MIN($A$2:$A$138))/(MAX($A$2:$A$138)-MIN($A$2:$A$138))</f>
        <v/>
      </c>
      <c r="E72" s="31">
        <f>(MAX($B$2:$B$138)-B72)/(MAX($B$2:$B$138)-MIN($B$2:$B$138))</f>
        <v/>
      </c>
      <c r="F72" t="n">
        <v>71</v>
      </c>
      <c r="G72" s="37">
        <f>F72/MAX($F$2:$F$139)</f>
        <v/>
      </c>
    </row>
    <row r="73">
      <c r="A73" t="n">
        <v>240.839999999999</v>
      </c>
      <c r="B73" t="n">
        <v>171.376</v>
      </c>
      <c r="D73" s="31">
        <f>(A73-MIN($A$2:$A$138))/(MAX($A$2:$A$138)-MIN($A$2:$A$138))</f>
        <v/>
      </c>
      <c r="E73" s="31">
        <f>(MAX($B$2:$B$138)-B73)/(MAX($B$2:$B$138)-MIN($B$2:$B$138))</f>
        <v/>
      </c>
      <c r="F73" t="n">
        <v>72</v>
      </c>
      <c r="G73" s="37">
        <f>F73/MAX($F$2:$F$139)</f>
        <v/>
      </c>
    </row>
    <row r="74">
      <c r="A74" t="n">
        <v>240.839999999999</v>
      </c>
      <c r="B74" t="n">
        <v>190.816</v>
      </c>
      <c r="D74" s="36">
        <f>(A74-MIN($A$2:$A$138))/(MAX($A$2:$A$138)-MIN($A$2:$A$138))</f>
        <v/>
      </c>
      <c r="E74" s="36">
        <f>(MAX($B$2:$B$138)-B74)/(MAX($B$2:$B$138)-MIN($B$2:$B$138))</f>
        <v/>
      </c>
      <c r="F74" s="4" t="n">
        <v>73</v>
      </c>
      <c r="G74" s="37">
        <f>F74/MAX($F$2:$F$139)</f>
        <v/>
      </c>
    </row>
    <row r="75">
      <c r="A75" t="n">
        <v>238.92</v>
      </c>
      <c r="B75" t="n">
        <v>40</v>
      </c>
      <c r="D75" s="31">
        <f>(A75-MIN($A$2:$A$138))/(MAX($A$2:$A$138)-MIN($A$2:$A$138))</f>
        <v/>
      </c>
      <c r="E75" s="31">
        <f>(MAX($B$2:$B$138)-B75)/(MAX($B$2:$B$138)-MIN($B$2:$B$138))</f>
        <v/>
      </c>
      <c r="F75" t="n">
        <v>74</v>
      </c>
      <c r="G75" s="37">
        <f>F75/MAX($F$2:$F$139)</f>
        <v/>
      </c>
    </row>
    <row r="76">
      <c r="A76" t="n">
        <v>233.519999999999</v>
      </c>
      <c r="B76" t="n">
        <v>180.064</v>
      </c>
      <c r="D76" s="31">
        <f>(A76-MIN($A$2:$A$138))/(MAX($A$2:$A$138)-MIN($A$2:$A$138))</f>
        <v/>
      </c>
      <c r="E76" s="31">
        <f>(MAX($B$2:$B$138)-B76)/(MAX($B$2:$B$138)-MIN($B$2:$B$138))</f>
        <v/>
      </c>
      <c r="F76" t="n">
        <v>75</v>
      </c>
      <c r="G76" s="37">
        <f>F76/MAX($F$2:$F$139)</f>
        <v/>
      </c>
    </row>
    <row r="77">
      <c r="A77" t="n">
        <v>232.079999999999</v>
      </c>
      <c r="B77" t="n">
        <v>173.776</v>
      </c>
      <c r="D77" s="31">
        <f>(A77-MIN($A$2:$A$138))/(MAX($A$2:$A$138)-MIN($A$2:$A$138))</f>
        <v/>
      </c>
      <c r="E77" s="31">
        <f>(MAX($B$2:$B$138)-B77)/(MAX($B$2:$B$138)-MIN($B$2:$B$138))</f>
        <v/>
      </c>
      <c r="F77" t="n">
        <v>76</v>
      </c>
      <c r="G77" s="37">
        <f>F77/MAX($F$2:$F$139)</f>
        <v/>
      </c>
    </row>
    <row r="78">
      <c r="A78" t="n">
        <v>228.36</v>
      </c>
      <c r="B78" t="n">
        <v>181.12</v>
      </c>
      <c r="D78" s="36">
        <f>(A78-MIN($A$2:$A$138))/(MAX($A$2:$A$138)-MIN($A$2:$A$138))</f>
        <v/>
      </c>
      <c r="E78" s="36">
        <f>(MAX($B$2:$B$138)-B78)/(MAX($B$2:$B$138)-MIN($B$2:$B$138))</f>
        <v/>
      </c>
      <c r="F78" s="4" t="n">
        <v>77</v>
      </c>
      <c r="G78" s="37">
        <f>F78/MAX($F$2:$F$139)</f>
        <v/>
      </c>
    </row>
    <row r="79">
      <c r="A79" t="n">
        <v>228.239999999999</v>
      </c>
      <c r="B79" t="n">
        <v>129.183999999999</v>
      </c>
      <c r="D79" s="31">
        <f>(A79-MIN($A$2:$A$138))/(MAX($A$2:$A$138)-MIN($A$2:$A$138))</f>
        <v/>
      </c>
      <c r="E79" s="31">
        <f>(MAX($B$2:$B$138)-B79)/(MAX($B$2:$B$138)-MIN($B$2:$B$138))</f>
        <v/>
      </c>
      <c r="F79" t="n">
        <v>78</v>
      </c>
      <c r="G79" s="37">
        <f>F79/MAX($F$2:$F$139)</f>
        <v/>
      </c>
    </row>
    <row r="80">
      <c r="A80" t="n">
        <v>227.4</v>
      </c>
      <c r="B80" t="n">
        <v>214.815999999999</v>
      </c>
      <c r="D80" s="31">
        <f>(A80-MIN($A$2:$A$138))/(MAX($A$2:$A$138)-MIN($A$2:$A$138))</f>
        <v/>
      </c>
      <c r="E80" s="31">
        <f>(MAX($B$2:$B$138)-B80)/(MAX($B$2:$B$138)-MIN($B$2:$B$138))</f>
        <v/>
      </c>
      <c r="F80" t="n">
        <v>79</v>
      </c>
      <c r="G80" s="37">
        <f>F80/MAX($F$2:$F$139)</f>
        <v/>
      </c>
    </row>
    <row r="81">
      <c r="A81" t="n">
        <v>223.68</v>
      </c>
      <c r="B81" t="n">
        <v>293.775999999999</v>
      </c>
      <c r="D81" s="31">
        <f>(A81-MIN($A$2:$A$138))/(MAX($A$2:$A$138)-MIN($A$2:$A$138))</f>
        <v/>
      </c>
      <c r="E81" s="31">
        <f>(MAX($B$2:$B$138)-B81)/(MAX($B$2:$B$138)-MIN($B$2:$B$138))</f>
        <v/>
      </c>
      <c r="F81" t="n">
        <v>80</v>
      </c>
      <c r="G81" s="37">
        <f>F81/MAX($F$2:$F$139)</f>
        <v/>
      </c>
    </row>
    <row r="82">
      <c r="A82" t="n">
        <v>223.32</v>
      </c>
      <c r="B82" t="n">
        <v>186.448</v>
      </c>
      <c r="D82" s="36">
        <f>(A82-MIN($A$2:$A$138))/(MAX($A$2:$A$138)-MIN($A$2:$A$138))</f>
        <v/>
      </c>
      <c r="E82" s="36">
        <f>(MAX($B$2:$B$138)-B82)/(MAX($B$2:$B$138)-MIN($B$2:$B$138))</f>
        <v/>
      </c>
      <c r="F82" s="4" t="n">
        <v>81</v>
      </c>
      <c r="G82" s="37">
        <f>F82/MAX($F$2:$F$139)</f>
        <v/>
      </c>
    </row>
    <row r="83">
      <c r="A83" t="n">
        <v>220.08</v>
      </c>
      <c r="B83" t="n">
        <v>162.207999999999</v>
      </c>
      <c r="D83" s="31">
        <f>(A83-MIN($A$2:$A$138))/(MAX($A$2:$A$138)-MIN($A$2:$A$138))</f>
        <v/>
      </c>
      <c r="E83" s="31">
        <f>(MAX($B$2:$B$138)-B83)/(MAX($B$2:$B$138)-MIN($B$2:$B$138))</f>
        <v/>
      </c>
      <c r="F83" t="n">
        <v>82</v>
      </c>
      <c r="G83" s="37">
        <f>F83/MAX($F$2:$F$139)</f>
        <v/>
      </c>
    </row>
    <row r="84">
      <c r="A84" t="n">
        <v>219.84</v>
      </c>
      <c r="B84" t="n">
        <v>104.751999999999</v>
      </c>
      <c r="D84" s="31">
        <f>(A84-MIN($A$2:$A$138))/(MAX($A$2:$A$138)-MIN($A$2:$A$138))</f>
        <v/>
      </c>
      <c r="E84" s="31">
        <f>(MAX($B$2:$B$138)-B84)/(MAX($B$2:$B$138)-MIN($B$2:$B$138))</f>
        <v/>
      </c>
      <c r="F84" t="n">
        <v>83</v>
      </c>
      <c r="G84" s="37">
        <f>F84/MAX($F$2:$F$139)</f>
        <v/>
      </c>
    </row>
    <row r="85">
      <c r="A85" t="n">
        <v>216.6</v>
      </c>
      <c r="B85" t="n">
        <v>314.8</v>
      </c>
      <c r="D85" s="31">
        <f>(A85-MIN($A$2:$A$138))/(MAX($A$2:$A$138)-MIN($A$2:$A$138))</f>
        <v/>
      </c>
      <c r="E85" s="31">
        <f>(MAX($B$2:$B$138)-B85)/(MAX($B$2:$B$138)-MIN($B$2:$B$138))</f>
        <v/>
      </c>
      <c r="F85" t="n">
        <v>84</v>
      </c>
      <c r="G85" s="37">
        <f>F85/MAX($F$2:$F$139)</f>
        <v/>
      </c>
    </row>
    <row r="86">
      <c r="A86" t="n">
        <v>212.279999999999</v>
      </c>
      <c r="B86" t="n">
        <v>211.935999999999</v>
      </c>
      <c r="D86" s="36">
        <f>(A86-MIN($A$2:$A$138))/(MAX($A$2:$A$138)-MIN($A$2:$A$138))</f>
        <v/>
      </c>
      <c r="E86" s="36">
        <f>(MAX($B$2:$B$138)-B86)/(MAX($B$2:$B$138)-MIN($B$2:$B$138))</f>
        <v/>
      </c>
      <c r="F86" s="4" t="n">
        <v>85</v>
      </c>
      <c r="G86" s="37">
        <f>F86/MAX($F$2:$F$139)</f>
        <v/>
      </c>
    </row>
    <row r="87">
      <c r="A87" t="n">
        <v>208.92</v>
      </c>
      <c r="B87" t="n">
        <v>272.511999999999</v>
      </c>
      <c r="D87" s="31">
        <f>(A87-MIN($A$2:$A$138))/(MAX($A$2:$A$138)-MIN($A$2:$A$138))</f>
        <v/>
      </c>
      <c r="E87" s="31">
        <f>(MAX($B$2:$B$138)-B87)/(MAX($B$2:$B$138)-MIN($B$2:$B$138))</f>
        <v/>
      </c>
      <c r="F87" t="n">
        <v>86</v>
      </c>
      <c r="G87" s="37">
        <f>F87/MAX($F$2:$F$139)</f>
        <v/>
      </c>
    </row>
    <row r="88">
      <c r="A88" t="n">
        <v>206.76</v>
      </c>
      <c r="B88" t="n">
        <v>235.839999999999</v>
      </c>
      <c r="D88" s="31">
        <f>(A88-MIN($A$2:$A$138))/(MAX($A$2:$A$138)-MIN($A$2:$A$138))</f>
        <v/>
      </c>
      <c r="E88" s="31">
        <f>(MAX($B$2:$B$138)-B88)/(MAX($B$2:$B$138)-MIN($B$2:$B$138))</f>
        <v/>
      </c>
      <c r="F88" t="n">
        <v>87</v>
      </c>
      <c r="G88" s="37">
        <f>F88/MAX($F$2:$F$139)</f>
        <v/>
      </c>
    </row>
    <row r="89">
      <c r="A89" t="n">
        <v>205.32</v>
      </c>
      <c r="B89" t="n">
        <v>200.848</v>
      </c>
      <c r="D89" s="31">
        <f>(A89-MIN($A$2:$A$138))/(MAX($A$2:$A$138)-MIN($A$2:$A$138))</f>
        <v/>
      </c>
      <c r="E89" s="31">
        <f>(MAX($B$2:$B$138)-B89)/(MAX($B$2:$B$138)-MIN($B$2:$B$138))</f>
        <v/>
      </c>
      <c r="F89" t="n">
        <v>88</v>
      </c>
      <c r="G89" s="37">
        <f>F89/MAX($F$2:$F$139)</f>
        <v/>
      </c>
    </row>
    <row r="90">
      <c r="A90" t="n">
        <v>204.6</v>
      </c>
      <c r="B90" t="n">
        <v>251.103999999999</v>
      </c>
      <c r="D90" s="36">
        <f>(A90-MIN($A$2:$A$138))/(MAX($A$2:$A$138)-MIN($A$2:$A$138))</f>
        <v/>
      </c>
      <c r="E90" s="36">
        <f>(MAX($B$2:$B$138)-B90)/(MAX($B$2:$B$138)-MIN($B$2:$B$138))</f>
        <v/>
      </c>
      <c r="F90" s="4" t="n">
        <v>89</v>
      </c>
      <c r="G90" s="37">
        <f>F90/MAX($F$2:$F$139)</f>
        <v/>
      </c>
    </row>
    <row r="91">
      <c r="A91" t="n">
        <v>203.88</v>
      </c>
      <c r="B91" t="n">
        <v>239.776</v>
      </c>
      <c r="D91" s="31">
        <f>(A91-MIN($A$2:$A$138))/(MAX($A$2:$A$138)-MIN($A$2:$A$138))</f>
        <v/>
      </c>
      <c r="E91" s="31">
        <f>(MAX($B$2:$B$138)-B91)/(MAX($B$2:$B$138)-MIN($B$2:$B$138))</f>
        <v/>
      </c>
      <c r="F91" t="n">
        <v>90</v>
      </c>
      <c r="G91" s="37">
        <f>F91/MAX($F$2:$F$139)</f>
        <v/>
      </c>
    </row>
    <row r="92">
      <c r="A92" t="n">
        <v>196.68</v>
      </c>
      <c r="B92" t="n">
        <v>245.727999999999</v>
      </c>
      <c r="D92" s="31">
        <f>(A92-MIN($A$2:$A$138))/(MAX($A$2:$A$138)-MIN($A$2:$A$138))</f>
        <v/>
      </c>
      <c r="E92" s="31">
        <f>(MAX($B$2:$B$138)-B92)/(MAX($B$2:$B$138)-MIN($B$2:$B$138))</f>
        <v/>
      </c>
      <c r="F92" t="n">
        <v>91</v>
      </c>
      <c r="G92" s="37">
        <f>F92/MAX($F$2:$F$139)</f>
        <v/>
      </c>
    </row>
    <row r="93">
      <c r="A93" t="n">
        <v>188.04</v>
      </c>
      <c r="B93" t="n">
        <v>203.344</v>
      </c>
      <c r="D93" s="31">
        <f>(A93-MIN($A$2:$A$138))/(MAX($A$2:$A$138)-MIN($A$2:$A$138))</f>
        <v/>
      </c>
      <c r="E93" s="31">
        <f>(MAX($B$2:$B$138)-B93)/(MAX($B$2:$B$138)-MIN($B$2:$B$138))</f>
        <v/>
      </c>
      <c r="F93" t="n">
        <v>92</v>
      </c>
      <c r="G93" s="37">
        <f>F93/MAX($F$2:$F$139)</f>
        <v/>
      </c>
    </row>
    <row r="94">
      <c r="A94" t="n">
        <v>183.48</v>
      </c>
      <c r="B94" t="n">
        <v>205.12</v>
      </c>
      <c r="D94" s="36">
        <f>(A94-MIN($A$2:$A$138))/(MAX($A$2:$A$138)-MIN($A$2:$A$138))</f>
        <v/>
      </c>
      <c r="E94" s="36">
        <f>(MAX($B$2:$B$138)-B94)/(MAX($B$2:$B$138)-MIN($B$2:$B$138))</f>
        <v/>
      </c>
      <c r="F94" s="4" t="n">
        <v>93</v>
      </c>
      <c r="G94" s="37">
        <f>F94/MAX($F$2:$F$139)</f>
        <v/>
      </c>
    </row>
    <row r="95">
      <c r="A95" t="n">
        <v>183.24</v>
      </c>
      <c r="B95" t="n">
        <v>263.008</v>
      </c>
      <c r="D95" s="31">
        <f>(A95-MIN($A$2:$A$138))/(MAX($A$2:$A$138)-MIN($A$2:$A$138))</f>
        <v/>
      </c>
      <c r="E95" s="31">
        <f>(MAX($B$2:$B$138)-B95)/(MAX($B$2:$B$138)-MIN($B$2:$B$138))</f>
        <v/>
      </c>
      <c r="F95" t="n">
        <v>94</v>
      </c>
      <c r="G95" s="37">
        <f>F95/MAX($F$2:$F$139)</f>
        <v/>
      </c>
    </row>
    <row r="96">
      <c r="A96" t="n">
        <v>178.2</v>
      </c>
      <c r="B96" t="n">
        <v>315.568</v>
      </c>
      <c r="D96" s="31">
        <f>(A96-MIN($A$2:$A$138))/(MAX($A$2:$A$138)-MIN($A$2:$A$138))</f>
        <v/>
      </c>
      <c r="E96" s="31">
        <f>(MAX($B$2:$B$138)-B96)/(MAX($B$2:$B$138)-MIN($B$2:$B$138))</f>
        <v/>
      </c>
      <c r="F96" t="n">
        <v>95</v>
      </c>
      <c r="G96" s="37">
        <f>F96/MAX($F$2:$F$139)</f>
        <v/>
      </c>
    </row>
    <row r="97">
      <c r="A97" t="n">
        <v>173.28</v>
      </c>
      <c r="B97" t="n">
        <v>203.248</v>
      </c>
      <c r="D97" s="31">
        <f>(A97-MIN($A$2:$A$138))/(MAX($A$2:$A$138)-MIN($A$2:$A$138))</f>
        <v/>
      </c>
      <c r="E97" s="31">
        <f>(MAX($B$2:$B$138)-B97)/(MAX($B$2:$B$138)-MIN($B$2:$B$138))</f>
        <v/>
      </c>
      <c r="F97" t="n">
        <v>96</v>
      </c>
      <c r="G97" s="37">
        <f>F97/MAX($F$2:$F$139)</f>
        <v/>
      </c>
    </row>
    <row r="98">
      <c r="A98" t="n">
        <v>173.04</v>
      </c>
      <c r="B98" t="n">
        <v>204.4</v>
      </c>
      <c r="D98" s="36">
        <f>(A98-MIN($A$2:$A$138))/(MAX($A$2:$A$138)-MIN($A$2:$A$138))</f>
        <v/>
      </c>
      <c r="E98" s="36">
        <f>(MAX($B$2:$B$138)-B98)/(MAX($B$2:$B$138)-MIN($B$2:$B$138))</f>
        <v/>
      </c>
      <c r="F98" s="4" t="n">
        <v>97</v>
      </c>
      <c r="G98" s="37">
        <f>F98/MAX($F$2:$F$139)</f>
        <v/>
      </c>
    </row>
    <row r="99">
      <c r="A99" t="n">
        <v>169.92</v>
      </c>
      <c r="B99" t="n">
        <v>312.448</v>
      </c>
      <c r="D99" s="31">
        <f>(A99-MIN($A$2:$A$138))/(MAX($A$2:$A$138)-MIN($A$2:$A$138))</f>
        <v/>
      </c>
      <c r="E99" s="31">
        <f>(MAX($B$2:$B$138)-B99)/(MAX($B$2:$B$138)-MIN($B$2:$B$138))</f>
        <v/>
      </c>
      <c r="F99" t="n">
        <v>98</v>
      </c>
      <c r="G99" s="37">
        <f>F99/MAX($F$2:$F$139)</f>
        <v/>
      </c>
    </row>
    <row r="100">
      <c r="A100" t="n">
        <v>164.16</v>
      </c>
      <c r="B100" t="n">
        <v>137.104</v>
      </c>
      <c r="D100" s="31">
        <f>(A100-MIN($A$2:$A$138))/(MAX($A$2:$A$138)-MIN($A$2:$A$138))</f>
        <v/>
      </c>
      <c r="E100" s="31">
        <f>(MAX($B$2:$B$138)-B100)/(MAX($B$2:$B$138)-MIN($B$2:$B$138))</f>
        <v/>
      </c>
      <c r="F100" t="n">
        <v>99</v>
      </c>
      <c r="G100" s="37">
        <f>F100/MAX($F$2:$F$139)</f>
        <v/>
      </c>
    </row>
    <row r="101">
      <c r="A101" t="n">
        <v>163.44</v>
      </c>
      <c r="B101" t="n">
        <v>109.792</v>
      </c>
      <c r="D101" s="31">
        <f>(A101-MIN($A$2:$A$138))/(MAX($A$2:$A$138)-MIN($A$2:$A$138))</f>
        <v/>
      </c>
      <c r="E101" s="31">
        <f>(MAX($B$2:$B$138)-B101)/(MAX($B$2:$B$138)-MIN($B$2:$B$138))</f>
        <v/>
      </c>
      <c r="F101" t="n">
        <v>100</v>
      </c>
      <c r="G101" s="37">
        <f>F101/MAX($F$2:$F$139)</f>
        <v/>
      </c>
    </row>
    <row r="102">
      <c r="A102" t="n">
        <v>157.08</v>
      </c>
      <c r="B102" t="n">
        <v>285.568</v>
      </c>
      <c r="D102" s="36">
        <f>(A102-MIN($A$2:$A$138))/(MAX($A$2:$A$138)-MIN($A$2:$A$138))</f>
        <v/>
      </c>
      <c r="E102" s="36">
        <f>(MAX($B$2:$B$138)-B102)/(MAX($B$2:$B$138)-MIN($B$2:$B$138))</f>
        <v/>
      </c>
      <c r="F102" s="4" t="n">
        <v>101</v>
      </c>
      <c r="G102" s="37">
        <f>F102/MAX($F$2:$F$139)</f>
        <v/>
      </c>
    </row>
    <row r="103">
      <c r="A103" t="n">
        <v>145.56</v>
      </c>
      <c r="B103" t="n">
        <v>287.776</v>
      </c>
      <c r="D103" s="31">
        <f>(A103-MIN($A$2:$A$138))/(MAX($A$2:$A$138)-MIN($A$2:$A$138))</f>
        <v/>
      </c>
      <c r="E103" s="31">
        <f>(MAX($B$2:$B$138)-B103)/(MAX($B$2:$B$138)-MIN($B$2:$B$138))</f>
        <v/>
      </c>
      <c r="F103" t="n">
        <v>102</v>
      </c>
      <c r="G103" s="37">
        <f>F103/MAX($F$2:$F$139)</f>
        <v/>
      </c>
    </row>
    <row r="104">
      <c r="A104" t="n">
        <v>144.72</v>
      </c>
      <c r="B104" t="n">
        <v>282.111999999999</v>
      </c>
      <c r="D104" s="36">
        <f>(A104-MIN($A$2:$A$138))/(MAX($A$2:$A$138)-MIN($A$2:$A$138))</f>
        <v/>
      </c>
      <c r="E104" s="36">
        <f>(MAX($B$2:$B$138)-B104)/(MAX($B$2:$B$138)-MIN($B$2:$B$138))</f>
        <v/>
      </c>
      <c r="F104" s="4" t="n">
        <v>103</v>
      </c>
      <c r="G104" s="37">
        <f>F104/MAX($F$2:$F$139)</f>
        <v/>
      </c>
    </row>
    <row r="105">
      <c r="A105" t="n">
        <v>143.28</v>
      </c>
      <c r="B105" t="n">
        <v>174.064</v>
      </c>
      <c r="D105" s="31">
        <f>(A105-MIN($A$2:$A$138))/(MAX($A$2:$A$138)-MIN($A$2:$A$138))</f>
        <v/>
      </c>
      <c r="E105" s="31">
        <f>(MAX($B$2:$B$138)-B105)/(MAX($B$2:$B$138)-MIN($B$2:$B$138))</f>
        <v/>
      </c>
      <c r="F105" t="n">
        <v>104</v>
      </c>
      <c r="G105" s="37">
        <f>F105/MAX($F$2:$F$139)</f>
        <v/>
      </c>
    </row>
    <row r="106">
      <c r="A106" t="n">
        <v>140.04</v>
      </c>
      <c r="B106" t="n">
        <v>223.024</v>
      </c>
      <c r="D106" s="31">
        <f>(A106-MIN($A$2:$A$138))/(MAX($A$2:$A$138)-MIN($A$2:$A$138))</f>
        <v/>
      </c>
      <c r="E106" s="31">
        <f>(MAX($B$2:$B$138)-B106)/(MAX($B$2:$B$138)-MIN($B$2:$B$138))</f>
        <v/>
      </c>
      <c r="F106" t="n">
        <v>105</v>
      </c>
      <c r="G106" s="37">
        <f>F106/MAX($F$2:$F$139)</f>
        <v/>
      </c>
    </row>
    <row r="107">
      <c r="A107" t="n">
        <v>138.72</v>
      </c>
      <c r="B107" t="n">
        <v>187.792</v>
      </c>
      <c r="D107" s="31">
        <f>(A107-MIN($A$2:$A$138))/(MAX($A$2:$A$138)-MIN($A$2:$A$138))</f>
        <v/>
      </c>
      <c r="E107" s="31">
        <f>(MAX($B$2:$B$138)-B107)/(MAX($B$2:$B$138)-MIN($B$2:$B$138))</f>
        <v/>
      </c>
      <c r="F107" t="n">
        <v>106</v>
      </c>
      <c r="G107" s="37">
        <f>F107/MAX($F$2:$F$139)</f>
        <v/>
      </c>
    </row>
    <row r="108">
      <c r="A108" t="n">
        <v>135.72</v>
      </c>
      <c r="B108" t="n">
        <v>70.2399999999999</v>
      </c>
      <c r="D108" s="36">
        <f>(A108-MIN($A$2:$A$138))/(MAX($A$2:$A$138)-MIN($A$2:$A$138))</f>
        <v/>
      </c>
      <c r="E108" s="36">
        <f>(MAX($B$2:$B$138)-B108)/(MAX($B$2:$B$138)-MIN($B$2:$B$138))</f>
        <v/>
      </c>
      <c r="F108" s="4" t="n">
        <v>107</v>
      </c>
      <c r="G108" s="37">
        <f>F108/MAX($F$2:$F$139)</f>
        <v/>
      </c>
    </row>
    <row r="109">
      <c r="A109" t="n">
        <v>127.44</v>
      </c>
      <c r="B109" t="n">
        <v>73.84</v>
      </c>
      <c r="D109" s="31">
        <f>(A109-MIN($A$2:$A$138))/(MAX($A$2:$A$138)-MIN($A$2:$A$138))</f>
        <v/>
      </c>
      <c r="E109" s="31">
        <f>(MAX($B$2:$B$138)-B109)/(MAX($B$2:$B$138)-MIN($B$2:$B$138))</f>
        <v/>
      </c>
      <c r="F109" t="n">
        <v>108</v>
      </c>
      <c r="G109" s="37">
        <f>F109/MAX($F$2:$F$139)</f>
        <v/>
      </c>
    </row>
    <row r="110">
      <c r="A110" t="n">
        <v>115.08</v>
      </c>
      <c r="B110" t="n">
        <v>170.895999999999</v>
      </c>
      <c r="D110" s="31">
        <f>(A110-MIN($A$2:$A$138))/(MAX($A$2:$A$138)-MIN($A$2:$A$138))</f>
        <v/>
      </c>
      <c r="E110" s="31">
        <f>(MAX($B$2:$B$138)-B110)/(MAX($B$2:$B$138)-MIN($B$2:$B$138))</f>
        <v/>
      </c>
      <c r="F110" t="n">
        <v>109</v>
      </c>
      <c r="G110" s="37">
        <f>F110/MAX($F$2:$F$139)</f>
        <v/>
      </c>
    </row>
    <row r="111">
      <c r="A111" t="n">
        <v>112.44</v>
      </c>
      <c r="B111" t="n">
        <v>288.976</v>
      </c>
      <c r="D111" s="31">
        <f>(A111-MIN($A$2:$A$138))/(MAX($A$2:$A$138)-MIN($A$2:$A$138))</f>
        <v/>
      </c>
      <c r="E111" s="31">
        <f>(MAX($B$2:$B$138)-B111)/(MAX($B$2:$B$138)-MIN($B$2:$B$138))</f>
        <v/>
      </c>
      <c r="F111" t="n">
        <v>110</v>
      </c>
      <c r="G111" s="37">
        <f>F111/MAX($F$2:$F$139)</f>
        <v/>
      </c>
    </row>
    <row r="112">
      <c r="A112" t="n">
        <v>102</v>
      </c>
      <c r="B112" t="n">
        <v>150.399999999999</v>
      </c>
      <c r="D112" s="36">
        <f>(A112-MIN($A$2:$A$138))/(MAX($A$2:$A$138)-MIN($A$2:$A$138))</f>
        <v/>
      </c>
      <c r="E112" s="36">
        <f>(MAX($B$2:$B$138)-B112)/(MAX($B$2:$B$138)-MIN($B$2:$B$138))</f>
        <v/>
      </c>
      <c r="F112" s="4" t="n">
        <v>111</v>
      </c>
      <c r="G112" s="37">
        <f>F112/MAX($F$2:$F$139)</f>
        <v/>
      </c>
    </row>
    <row r="113">
      <c r="A113" t="n">
        <v>99.95999999999999</v>
      </c>
      <c r="B113" t="n">
        <v>178.816</v>
      </c>
      <c r="D113" s="31">
        <f>(A113-MIN($A$2:$A$138))/(MAX($A$2:$A$138)-MIN($A$2:$A$138))</f>
        <v/>
      </c>
      <c r="E113" s="31">
        <f>(MAX($B$2:$B$138)-B113)/(MAX($B$2:$B$138)-MIN($B$2:$B$138))</f>
        <v/>
      </c>
      <c r="F113" t="n">
        <v>112</v>
      </c>
      <c r="G113" s="37">
        <f>F113/MAX($F$2:$F$139)</f>
        <v/>
      </c>
    </row>
    <row r="114">
      <c r="A114" t="n">
        <v>95.52</v>
      </c>
      <c r="B114" t="n">
        <v>373.936</v>
      </c>
      <c r="D114" s="31">
        <f>(A114-MIN($A$2:$A$138))/(MAX($A$2:$A$138)-MIN($A$2:$A$138))</f>
        <v/>
      </c>
      <c r="E114" s="31">
        <f>(MAX($B$2:$B$138)-B114)/(MAX($B$2:$B$138)-MIN($B$2:$B$138))</f>
        <v/>
      </c>
      <c r="F114" t="n">
        <v>113</v>
      </c>
      <c r="G114" s="37">
        <f>F114/MAX($F$2:$F$139)</f>
        <v/>
      </c>
    </row>
    <row r="115">
      <c r="A115" t="n">
        <v>92.88</v>
      </c>
      <c r="B115" t="n">
        <v>79.9839999999999</v>
      </c>
      <c r="D115" s="31">
        <f>(A115-MIN($A$2:$A$138))/(MAX($A$2:$A$138)-MIN($A$2:$A$138))</f>
        <v/>
      </c>
      <c r="E115" s="31">
        <f>(MAX($B$2:$B$138)-B115)/(MAX($B$2:$B$138)-MIN($B$2:$B$138))</f>
        <v/>
      </c>
      <c r="F115" t="n">
        <v>114</v>
      </c>
      <c r="G115" s="37">
        <f>F115/MAX($F$2:$F$139)</f>
        <v/>
      </c>
    </row>
    <row r="116">
      <c r="A116" t="n">
        <v>90.12</v>
      </c>
      <c r="B116" t="n">
        <v>40</v>
      </c>
      <c r="D116" s="36">
        <f>(A116-MIN($A$2:$A$138))/(MAX($A$2:$A$138)-MIN($A$2:$A$138))</f>
        <v/>
      </c>
      <c r="E116" s="36">
        <f>(MAX($B$2:$B$138)-B116)/(MAX($B$2:$B$138)-MIN($B$2:$B$138))</f>
        <v/>
      </c>
      <c r="F116" s="4" t="n">
        <v>115</v>
      </c>
      <c r="G116" s="37">
        <f>F116/MAX($F$2:$F$139)</f>
        <v/>
      </c>
    </row>
    <row r="117">
      <c r="A117" t="n">
        <v>90</v>
      </c>
      <c r="B117" t="n">
        <v>520</v>
      </c>
      <c r="D117" s="31">
        <f>(A117-MIN($A$2:$A$138))/(MAX($A$2:$A$138)-MIN($A$2:$A$138))</f>
        <v/>
      </c>
      <c r="E117" s="31">
        <f>(MAX($B$2:$B$138)-B117)/(MAX($B$2:$B$138)-MIN($B$2:$B$138))</f>
        <v/>
      </c>
      <c r="F117" t="n">
        <v>116</v>
      </c>
      <c r="G117" s="37">
        <f>F117/MAX($F$2:$F$139)</f>
        <v/>
      </c>
    </row>
    <row r="118">
      <c r="A118" t="n">
        <v>90</v>
      </c>
      <c r="B118" t="n">
        <v>520</v>
      </c>
      <c r="D118" s="31">
        <f>(A118-MIN($A$2:$A$138))/(MAX($A$2:$A$138)-MIN($A$2:$A$138))</f>
        <v/>
      </c>
      <c r="E118" s="31">
        <f>(MAX($B$2:$B$138)-B118)/(MAX($B$2:$B$138)-MIN($B$2:$B$138))</f>
        <v/>
      </c>
      <c r="F118" t="n">
        <v>117</v>
      </c>
      <c r="G118" s="37">
        <f>F118/MAX($F$2:$F$139)</f>
        <v/>
      </c>
    </row>
    <row r="119">
      <c r="A119" t="n">
        <v>90</v>
      </c>
      <c r="B119" t="n">
        <v>520</v>
      </c>
      <c r="D119" s="31">
        <f>(A119-MIN($A$2:$A$138))/(MAX($A$2:$A$138)-MIN($A$2:$A$138))</f>
        <v/>
      </c>
      <c r="E119" s="31">
        <f>(MAX($B$2:$B$138)-B119)/(MAX($B$2:$B$138)-MIN($B$2:$B$138))</f>
        <v/>
      </c>
      <c r="F119" t="n">
        <v>118</v>
      </c>
      <c r="G119" s="37">
        <f>F119/MAX($F$2:$F$139)</f>
        <v/>
      </c>
    </row>
    <row r="120">
      <c r="A120" t="n">
        <v>90</v>
      </c>
      <c r="B120" t="n">
        <v>520</v>
      </c>
      <c r="D120" s="36">
        <f>(A120-MIN($A$2:$A$138))/(MAX($A$2:$A$138)-MIN($A$2:$A$138))</f>
        <v/>
      </c>
      <c r="E120" s="36">
        <f>(MAX($B$2:$B$138)-B120)/(MAX($B$2:$B$138)-MIN($B$2:$B$138))</f>
        <v/>
      </c>
      <c r="F120" s="4" t="n">
        <v>119</v>
      </c>
      <c r="G120" s="37">
        <f>F120/MAX($F$2:$F$139)</f>
        <v/>
      </c>
    </row>
    <row r="121">
      <c r="A121" t="n">
        <v>90</v>
      </c>
      <c r="B121" t="n">
        <v>520</v>
      </c>
      <c r="D121" s="31">
        <f>(A121-MIN($A$2:$A$138))/(MAX($A$2:$A$138)-MIN($A$2:$A$138))</f>
        <v/>
      </c>
      <c r="E121" s="31">
        <f>(MAX($B$2:$B$138)-B121)/(MAX($B$2:$B$138)-MIN($B$2:$B$138))</f>
        <v/>
      </c>
      <c r="F121" t="n">
        <v>120</v>
      </c>
      <c r="G121" s="37">
        <f>F121/MAX($F$2:$F$139)</f>
        <v/>
      </c>
    </row>
    <row r="122">
      <c r="A122" t="n">
        <v>90</v>
      </c>
      <c r="B122" t="n">
        <v>520</v>
      </c>
      <c r="D122" s="31">
        <f>(A122-MIN($A$2:$A$138))/(MAX($A$2:$A$138)-MIN($A$2:$A$138))</f>
        <v/>
      </c>
      <c r="E122" s="31">
        <f>(MAX($B$2:$B$138)-B122)/(MAX($B$2:$B$138)-MIN($B$2:$B$138))</f>
        <v/>
      </c>
      <c r="F122" t="n">
        <v>121</v>
      </c>
      <c r="G122" s="37">
        <f>F122/MAX($F$2:$F$139)</f>
        <v/>
      </c>
    </row>
    <row r="123">
      <c r="A123" t="n">
        <v>90</v>
      </c>
      <c r="B123" t="n">
        <v>520</v>
      </c>
      <c r="D123" s="31">
        <f>(A123-MIN($A$2:$A$138))/(MAX($A$2:$A$138)-MIN($A$2:$A$138))</f>
        <v/>
      </c>
      <c r="E123" s="31">
        <f>(MAX($B$2:$B$138)-B123)/(MAX($B$2:$B$138)-MIN($B$2:$B$138))</f>
        <v/>
      </c>
      <c r="F123" t="n">
        <v>122</v>
      </c>
      <c r="G123" s="37">
        <f>F123/MAX($F$2:$F$139)</f>
        <v/>
      </c>
    </row>
    <row r="124">
      <c r="A124" t="n">
        <v>90</v>
      </c>
      <c r="B124" t="n">
        <v>520</v>
      </c>
      <c r="D124" s="36">
        <f>(A124-MIN($A$2:$A$138))/(MAX($A$2:$A$138)-MIN($A$2:$A$138))</f>
        <v/>
      </c>
      <c r="E124" s="36">
        <f>(MAX($B$2:$B$138)-B124)/(MAX($B$2:$B$138)-MIN($B$2:$B$138))</f>
        <v/>
      </c>
      <c r="F124" s="4" t="n">
        <v>123</v>
      </c>
      <c r="G124" s="37">
        <f>F124/MAX($F$2:$F$139)</f>
        <v/>
      </c>
    </row>
    <row r="125">
      <c r="A125" t="n">
        <v>90</v>
      </c>
      <c r="B125" t="n">
        <v>520</v>
      </c>
      <c r="D125" s="31">
        <f>(A125-MIN($A$2:$A$138))/(MAX($A$2:$A$138)-MIN($A$2:$A$138))</f>
        <v/>
      </c>
      <c r="E125" s="31">
        <f>(MAX($B$2:$B$138)-B125)/(MAX($B$2:$B$138)-MIN($B$2:$B$138))</f>
        <v/>
      </c>
      <c r="F125" t="n">
        <v>124</v>
      </c>
      <c r="G125" s="37">
        <f>F125/MAX($F$2:$F$139)</f>
        <v/>
      </c>
    </row>
    <row r="126">
      <c r="A126" t="n">
        <v>90</v>
      </c>
      <c r="B126" t="n">
        <v>520</v>
      </c>
      <c r="D126" s="31">
        <f>(A126-MIN($A$2:$A$138))/(MAX($A$2:$A$138)-MIN($A$2:$A$138))</f>
        <v/>
      </c>
      <c r="E126" s="31">
        <f>(MAX($B$2:$B$138)-B126)/(MAX($B$2:$B$138)-MIN($B$2:$B$138))</f>
        <v/>
      </c>
      <c r="F126" t="n">
        <v>125</v>
      </c>
      <c r="G126" s="37">
        <f>F126/MAX($F$2:$F$139)</f>
        <v/>
      </c>
    </row>
    <row r="127">
      <c r="A127" t="n">
        <v>90</v>
      </c>
      <c r="B127" t="n">
        <v>520</v>
      </c>
      <c r="D127" s="31">
        <f>(A127-MIN($A$2:$A$138))/(MAX($A$2:$A$138)-MIN($A$2:$A$138))</f>
        <v/>
      </c>
      <c r="E127" s="31">
        <f>(MAX($B$2:$B$138)-B127)/(MAX($B$2:$B$138)-MIN($B$2:$B$138))</f>
        <v/>
      </c>
      <c r="F127" t="n">
        <v>126</v>
      </c>
      <c r="G127" s="37">
        <f>F127/MAX($F$2:$F$139)</f>
        <v/>
      </c>
    </row>
    <row r="128">
      <c r="A128" t="n">
        <v>90</v>
      </c>
      <c r="B128" t="n">
        <v>520</v>
      </c>
      <c r="D128" s="36">
        <f>(A128-MIN($A$2:$A$138))/(MAX($A$2:$A$138)-MIN($A$2:$A$138))</f>
        <v/>
      </c>
      <c r="E128" s="36">
        <f>(MAX($B$2:$B$138)-B128)/(MAX($B$2:$B$138)-MIN($B$2:$B$138))</f>
        <v/>
      </c>
      <c r="F128" s="4" t="n">
        <v>127</v>
      </c>
      <c r="G128" s="37">
        <f>F128/MAX($F$2:$F$139)</f>
        <v/>
      </c>
    </row>
    <row r="129">
      <c r="A129" t="n">
        <v>90</v>
      </c>
      <c r="B129" t="n">
        <v>520</v>
      </c>
      <c r="D129" s="31">
        <f>(A129-MIN($A$2:$A$138))/(MAX($A$2:$A$138)-MIN($A$2:$A$138))</f>
        <v/>
      </c>
      <c r="E129" s="31">
        <f>(MAX($B$2:$B$138)-B129)/(MAX($B$2:$B$138)-MIN($B$2:$B$138))</f>
        <v/>
      </c>
      <c r="F129" t="n">
        <v>128</v>
      </c>
      <c r="G129" s="37">
        <f>F129/MAX($F$2:$F$139)</f>
        <v/>
      </c>
    </row>
    <row r="130">
      <c r="A130" t="n">
        <v>90</v>
      </c>
      <c r="B130" t="n">
        <v>520</v>
      </c>
      <c r="D130" s="31">
        <f>(A130-MIN($A$2:$A$138))/(MAX($A$2:$A$138)-MIN($A$2:$A$138))</f>
        <v/>
      </c>
      <c r="E130" s="31">
        <f>(MAX($B$2:$B$138)-B130)/(MAX($B$2:$B$138)-MIN($B$2:$B$138))</f>
        <v/>
      </c>
      <c r="F130" t="n">
        <v>129</v>
      </c>
      <c r="G130" s="37">
        <f>F130/MAX($F$2:$F$139)</f>
        <v/>
      </c>
    </row>
    <row r="131">
      <c r="A131" t="n">
        <v>90</v>
      </c>
      <c r="B131" t="n">
        <v>520</v>
      </c>
      <c r="D131" s="31">
        <f>(A131-MIN($A$2:$A$138))/(MAX($A$2:$A$138)-MIN($A$2:$A$138))</f>
        <v/>
      </c>
      <c r="E131" s="31">
        <f>(MAX($B$2:$B$138)-B131)/(MAX($B$2:$B$138)-MIN($B$2:$B$138))</f>
        <v/>
      </c>
      <c r="F131" t="n">
        <v>130</v>
      </c>
      <c r="G131" s="37">
        <f>F131/MAX($F$2:$F$139)</f>
        <v/>
      </c>
    </row>
    <row r="132">
      <c r="A132" t="n">
        <v>90</v>
      </c>
      <c r="B132" t="n">
        <v>520</v>
      </c>
      <c r="D132" s="36">
        <f>(A132-MIN($A$2:$A$138))/(MAX($A$2:$A$138)-MIN($A$2:$A$138))</f>
        <v/>
      </c>
      <c r="E132" s="36">
        <f>(MAX($B$2:$B$138)-B132)/(MAX($B$2:$B$138)-MIN($B$2:$B$138))</f>
        <v/>
      </c>
      <c r="F132" s="4" t="n">
        <v>131</v>
      </c>
      <c r="G132" s="37">
        <f>F132/MAX($F$2:$F$139)</f>
        <v/>
      </c>
    </row>
    <row r="133">
      <c r="A133" t="n">
        <v>90</v>
      </c>
      <c r="B133" t="n">
        <v>520</v>
      </c>
      <c r="D133" s="31">
        <f>(A133-MIN($A$2:$A$138))/(MAX($A$2:$A$138)-MIN($A$2:$A$138))</f>
        <v/>
      </c>
      <c r="E133" s="31">
        <f>(MAX($B$2:$B$138)-B133)/(MAX($B$2:$B$138)-MIN($B$2:$B$138))</f>
        <v/>
      </c>
      <c r="F133" t="n">
        <v>132</v>
      </c>
      <c r="G133" s="37">
        <f>F133/MAX($F$2:$F$139)</f>
        <v/>
      </c>
    </row>
    <row r="134">
      <c r="A134" t="n">
        <v>90</v>
      </c>
      <c r="B134" t="n">
        <v>520</v>
      </c>
      <c r="D134" s="31">
        <f>(A134-MIN($A$2:$A$138))/(MAX($A$2:$A$138)-MIN($A$2:$A$138))</f>
        <v/>
      </c>
      <c r="E134" s="31">
        <f>(MAX($B$2:$B$138)-B134)/(MAX($B$2:$B$138)-MIN($B$2:$B$138))</f>
        <v/>
      </c>
      <c r="F134" t="n">
        <v>133</v>
      </c>
      <c r="G134" s="37">
        <f>F134/MAX($F$2:$F$139)</f>
        <v/>
      </c>
    </row>
    <row r="135">
      <c r="A135" t="n">
        <v>90</v>
      </c>
      <c r="B135" t="n">
        <v>520</v>
      </c>
      <c r="D135" s="31">
        <f>(A135-MIN($A$2:$A$138))/(MAX($A$2:$A$138)-MIN($A$2:$A$138))</f>
        <v/>
      </c>
      <c r="E135" s="31">
        <f>(MAX($B$2:$B$138)-B135)/(MAX($B$2:$B$138)-MIN($B$2:$B$138))</f>
        <v/>
      </c>
      <c r="F135" t="n">
        <v>134</v>
      </c>
      <c r="G135" s="37">
        <f>F135/MAX($F$2:$F$139)</f>
        <v/>
      </c>
    </row>
    <row r="136">
      <c r="A136" t="n">
        <v>90</v>
      </c>
      <c r="B136" t="n">
        <v>520</v>
      </c>
      <c r="D136" s="36">
        <f>(A136-MIN($A$2:$A$138))/(MAX($A$2:$A$138)-MIN($A$2:$A$138))</f>
        <v/>
      </c>
      <c r="E136" s="36">
        <f>(MAX($B$2:$B$138)-B136)/(MAX($B$2:$B$138)-MIN($B$2:$B$138))</f>
        <v/>
      </c>
      <c r="F136" s="4" t="n">
        <v>135</v>
      </c>
      <c r="G136" s="37">
        <f>F136/MAX($F$2:$F$139)</f>
        <v/>
      </c>
    </row>
    <row r="137">
      <c r="A137" t="n">
        <v>90</v>
      </c>
      <c r="B137" t="n">
        <v>520</v>
      </c>
      <c r="D137" s="31">
        <f>(A137-MIN($A$2:$A$138))/(MAX($A$2:$A$138)-MIN($A$2:$A$138))</f>
        <v/>
      </c>
      <c r="E137" s="31">
        <f>(MAX($B$2:$B$138)-B137)/(MAX($B$2:$B$138)-MIN($B$2:$B$138))</f>
        <v/>
      </c>
      <c r="F137" t="n">
        <v>136</v>
      </c>
      <c r="G137" s="37">
        <f>F137/MAX($F$2:$F$139)</f>
        <v/>
      </c>
    </row>
    <row r="138">
      <c r="A138" t="n">
        <v>90</v>
      </c>
      <c r="B138" t="n">
        <v>520</v>
      </c>
      <c r="D138" s="36">
        <f>(A138-MIN($A$2:$A$138))/(MAX($A$2:$A$138)-MIN($A$2:$A$138))</f>
        <v/>
      </c>
      <c r="E138" s="36">
        <f>(MAX($B$2:$B$138)-B138)/(MAX($B$2:$B$138)-MIN($B$2:$B$138))</f>
        <v/>
      </c>
      <c r="F138" s="4" t="n">
        <v>137</v>
      </c>
      <c r="G138" s="37">
        <f>F138/MAX($F$2:$F$139)</f>
        <v/>
      </c>
    </row>
    <row r="139">
      <c r="A139" t="n">
        <v>90</v>
      </c>
      <c r="B139" t="n">
        <v>520</v>
      </c>
      <c r="D139" s="31">
        <f>(A139-MIN($A$2:$A$138))/(MAX($A$2:$A$138)-MIN($A$2:$A$138))</f>
        <v/>
      </c>
      <c r="E139" s="31">
        <f>(MAX($B$2:$B$138)-B139)/(MAX($B$2:$B$138)-MIN($B$2:$B$138))</f>
        <v/>
      </c>
      <c r="F139" t="n">
        <v>138</v>
      </c>
      <c r="G139" s="37">
        <f>F139/MAX($F$2:$F$139)</f>
        <v/>
      </c>
    </row>
  </sheetData>
  <conditionalFormatting sqref="D2:G139">
    <cfRule type="expression" priority="1" dxfId="3">
      <formula>AND($G2&lt;=1,$G2&gt;0.75)</formula>
    </cfRule>
    <cfRule type="expression" priority="2" dxfId="2">
      <formula>AND($G2&lt;=0.75,$G2&gt;0.5)</formula>
    </cfRule>
    <cfRule type="expression" priority="3" dxfId="1">
      <formula>AND($G2&lt;=0.5,$G2&gt;0.25)</formula>
    </cfRule>
    <cfRule type="expression" priority="4" dxfId="0">
      <formula>$G2&lt;=0.25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G139"/>
  <sheetViews>
    <sheetView topLeftCell="C1" workbookViewId="0">
      <selection activeCell="D2" sqref="D2:G35"/>
    </sheetView>
  </sheetViews>
  <sheetFormatPr baseColWidth="8" defaultRowHeight="13.5"/>
  <cols>
    <col hidden="1" style="26" min="1" max="2"/>
  </cols>
  <sheetData>
    <row r="1">
      <c r="A1" t="inlineStr">
        <is>
          <t>問題</t>
        </is>
      </c>
      <c r="B1" t="inlineStr">
        <is>
          <t>正答率</t>
        </is>
      </c>
      <c r="C1" s="4" t="n"/>
      <c r="D1" t="inlineStr">
        <is>
          <t>問題</t>
        </is>
      </c>
      <c r="E1" t="inlineStr">
        <is>
          <t>正答率</t>
        </is>
      </c>
      <c r="F1" t="inlineStr">
        <is>
          <t>回答数順位</t>
        </is>
      </c>
      <c r="G1" t="inlineStr">
        <is>
          <t>上位何％</t>
        </is>
      </c>
    </row>
    <row r="2">
      <c r="A2" t="n">
        <v>462.24</v>
      </c>
      <c r="B2" t="n">
        <v>157.888</v>
      </c>
      <c r="D2" s="36">
        <f>(A2-MIN($A$2:$A$138))/(MAX($A$2:$A$138)-MIN($A$2:$A$138))</f>
        <v/>
      </c>
      <c r="E2" s="36">
        <f>(MAX($B$2:$B$138)-B2)/(MAX($B$2:$B$138)-MIN($B$2:$B$138))</f>
        <v/>
      </c>
      <c r="F2" s="4" t="n">
        <v>1</v>
      </c>
      <c r="G2" s="37">
        <f>F2/MAX($F$2:$F$139)</f>
        <v/>
      </c>
    </row>
    <row r="3">
      <c r="A3" t="n">
        <v>462.24</v>
      </c>
      <c r="B3" t="n">
        <v>181.264</v>
      </c>
      <c r="D3" s="31">
        <f>(A3-MIN($A$2:$A$138))/(MAX($A$2:$A$138)-MIN($A$2:$A$138))</f>
        <v/>
      </c>
      <c r="E3" s="31">
        <f>(MAX($B$2:$B$138)-B3)/(MAX($B$2:$B$138)-MIN($B$2:$B$138))</f>
        <v/>
      </c>
      <c r="F3" t="n">
        <v>2</v>
      </c>
      <c r="G3" s="37">
        <f>F3/MAX($F$2:$F$139)</f>
        <v/>
      </c>
    </row>
    <row r="4">
      <c r="A4" t="n">
        <v>461.76</v>
      </c>
      <c r="B4" t="n">
        <v>139.935999999999</v>
      </c>
      <c r="D4" s="31">
        <f>(A4-MIN($A$2:$A$138))/(MAX($A$2:$A$138)-MIN($A$2:$A$138))</f>
        <v/>
      </c>
      <c r="E4" s="31">
        <f>(MAX($B$2:$B$138)-B4)/(MAX($B$2:$B$138)-MIN($B$2:$B$138))</f>
        <v/>
      </c>
      <c r="F4" t="n">
        <v>3</v>
      </c>
      <c r="G4" s="37">
        <f>F4/MAX($F$2:$F$139)</f>
        <v/>
      </c>
    </row>
    <row r="5">
      <c r="A5" t="n">
        <v>452.88</v>
      </c>
      <c r="B5" t="n">
        <v>114.928</v>
      </c>
      <c r="D5" s="31">
        <f>(A5-MIN($A$2:$A$138))/(MAX($A$2:$A$138)-MIN($A$2:$A$138))</f>
        <v/>
      </c>
      <c r="E5" s="31">
        <f>(MAX($B$2:$B$138)-B5)/(MAX($B$2:$B$138)-MIN($B$2:$B$138))</f>
        <v/>
      </c>
      <c r="F5" t="n">
        <v>4</v>
      </c>
      <c r="G5" s="37">
        <f>F5/MAX($F$2:$F$139)</f>
        <v/>
      </c>
    </row>
    <row r="6">
      <c r="A6" t="n">
        <v>452.64</v>
      </c>
      <c r="B6" t="n">
        <v>49.5519999999999</v>
      </c>
      <c r="D6" s="36">
        <f>(A6-MIN($A$2:$A$138))/(MAX($A$2:$A$138)-MIN($A$2:$A$138))</f>
        <v/>
      </c>
      <c r="E6" s="36">
        <f>(MAX($B$2:$B$138)-B6)/(MAX($B$2:$B$138)-MIN($B$2:$B$138))</f>
        <v/>
      </c>
      <c r="F6" s="4" t="n">
        <v>5</v>
      </c>
      <c r="G6" s="37">
        <f>F6/MAX($F$2:$F$139)</f>
        <v/>
      </c>
    </row>
    <row r="7">
      <c r="A7" t="n">
        <v>450.239999999999</v>
      </c>
      <c r="B7" t="n">
        <v>110.992</v>
      </c>
      <c r="D7" s="31">
        <f>(A7-MIN($A$2:$A$138))/(MAX($A$2:$A$138)-MIN($A$2:$A$138))</f>
        <v/>
      </c>
      <c r="E7" s="31">
        <f>(MAX($B$2:$B$138)-B7)/(MAX($B$2:$B$138)-MIN($B$2:$B$138))</f>
        <v/>
      </c>
      <c r="F7" t="n">
        <v>6</v>
      </c>
      <c r="G7" s="37">
        <f>F7/MAX($F$2:$F$139)</f>
        <v/>
      </c>
    </row>
    <row r="8">
      <c r="A8" t="n">
        <v>448.92</v>
      </c>
      <c r="B8" t="n">
        <v>176.56</v>
      </c>
      <c r="D8" s="31">
        <f>(A8-MIN($A$2:$A$138))/(MAX($A$2:$A$138)-MIN($A$2:$A$138))</f>
        <v/>
      </c>
      <c r="E8" s="31">
        <f>(MAX($B$2:$B$138)-B8)/(MAX($B$2:$B$138)-MIN($B$2:$B$138))</f>
        <v/>
      </c>
      <c r="F8" t="n">
        <v>7</v>
      </c>
      <c r="G8" s="37">
        <f>F8/MAX($F$2:$F$139)</f>
        <v/>
      </c>
    </row>
    <row r="9">
      <c r="A9" t="n">
        <v>446.04</v>
      </c>
      <c r="B9" t="n">
        <v>133.36</v>
      </c>
      <c r="D9" s="31">
        <f>(A9-MIN($A$2:$A$138))/(MAX($A$2:$A$138)-MIN($A$2:$A$138))</f>
        <v/>
      </c>
      <c r="E9" s="31">
        <f>(MAX($B$2:$B$138)-B9)/(MAX($B$2:$B$138)-MIN($B$2:$B$138))</f>
        <v/>
      </c>
      <c r="F9" t="n">
        <v>8</v>
      </c>
      <c r="G9" s="37">
        <f>F9/MAX($F$2:$F$139)</f>
        <v/>
      </c>
    </row>
    <row r="10">
      <c r="A10" t="n">
        <v>445.92</v>
      </c>
      <c r="B10" t="n">
        <v>153.76</v>
      </c>
      <c r="D10" s="36">
        <f>(A10-MIN($A$2:$A$138))/(MAX($A$2:$A$138)-MIN($A$2:$A$138))</f>
        <v/>
      </c>
      <c r="E10" s="36">
        <f>(MAX($B$2:$B$138)-B10)/(MAX($B$2:$B$138)-MIN($B$2:$B$138))</f>
        <v/>
      </c>
      <c r="F10" s="4" t="n">
        <v>9</v>
      </c>
      <c r="G10" s="37">
        <f>F10/MAX($F$2:$F$139)</f>
        <v/>
      </c>
    </row>
    <row r="11">
      <c r="A11" t="n">
        <v>443.04</v>
      </c>
      <c r="B11" t="n">
        <v>288.015999999999</v>
      </c>
      <c r="D11" s="31">
        <f>(A11-MIN($A$2:$A$138))/(MAX($A$2:$A$138)-MIN($A$2:$A$138))</f>
        <v/>
      </c>
      <c r="E11" s="31">
        <f>(MAX($B$2:$B$138)-B11)/(MAX($B$2:$B$138)-MIN($B$2:$B$138))</f>
        <v/>
      </c>
      <c r="F11" t="n">
        <v>10</v>
      </c>
      <c r="G11" s="37">
        <f>F11/MAX($F$2:$F$139)</f>
        <v/>
      </c>
    </row>
    <row r="12">
      <c r="A12" t="n">
        <v>443.04</v>
      </c>
      <c r="B12" t="n">
        <v>146.368</v>
      </c>
      <c r="D12" s="31">
        <f>(A12-MIN($A$2:$A$138))/(MAX($A$2:$A$138)-MIN($A$2:$A$138))</f>
        <v/>
      </c>
      <c r="E12" s="31">
        <f>(MAX($B$2:$B$138)-B12)/(MAX($B$2:$B$138)-MIN($B$2:$B$138))</f>
        <v/>
      </c>
      <c r="F12" t="n">
        <v>11</v>
      </c>
      <c r="G12" s="37">
        <f>F12/MAX($F$2:$F$139)</f>
        <v/>
      </c>
    </row>
    <row r="13">
      <c r="A13" t="n">
        <v>443.04</v>
      </c>
      <c r="B13" t="n">
        <v>175.6</v>
      </c>
      <c r="D13" s="31">
        <f>(A13-MIN($A$2:$A$138))/(MAX($A$2:$A$138)-MIN($A$2:$A$138))</f>
        <v/>
      </c>
      <c r="E13" s="31">
        <f>(MAX($B$2:$B$138)-B13)/(MAX($B$2:$B$138)-MIN($B$2:$B$138))</f>
        <v/>
      </c>
      <c r="F13" t="n">
        <v>12</v>
      </c>
      <c r="G13" s="37">
        <f>F13/MAX($F$2:$F$139)</f>
        <v/>
      </c>
    </row>
    <row r="14">
      <c r="A14" t="n">
        <v>443.04</v>
      </c>
      <c r="B14" t="n">
        <v>137.584</v>
      </c>
      <c r="D14" s="36">
        <f>(A14-MIN($A$2:$A$138))/(MAX($A$2:$A$138)-MIN($A$2:$A$138))</f>
        <v/>
      </c>
      <c r="E14" s="36">
        <f>(MAX($B$2:$B$138)-B14)/(MAX($B$2:$B$138)-MIN($B$2:$B$138))</f>
        <v/>
      </c>
      <c r="F14" s="4" t="n">
        <v>13</v>
      </c>
      <c r="G14" s="37">
        <f>F14/MAX($F$2:$F$139)</f>
        <v/>
      </c>
    </row>
    <row r="15">
      <c r="A15" t="n">
        <v>443.04</v>
      </c>
      <c r="B15" t="n">
        <v>96.592</v>
      </c>
      <c r="D15" s="31">
        <f>(A15-MIN($A$2:$A$138))/(MAX($A$2:$A$138)-MIN($A$2:$A$138))</f>
        <v/>
      </c>
      <c r="E15" s="31">
        <f>(MAX($B$2:$B$138)-B15)/(MAX($B$2:$B$138)-MIN($B$2:$B$138))</f>
        <v/>
      </c>
      <c r="F15" t="n">
        <v>14</v>
      </c>
      <c r="G15" s="37">
        <f>F15/MAX($F$2:$F$139)</f>
        <v/>
      </c>
    </row>
    <row r="16">
      <c r="A16" t="n">
        <v>442.919999999999</v>
      </c>
      <c r="B16" t="n">
        <v>205.311999999999</v>
      </c>
      <c r="D16" s="31">
        <f>(A16-MIN($A$2:$A$138))/(MAX($A$2:$A$138)-MIN($A$2:$A$138))</f>
        <v/>
      </c>
      <c r="E16" s="31">
        <f>(MAX($B$2:$B$138)-B16)/(MAX($B$2:$B$138)-MIN($B$2:$B$138))</f>
        <v/>
      </c>
      <c r="F16" t="n">
        <v>15</v>
      </c>
      <c r="G16" s="37">
        <f>F16/MAX($F$2:$F$139)</f>
        <v/>
      </c>
    </row>
    <row r="17">
      <c r="A17" t="n">
        <v>441.96</v>
      </c>
      <c r="B17" t="n">
        <v>208.72</v>
      </c>
      <c r="D17" s="31">
        <f>(A17-MIN($A$2:$A$138))/(MAX($A$2:$A$138)-MIN($A$2:$A$138))</f>
        <v/>
      </c>
      <c r="E17" s="31">
        <f>(MAX($B$2:$B$138)-B17)/(MAX($B$2:$B$138)-MIN($B$2:$B$138))</f>
        <v/>
      </c>
      <c r="F17" t="n">
        <v>16</v>
      </c>
      <c r="G17" s="37">
        <f>F17/MAX($F$2:$F$139)</f>
        <v/>
      </c>
    </row>
    <row r="18">
      <c r="A18" t="n">
        <v>438.96</v>
      </c>
      <c r="B18" t="n">
        <v>189.232</v>
      </c>
      <c r="D18" s="36">
        <f>(A18-MIN($A$2:$A$138))/(MAX($A$2:$A$138)-MIN($A$2:$A$138))</f>
        <v/>
      </c>
      <c r="E18" s="36">
        <f>(MAX($B$2:$B$138)-B18)/(MAX($B$2:$B$138)-MIN($B$2:$B$138))</f>
        <v/>
      </c>
      <c r="F18" s="4" t="n">
        <v>17</v>
      </c>
      <c r="G18" s="37">
        <f>F18/MAX($F$2:$F$139)</f>
        <v/>
      </c>
    </row>
    <row r="19">
      <c r="A19" t="n">
        <v>434.04</v>
      </c>
      <c r="B19" t="n">
        <v>229.36</v>
      </c>
      <c r="D19" s="31">
        <f>(A19-MIN($A$2:$A$138))/(MAX($A$2:$A$138)-MIN($A$2:$A$138))</f>
        <v/>
      </c>
      <c r="E19" s="31">
        <f>(MAX($B$2:$B$138)-B19)/(MAX($B$2:$B$138)-MIN($B$2:$B$138))</f>
        <v/>
      </c>
      <c r="F19" t="n">
        <v>18</v>
      </c>
      <c r="G19" s="37">
        <f>F19/MAX($F$2:$F$139)</f>
        <v/>
      </c>
    </row>
    <row r="20">
      <c r="A20" t="n">
        <v>428.64</v>
      </c>
      <c r="B20" t="n">
        <v>85.0719999999999</v>
      </c>
      <c r="D20" s="31">
        <f>(A20-MIN($A$2:$A$138))/(MAX($A$2:$A$138)-MIN($A$2:$A$138))</f>
        <v/>
      </c>
      <c r="E20" s="31">
        <f>(MAX($B$2:$B$138)-B20)/(MAX($B$2:$B$138)-MIN($B$2:$B$138))</f>
        <v/>
      </c>
      <c r="F20" t="n">
        <v>19</v>
      </c>
      <c r="G20" s="37">
        <f>F20/MAX($F$2:$F$139)</f>
        <v/>
      </c>
    </row>
    <row r="21">
      <c r="A21" t="n">
        <v>427.68</v>
      </c>
      <c r="B21" t="n">
        <v>179.679999999999</v>
      </c>
      <c r="D21" s="31">
        <f>(A21-MIN($A$2:$A$138))/(MAX($A$2:$A$138)-MIN($A$2:$A$138))</f>
        <v/>
      </c>
      <c r="E21" s="31">
        <f>(MAX($B$2:$B$138)-B21)/(MAX($B$2:$B$138)-MIN($B$2:$B$138))</f>
        <v/>
      </c>
      <c r="F21" t="n">
        <v>20</v>
      </c>
      <c r="G21" s="37">
        <f>F21/MAX($F$2:$F$139)</f>
        <v/>
      </c>
    </row>
    <row r="22">
      <c r="A22" t="n">
        <v>427.08</v>
      </c>
      <c r="B22" t="n">
        <v>192.448</v>
      </c>
      <c r="D22" s="36">
        <f>(A22-MIN($A$2:$A$138))/(MAX($A$2:$A$138)-MIN($A$2:$A$138))</f>
        <v/>
      </c>
      <c r="E22" s="36">
        <f>(MAX($B$2:$B$138)-B22)/(MAX($B$2:$B$138)-MIN($B$2:$B$138))</f>
        <v/>
      </c>
      <c r="F22" s="4" t="n">
        <v>21</v>
      </c>
      <c r="G22" s="37">
        <f>F22/MAX($F$2:$F$139)</f>
        <v/>
      </c>
    </row>
    <row r="23">
      <c r="A23" t="n">
        <v>423.84</v>
      </c>
      <c r="B23" t="n">
        <v>195.952</v>
      </c>
      <c r="D23" s="31">
        <f>(A23-MIN($A$2:$A$138))/(MAX($A$2:$A$138)-MIN($A$2:$A$138))</f>
        <v/>
      </c>
      <c r="E23" s="31">
        <f>(MAX($B$2:$B$138)-B23)/(MAX($B$2:$B$138)-MIN($B$2:$B$138))</f>
        <v/>
      </c>
      <c r="F23" t="n">
        <v>22</v>
      </c>
      <c r="G23" s="37">
        <f>F23/MAX($F$2:$F$139)</f>
        <v/>
      </c>
    </row>
    <row r="24">
      <c r="A24" t="n">
        <v>420.239999999999</v>
      </c>
      <c r="B24" t="n">
        <v>211.12</v>
      </c>
      <c r="D24" s="31">
        <f>(A24-MIN($A$2:$A$138))/(MAX($A$2:$A$138)-MIN($A$2:$A$138))</f>
        <v/>
      </c>
      <c r="E24" s="31">
        <f>(MAX($B$2:$B$138)-B24)/(MAX($B$2:$B$138)-MIN($B$2:$B$138))</f>
        <v/>
      </c>
      <c r="F24" t="n">
        <v>23</v>
      </c>
      <c r="G24" s="37">
        <f>F24/MAX($F$2:$F$139)</f>
        <v/>
      </c>
    </row>
    <row r="25">
      <c r="A25" t="n">
        <v>410.4</v>
      </c>
      <c r="B25" t="n">
        <v>123.423999999999</v>
      </c>
      <c r="D25" s="31">
        <f>(A25-MIN($A$2:$A$138))/(MAX($A$2:$A$138)-MIN($A$2:$A$138))</f>
        <v/>
      </c>
      <c r="E25" s="31">
        <f>(MAX($B$2:$B$138)-B25)/(MAX($B$2:$B$138)-MIN($B$2:$B$138))</f>
        <v/>
      </c>
      <c r="F25" t="n">
        <v>24</v>
      </c>
      <c r="G25" s="37">
        <f>F25/MAX($F$2:$F$139)</f>
        <v/>
      </c>
    </row>
    <row r="26">
      <c r="A26" t="n">
        <v>406.08</v>
      </c>
      <c r="B26" t="n">
        <v>202.911999999999</v>
      </c>
      <c r="D26" s="36">
        <f>(A26-MIN($A$2:$A$138))/(MAX($A$2:$A$138)-MIN($A$2:$A$138))</f>
        <v/>
      </c>
      <c r="E26" s="36">
        <f>(MAX($B$2:$B$138)-B26)/(MAX($B$2:$B$138)-MIN($B$2:$B$138))</f>
        <v/>
      </c>
      <c r="F26" s="4" t="n">
        <v>25</v>
      </c>
      <c r="G26" s="37">
        <f>F26/MAX($F$2:$F$139)</f>
        <v/>
      </c>
    </row>
    <row r="27">
      <c r="A27" t="n">
        <v>406.08</v>
      </c>
      <c r="B27" t="n">
        <v>119.824</v>
      </c>
      <c r="D27" s="31">
        <f>(A27-MIN($A$2:$A$138))/(MAX($A$2:$A$138)-MIN($A$2:$A$138))</f>
        <v/>
      </c>
      <c r="E27" s="31">
        <f>(MAX($B$2:$B$138)-B27)/(MAX($B$2:$B$138)-MIN($B$2:$B$138))</f>
        <v/>
      </c>
      <c r="F27" t="n">
        <v>26</v>
      </c>
      <c r="G27" s="37">
        <f>F27/MAX($F$2:$F$139)</f>
        <v/>
      </c>
    </row>
    <row r="28">
      <c r="A28" t="n">
        <v>384.359999999999</v>
      </c>
      <c r="B28" t="n">
        <v>225.712</v>
      </c>
      <c r="D28" s="31">
        <f>(A28-MIN($A$2:$A$138))/(MAX($A$2:$A$138)-MIN($A$2:$A$138))</f>
        <v/>
      </c>
      <c r="E28" s="31">
        <f>(MAX($B$2:$B$138)-B28)/(MAX($B$2:$B$138)-MIN($B$2:$B$138))</f>
        <v/>
      </c>
      <c r="F28" t="n">
        <v>27</v>
      </c>
      <c r="G28" s="37">
        <f>F28/MAX($F$2:$F$139)</f>
        <v/>
      </c>
    </row>
    <row r="29">
      <c r="A29" t="n">
        <v>379.2</v>
      </c>
      <c r="B29" t="n">
        <v>148.335999999999</v>
      </c>
      <c r="D29" s="31">
        <f>(A29-MIN($A$2:$A$138))/(MAX($A$2:$A$138)-MIN($A$2:$A$138))</f>
        <v/>
      </c>
      <c r="E29" s="31">
        <f>(MAX($B$2:$B$138)-B29)/(MAX($B$2:$B$138)-MIN($B$2:$B$138))</f>
        <v/>
      </c>
      <c r="F29" t="n">
        <v>28</v>
      </c>
      <c r="G29" s="37">
        <f>F29/MAX($F$2:$F$139)</f>
        <v/>
      </c>
    </row>
    <row r="30">
      <c r="A30" t="n">
        <v>378.599999999999</v>
      </c>
      <c r="B30" t="n">
        <v>40.192</v>
      </c>
      <c r="D30" s="36">
        <f>(A30-MIN($A$2:$A$138))/(MAX($A$2:$A$138)-MIN($A$2:$A$138))</f>
        <v/>
      </c>
      <c r="E30" s="36">
        <f>(MAX($B$2:$B$138)-B30)/(MAX($B$2:$B$138)-MIN($B$2:$B$138))</f>
        <v/>
      </c>
      <c r="F30" s="4" t="n">
        <v>29</v>
      </c>
      <c r="G30" s="37">
        <f>F30/MAX($F$2:$F$139)</f>
        <v/>
      </c>
    </row>
    <row r="31">
      <c r="A31" t="n">
        <v>375.719999999999</v>
      </c>
      <c r="B31" t="n">
        <v>215.584</v>
      </c>
      <c r="D31" s="31">
        <f>(A31-MIN($A$2:$A$138))/(MAX($A$2:$A$138)-MIN($A$2:$A$138))</f>
        <v/>
      </c>
      <c r="E31" s="31">
        <f>(MAX($B$2:$B$138)-B31)/(MAX($B$2:$B$138)-MIN($B$2:$B$138))</f>
        <v/>
      </c>
      <c r="F31" t="n">
        <v>30</v>
      </c>
      <c r="G31" s="37">
        <f>F31/MAX($F$2:$F$139)</f>
        <v/>
      </c>
    </row>
    <row r="32">
      <c r="A32" t="n">
        <v>373.44</v>
      </c>
      <c r="B32" t="n">
        <v>218.032</v>
      </c>
      <c r="D32" s="31">
        <f>(A32-MIN($A$2:$A$138))/(MAX($A$2:$A$138)-MIN($A$2:$A$138))</f>
        <v/>
      </c>
      <c r="E32" s="31">
        <f>(MAX($B$2:$B$138)-B32)/(MAX($B$2:$B$138)-MIN($B$2:$B$138))</f>
        <v/>
      </c>
      <c r="F32" t="n">
        <v>31</v>
      </c>
      <c r="G32" s="37">
        <f>F32/MAX($F$2:$F$139)</f>
        <v/>
      </c>
    </row>
    <row r="33">
      <c r="A33" t="n">
        <v>365.4</v>
      </c>
      <c r="B33" t="n">
        <v>252.064</v>
      </c>
      <c r="D33" s="31">
        <f>(A33-MIN($A$2:$A$138))/(MAX($A$2:$A$138)-MIN($A$2:$A$138))</f>
        <v/>
      </c>
      <c r="E33" s="31">
        <f>(MAX($B$2:$B$138)-B33)/(MAX($B$2:$B$138)-MIN($B$2:$B$138))</f>
        <v/>
      </c>
      <c r="F33" t="n">
        <v>32</v>
      </c>
      <c r="G33" s="37">
        <f>F33/MAX($F$2:$F$139)</f>
        <v/>
      </c>
    </row>
    <row r="34">
      <c r="A34" t="n">
        <v>364.2</v>
      </c>
      <c r="B34" t="n">
        <v>206.56</v>
      </c>
      <c r="D34" s="36">
        <f>(A34-MIN($A$2:$A$138))/(MAX($A$2:$A$138)-MIN($A$2:$A$138))</f>
        <v/>
      </c>
      <c r="E34" s="36">
        <f>(MAX($B$2:$B$138)-B34)/(MAX($B$2:$B$138)-MIN($B$2:$B$138))</f>
        <v/>
      </c>
      <c r="F34" s="4" t="n">
        <v>33</v>
      </c>
      <c r="G34" s="37">
        <f>F34/MAX($F$2:$F$139)</f>
        <v/>
      </c>
    </row>
    <row r="35">
      <c r="A35" t="n">
        <v>364.2</v>
      </c>
      <c r="B35" t="n">
        <v>197.151999999999</v>
      </c>
      <c r="D35" s="31">
        <f>(A35-MIN($A$2:$A$138))/(MAX($A$2:$A$138)-MIN($A$2:$A$138))</f>
        <v/>
      </c>
      <c r="E35" s="31">
        <f>(MAX($B$2:$B$138)-B35)/(MAX($B$2:$B$138)-MIN($B$2:$B$138))</f>
        <v/>
      </c>
      <c r="F35" t="n">
        <v>34</v>
      </c>
      <c r="G35" s="37">
        <f>F35/MAX($F$2:$F$139)</f>
        <v/>
      </c>
    </row>
    <row r="36">
      <c r="A36" t="n">
        <v>364.08</v>
      </c>
      <c r="B36" t="n">
        <v>159.807999999999</v>
      </c>
      <c r="D36" s="31">
        <f>(A36-MIN($A$2:$A$138))/(MAX($A$2:$A$138)-MIN($A$2:$A$138))</f>
        <v/>
      </c>
      <c r="E36" s="31">
        <f>(MAX($B$2:$B$138)-B36)/(MAX($B$2:$B$138)-MIN($B$2:$B$138))</f>
        <v/>
      </c>
      <c r="F36" t="n">
        <v>35</v>
      </c>
      <c r="G36" s="37">
        <f>F36/MAX($F$2:$F$139)</f>
        <v/>
      </c>
    </row>
    <row r="37">
      <c r="A37" t="n">
        <v>360.12</v>
      </c>
      <c r="B37" t="n">
        <v>204.207999999999</v>
      </c>
      <c r="D37" s="31">
        <f>(A37-MIN($A$2:$A$138))/(MAX($A$2:$A$138)-MIN($A$2:$A$138))</f>
        <v/>
      </c>
      <c r="E37" s="31">
        <f>(MAX($B$2:$B$138)-B37)/(MAX($B$2:$B$138)-MIN($B$2:$B$138))</f>
        <v/>
      </c>
      <c r="F37" t="n">
        <v>36</v>
      </c>
      <c r="G37" s="37">
        <f>F37/MAX($F$2:$F$139)</f>
        <v/>
      </c>
    </row>
    <row r="38">
      <c r="A38" t="n">
        <v>359.28</v>
      </c>
      <c r="B38" t="n">
        <v>236.368</v>
      </c>
      <c r="C38" t="inlineStr">
        <is>
          <t xml:space="preserve"> 自分</t>
        </is>
      </c>
      <c r="D38" s="31">
        <f>(A38-MIN($A$2:$A$138))/(MAX($A$2:$A$138)-MIN($A$2:$A$138))</f>
        <v/>
      </c>
      <c r="E38" s="31">
        <f>(MAX($B$2:$B$138)-B38)/(MAX($B$2:$B$138)-MIN($B$2:$B$138))</f>
        <v/>
      </c>
      <c r="F38" t="n">
        <v>37</v>
      </c>
      <c r="G38" s="37">
        <f>F38/MAX($F$2:$F$139)</f>
        <v/>
      </c>
    </row>
    <row r="39">
      <c r="A39" t="n">
        <v>358.8</v>
      </c>
      <c r="B39" t="n">
        <v>181.84</v>
      </c>
      <c r="D39" s="31">
        <f>(A39-MIN($A$2:$A$138))/(MAX($A$2:$A$138)-MIN($A$2:$A$138))</f>
        <v/>
      </c>
      <c r="E39" s="31">
        <f>(MAX($B$2:$B$138)-B39)/(MAX($B$2:$B$138)-MIN($B$2:$B$138))</f>
        <v/>
      </c>
      <c r="F39" t="n">
        <v>38</v>
      </c>
      <c r="G39" s="37">
        <f>F39/MAX($F$2:$F$139)</f>
        <v/>
      </c>
    </row>
    <row r="40">
      <c r="A40" t="n">
        <v>356.88</v>
      </c>
      <c r="B40" t="n">
        <v>136.048</v>
      </c>
      <c r="D40" s="31">
        <f>(A40-MIN($A$2:$A$138))/(MAX($A$2:$A$138)-MIN($A$2:$A$138))</f>
        <v/>
      </c>
      <c r="E40" s="31">
        <f>(MAX($B$2:$B$138)-B40)/(MAX($B$2:$B$138)-MIN($B$2:$B$138))</f>
        <v/>
      </c>
      <c r="F40" t="n">
        <v>39</v>
      </c>
      <c r="G40" s="37">
        <f>F40/MAX($F$2:$F$139)</f>
        <v/>
      </c>
    </row>
    <row r="41">
      <c r="A41" t="n">
        <v>356.159999999999</v>
      </c>
      <c r="B41" t="n">
        <v>211.84</v>
      </c>
      <c r="D41" s="31">
        <f>(A41-MIN($A$2:$A$138))/(MAX($A$2:$A$138)-MIN($A$2:$A$138))</f>
        <v/>
      </c>
      <c r="E41" s="31">
        <f>(MAX($B$2:$B$138)-B41)/(MAX($B$2:$B$138)-MIN($B$2:$B$138))</f>
        <v/>
      </c>
      <c r="F41" t="n">
        <v>40</v>
      </c>
      <c r="G41" s="37">
        <f>F41/MAX($F$2:$F$139)</f>
        <v/>
      </c>
    </row>
    <row r="42">
      <c r="A42" t="n">
        <v>350.64</v>
      </c>
      <c r="B42" t="n">
        <v>170.367999999999</v>
      </c>
      <c r="D42" s="31">
        <f>(A42-MIN($A$2:$A$138))/(MAX($A$2:$A$138)-MIN($A$2:$A$138))</f>
        <v/>
      </c>
      <c r="E42" s="31">
        <f>(MAX($B$2:$B$138)-B42)/(MAX($B$2:$B$138)-MIN($B$2:$B$138))</f>
        <v/>
      </c>
      <c r="F42" t="n">
        <v>41</v>
      </c>
      <c r="G42" s="37">
        <f>F42/MAX($F$2:$F$139)</f>
        <v/>
      </c>
    </row>
    <row r="43">
      <c r="A43" t="n">
        <v>350.64</v>
      </c>
      <c r="B43" t="n">
        <v>144.543999999999</v>
      </c>
      <c r="D43" s="31">
        <f>(A43-MIN($A$2:$A$138))/(MAX($A$2:$A$138)-MIN($A$2:$A$138))</f>
        <v/>
      </c>
      <c r="E43" s="31">
        <f>(MAX($B$2:$B$138)-B43)/(MAX($B$2:$B$138)-MIN($B$2:$B$138))</f>
        <v/>
      </c>
      <c r="F43" t="n">
        <v>42</v>
      </c>
      <c r="G43" s="37">
        <f>F43/MAX($F$2:$F$139)</f>
        <v/>
      </c>
    </row>
    <row r="44">
      <c r="A44" t="n">
        <v>348.36</v>
      </c>
      <c r="B44" t="n">
        <v>164.176</v>
      </c>
      <c r="D44" s="31">
        <f>(A44-MIN($A$2:$A$138))/(MAX($A$2:$A$138)-MIN($A$2:$A$138))</f>
        <v/>
      </c>
      <c r="E44" s="31">
        <f>(MAX($B$2:$B$138)-B44)/(MAX($B$2:$B$138)-MIN($B$2:$B$138))</f>
        <v/>
      </c>
      <c r="F44" t="n">
        <v>43</v>
      </c>
      <c r="G44" s="37">
        <f>F44/MAX($F$2:$F$139)</f>
        <v/>
      </c>
    </row>
    <row r="45">
      <c r="A45" t="n">
        <v>338.52</v>
      </c>
      <c r="B45" t="n">
        <v>161.007999999999</v>
      </c>
      <c r="D45" s="31">
        <f>(A45-MIN($A$2:$A$138))/(MAX($A$2:$A$138)-MIN($A$2:$A$138))</f>
        <v/>
      </c>
      <c r="E45" s="31">
        <f>(MAX($B$2:$B$138)-B45)/(MAX($B$2:$B$138)-MIN($B$2:$B$138))</f>
        <v/>
      </c>
      <c r="F45" t="n">
        <v>44</v>
      </c>
      <c r="G45" s="37">
        <f>F45/MAX($F$2:$F$139)</f>
        <v/>
      </c>
    </row>
    <row r="46">
      <c r="A46" t="n">
        <v>333.12</v>
      </c>
      <c r="B46" t="n">
        <v>232.624</v>
      </c>
      <c r="D46" s="31">
        <f>(A46-MIN($A$2:$A$138))/(MAX($A$2:$A$138)-MIN($A$2:$A$138))</f>
        <v/>
      </c>
      <c r="E46" s="31">
        <f>(MAX($B$2:$B$138)-B46)/(MAX($B$2:$B$138)-MIN($B$2:$B$138))</f>
        <v/>
      </c>
      <c r="F46" t="n">
        <v>45</v>
      </c>
      <c r="G46" s="37">
        <f>F46/MAX($F$2:$F$139)</f>
        <v/>
      </c>
    </row>
    <row r="47">
      <c r="A47" t="n">
        <v>321.36</v>
      </c>
      <c r="B47" t="n">
        <v>192.111999999999</v>
      </c>
      <c r="D47" s="31">
        <f>(A47-MIN($A$2:$A$138))/(MAX($A$2:$A$138)-MIN($A$2:$A$138))</f>
        <v/>
      </c>
      <c r="E47" s="31">
        <f>(MAX($B$2:$B$138)-B47)/(MAX($B$2:$B$138)-MIN($B$2:$B$138))</f>
        <v/>
      </c>
      <c r="F47" t="n">
        <v>46</v>
      </c>
      <c r="G47" s="37">
        <f>F47/MAX($F$2:$F$139)</f>
        <v/>
      </c>
    </row>
    <row r="48">
      <c r="A48" t="n">
        <v>320.28</v>
      </c>
      <c r="B48" t="n">
        <v>157.311999999999</v>
      </c>
      <c r="D48" s="31">
        <f>(A48-MIN($A$2:$A$138))/(MAX($A$2:$A$138)-MIN($A$2:$A$138))</f>
        <v/>
      </c>
      <c r="E48" s="31">
        <f>(MAX($B$2:$B$138)-B48)/(MAX($B$2:$B$138)-MIN($B$2:$B$138))</f>
        <v/>
      </c>
      <c r="F48" t="n">
        <v>47</v>
      </c>
      <c r="G48" s="37">
        <f>F48/MAX($F$2:$F$139)</f>
        <v/>
      </c>
    </row>
    <row r="49">
      <c r="A49" t="n">
        <v>320.039999999999</v>
      </c>
      <c r="B49" t="n">
        <v>252.352</v>
      </c>
      <c r="D49" s="31">
        <f>(A49-MIN($A$2:$A$138))/(MAX($A$2:$A$138)-MIN($A$2:$A$138))</f>
        <v/>
      </c>
      <c r="E49" s="31">
        <f>(MAX($B$2:$B$138)-B49)/(MAX($B$2:$B$138)-MIN($B$2:$B$138))</f>
        <v/>
      </c>
      <c r="F49" t="n">
        <v>48</v>
      </c>
      <c r="G49" s="37">
        <f>F49/MAX($F$2:$F$139)</f>
        <v/>
      </c>
    </row>
    <row r="50">
      <c r="A50" t="n">
        <v>319.2</v>
      </c>
      <c r="B50" t="n">
        <v>259.648</v>
      </c>
      <c r="D50" s="31">
        <f>(A50-MIN($A$2:$A$138))/(MAX($A$2:$A$138)-MIN($A$2:$A$138))</f>
        <v/>
      </c>
      <c r="E50" s="31">
        <f>(MAX($B$2:$B$138)-B50)/(MAX($B$2:$B$138)-MIN($B$2:$B$138))</f>
        <v/>
      </c>
      <c r="F50" t="n">
        <v>49</v>
      </c>
      <c r="G50" s="37">
        <f>F50/MAX($F$2:$F$139)</f>
        <v/>
      </c>
    </row>
    <row r="51">
      <c r="A51" t="n">
        <v>305.88</v>
      </c>
      <c r="B51" t="n">
        <v>208.384</v>
      </c>
      <c r="D51" s="31">
        <f>(A51-MIN($A$2:$A$138))/(MAX($A$2:$A$138)-MIN($A$2:$A$138))</f>
        <v/>
      </c>
      <c r="E51" s="31">
        <f>(MAX($B$2:$B$138)-B51)/(MAX($B$2:$B$138)-MIN($B$2:$B$138))</f>
        <v/>
      </c>
      <c r="F51" t="n">
        <v>50</v>
      </c>
      <c r="G51" s="37">
        <f>F51/MAX($F$2:$F$139)</f>
        <v/>
      </c>
    </row>
    <row r="52">
      <c r="A52" t="n">
        <v>304.56</v>
      </c>
      <c r="B52" t="n">
        <v>170.751999999999</v>
      </c>
      <c r="D52" s="31">
        <f>(A52-MIN($A$2:$A$138))/(MAX($A$2:$A$138)-MIN($A$2:$A$138))</f>
        <v/>
      </c>
      <c r="E52" s="31">
        <f>(MAX($B$2:$B$138)-B52)/(MAX($B$2:$B$138)-MIN($B$2:$B$138))</f>
        <v/>
      </c>
      <c r="F52" t="n">
        <v>51</v>
      </c>
      <c r="G52" s="37">
        <f>F52/MAX($F$2:$F$139)</f>
        <v/>
      </c>
    </row>
    <row r="53">
      <c r="A53" t="n">
        <v>301.44</v>
      </c>
      <c r="B53" t="n">
        <v>175.935999999999</v>
      </c>
      <c r="D53" s="31">
        <f>(A53-MIN($A$2:$A$138))/(MAX($A$2:$A$138)-MIN($A$2:$A$138))</f>
        <v/>
      </c>
      <c r="E53" s="31">
        <f>(MAX($B$2:$B$138)-B53)/(MAX($B$2:$B$138)-MIN($B$2:$B$138))</f>
        <v/>
      </c>
      <c r="F53" t="n">
        <v>52</v>
      </c>
      <c r="G53" s="37">
        <f>F53/MAX($F$2:$F$139)</f>
        <v/>
      </c>
    </row>
    <row r="54">
      <c r="A54" t="n">
        <v>297.96</v>
      </c>
      <c r="B54" t="n">
        <v>202.288</v>
      </c>
      <c r="D54" s="31">
        <f>(A54-MIN($A$2:$A$138))/(MAX($A$2:$A$138)-MIN($A$2:$A$138))</f>
        <v/>
      </c>
      <c r="E54" s="31">
        <f>(MAX($B$2:$B$138)-B54)/(MAX($B$2:$B$138)-MIN($B$2:$B$138))</f>
        <v/>
      </c>
      <c r="F54" t="n">
        <v>53</v>
      </c>
      <c r="G54" s="37">
        <f>F54/MAX($F$2:$F$139)</f>
        <v/>
      </c>
    </row>
    <row r="55">
      <c r="A55" t="n">
        <v>297.84</v>
      </c>
      <c r="B55" t="n">
        <v>232.048</v>
      </c>
      <c r="D55" s="31">
        <f>(A55-MIN($A$2:$A$138))/(MAX($A$2:$A$138)-MIN($A$2:$A$138))</f>
        <v/>
      </c>
      <c r="E55" s="31">
        <f>(MAX($B$2:$B$138)-B55)/(MAX($B$2:$B$138)-MIN($B$2:$B$138))</f>
        <v/>
      </c>
      <c r="F55" t="n">
        <v>54</v>
      </c>
      <c r="G55" s="37">
        <f>F55/MAX($F$2:$F$139)</f>
        <v/>
      </c>
    </row>
    <row r="56">
      <c r="A56" t="n">
        <v>296.52</v>
      </c>
      <c r="B56" t="n">
        <v>196.48</v>
      </c>
      <c r="D56" s="31">
        <f>(A56-MIN($A$2:$A$138))/(MAX($A$2:$A$138)-MIN($A$2:$A$138))</f>
        <v/>
      </c>
      <c r="E56" s="31">
        <f>(MAX($B$2:$B$138)-B56)/(MAX($B$2:$B$138)-MIN($B$2:$B$138))</f>
        <v/>
      </c>
      <c r="F56" t="n">
        <v>55</v>
      </c>
      <c r="G56" s="37">
        <f>F56/MAX($F$2:$F$139)</f>
        <v/>
      </c>
    </row>
    <row r="57">
      <c r="A57" t="n">
        <v>296.4</v>
      </c>
      <c r="B57" t="n">
        <v>215.536</v>
      </c>
      <c r="D57" s="31">
        <f>(A57-MIN($A$2:$A$138))/(MAX($A$2:$A$138)-MIN($A$2:$A$138))</f>
        <v/>
      </c>
      <c r="E57" s="31">
        <f>(MAX($B$2:$B$138)-B57)/(MAX($B$2:$B$138)-MIN($B$2:$B$138))</f>
        <v/>
      </c>
      <c r="F57" t="n">
        <v>56</v>
      </c>
      <c r="G57" s="37">
        <f>F57/MAX($F$2:$F$139)</f>
        <v/>
      </c>
    </row>
    <row r="58">
      <c r="A58" t="n">
        <v>294.96</v>
      </c>
      <c r="B58" t="n">
        <v>215.104</v>
      </c>
      <c r="D58" s="31">
        <f>(A58-MIN($A$2:$A$138))/(MAX($A$2:$A$138)-MIN($A$2:$A$138))</f>
        <v/>
      </c>
      <c r="E58" s="31">
        <f>(MAX($B$2:$B$138)-B58)/(MAX($B$2:$B$138)-MIN($B$2:$B$138))</f>
        <v/>
      </c>
      <c r="F58" t="n">
        <v>57</v>
      </c>
      <c r="G58" s="37">
        <f>F58/MAX($F$2:$F$139)</f>
        <v/>
      </c>
    </row>
    <row r="59">
      <c r="A59" t="n">
        <v>292.56</v>
      </c>
      <c r="B59" t="n">
        <v>272.608</v>
      </c>
      <c r="D59" s="31">
        <f>(A59-MIN($A$2:$A$138))/(MAX($A$2:$A$138)-MIN($A$2:$A$138))</f>
        <v/>
      </c>
      <c r="E59" s="31">
        <f>(MAX($B$2:$B$138)-B59)/(MAX($B$2:$B$138)-MIN($B$2:$B$138))</f>
        <v/>
      </c>
      <c r="F59" t="n">
        <v>58</v>
      </c>
      <c r="G59" s="37">
        <f>F59/MAX($F$2:$F$139)</f>
        <v/>
      </c>
    </row>
    <row r="60">
      <c r="A60" t="n">
        <v>291.12</v>
      </c>
      <c r="B60" t="n">
        <v>256.816</v>
      </c>
      <c r="D60" s="31">
        <f>(A60-MIN($A$2:$A$138))/(MAX($A$2:$A$138)-MIN($A$2:$A$138))</f>
        <v/>
      </c>
      <c r="E60" s="31">
        <f>(MAX($B$2:$B$138)-B60)/(MAX($B$2:$B$138)-MIN($B$2:$B$138))</f>
        <v/>
      </c>
      <c r="F60" t="n">
        <v>59</v>
      </c>
      <c r="G60" s="37">
        <f>F60/MAX($F$2:$F$139)</f>
        <v/>
      </c>
    </row>
    <row r="61">
      <c r="A61" t="n">
        <v>290.64</v>
      </c>
      <c r="B61" t="n">
        <v>173.776</v>
      </c>
      <c r="D61" s="31">
        <f>(A61-MIN($A$2:$A$138))/(MAX($A$2:$A$138)-MIN($A$2:$A$138))</f>
        <v/>
      </c>
      <c r="E61" s="31">
        <f>(MAX($B$2:$B$138)-B61)/(MAX($B$2:$B$138)-MIN($B$2:$B$138))</f>
        <v/>
      </c>
      <c r="F61" t="n">
        <v>60</v>
      </c>
      <c r="G61" s="37">
        <f>F61/MAX($F$2:$F$139)</f>
        <v/>
      </c>
    </row>
    <row r="62">
      <c r="A62" t="n">
        <v>289.919999999999</v>
      </c>
      <c r="B62" t="n">
        <v>220.96</v>
      </c>
      <c r="D62" s="31">
        <f>(A62-MIN($A$2:$A$138))/(MAX($A$2:$A$138)-MIN($A$2:$A$138))</f>
        <v/>
      </c>
      <c r="E62" s="31">
        <f>(MAX($B$2:$B$138)-B62)/(MAX($B$2:$B$138)-MIN($B$2:$B$138))</f>
        <v/>
      </c>
      <c r="F62" t="n">
        <v>61</v>
      </c>
      <c r="G62" s="37">
        <f>F62/MAX($F$2:$F$139)</f>
        <v/>
      </c>
    </row>
    <row r="63">
      <c r="A63" t="n">
        <v>289.56</v>
      </c>
      <c r="B63" t="n">
        <v>191.248</v>
      </c>
      <c r="D63" s="31">
        <f>(A63-MIN($A$2:$A$138))/(MAX($A$2:$A$138)-MIN($A$2:$A$138))</f>
        <v/>
      </c>
      <c r="E63" s="31">
        <f>(MAX($B$2:$B$138)-B63)/(MAX($B$2:$B$138)-MIN($B$2:$B$138))</f>
        <v/>
      </c>
      <c r="F63" t="n">
        <v>62</v>
      </c>
      <c r="G63" s="37">
        <f>F63/MAX($F$2:$F$139)</f>
        <v/>
      </c>
    </row>
    <row r="64">
      <c r="A64" t="n">
        <v>288</v>
      </c>
      <c r="B64" t="n">
        <v>178.192</v>
      </c>
      <c r="D64" s="31">
        <f>(A64-MIN($A$2:$A$138))/(MAX($A$2:$A$138)-MIN($A$2:$A$138))</f>
        <v/>
      </c>
      <c r="E64" s="31">
        <f>(MAX($B$2:$B$138)-B64)/(MAX($B$2:$B$138)-MIN($B$2:$B$138))</f>
        <v/>
      </c>
      <c r="F64" t="n">
        <v>63</v>
      </c>
      <c r="G64" s="37">
        <f>F64/MAX($F$2:$F$139)</f>
        <v/>
      </c>
    </row>
    <row r="65">
      <c r="A65" t="n">
        <v>279.96</v>
      </c>
      <c r="B65" t="n">
        <v>258.928</v>
      </c>
      <c r="D65" s="31">
        <f>(A65-MIN($A$2:$A$138))/(MAX($A$2:$A$138)-MIN($A$2:$A$138))</f>
        <v/>
      </c>
      <c r="E65" s="31">
        <f>(MAX($B$2:$B$138)-B65)/(MAX($B$2:$B$138)-MIN($B$2:$B$138))</f>
        <v/>
      </c>
      <c r="F65" t="n">
        <v>64</v>
      </c>
      <c r="G65" s="37">
        <f>F65/MAX($F$2:$F$139)</f>
        <v/>
      </c>
    </row>
    <row r="66">
      <c r="A66" t="n">
        <v>279.72</v>
      </c>
      <c r="B66" t="n">
        <v>227.008</v>
      </c>
      <c r="D66" s="31">
        <f>(A66-MIN($A$2:$A$138))/(MAX($A$2:$A$138)-MIN($A$2:$A$138))</f>
        <v/>
      </c>
      <c r="E66" s="31">
        <f>(MAX($B$2:$B$138)-B66)/(MAX($B$2:$B$138)-MIN($B$2:$B$138))</f>
        <v/>
      </c>
      <c r="F66" t="n">
        <v>65</v>
      </c>
      <c r="G66" s="37">
        <f>F66/MAX($F$2:$F$139)</f>
        <v/>
      </c>
    </row>
    <row r="67">
      <c r="A67" t="n">
        <v>275.159999999999</v>
      </c>
      <c r="B67" t="n">
        <v>187.743999999999</v>
      </c>
      <c r="D67" s="31">
        <f>(A67-MIN($A$2:$A$138))/(MAX($A$2:$A$138)-MIN($A$2:$A$138))</f>
        <v/>
      </c>
      <c r="E67" s="31">
        <f>(MAX($B$2:$B$138)-B67)/(MAX($B$2:$B$138)-MIN($B$2:$B$138))</f>
        <v/>
      </c>
      <c r="F67" t="n">
        <v>66</v>
      </c>
      <c r="G67" s="37">
        <f>F67/MAX($F$2:$F$139)</f>
        <v/>
      </c>
    </row>
    <row r="68">
      <c r="A68" t="n">
        <v>271.92</v>
      </c>
      <c r="B68" t="n">
        <v>300.592</v>
      </c>
      <c r="D68" s="31">
        <f>(A68-MIN($A$2:$A$138))/(MAX($A$2:$A$138)-MIN($A$2:$A$138))</f>
        <v/>
      </c>
      <c r="E68" s="31">
        <f>(MAX($B$2:$B$138)-B68)/(MAX($B$2:$B$138)-MIN($B$2:$B$138))</f>
        <v/>
      </c>
      <c r="F68" t="n">
        <v>67</v>
      </c>
      <c r="G68" s="37">
        <f>F68/MAX($F$2:$F$139)</f>
        <v/>
      </c>
    </row>
    <row r="69">
      <c r="A69" t="n">
        <v>270.48</v>
      </c>
      <c r="B69" t="n">
        <v>262.768</v>
      </c>
      <c r="D69" s="31">
        <f>(A69-MIN($A$2:$A$138))/(MAX($A$2:$A$138)-MIN($A$2:$A$138))</f>
        <v/>
      </c>
      <c r="E69" s="31">
        <f>(MAX($B$2:$B$138)-B69)/(MAX($B$2:$B$138)-MIN($B$2:$B$138))</f>
        <v/>
      </c>
      <c r="F69" t="n">
        <v>68</v>
      </c>
      <c r="G69" s="37">
        <f>F69/MAX($F$2:$F$139)</f>
        <v/>
      </c>
    </row>
    <row r="70">
      <c r="A70" t="n">
        <v>255.119999999999</v>
      </c>
      <c r="B70" t="n">
        <v>234.303999999999</v>
      </c>
      <c r="D70" s="31">
        <f>(A70-MIN($A$2:$A$138))/(MAX($A$2:$A$138)-MIN($A$2:$A$138))</f>
        <v/>
      </c>
      <c r="E70" s="31">
        <f>(MAX($B$2:$B$138)-B70)/(MAX($B$2:$B$138)-MIN($B$2:$B$138))</f>
        <v/>
      </c>
      <c r="F70" t="n">
        <v>69</v>
      </c>
      <c r="G70" s="37">
        <f>F70/MAX($F$2:$F$139)</f>
        <v/>
      </c>
    </row>
    <row r="71">
      <c r="A71" t="n">
        <v>251.16</v>
      </c>
      <c r="B71" t="n">
        <v>242.991999999999</v>
      </c>
      <c r="D71" s="31">
        <f>(A71-MIN($A$2:$A$138))/(MAX($A$2:$A$138)-MIN($A$2:$A$138))</f>
        <v/>
      </c>
      <c r="E71" s="31">
        <f>(MAX($B$2:$B$138)-B71)/(MAX($B$2:$B$138)-MIN($B$2:$B$138))</f>
        <v/>
      </c>
      <c r="F71" t="n">
        <v>70</v>
      </c>
      <c r="G71" s="37">
        <f>F71/MAX($F$2:$F$139)</f>
        <v/>
      </c>
    </row>
    <row r="72">
      <c r="A72" t="n">
        <v>246.24</v>
      </c>
      <c r="B72" t="n">
        <v>208.095999999999</v>
      </c>
      <c r="D72" s="31">
        <f>(A72-MIN($A$2:$A$138))/(MAX($A$2:$A$138)-MIN($A$2:$A$138))</f>
        <v/>
      </c>
      <c r="E72" s="31">
        <f>(MAX($B$2:$B$138)-B72)/(MAX($B$2:$B$138)-MIN($B$2:$B$138))</f>
        <v/>
      </c>
      <c r="F72" t="n">
        <v>71</v>
      </c>
      <c r="G72" s="37">
        <f>F72/MAX($F$2:$F$139)</f>
        <v/>
      </c>
    </row>
    <row r="73">
      <c r="A73" t="n">
        <v>243.72</v>
      </c>
      <c r="B73" t="n">
        <v>40</v>
      </c>
      <c r="D73" s="31">
        <f>(A73-MIN($A$2:$A$138))/(MAX($A$2:$A$138)-MIN($A$2:$A$138))</f>
        <v/>
      </c>
      <c r="E73" s="31">
        <f>(MAX($B$2:$B$138)-B73)/(MAX($B$2:$B$138)-MIN($B$2:$B$138))</f>
        <v/>
      </c>
      <c r="F73" t="n">
        <v>72</v>
      </c>
      <c r="G73" s="37">
        <f>F73/MAX($F$2:$F$139)</f>
        <v/>
      </c>
    </row>
    <row r="74">
      <c r="A74" t="n">
        <v>240.839999999999</v>
      </c>
      <c r="B74" t="n">
        <v>171.376</v>
      </c>
      <c r="D74" s="31">
        <f>(A74-MIN($A$2:$A$138))/(MAX($A$2:$A$138)-MIN($A$2:$A$138))</f>
        <v/>
      </c>
      <c r="E74" s="31">
        <f>(MAX($B$2:$B$138)-B74)/(MAX($B$2:$B$138)-MIN($B$2:$B$138))</f>
        <v/>
      </c>
      <c r="F74" t="n">
        <v>73</v>
      </c>
      <c r="G74" s="37">
        <f>F74/MAX($F$2:$F$139)</f>
        <v/>
      </c>
    </row>
    <row r="75">
      <c r="A75" t="n">
        <v>240.839999999999</v>
      </c>
      <c r="B75" t="n">
        <v>184.72</v>
      </c>
      <c r="D75" s="31">
        <f>(A75-MIN($A$2:$A$138))/(MAX($A$2:$A$138)-MIN($A$2:$A$138))</f>
        <v/>
      </c>
      <c r="E75" s="31">
        <f>(MAX($B$2:$B$138)-B75)/(MAX($B$2:$B$138)-MIN($B$2:$B$138))</f>
        <v/>
      </c>
      <c r="F75" t="n">
        <v>74</v>
      </c>
      <c r="G75" s="37">
        <f>F75/MAX($F$2:$F$139)</f>
        <v/>
      </c>
    </row>
    <row r="76">
      <c r="A76" t="n">
        <v>236.04</v>
      </c>
      <c r="B76" t="n">
        <v>159.904</v>
      </c>
      <c r="D76" s="31">
        <f>(A76-MIN($A$2:$A$138))/(MAX($A$2:$A$138)-MIN($A$2:$A$138))</f>
        <v/>
      </c>
      <c r="E76" s="31">
        <f>(MAX($B$2:$B$138)-B76)/(MAX($B$2:$B$138)-MIN($B$2:$B$138))</f>
        <v/>
      </c>
      <c r="F76" t="n">
        <v>75</v>
      </c>
      <c r="G76" s="37">
        <f>F76/MAX($F$2:$F$139)</f>
        <v/>
      </c>
    </row>
    <row r="77">
      <c r="A77" t="n">
        <v>234.72</v>
      </c>
      <c r="B77" t="n">
        <v>214.335999999999</v>
      </c>
      <c r="D77" s="31">
        <f>(A77-MIN($A$2:$A$138))/(MAX($A$2:$A$138)-MIN($A$2:$A$138))</f>
        <v/>
      </c>
      <c r="E77" s="31">
        <f>(MAX($B$2:$B$138)-B77)/(MAX($B$2:$B$138)-MIN($B$2:$B$138))</f>
        <v/>
      </c>
      <c r="F77" t="n">
        <v>76</v>
      </c>
      <c r="G77" s="37">
        <f>F77/MAX($F$2:$F$139)</f>
        <v/>
      </c>
    </row>
    <row r="78">
      <c r="A78" t="n">
        <v>233.64</v>
      </c>
      <c r="B78" t="n">
        <v>178.335999999999</v>
      </c>
      <c r="D78" s="31">
        <f>(A78-MIN($A$2:$A$138))/(MAX($A$2:$A$138)-MIN($A$2:$A$138))</f>
        <v/>
      </c>
      <c r="E78" s="31">
        <f>(MAX($B$2:$B$138)-B78)/(MAX($B$2:$B$138)-MIN($B$2:$B$138))</f>
        <v/>
      </c>
      <c r="F78" t="n">
        <v>77</v>
      </c>
      <c r="G78" s="37">
        <f>F78/MAX($F$2:$F$139)</f>
        <v/>
      </c>
    </row>
    <row r="79">
      <c r="A79" t="n">
        <v>232.079999999999</v>
      </c>
      <c r="B79" t="n">
        <v>170.56</v>
      </c>
      <c r="D79" s="31">
        <f>(A79-MIN($A$2:$A$138))/(MAX($A$2:$A$138)-MIN($A$2:$A$138))</f>
        <v/>
      </c>
      <c r="E79" s="31">
        <f>(MAX($B$2:$B$138)-B79)/(MAX($B$2:$B$138)-MIN($B$2:$B$138))</f>
        <v/>
      </c>
      <c r="F79" t="n">
        <v>78</v>
      </c>
      <c r="G79" s="37">
        <f>F79/MAX($F$2:$F$139)</f>
        <v/>
      </c>
    </row>
    <row r="80">
      <c r="A80" t="n">
        <v>228.48</v>
      </c>
      <c r="B80" t="n">
        <v>291.232</v>
      </c>
      <c r="D80" s="31">
        <f>(A80-MIN($A$2:$A$138))/(MAX($A$2:$A$138)-MIN($A$2:$A$138))</f>
        <v/>
      </c>
      <c r="E80" s="31">
        <f>(MAX($B$2:$B$138)-B80)/(MAX($B$2:$B$138)-MIN($B$2:$B$138))</f>
        <v/>
      </c>
      <c r="F80" t="n">
        <v>79</v>
      </c>
      <c r="G80" s="37">
        <f>F80/MAX($F$2:$F$139)</f>
        <v/>
      </c>
    </row>
    <row r="81">
      <c r="A81" t="n">
        <v>228.239999999999</v>
      </c>
      <c r="B81" t="n">
        <v>129.183999999999</v>
      </c>
      <c r="D81" s="31">
        <f>(A81-MIN($A$2:$A$138))/(MAX($A$2:$A$138)-MIN($A$2:$A$138))</f>
        <v/>
      </c>
      <c r="E81" s="31">
        <f>(MAX($B$2:$B$138)-B81)/(MAX($B$2:$B$138)-MIN($B$2:$B$138))</f>
        <v/>
      </c>
      <c r="F81" t="n">
        <v>80</v>
      </c>
      <c r="G81" s="37">
        <f>F81/MAX($F$2:$F$139)</f>
        <v/>
      </c>
    </row>
    <row r="82">
      <c r="A82" t="n">
        <v>227.4</v>
      </c>
      <c r="B82" t="n">
        <v>188.416</v>
      </c>
      <c r="D82" s="31">
        <f>(A82-MIN($A$2:$A$138))/(MAX($A$2:$A$138)-MIN($A$2:$A$138))</f>
        <v/>
      </c>
      <c r="E82" s="31">
        <f>(MAX($B$2:$B$138)-B82)/(MAX($B$2:$B$138)-MIN($B$2:$B$138))</f>
        <v/>
      </c>
      <c r="F82" t="n">
        <v>81</v>
      </c>
      <c r="G82" s="37">
        <f>F82/MAX($F$2:$F$139)</f>
        <v/>
      </c>
    </row>
    <row r="83">
      <c r="A83" t="n">
        <v>220.44</v>
      </c>
      <c r="B83" t="n">
        <v>162.304</v>
      </c>
      <c r="D83" s="31">
        <f>(A83-MIN($A$2:$A$138))/(MAX($A$2:$A$138)-MIN($A$2:$A$138))</f>
        <v/>
      </c>
      <c r="E83" s="31">
        <f>(MAX($B$2:$B$138)-B83)/(MAX($B$2:$B$138)-MIN($B$2:$B$138))</f>
        <v/>
      </c>
      <c r="F83" t="n">
        <v>82</v>
      </c>
      <c r="G83" s="37">
        <f>F83/MAX($F$2:$F$139)</f>
        <v/>
      </c>
    </row>
    <row r="84">
      <c r="A84" t="n">
        <v>219.84</v>
      </c>
      <c r="B84" t="n">
        <v>105.664</v>
      </c>
      <c r="D84" s="31">
        <f>(A84-MIN($A$2:$A$138))/(MAX($A$2:$A$138)-MIN($A$2:$A$138))</f>
        <v/>
      </c>
      <c r="E84" s="31">
        <f>(MAX($B$2:$B$138)-B84)/(MAX($B$2:$B$138)-MIN($B$2:$B$138))</f>
        <v/>
      </c>
      <c r="F84" t="n">
        <v>83</v>
      </c>
      <c r="G84" s="37">
        <f>F84/MAX($F$2:$F$139)</f>
        <v/>
      </c>
    </row>
    <row r="85">
      <c r="A85" t="n">
        <v>216.6</v>
      </c>
      <c r="B85" t="n">
        <v>314.8</v>
      </c>
      <c r="D85" s="31">
        <f>(A85-MIN($A$2:$A$138))/(MAX($A$2:$A$138)-MIN($A$2:$A$138))</f>
        <v/>
      </c>
      <c r="E85" s="31">
        <f>(MAX($B$2:$B$138)-B85)/(MAX($B$2:$B$138)-MIN($B$2:$B$138))</f>
        <v/>
      </c>
      <c r="F85" t="n">
        <v>84</v>
      </c>
      <c r="G85" s="37">
        <f>F85/MAX($F$2:$F$139)</f>
        <v/>
      </c>
    </row>
    <row r="86">
      <c r="A86" t="n">
        <v>215.64</v>
      </c>
      <c r="B86" t="n">
        <v>271.072</v>
      </c>
      <c r="D86" s="31">
        <f>(A86-MIN($A$2:$A$138))/(MAX($A$2:$A$138)-MIN($A$2:$A$138))</f>
        <v/>
      </c>
      <c r="E86" s="31">
        <f>(MAX($B$2:$B$138)-B86)/(MAX($B$2:$B$138)-MIN($B$2:$B$138))</f>
        <v/>
      </c>
      <c r="F86" t="n">
        <v>85</v>
      </c>
      <c r="G86" s="37">
        <f>F86/MAX($F$2:$F$139)</f>
        <v/>
      </c>
    </row>
    <row r="87">
      <c r="A87" t="n">
        <v>214.8</v>
      </c>
      <c r="B87" t="n">
        <v>213.088</v>
      </c>
      <c r="D87" s="31">
        <f>(A87-MIN($A$2:$A$138))/(MAX($A$2:$A$138)-MIN($A$2:$A$138))</f>
        <v/>
      </c>
      <c r="E87" s="31">
        <f>(MAX($B$2:$B$138)-B87)/(MAX($B$2:$B$138)-MIN($B$2:$B$138))</f>
        <v/>
      </c>
      <c r="F87" t="n">
        <v>86</v>
      </c>
      <c r="G87" s="37">
        <f>F87/MAX($F$2:$F$139)</f>
        <v/>
      </c>
    </row>
    <row r="88">
      <c r="A88" t="n">
        <v>213.6</v>
      </c>
      <c r="B88" t="n">
        <v>236.655999999999</v>
      </c>
      <c r="D88" s="31">
        <f>(A88-MIN($A$2:$A$138))/(MAX($A$2:$A$138)-MIN($A$2:$A$138))</f>
        <v/>
      </c>
      <c r="E88" s="31">
        <f>(MAX($B$2:$B$138)-B88)/(MAX($B$2:$B$138)-MIN($B$2:$B$138))</f>
        <v/>
      </c>
      <c r="F88" t="n">
        <v>87</v>
      </c>
      <c r="G88" s="37">
        <f>F88/MAX($F$2:$F$139)</f>
        <v/>
      </c>
    </row>
    <row r="89">
      <c r="A89" t="n">
        <v>207</v>
      </c>
      <c r="B89" t="n">
        <v>241.359999999999</v>
      </c>
      <c r="D89" s="31">
        <f>(A89-MIN($A$2:$A$138))/(MAX($A$2:$A$138)-MIN($A$2:$A$138))</f>
        <v/>
      </c>
      <c r="E89" s="31">
        <f>(MAX($B$2:$B$138)-B89)/(MAX($B$2:$B$138)-MIN($B$2:$B$138))</f>
        <v/>
      </c>
      <c r="F89" t="n">
        <v>88</v>
      </c>
      <c r="G89" s="37">
        <f>F89/MAX($F$2:$F$139)</f>
        <v/>
      </c>
    </row>
    <row r="90">
      <c r="A90" t="n">
        <v>206.04</v>
      </c>
      <c r="B90" t="n">
        <v>248.992</v>
      </c>
      <c r="D90" s="31">
        <f>(A90-MIN($A$2:$A$138))/(MAX($A$2:$A$138)-MIN($A$2:$A$138))</f>
        <v/>
      </c>
      <c r="E90" s="31">
        <f>(MAX($B$2:$B$138)-B90)/(MAX($B$2:$B$138)-MIN($B$2:$B$138))</f>
        <v/>
      </c>
      <c r="F90" t="n">
        <v>89</v>
      </c>
      <c r="G90" s="37">
        <f>F90/MAX($F$2:$F$139)</f>
        <v/>
      </c>
    </row>
    <row r="91">
      <c r="A91" t="n">
        <v>205.32</v>
      </c>
      <c r="B91" t="n">
        <v>200.848</v>
      </c>
      <c r="D91" s="31">
        <f>(A91-MIN($A$2:$A$138))/(MAX($A$2:$A$138)-MIN($A$2:$A$138))</f>
        <v/>
      </c>
      <c r="E91" s="31">
        <f>(MAX($B$2:$B$138)-B91)/(MAX($B$2:$B$138)-MIN($B$2:$B$138))</f>
        <v/>
      </c>
      <c r="F91" t="n">
        <v>90</v>
      </c>
      <c r="G91" s="37">
        <f>F91/MAX($F$2:$F$139)</f>
        <v/>
      </c>
    </row>
    <row r="92">
      <c r="A92" t="n">
        <v>204.36</v>
      </c>
      <c r="B92" t="n">
        <v>238.959999999999</v>
      </c>
      <c r="D92" s="31">
        <f>(A92-MIN($A$2:$A$138))/(MAX($A$2:$A$138)-MIN($A$2:$A$138))</f>
        <v/>
      </c>
      <c r="E92" s="31">
        <f>(MAX($B$2:$B$138)-B92)/(MAX($B$2:$B$138)-MIN($B$2:$B$138))</f>
        <v/>
      </c>
      <c r="F92" t="n">
        <v>91</v>
      </c>
      <c r="G92" s="37">
        <f>F92/MAX($F$2:$F$139)</f>
        <v/>
      </c>
    </row>
    <row r="93">
      <c r="A93" t="n">
        <v>199.8</v>
      </c>
      <c r="B93" t="n">
        <v>197.92</v>
      </c>
      <c r="D93" s="31">
        <f>(A93-MIN($A$2:$A$138))/(MAX($A$2:$A$138)-MIN($A$2:$A$138))</f>
        <v/>
      </c>
      <c r="E93" s="31">
        <f>(MAX($B$2:$B$138)-B93)/(MAX($B$2:$B$138)-MIN($B$2:$B$138))</f>
        <v/>
      </c>
      <c r="F93" t="n">
        <v>92</v>
      </c>
      <c r="G93" s="37">
        <f>F93/MAX($F$2:$F$139)</f>
        <v/>
      </c>
    </row>
    <row r="94">
      <c r="A94" t="n">
        <v>189.24</v>
      </c>
      <c r="B94" t="n">
        <v>261.135999999999</v>
      </c>
      <c r="D94" s="31">
        <f>(A94-MIN($A$2:$A$138))/(MAX($A$2:$A$138)-MIN($A$2:$A$138))</f>
        <v/>
      </c>
      <c r="E94" s="31">
        <f>(MAX($B$2:$B$138)-B94)/(MAX($B$2:$B$138)-MIN($B$2:$B$138))</f>
        <v/>
      </c>
      <c r="F94" t="n">
        <v>93</v>
      </c>
      <c r="G94" s="37">
        <f>F94/MAX($F$2:$F$139)</f>
        <v/>
      </c>
    </row>
    <row r="95">
      <c r="A95" t="n">
        <v>183.48</v>
      </c>
      <c r="B95" t="n">
        <v>205.12</v>
      </c>
      <c r="D95" s="31">
        <f>(A95-MIN($A$2:$A$138))/(MAX($A$2:$A$138)-MIN($A$2:$A$138))</f>
        <v/>
      </c>
      <c r="E95" s="31">
        <f>(MAX($B$2:$B$138)-B95)/(MAX($B$2:$B$138)-MIN($B$2:$B$138))</f>
        <v/>
      </c>
      <c r="F95" t="n">
        <v>94</v>
      </c>
      <c r="G95" s="37">
        <f>F95/MAX($F$2:$F$139)</f>
        <v/>
      </c>
    </row>
    <row r="96">
      <c r="A96" t="n">
        <v>180.96</v>
      </c>
      <c r="B96" t="n">
        <v>317.344</v>
      </c>
      <c r="D96" s="31">
        <f>(A96-MIN($A$2:$A$138))/(MAX($A$2:$A$138)-MIN($A$2:$A$138))</f>
        <v/>
      </c>
      <c r="E96" s="31">
        <f>(MAX($B$2:$B$138)-B96)/(MAX($B$2:$B$138)-MIN($B$2:$B$138))</f>
        <v/>
      </c>
      <c r="F96" t="n">
        <v>95</v>
      </c>
      <c r="G96" s="37">
        <f>F96/MAX($F$2:$F$139)</f>
        <v/>
      </c>
    </row>
    <row r="97">
      <c r="A97" t="n">
        <v>180.12</v>
      </c>
      <c r="B97" t="n">
        <v>200.416</v>
      </c>
      <c r="D97" s="31">
        <f>(A97-MIN($A$2:$A$138))/(MAX($A$2:$A$138)-MIN($A$2:$A$138))</f>
        <v/>
      </c>
      <c r="E97" s="31">
        <f>(MAX($B$2:$B$138)-B97)/(MAX($B$2:$B$138)-MIN($B$2:$B$138))</f>
        <v/>
      </c>
      <c r="F97" t="n">
        <v>96</v>
      </c>
      <c r="G97" s="37">
        <f>F97/MAX($F$2:$F$139)</f>
        <v/>
      </c>
    </row>
    <row r="98">
      <c r="A98" t="n">
        <v>173.04</v>
      </c>
      <c r="B98" t="n">
        <v>204.4</v>
      </c>
      <c r="D98" s="31">
        <f>(A98-MIN($A$2:$A$138))/(MAX($A$2:$A$138)-MIN($A$2:$A$138))</f>
        <v/>
      </c>
      <c r="E98" s="31">
        <f>(MAX($B$2:$B$138)-B98)/(MAX($B$2:$B$138)-MIN($B$2:$B$138))</f>
        <v/>
      </c>
      <c r="F98" t="n">
        <v>97</v>
      </c>
      <c r="G98" s="37">
        <f>F98/MAX($F$2:$F$139)</f>
        <v/>
      </c>
    </row>
    <row r="99">
      <c r="A99" t="n">
        <v>170.4</v>
      </c>
      <c r="B99" t="n">
        <v>312.256</v>
      </c>
      <c r="D99" s="31">
        <f>(A99-MIN($A$2:$A$138))/(MAX($A$2:$A$138)-MIN($A$2:$A$138))</f>
        <v/>
      </c>
      <c r="E99" s="31">
        <f>(MAX($B$2:$B$138)-B99)/(MAX($B$2:$B$138)-MIN($B$2:$B$138))</f>
        <v/>
      </c>
      <c r="F99" t="n">
        <v>98</v>
      </c>
      <c r="G99" s="37">
        <f>F99/MAX($F$2:$F$139)</f>
        <v/>
      </c>
    </row>
    <row r="100">
      <c r="A100" t="n">
        <v>164.16</v>
      </c>
      <c r="B100" t="n">
        <v>137.104</v>
      </c>
      <c r="D100" s="31">
        <f>(A100-MIN($A$2:$A$138))/(MAX($A$2:$A$138)-MIN($A$2:$A$138))</f>
        <v/>
      </c>
      <c r="E100" s="31">
        <f>(MAX($B$2:$B$138)-B100)/(MAX($B$2:$B$138)-MIN($B$2:$B$138))</f>
        <v/>
      </c>
      <c r="F100" t="n">
        <v>99</v>
      </c>
      <c r="G100" s="37">
        <f>F100/MAX($F$2:$F$139)</f>
        <v/>
      </c>
    </row>
    <row r="101">
      <c r="A101" t="n">
        <v>163.44</v>
      </c>
      <c r="B101" t="n">
        <v>109.792</v>
      </c>
      <c r="D101" s="31">
        <f>(A101-MIN($A$2:$A$138))/(MAX($A$2:$A$138)-MIN($A$2:$A$138))</f>
        <v/>
      </c>
      <c r="E101" s="31">
        <f>(MAX($B$2:$B$138)-B101)/(MAX($B$2:$B$138)-MIN($B$2:$B$138))</f>
        <v/>
      </c>
      <c r="F101" t="n">
        <v>100</v>
      </c>
      <c r="G101" s="37">
        <f>F101/MAX($F$2:$F$139)</f>
        <v/>
      </c>
    </row>
    <row r="102">
      <c r="A102" t="n">
        <v>157.08</v>
      </c>
      <c r="B102" t="n">
        <v>285.568</v>
      </c>
      <c r="D102" s="31">
        <f>(A102-MIN($A$2:$A$138))/(MAX($A$2:$A$138)-MIN($A$2:$A$138))</f>
        <v/>
      </c>
      <c r="E102" s="31">
        <f>(MAX($B$2:$B$138)-B102)/(MAX($B$2:$B$138)-MIN($B$2:$B$138))</f>
        <v/>
      </c>
      <c r="F102" t="n">
        <v>101</v>
      </c>
      <c r="G102" s="37">
        <f>F102/MAX($F$2:$F$139)</f>
        <v/>
      </c>
    </row>
    <row r="103">
      <c r="A103" t="n">
        <v>149.88</v>
      </c>
      <c r="B103" t="n">
        <v>289.119999999999</v>
      </c>
      <c r="D103" s="31">
        <f>(A103-MIN($A$2:$A$138))/(MAX($A$2:$A$138)-MIN($A$2:$A$138))</f>
        <v/>
      </c>
      <c r="E103" s="31">
        <f>(MAX($B$2:$B$138)-B103)/(MAX($B$2:$B$138)-MIN($B$2:$B$138))</f>
        <v/>
      </c>
      <c r="F103" t="n">
        <v>102</v>
      </c>
      <c r="G103" s="37">
        <f>F103/MAX($F$2:$F$139)</f>
        <v/>
      </c>
    </row>
    <row r="104">
      <c r="A104" t="n">
        <v>149.4</v>
      </c>
      <c r="B104" t="n">
        <v>77.8239999999999</v>
      </c>
      <c r="D104" s="31">
        <f>(A104-MIN($A$2:$A$138))/(MAX($A$2:$A$138)-MIN($A$2:$A$138))</f>
        <v/>
      </c>
      <c r="E104" s="31">
        <f>(MAX($B$2:$B$138)-B104)/(MAX($B$2:$B$138)-MIN($B$2:$B$138))</f>
        <v/>
      </c>
      <c r="F104" t="n">
        <v>103</v>
      </c>
      <c r="G104" s="37">
        <f>F104/MAX($F$2:$F$139)</f>
        <v/>
      </c>
    </row>
    <row r="105">
      <c r="A105" t="n">
        <v>149.28</v>
      </c>
      <c r="B105" t="n">
        <v>161.44</v>
      </c>
      <c r="D105" s="31">
        <f>(A105-MIN($A$2:$A$138))/(MAX($A$2:$A$138)-MIN($A$2:$A$138))</f>
        <v/>
      </c>
      <c r="E105" s="31">
        <f>(MAX($B$2:$B$138)-B105)/(MAX($B$2:$B$138)-MIN($B$2:$B$138))</f>
        <v/>
      </c>
      <c r="F105" t="n">
        <v>104</v>
      </c>
      <c r="G105" s="37">
        <f>F105/MAX($F$2:$F$139)</f>
        <v/>
      </c>
    </row>
    <row r="106">
      <c r="A106" t="n">
        <v>147.48</v>
      </c>
      <c r="B106" t="n">
        <v>68.08</v>
      </c>
      <c r="D106" s="31">
        <f>(A106-MIN($A$2:$A$138))/(MAX($A$2:$A$138)-MIN($A$2:$A$138))</f>
        <v/>
      </c>
      <c r="E106" s="31">
        <f>(MAX($B$2:$B$138)-B106)/(MAX($B$2:$B$138)-MIN($B$2:$B$138))</f>
        <v/>
      </c>
      <c r="F106" t="n">
        <v>105</v>
      </c>
      <c r="G106" s="37">
        <f>F106/MAX($F$2:$F$139)</f>
        <v/>
      </c>
    </row>
    <row r="107">
      <c r="A107" t="n">
        <v>147.24</v>
      </c>
      <c r="B107" t="n">
        <v>282.496</v>
      </c>
      <c r="D107" s="31">
        <f>(A107-MIN($A$2:$A$138))/(MAX($A$2:$A$138)-MIN($A$2:$A$138))</f>
        <v/>
      </c>
      <c r="E107" s="31">
        <f>(MAX($B$2:$B$138)-B107)/(MAX($B$2:$B$138)-MIN($B$2:$B$138))</f>
        <v/>
      </c>
      <c r="F107" t="n">
        <v>106</v>
      </c>
      <c r="G107" s="37">
        <f>F107/MAX($F$2:$F$139)</f>
        <v/>
      </c>
    </row>
    <row r="108">
      <c r="A108" t="n">
        <v>141.84</v>
      </c>
      <c r="B108" t="n">
        <v>221.103999999999</v>
      </c>
      <c r="D108" s="31">
        <f>(A108-MIN($A$2:$A$138))/(MAX($A$2:$A$138)-MIN($A$2:$A$138))</f>
        <v/>
      </c>
      <c r="E108" s="31">
        <f>(MAX($B$2:$B$138)-B108)/(MAX($B$2:$B$138)-MIN($B$2:$B$138))</f>
        <v/>
      </c>
      <c r="F108" t="n">
        <v>107</v>
      </c>
      <c r="G108" s="37">
        <f>F108/MAX($F$2:$F$139)</f>
        <v/>
      </c>
    </row>
    <row r="109">
      <c r="A109" t="n">
        <v>138.72</v>
      </c>
      <c r="B109" t="n">
        <v>187.792</v>
      </c>
      <c r="D109" s="31">
        <f>(A109-MIN($A$2:$A$138))/(MAX($A$2:$A$138)-MIN($A$2:$A$138))</f>
        <v/>
      </c>
      <c r="E109" s="31">
        <f>(MAX($B$2:$B$138)-B109)/(MAX($B$2:$B$138)-MIN($B$2:$B$138))</f>
        <v/>
      </c>
      <c r="F109" t="n">
        <v>108</v>
      </c>
      <c r="G109" s="37">
        <f>F109/MAX($F$2:$F$139)</f>
        <v/>
      </c>
    </row>
    <row r="110">
      <c r="A110" t="n">
        <v>115.08</v>
      </c>
      <c r="B110" t="n">
        <v>170.895999999999</v>
      </c>
      <c r="D110" s="31">
        <f>(A110-MIN($A$2:$A$138))/(MAX($A$2:$A$138)-MIN($A$2:$A$138))</f>
        <v/>
      </c>
      <c r="E110" s="31">
        <f>(MAX($B$2:$B$138)-B110)/(MAX($B$2:$B$138)-MIN($B$2:$B$138))</f>
        <v/>
      </c>
      <c r="F110" t="n">
        <v>109</v>
      </c>
      <c r="G110" s="37">
        <f>F110/MAX($F$2:$F$139)</f>
        <v/>
      </c>
    </row>
    <row r="111">
      <c r="A111" t="n">
        <v>113.76</v>
      </c>
      <c r="B111" t="n">
        <v>284.848</v>
      </c>
      <c r="D111" s="31">
        <f>(A111-MIN($A$2:$A$138))/(MAX($A$2:$A$138)-MIN($A$2:$A$138))</f>
        <v/>
      </c>
      <c r="E111" s="31">
        <f>(MAX($B$2:$B$138)-B111)/(MAX($B$2:$B$138)-MIN($B$2:$B$138))</f>
        <v/>
      </c>
      <c r="F111" t="n">
        <v>110</v>
      </c>
      <c r="G111" s="37">
        <f>F111/MAX($F$2:$F$139)</f>
        <v/>
      </c>
    </row>
    <row r="112">
      <c r="A112" t="n">
        <v>102</v>
      </c>
      <c r="B112" t="n">
        <v>150.399999999999</v>
      </c>
      <c r="D112" s="31">
        <f>(A112-MIN($A$2:$A$138))/(MAX($A$2:$A$138)-MIN($A$2:$A$138))</f>
        <v/>
      </c>
      <c r="E112" s="31">
        <f>(MAX($B$2:$B$138)-B112)/(MAX($B$2:$B$138)-MIN($B$2:$B$138))</f>
        <v/>
      </c>
      <c r="F112" t="n">
        <v>111</v>
      </c>
      <c r="G112" s="37">
        <f>F112/MAX($F$2:$F$139)</f>
        <v/>
      </c>
    </row>
    <row r="113">
      <c r="A113" t="n">
        <v>100.8</v>
      </c>
      <c r="B113" t="n">
        <v>184</v>
      </c>
      <c r="D113" s="31">
        <f>(A113-MIN($A$2:$A$138))/(MAX($A$2:$A$138)-MIN($A$2:$A$138))</f>
        <v/>
      </c>
      <c r="E113" s="31">
        <f>(MAX($B$2:$B$138)-B113)/(MAX($B$2:$B$138)-MIN($B$2:$B$138))</f>
        <v/>
      </c>
      <c r="F113" t="n">
        <v>112</v>
      </c>
      <c r="G113" s="37">
        <f>F113/MAX($F$2:$F$139)</f>
        <v/>
      </c>
    </row>
    <row r="114">
      <c r="A114" t="n">
        <v>95.52</v>
      </c>
      <c r="B114" t="n">
        <v>373.936</v>
      </c>
      <c r="D114" s="31">
        <f>(A114-MIN($A$2:$A$138))/(MAX($A$2:$A$138)-MIN($A$2:$A$138))</f>
        <v/>
      </c>
      <c r="E114" s="31">
        <f>(MAX($B$2:$B$138)-B114)/(MAX($B$2:$B$138)-MIN($B$2:$B$138))</f>
        <v/>
      </c>
      <c r="F114" t="n">
        <v>113</v>
      </c>
      <c r="G114" s="37">
        <f>F114/MAX($F$2:$F$139)</f>
        <v/>
      </c>
    </row>
    <row r="115">
      <c r="A115" t="n">
        <v>92.88</v>
      </c>
      <c r="B115" t="n">
        <v>79.9839999999999</v>
      </c>
      <c r="D115" s="31">
        <f>(A115-MIN($A$2:$A$138))/(MAX($A$2:$A$138)-MIN($A$2:$A$138))</f>
        <v/>
      </c>
      <c r="E115" s="31">
        <f>(MAX($B$2:$B$138)-B115)/(MAX($B$2:$B$138)-MIN($B$2:$B$138))</f>
        <v/>
      </c>
      <c r="F115" t="n">
        <v>114</v>
      </c>
      <c r="G115" s="37">
        <f>F115/MAX($F$2:$F$139)</f>
        <v/>
      </c>
    </row>
    <row r="116">
      <c r="A116" t="n">
        <v>90.12</v>
      </c>
      <c r="B116" t="n">
        <v>40</v>
      </c>
      <c r="D116" s="31">
        <f>(A116-MIN($A$2:$A$138))/(MAX($A$2:$A$138)-MIN($A$2:$A$138))</f>
        <v/>
      </c>
      <c r="E116" s="31">
        <f>(MAX($B$2:$B$138)-B116)/(MAX($B$2:$B$138)-MIN($B$2:$B$138))</f>
        <v/>
      </c>
      <c r="F116" t="n">
        <v>115</v>
      </c>
      <c r="G116" s="37">
        <f>F116/MAX($F$2:$F$139)</f>
        <v/>
      </c>
    </row>
    <row r="117">
      <c r="A117" t="n">
        <v>90</v>
      </c>
      <c r="B117" t="n">
        <v>520</v>
      </c>
      <c r="D117" s="31">
        <f>(A117-MIN($A$2:$A$138))/(MAX($A$2:$A$138)-MIN($A$2:$A$138))</f>
        <v/>
      </c>
      <c r="E117" s="31">
        <f>(MAX($B$2:$B$138)-B117)/(MAX($B$2:$B$138)-MIN($B$2:$B$138))</f>
        <v/>
      </c>
      <c r="F117" t="n">
        <v>116</v>
      </c>
      <c r="G117" s="37">
        <f>F117/MAX($F$2:$F$139)</f>
        <v/>
      </c>
    </row>
    <row r="118">
      <c r="A118" t="n">
        <v>90</v>
      </c>
      <c r="B118" t="n">
        <v>520</v>
      </c>
      <c r="D118" s="31">
        <f>(A118-MIN($A$2:$A$138))/(MAX($A$2:$A$138)-MIN($A$2:$A$138))</f>
        <v/>
      </c>
      <c r="E118" s="31">
        <f>(MAX($B$2:$B$138)-B118)/(MAX($B$2:$B$138)-MIN($B$2:$B$138))</f>
        <v/>
      </c>
      <c r="F118" t="n">
        <v>117</v>
      </c>
      <c r="G118" s="37">
        <f>F118/MAX($F$2:$F$139)</f>
        <v/>
      </c>
    </row>
    <row r="119">
      <c r="A119" t="n">
        <v>90</v>
      </c>
      <c r="B119" t="n">
        <v>520</v>
      </c>
      <c r="D119" s="31">
        <f>(A119-MIN($A$2:$A$138))/(MAX($A$2:$A$138)-MIN($A$2:$A$138))</f>
        <v/>
      </c>
      <c r="E119" s="31">
        <f>(MAX($B$2:$B$138)-B119)/(MAX($B$2:$B$138)-MIN($B$2:$B$138))</f>
        <v/>
      </c>
      <c r="F119" t="n">
        <v>118</v>
      </c>
      <c r="G119" s="37">
        <f>F119/MAX($F$2:$F$139)</f>
        <v/>
      </c>
    </row>
    <row r="120">
      <c r="A120" t="n">
        <v>90</v>
      </c>
      <c r="B120" t="n">
        <v>520</v>
      </c>
      <c r="D120" s="31">
        <f>(A120-MIN($A$2:$A$138))/(MAX($A$2:$A$138)-MIN($A$2:$A$138))</f>
        <v/>
      </c>
      <c r="E120" s="31">
        <f>(MAX($B$2:$B$138)-B120)/(MAX($B$2:$B$138)-MIN($B$2:$B$138))</f>
        <v/>
      </c>
      <c r="F120" t="n">
        <v>119</v>
      </c>
      <c r="G120" s="37">
        <f>F120/MAX($F$2:$F$139)</f>
        <v/>
      </c>
    </row>
    <row r="121">
      <c r="A121" t="n">
        <v>90</v>
      </c>
      <c r="B121" t="n">
        <v>520</v>
      </c>
      <c r="D121" s="31">
        <f>(A121-MIN($A$2:$A$138))/(MAX($A$2:$A$138)-MIN($A$2:$A$138))</f>
        <v/>
      </c>
      <c r="E121" s="31">
        <f>(MAX($B$2:$B$138)-B121)/(MAX($B$2:$B$138)-MIN($B$2:$B$138))</f>
        <v/>
      </c>
      <c r="F121" t="n">
        <v>120</v>
      </c>
      <c r="G121" s="37">
        <f>F121/MAX($F$2:$F$139)</f>
        <v/>
      </c>
    </row>
    <row r="122">
      <c r="A122" t="n">
        <v>90</v>
      </c>
      <c r="B122" t="n">
        <v>520</v>
      </c>
      <c r="D122" s="31">
        <f>(A122-MIN($A$2:$A$138))/(MAX($A$2:$A$138)-MIN($A$2:$A$138))</f>
        <v/>
      </c>
      <c r="E122" s="31">
        <f>(MAX($B$2:$B$138)-B122)/(MAX($B$2:$B$138)-MIN($B$2:$B$138))</f>
        <v/>
      </c>
      <c r="F122" t="n">
        <v>121</v>
      </c>
      <c r="G122" s="37">
        <f>F122/MAX($F$2:$F$139)</f>
        <v/>
      </c>
    </row>
    <row r="123">
      <c r="A123" t="n">
        <v>90</v>
      </c>
      <c r="B123" t="n">
        <v>520</v>
      </c>
      <c r="D123" s="31">
        <f>(A123-MIN($A$2:$A$138))/(MAX($A$2:$A$138)-MIN($A$2:$A$138))</f>
        <v/>
      </c>
      <c r="E123" s="31">
        <f>(MAX($B$2:$B$138)-B123)/(MAX($B$2:$B$138)-MIN($B$2:$B$138))</f>
        <v/>
      </c>
      <c r="F123" t="n">
        <v>122</v>
      </c>
      <c r="G123" s="37">
        <f>F123/MAX($F$2:$F$139)</f>
        <v/>
      </c>
    </row>
    <row r="124">
      <c r="A124" t="n">
        <v>90</v>
      </c>
      <c r="B124" t="n">
        <v>520</v>
      </c>
      <c r="D124" s="31">
        <f>(A124-MIN($A$2:$A$138))/(MAX($A$2:$A$138)-MIN($A$2:$A$138))</f>
        <v/>
      </c>
      <c r="E124" s="31">
        <f>(MAX($B$2:$B$138)-B124)/(MAX($B$2:$B$138)-MIN($B$2:$B$138))</f>
        <v/>
      </c>
      <c r="F124" t="n">
        <v>123</v>
      </c>
      <c r="G124" s="37">
        <f>F124/MAX($F$2:$F$139)</f>
        <v/>
      </c>
    </row>
    <row r="125">
      <c r="A125" t="n">
        <v>90</v>
      </c>
      <c r="B125" t="n">
        <v>520</v>
      </c>
      <c r="D125" s="31">
        <f>(A125-MIN($A$2:$A$138))/(MAX($A$2:$A$138)-MIN($A$2:$A$138))</f>
        <v/>
      </c>
      <c r="E125" s="31">
        <f>(MAX($B$2:$B$138)-B125)/(MAX($B$2:$B$138)-MIN($B$2:$B$138))</f>
        <v/>
      </c>
      <c r="F125" t="n">
        <v>124</v>
      </c>
      <c r="G125" s="37">
        <f>F125/MAX($F$2:$F$139)</f>
        <v/>
      </c>
    </row>
    <row r="126">
      <c r="A126" t="n">
        <v>90</v>
      </c>
      <c r="B126" t="n">
        <v>520</v>
      </c>
      <c r="D126" s="31">
        <f>(A126-MIN($A$2:$A$138))/(MAX($A$2:$A$138)-MIN($A$2:$A$138))</f>
        <v/>
      </c>
      <c r="E126" s="31">
        <f>(MAX($B$2:$B$138)-B126)/(MAX($B$2:$B$138)-MIN($B$2:$B$138))</f>
        <v/>
      </c>
      <c r="F126" t="n">
        <v>125</v>
      </c>
      <c r="G126" s="37">
        <f>F126/MAX($F$2:$F$139)</f>
        <v/>
      </c>
    </row>
    <row r="127">
      <c r="A127" t="n">
        <v>90</v>
      </c>
      <c r="B127" t="n">
        <v>520</v>
      </c>
      <c r="D127" s="31">
        <f>(A127-MIN($A$2:$A$138))/(MAX($A$2:$A$138)-MIN($A$2:$A$138))</f>
        <v/>
      </c>
      <c r="E127" s="31">
        <f>(MAX($B$2:$B$138)-B127)/(MAX($B$2:$B$138)-MIN($B$2:$B$138))</f>
        <v/>
      </c>
      <c r="F127" t="n">
        <v>126</v>
      </c>
      <c r="G127" s="37">
        <f>F127/MAX($F$2:$F$139)</f>
        <v/>
      </c>
    </row>
    <row r="128">
      <c r="A128" t="n">
        <v>90</v>
      </c>
      <c r="B128" t="n">
        <v>520</v>
      </c>
      <c r="D128" s="31">
        <f>(A128-MIN($A$2:$A$138))/(MAX($A$2:$A$138)-MIN($A$2:$A$138))</f>
        <v/>
      </c>
      <c r="E128" s="31">
        <f>(MAX($B$2:$B$138)-B128)/(MAX($B$2:$B$138)-MIN($B$2:$B$138))</f>
        <v/>
      </c>
      <c r="F128" t="n">
        <v>127</v>
      </c>
      <c r="G128" s="37">
        <f>F128/MAX($F$2:$F$139)</f>
        <v/>
      </c>
    </row>
    <row r="129">
      <c r="A129" t="n">
        <v>90</v>
      </c>
      <c r="B129" t="n">
        <v>520</v>
      </c>
      <c r="D129" s="31">
        <f>(A129-MIN($A$2:$A$138))/(MAX($A$2:$A$138)-MIN($A$2:$A$138))</f>
        <v/>
      </c>
      <c r="E129" s="31">
        <f>(MAX($B$2:$B$138)-B129)/(MAX($B$2:$B$138)-MIN($B$2:$B$138))</f>
        <v/>
      </c>
      <c r="F129" t="n">
        <v>128</v>
      </c>
      <c r="G129" s="37">
        <f>F129/MAX($F$2:$F$139)</f>
        <v/>
      </c>
    </row>
    <row r="130">
      <c r="A130" t="n">
        <v>90</v>
      </c>
      <c r="B130" t="n">
        <v>520</v>
      </c>
      <c r="D130" s="31">
        <f>(A130-MIN($A$2:$A$138))/(MAX($A$2:$A$138)-MIN($A$2:$A$138))</f>
        <v/>
      </c>
      <c r="E130" s="31">
        <f>(MAX($B$2:$B$138)-B130)/(MAX($B$2:$B$138)-MIN($B$2:$B$138))</f>
        <v/>
      </c>
      <c r="F130" t="n">
        <v>129</v>
      </c>
      <c r="G130" s="37">
        <f>F130/MAX($F$2:$F$139)</f>
        <v/>
      </c>
    </row>
    <row r="131">
      <c r="A131" t="n">
        <v>90</v>
      </c>
      <c r="B131" t="n">
        <v>520</v>
      </c>
      <c r="D131" s="31">
        <f>(A131-MIN($A$2:$A$138))/(MAX($A$2:$A$138)-MIN($A$2:$A$138))</f>
        <v/>
      </c>
      <c r="E131" s="31">
        <f>(MAX($B$2:$B$138)-B131)/(MAX($B$2:$B$138)-MIN($B$2:$B$138))</f>
        <v/>
      </c>
      <c r="F131" t="n">
        <v>130</v>
      </c>
      <c r="G131" s="37">
        <f>F131/MAX($F$2:$F$139)</f>
        <v/>
      </c>
    </row>
    <row r="132">
      <c r="A132" t="n">
        <v>90</v>
      </c>
      <c r="B132" t="n">
        <v>520</v>
      </c>
      <c r="D132" s="31">
        <f>(A132-MIN($A$2:$A$138))/(MAX($A$2:$A$138)-MIN($A$2:$A$138))</f>
        <v/>
      </c>
      <c r="E132" s="31">
        <f>(MAX($B$2:$B$138)-B132)/(MAX($B$2:$B$138)-MIN($B$2:$B$138))</f>
        <v/>
      </c>
      <c r="F132" t="n">
        <v>131</v>
      </c>
      <c r="G132" s="37">
        <f>F132/MAX($F$2:$F$139)</f>
        <v/>
      </c>
    </row>
    <row r="133">
      <c r="A133" t="n">
        <v>90</v>
      </c>
      <c r="B133" t="n">
        <v>520</v>
      </c>
      <c r="D133" s="31">
        <f>(A133-MIN($A$2:$A$138))/(MAX($A$2:$A$138)-MIN($A$2:$A$138))</f>
        <v/>
      </c>
      <c r="E133" s="31">
        <f>(MAX($B$2:$B$138)-B133)/(MAX($B$2:$B$138)-MIN($B$2:$B$138))</f>
        <v/>
      </c>
      <c r="F133" t="n">
        <v>132</v>
      </c>
      <c r="G133" s="37">
        <f>F133/MAX($F$2:$F$139)</f>
        <v/>
      </c>
    </row>
    <row r="134">
      <c r="A134" t="n">
        <v>90</v>
      </c>
      <c r="B134" t="n">
        <v>520</v>
      </c>
      <c r="D134" s="31">
        <f>(A134-MIN($A$2:$A$138))/(MAX($A$2:$A$138)-MIN($A$2:$A$138))</f>
        <v/>
      </c>
      <c r="E134" s="31">
        <f>(MAX($B$2:$B$138)-B134)/(MAX($B$2:$B$138)-MIN($B$2:$B$138))</f>
        <v/>
      </c>
      <c r="F134" t="n">
        <v>133</v>
      </c>
      <c r="G134" s="37">
        <f>F134/MAX($F$2:$F$139)</f>
        <v/>
      </c>
    </row>
    <row r="135">
      <c r="A135" t="n">
        <v>90</v>
      </c>
      <c r="B135" t="n">
        <v>520</v>
      </c>
      <c r="D135" s="31">
        <f>(A135-MIN($A$2:$A$138))/(MAX($A$2:$A$138)-MIN($A$2:$A$138))</f>
        <v/>
      </c>
      <c r="E135" s="31">
        <f>(MAX($B$2:$B$138)-B135)/(MAX($B$2:$B$138)-MIN($B$2:$B$138))</f>
        <v/>
      </c>
      <c r="F135" t="n">
        <v>134</v>
      </c>
      <c r="G135" s="37">
        <f>F135/MAX($F$2:$F$139)</f>
        <v/>
      </c>
    </row>
    <row r="136">
      <c r="A136" t="n">
        <v>90</v>
      </c>
      <c r="B136" t="n">
        <v>520</v>
      </c>
      <c r="D136" s="31">
        <f>(A136-MIN($A$2:$A$138))/(MAX($A$2:$A$138)-MIN($A$2:$A$138))</f>
        <v/>
      </c>
      <c r="E136" s="31">
        <f>(MAX($B$2:$B$138)-B136)/(MAX($B$2:$B$138)-MIN($B$2:$B$138))</f>
        <v/>
      </c>
      <c r="F136" t="n">
        <v>135</v>
      </c>
      <c r="G136" s="37">
        <f>F136/MAX($F$2:$F$139)</f>
        <v/>
      </c>
    </row>
    <row r="137">
      <c r="A137" t="n">
        <v>90</v>
      </c>
      <c r="B137" t="n">
        <v>520</v>
      </c>
      <c r="D137" s="31">
        <f>(A137-MIN($A$2:$A$138))/(MAX($A$2:$A$138)-MIN($A$2:$A$138))</f>
        <v/>
      </c>
      <c r="E137" s="31">
        <f>(MAX($B$2:$B$138)-B137)/(MAX($B$2:$B$138)-MIN($B$2:$B$138))</f>
        <v/>
      </c>
      <c r="F137" t="n">
        <v>136</v>
      </c>
      <c r="G137" s="37">
        <f>F137/MAX($F$2:$F$139)</f>
        <v/>
      </c>
    </row>
    <row r="138">
      <c r="A138" t="n">
        <v>90</v>
      </c>
      <c r="B138" t="n">
        <v>520</v>
      </c>
      <c r="D138" s="31">
        <f>(A138-MIN($A$2:$A$138))/(MAX($A$2:$A$138)-MIN($A$2:$A$138))</f>
        <v/>
      </c>
      <c r="E138" s="31">
        <f>(MAX($B$2:$B$138)-B138)/(MAX($B$2:$B$138)-MIN($B$2:$B$138))</f>
        <v/>
      </c>
      <c r="F138" t="n">
        <v>137</v>
      </c>
      <c r="G138" s="37">
        <f>F138/MAX($F$2:$F$139)</f>
        <v/>
      </c>
    </row>
    <row r="139">
      <c r="A139" t="n">
        <v>90</v>
      </c>
      <c r="B139" t="n">
        <v>520</v>
      </c>
      <c r="D139" s="31">
        <f>(A139-MIN($A$2:$A$138))/(MAX($A$2:$A$138)-MIN($A$2:$A$138))</f>
        <v/>
      </c>
      <c r="E139" s="31">
        <f>(MAX($B$2:$B$138)-B139)/(MAX($B$2:$B$138)-MIN($B$2:$B$138))</f>
        <v/>
      </c>
      <c r="F139" t="n">
        <v>138</v>
      </c>
      <c r="G139" s="37">
        <f>F139/MAX($F$2:$F$139)</f>
        <v/>
      </c>
    </row>
  </sheetData>
  <conditionalFormatting sqref="D2:G139">
    <cfRule type="expression" priority="1" dxfId="3">
      <formula>AND($G2&lt;=1,$G2&gt;0.75)</formula>
    </cfRule>
    <cfRule type="expression" priority="2" dxfId="2">
      <formula>AND($G2&lt;=0.75,$G2&gt;0.5)</formula>
    </cfRule>
    <cfRule type="expression" priority="3" dxfId="1">
      <formula>AND($G2&lt;=0.5,$G2&gt;0.25)</formula>
    </cfRule>
    <cfRule type="expression" priority="4" dxfId="0">
      <formula>$G2&lt;=0.25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G139"/>
  <sheetViews>
    <sheetView topLeftCell="C1" workbookViewId="0">
      <selection activeCell="D2" sqref="D2:G6"/>
    </sheetView>
  </sheetViews>
  <sheetFormatPr baseColWidth="8" defaultRowHeight="13.5"/>
  <cols>
    <col hidden="1" style="26" min="1" max="2"/>
  </cols>
  <sheetData>
    <row r="1">
      <c r="A1" t="inlineStr">
        <is>
          <t>問題</t>
        </is>
      </c>
      <c r="B1" t="inlineStr">
        <is>
          <t>正答率</t>
        </is>
      </c>
      <c r="C1" s="4" t="n"/>
      <c r="D1" t="inlineStr">
        <is>
          <t>問題</t>
        </is>
      </c>
      <c r="E1" t="inlineStr">
        <is>
          <t>正答率</t>
        </is>
      </c>
      <c r="F1" t="inlineStr">
        <is>
          <t>回答数順位</t>
        </is>
      </c>
      <c r="G1" t="inlineStr">
        <is>
          <t>上位何％</t>
        </is>
      </c>
    </row>
    <row r="2">
      <c r="A2" t="n">
        <v>462.24</v>
      </c>
      <c r="B2" t="n">
        <v>152.032</v>
      </c>
      <c r="D2" s="36">
        <f>(A2-MIN($A$2:$A$138))/(MAX($A$2:$A$138)-MIN($A$2:$A$138))</f>
        <v/>
      </c>
      <c r="E2" s="36">
        <f>(MAX($B$2:$B$138)-B2)/(MAX($B$2:$B$138)-MIN($B$2:$B$138))</f>
        <v/>
      </c>
      <c r="F2" s="4" t="n">
        <v>1</v>
      </c>
      <c r="G2" s="37">
        <f>F2/MAX($F$2:$F$139)</f>
        <v/>
      </c>
    </row>
    <row r="3">
      <c r="A3" t="n">
        <v>462.24</v>
      </c>
      <c r="B3" t="n">
        <v>185.296</v>
      </c>
      <c r="D3" s="31">
        <f>(A3-MIN($A$2:$A$138))/(MAX($A$2:$A$138)-MIN($A$2:$A$138))</f>
        <v/>
      </c>
      <c r="E3" s="31">
        <f>(MAX($B$2:$B$138)-B3)/(MAX($B$2:$B$138)-MIN($B$2:$B$138))</f>
        <v/>
      </c>
      <c r="F3" t="n">
        <v>2</v>
      </c>
      <c r="G3" s="37">
        <f>F3/MAX($F$2:$F$139)</f>
        <v/>
      </c>
    </row>
    <row r="4">
      <c r="A4" t="n">
        <v>462.24</v>
      </c>
      <c r="B4" t="n">
        <v>49.4559999999999</v>
      </c>
      <c r="D4" s="31">
        <f>(A4-MIN($A$2:$A$138))/(MAX($A$2:$A$138)-MIN($A$2:$A$138))</f>
        <v/>
      </c>
      <c r="E4" s="31">
        <f>(MAX($B$2:$B$138)-B4)/(MAX($B$2:$B$138)-MIN($B$2:$B$138))</f>
        <v/>
      </c>
      <c r="F4" t="n">
        <v>3</v>
      </c>
      <c r="G4" s="37">
        <f>F4/MAX($F$2:$F$139)</f>
        <v/>
      </c>
    </row>
    <row r="5">
      <c r="A5" t="n">
        <v>462.24</v>
      </c>
      <c r="B5" t="n">
        <v>188.56</v>
      </c>
      <c r="D5" s="31">
        <f>(A5-MIN($A$2:$A$138))/(MAX($A$2:$A$138)-MIN($A$2:$A$138))</f>
        <v/>
      </c>
      <c r="E5" s="31">
        <f>(MAX($B$2:$B$138)-B5)/(MAX($B$2:$B$138)-MIN($B$2:$B$138))</f>
        <v/>
      </c>
      <c r="F5" t="n">
        <v>4</v>
      </c>
      <c r="G5" s="37">
        <f>F5/MAX($F$2:$F$139)</f>
        <v/>
      </c>
    </row>
    <row r="6">
      <c r="A6" t="n">
        <v>461.76</v>
      </c>
      <c r="B6" t="n">
        <v>133.407999999999</v>
      </c>
      <c r="D6" s="36">
        <f>(A6-MIN($A$2:$A$138))/(MAX($A$2:$A$138)-MIN($A$2:$A$138))</f>
        <v/>
      </c>
      <c r="E6" s="36">
        <f>(MAX($B$2:$B$138)-B6)/(MAX($B$2:$B$138)-MIN($B$2:$B$138))</f>
        <v/>
      </c>
      <c r="F6" s="4" t="n">
        <v>5</v>
      </c>
      <c r="G6" s="37">
        <f>F6/MAX($F$2:$F$139)</f>
        <v/>
      </c>
    </row>
    <row r="7">
      <c r="A7" t="n">
        <v>452.88</v>
      </c>
      <c r="B7" t="n">
        <v>114.928</v>
      </c>
      <c r="D7" s="31">
        <f>(A7-MIN($A$2:$A$138))/(MAX($A$2:$A$138)-MIN($A$2:$A$138))</f>
        <v/>
      </c>
      <c r="E7" s="31">
        <f>(MAX($B$2:$B$138)-B7)/(MAX($B$2:$B$138)-MIN($B$2:$B$138))</f>
        <v/>
      </c>
      <c r="F7" t="n">
        <v>6</v>
      </c>
      <c r="G7" s="37">
        <f>F7/MAX($F$2:$F$139)</f>
        <v/>
      </c>
    </row>
    <row r="8">
      <c r="A8" t="n">
        <v>452.76</v>
      </c>
      <c r="B8" t="n">
        <v>124.767999999999</v>
      </c>
      <c r="D8" s="31">
        <f>(A8-MIN($A$2:$A$138))/(MAX($A$2:$A$138)-MIN($A$2:$A$138))</f>
        <v/>
      </c>
      <c r="E8" s="31">
        <f>(MAX($B$2:$B$138)-B8)/(MAX($B$2:$B$138)-MIN($B$2:$B$138))</f>
        <v/>
      </c>
      <c r="F8" t="n">
        <v>7</v>
      </c>
      <c r="G8" s="37">
        <f>F8/MAX($F$2:$F$139)</f>
        <v/>
      </c>
    </row>
    <row r="9">
      <c r="A9" t="n">
        <v>450.599999999999</v>
      </c>
      <c r="B9" t="n">
        <v>175.12</v>
      </c>
      <c r="D9" s="31">
        <f>(A9-MIN($A$2:$A$138))/(MAX($A$2:$A$138)-MIN($A$2:$A$138))</f>
        <v/>
      </c>
      <c r="E9" s="31">
        <f>(MAX($B$2:$B$138)-B9)/(MAX($B$2:$B$138)-MIN($B$2:$B$138))</f>
        <v/>
      </c>
      <c r="F9" t="n">
        <v>8</v>
      </c>
      <c r="G9" s="37">
        <f>F9/MAX($F$2:$F$139)</f>
        <v/>
      </c>
    </row>
    <row r="10">
      <c r="A10" t="n">
        <v>450.36</v>
      </c>
      <c r="B10" t="n">
        <v>208.144</v>
      </c>
      <c r="D10" s="36">
        <f>(A10-MIN($A$2:$A$138))/(MAX($A$2:$A$138)-MIN($A$2:$A$138))</f>
        <v/>
      </c>
      <c r="E10" s="36">
        <f>(MAX($B$2:$B$138)-B10)/(MAX($B$2:$B$138)-MIN($B$2:$B$138))</f>
        <v/>
      </c>
      <c r="F10" s="4" t="n">
        <v>9</v>
      </c>
      <c r="G10" s="37">
        <f>F10/MAX($F$2:$F$139)</f>
        <v/>
      </c>
    </row>
    <row r="11">
      <c r="A11" t="n">
        <v>448.68</v>
      </c>
      <c r="B11" t="n">
        <v>133.599999999999</v>
      </c>
      <c r="D11" s="31">
        <f>(A11-MIN($A$2:$A$138))/(MAX($A$2:$A$138)-MIN($A$2:$A$138))</f>
        <v/>
      </c>
      <c r="E11" s="31">
        <f>(MAX($B$2:$B$138)-B11)/(MAX($B$2:$B$138)-MIN($B$2:$B$138))</f>
        <v/>
      </c>
      <c r="F11" t="n">
        <v>10</v>
      </c>
      <c r="G11" s="37">
        <f>F11/MAX($F$2:$F$139)</f>
        <v/>
      </c>
    </row>
    <row r="12">
      <c r="A12" t="n">
        <v>445.92</v>
      </c>
      <c r="B12" t="n">
        <v>154.576</v>
      </c>
      <c r="D12" s="31">
        <f>(A12-MIN($A$2:$A$138))/(MAX($A$2:$A$138)-MIN($A$2:$A$138))</f>
        <v/>
      </c>
      <c r="E12" s="31">
        <f>(MAX($B$2:$B$138)-B12)/(MAX($B$2:$B$138)-MIN($B$2:$B$138))</f>
        <v/>
      </c>
      <c r="F12" t="n">
        <v>11</v>
      </c>
      <c r="G12" s="37">
        <f>F12/MAX($F$2:$F$139)</f>
        <v/>
      </c>
    </row>
    <row r="13">
      <c r="A13" t="n">
        <v>443.16</v>
      </c>
      <c r="B13" t="n">
        <v>175.552</v>
      </c>
      <c r="D13" s="31">
        <f>(A13-MIN($A$2:$A$138))/(MAX($A$2:$A$138)-MIN($A$2:$A$138))</f>
        <v/>
      </c>
      <c r="E13" s="31">
        <f>(MAX($B$2:$B$138)-B13)/(MAX($B$2:$B$138)-MIN($B$2:$B$138))</f>
        <v/>
      </c>
      <c r="F13" t="n">
        <v>12</v>
      </c>
      <c r="G13" s="37">
        <f>F13/MAX($F$2:$F$139)</f>
        <v/>
      </c>
    </row>
    <row r="14">
      <c r="A14" t="n">
        <v>443.16</v>
      </c>
      <c r="B14" t="n">
        <v>140.656</v>
      </c>
      <c r="D14" s="36">
        <f>(A14-MIN($A$2:$A$138))/(MAX($A$2:$A$138)-MIN($A$2:$A$138))</f>
        <v/>
      </c>
      <c r="E14" s="36">
        <f>(MAX($B$2:$B$138)-B14)/(MAX($B$2:$B$138)-MIN($B$2:$B$138))</f>
        <v/>
      </c>
      <c r="F14" s="4" t="n">
        <v>13</v>
      </c>
      <c r="G14" s="37">
        <f>F14/MAX($F$2:$F$139)</f>
        <v/>
      </c>
    </row>
    <row r="15">
      <c r="A15" t="n">
        <v>443.16</v>
      </c>
      <c r="B15" t="n">
        <v>191.2</v>
      </c>
      <c r="D15" s="31">
        <f>(A15-MIN($A$2:$A$138))/(MAX($A$2:$A$138)-MIN($A$2:$A$138))</f>
        <v/>
      </c>
      <c r="E15" s="31">
        <f>(MAX($B$2:$B$138)-B15)/(MAX($B$2:$B$138)-MIN($B$2:$B$138))</f>
        <v/>
      </c>
      <c r="F15" t="n">
        <v>14</v>
      </c>
      <c r="G15" s="37">
        <f>F15/MAX($F$2:$F$139)</f>
        <v/>
      </c>
    </row>
    <row r="16">
      <c r="A16" t="n">
        <v>443.04</v>
      </c>
      <c r="B16" t="n">
        <v>280.672</v>
      </c>
      <c r="D16" s="31">
        <f>(A16-MIN($A$2:$A$138))/(MAX($A$2:$A$138)-MIN($A$2:$A$138))</f>
        <v/>
      </c>
      <c r="E16" s="31">
        <f>(MAX($B$2:$B$138)-B16)/(MAX($B$2:$B$138)-MIN($B$2:$B$138))</f>
        <v/>
      </c>
      <c r="F16" t="n">
        <v>15</v>
      </c>
      <c r="G16" s="37">
        <f>F16/MAX($F$2:$F$139)</f>
        <v/>
      </c>
    </row>
    <row r="17">
      <c r="A17" t="n">
        <v>443.04</v>
      </c>
      <c r="B17" t="n">
        <v>141.472</v>
      </c>
      <c r="D17" s="31">
        <f>(A17-MIN($A$2:$A$138))/(MAX($A$2:$A$138)-MIN($A$2:$A$138))</f>
        <v/>
      </c>
      <c r="E17" s="31">
        <f>(MAX($B$2:$B$138)-B17)/(MAX($B$2:$B$138)-MIN($B$2:$B$138))</f>
        <v/>
      </c>
      <c r="F17" t="n">
        <v>16</v>
      </c>
      <c r="G17" s="37">
        <f>F17/MAX($F$2:$F$139)</f>
        <v/>
      </c>
    </row>
    <row r="18">
      <c r="A18" t="n">
        <v>443.04</v>
      </c>
      <c r="B18" t="n">
        <v>96.592</v>
      </c>
      <c r="D18" s="36">
        <f>(A18-MIN($A$2:$A$138))/(MAX($A$2:$A$138)-MIN($A$2:$A$138))</f>
        <v/>
      </c>
      <c r="E18" s="36">
        <f>(MAX($B$2:$B$138)-B18)/(MAX($B$2:$B$138)-MIN($B$2:$B$138))</f>
        <v/>
      </c>
      <c r="F18" s="4" t="n">
        <v>17</v>
      </c>
      <c r="G18" s="37">
        <f>F18/MAX($F$2:$F$139)</f>
        <v/>
      </c>
    </row>
    <row r="19">
      <c r="A19" t="n">
        <v>442.919999999999</v>
      </c>
      <c r="B19" t="n">
        <v>205.311999999999</v>
      </c>
      <c r="D19" s="31">
        <f>(A19-MIN($A$2:$A$138))/(MAX($A$2:$A$138)-MIN($A$2:$A$138))</f>
        <v/>
      </c>
      <c r="E19" s="31">
        <f>(MAX($B$2:$B$138)-B19)/(MAX($B$2:$B$138)-MIN($B$2:$B$138))</f>
        <v/>
      </c>
      <c r="F19" t="n">
        <v>18</v>
      </c>
      <c r="G19" s="37">
        <f>F19/MAX($F$2:$F$139)</f>
        <v/>
      </c>
    </row>
    <row r="20">
      <c r="A20" t="n">
        <v>442.2</v>
      </c>
      <c r="B20" t="n">
        <v>209.583999999999</v>
      </c>
      <c r="D20" s="31">
        <f>(A20-MIN($A$2:$A$138))/(MAX($A$2:$A$138)-MIN($A$2:$A$138))</f>
        <v/>
      </c>
      <c r="E20" s="31">
        <f>(MAX($B$2:$B$138)-B20)/(MAX($B$2:$B$138)-MIN($B$2:$B$138))</f>
        <v/>
      </c>
      <c r="F20" t="n">
        <v>19</v>
      </c>
      <c r="G20" s="37">
        <f>F20/MAX($F$2:$F$139)</f>
        <v/>
      </c>
    </row>
    <row r="21">
      <c r="A21" t="n">
        <v>435.96</v>
      </c>
      <c r="B21" t="n">
        <v>180.016</v>
      </c>
      <c r="D21" s="31">
        <f>(A21-MIN($A$2:$A$138))/(MAX($A$2:$A$138)-MIN($A$2:$A$138))</f>
        <v/>
      </c>
      <c r="E21" s="31">
        <f>(MAX($B$2:$B$138)-B21)/(MAX($B$2:$B$138)-MIN($B$2:$B$138))</f>
        <v/>
      </c>
      <c r="F21" t="n">
        <v>20</v>
      </c>
      <c r="G21" s="37">
        <f>F21/MAX($F$2:$F$139)</f>
        <v/>
      </c>
    </row>
    <row r="22">
      <c r="A22" t="n">
        <v>434.04</v>
      </c>
      <c r="B22" t="n">
        <v>228.832</v>
      </c>
      <c r="D22" s="36">
        <f>(A22-MIN($A$2:$A$138))/(MAX($A$2:$A$138)-MIN($A$2:$A$138))</f>
        <v/>
      </c>
      <c r="E22" s="36">
        <f>(MAX($B$2:$B$138)-B22)/(MAX($B$2:$B$138)-MIN($B$2:$B$138))</f>
        <v/>
      </c>
      <c r="F22" s="4" t="n">
        <v>21</v>
      </c>
      <c r="G22" s="37">
        <f>F22/MAX($F$2:$F$139)</f>
        <v/>
      </c>
    </row>
    <row r="23">
      <c r="A23" t="n">
        <v>431.04</v>
      </c>
      <c r="B23" t="n">
        <v>188.944</v>
      </c>
      <c r="D23" s="31">
        <f>(A23-MIN($A$2:$A$138))/(MAX($A$2:$A$138)-MIN($A$2:$A$138))</f>
        <v/>
      </c>
      <c r="E23" s="31">
        <f>(MAX($B$2:$B$138)-B23)/(MAX($B$2:$B$138)-MIN($B$2:$B$138))</f>
        <v/>
      </c>
      <c r="F23" t="n">
        <v>22</v>
      </c>
      <c r="G23" s="37">
        <f>F23/MAX($F$2:$F$139)</f>
        <v/>
      </c>
    </row>
    <row r="24">
      <c r="A24" t="n">
        <v>429.359999999999</v>
      </c>
      <c r="B24" t="n">
        <v>83.776</v>
      </c>
      <c r="D24" s="31">
        <f>(A24-MIN($A$2:$A$138))/(MAX($A$2:$A$138)-MIN($A$2:$A$138))</f>
        <v/>
      </c>
      <c r="E24" s="31">
        <f>(MAX($B$2:$B$138)-B24)/(MAX($B$2:$B$138)-MIN($B$2:$B$138))</f>
        <v/>
      </c>
      <c r="F24" t="n">
        <v>23</v>
      </c>
      <c r="G24" s="37">
        <f>F24/MAX($F$2:$F$139)</f>
        <v/>
      </c>
    </row>
    <row r="25">
      <c r="A25" t="n">
        <v>412.8</v>
      </c>
      <c r="B25" t="n">
        <v>203.248</v>
      </c>
      <c r="D25" s="31">
        <f>(A25-MIN($A$2:$A$138))/(MAX($A$2:$A$138)-MIN($A$2:$A$138))</f>
        <v/>
      </c>
      <c r="E25" s="31">
        <f>(MAX($B$2:$B$138)-B25)/(MAX($B$2:$B$138)-MIN($B$2:$B$138))</f>
        <v/>
      </c>
      <c r="F25" t="n">
        <v>24</v>
      </c>
      <c r="G25" s="37">
        <f>F25/MAX($F$2:$F$139)</f>
        <v/>
      </c>
    </row>
    <row r="26">
      <c r="A26" t="n">
        <v>411.24</v>
      </c>
      <c r="B26" t="n">
        <v>119.776</v>
      </c>
      <c r="D26" s="36">
        <f>(A26-MIN($A$2:$A$138))/(MAX($A$2:$A$138)-MIN($A$2:$A$138))</f>
        <v/>
      </c>
      <c r="E26" s="36">
        <f>(MAX($B$2:$B$138)-B26)/(MAX($B$2:$B$138)-MIN($B$2:$B$138))</f>
        <v/>
      </c>
      <c r="F26" s="4" t="n">
        <v>25</v>
      </c>
      <c r="G26" s="37">
        <f>F26/MAX($F$2:$F$139)</f>
        <v/>
      </c>
    </row>
    <row r="27">
      <c r="A27" t="n">
        <v>410.4</v>
      </c>
      <c r="B27" t="n">
        <v>122.895999999999</v>
      </c>
      <c r="D27" s="31">
        <f>(A27-MIN($A$2:$A$138))/(MAX($A$2:$A$138)-MIN($A$2:$A$138))</f>
        <v/>
      </c>
      <c r="E27" s="31">
        <f>(MAX($B$2:$B$138)-B27)/(MAX($B$2:$B$138)-MIN($B$2:$B$138))</f>
        <v/>
      </c>
      <c r="F27" t="n">
        <v>26</v>
      </c>
      <c r="G27" s="37">
        <f>F27/MAX($F$2:$F$139)</f>
        <v/>
      </c>
    </row>
    <row r="28">
      <c r="A28" t="n">
        <v>401.159999999999</v>
      </c>
      <c r="B28" t="n">
        <v>228.447999999999</v>
      </c>
      <c r="D28" s="31">
        <f>(A28-MIN($A$2:$A$138))/(MAX($A$2:$A$138)-MIN($A$2:$A$138))</f>
        <v/>
      </c>
      <c r="E28" s="31">
        <f>(MAX($B$2:$B$138)-B28)/(MAX($B$2:$B$138)-MIN($B$2:$B$138))</f>
        <v/>
      </c>
      <c r="F28" t="n">
        <v>27</v>
      </c>
      <c r="G28" s="37">
        <f>F28/MAX($F$2:$F$139)</f>
        <v/>
      </c>
    </row>
    <row r="29">
      <c r="A29" t="n">
        <v>379.2</v>
      </c>
      <c r="B29" t="n">
        <v>148.335999999999</v>
      </c>
      <c r="D29" s="31">
        <f>(A29-MIN($A$2:$A$138))/(MAX($A$2:$A$138)-MIN($A$2:$A$138))</f>
        <v/>
      </c>
      <c r="E29" s="31">
        <f>(MAX($B$2:$B$138)-B29)/(MAX($B$2:$B$138)-MIN($B$2:$B$138))</f>
        <v/>
      </c>
      <c r="F29" t="n">
        <v>28</v>
      </c>
      <c r="G29" s="37">
        <f>F29/MAX($F$2:$F$139)</f>
        <v/>
      </c>
    </row>
    <row r="30">
      <c r="A30" t="n">
        <v>378.599999999999</v>
      </c>
      <c r="B30" t="n">
        <v>40.192</v>
      </c>
      <c r="D30" s="36">
        <f>(A30-MIN($A$2:$A$138))/(MAX($A$2:$A$138)-MIN($A$2:$A$138))</f>
        <v/>
      </c>
      <c r="E30" s="36">
        <f>(MAX($B$2:$B$138)-B30)/(MAX($B$2:$B$138)-MIN($B$2:$B$138))</f>
        <v/>
      </c>
      <c r="F30" s="4" t="n">
        <v>29</v>
      </c>
      <c r="G30" s="37">
        <f>F30/MAX($F$2:$F$139)</f>
        <v/>
      </c>
    </row>
    <row r="31">
      <c r="A31" t="n">
        <v>375.719999999999</v>
      </c>
      <c r="B31" t="n">
        <v>204.688</v>
      </c>
      <c r="D31" s="31">
        <f>(A31-MIN($A$2:$A$138))/(MAX($A$2:$A$138)-MIN($A$2:$A$138))</f>
        <v/>
      </c>
      <c r="E31" s="31">
        <f>(MAX($B$2:$B$138)-B31)/(MAX($B$2:$B$138)-MIN($B$2:$B$138))</f>
        <v/>
      </c>
      <c r="F31" t="n">
        <v>30</v>
      </c>
      <c r="G31" s="37">
        <f>F31/MAX($F$2:$F$139)</f>
        <v/>
      </c>
    </row>
    <row r="32">
      <c r="A32" t="n">
        <v>375.12</v>
      </c>
      <c r="B32" t="n">
        <v>206.464</v>
      </c>
      <c r="D32" s="31">
        <f>(A32-MIN($A$2:$A$138))/(MAX($A$2:$A$138)-MIN($A$2:$A$138))</f>
        <v/>
      </c>
      <c r="E32" s="31">
        <f>(MAX($B$2:$B$138)-B32)/(MAX($B$2:$B$138)-MIN($B$2:$B$138))</f>
        <v/>
      </c>
      <c r="F32" t="n">
        <v>31</v>
      </c>
      <c r="G32" s="37">
        <f>F32/MAX($F$2:$F$139)</f>
        <v/>
      </c>
    </row>
    <row r="33">
      <c r="A33" t="n">
        <v>373.44</v>
      </c>
      <c r="B33" t="n">
        <v>218.032</v>
      </c>
      <c r="D33" s="31">
        <f>(A33-MIN($A$2:$A$138))/(MAX($A$2:$A$138)-MIN($A$2:$A$138))</f>
        <v/>
      </c>
      <c r="E33" s="31">
        <f>(MAX($B$2:$B$138)-B33)/(MAX($B$2:$B$138)-MIN($B$2:$B$138))</f>
        <v/>
      </c>
      <c r="F33" t="n">
        <v>32</v>
      </c>
      <c r="G33" s="37">
        <f>F33/MAX($F$2:$F$139)</f>
        <v/>
      </c>
    </row>
    <row r="34">
      <c r="A34" t="n">
        <v>370.56</v>
      </c>
      <c r="B34" t="n">
        <v>190.671999999999</v>
      </c>
      <c r="D34" s="36">
        <f>(A34-MIN($A$2:$A$138))/(MAX($A$2:$A$138)-MIN($A$2:$A$138))</f>
        <v/>
      </c>
      <c r="E34" s="36">
        <f>(MAX($B$2:$B$138)-B34)/(MAX($B$2:$B$138)-MIN($B$2:$B$138))</f>
        <v/>
      </c>
      <c r="F34" s="4" t="n">
        <v>33</v>
      </c>
      <c r="G34" s="37">
        <f>F34/MAX($F$2:$F$139)</f>
        <v/>
      </c>
    </row>
    <row r="35">
      <c r="A35" t="n">
        <v>368.28</v>
      </c>
      <c r="B35" t="n">
        <v>238.912</v>
      </c>
      <c r="C35" t="inlineStr">
        <is>
          <t xml:space="preserve"> 自分</t>
        </is>
      </c>
      <c r="D35" s="31">
        <f>(A35-MIN($A$2:$A$138))/(MAX($A$2:$A$138)-MIN($A$2:$A$138))</f>
        <v/>
      </c>
      <c r="E35" s="31">
        <f>(MAX($B$2:$B$138)-B35)/(MAX($B$2:$B$138)-MIN($B$2:$B$138))</f>
        <v/>
      </c>
      <c r="F35" t="n">
        <v>34</v>
      </c>
      <c r="G35" s="37">
        <f>F35/MAX($F$2:$F$139)</f>
        <v/>
      </c>
    </row>
    <row r="36">
      <c r="A36" t="n">
        <v>367.919999999999</v>
      </c>
      <c r="B36" t="n">
        <v>249.952</v>
      </c>
      <c r="D36" s="31">
        <f>(A36-MIN($A$2:$A$138))/(MAX($A$2:$A$138)-MIN($A$2:$A$138))</f>
        <v/>
      </c>
      <c r="E36" s="31">
        <f>(MAX($B$2:$B$138)-B36)/(MAX($B$2:$B$138)-MIN($B$2:$B$138))</f>
        <v/>
      </c>
      <c r="F36" t="n">
        <v>35</v>
      </c>
      <c r="G36" s="37">
        <f>F36/MAX($F$2:$F$139)</f>
        <v/>
      </c>
    </row>
    <row r="37">
      <c r="A37" t="n">
        <v>365.88</v>
      </c>
      <c r="B37" t="n">
        <v>204.543999999999</v>
      </c>
      <c r="D37" s="31">
        <f>(A37-MIN($A$2:$A$138))/(MAX($A$2:$A$138)-MIN($A$2:$A$138))</f>
        <v/>
      </c>
      <c r="E37" s="31">
        <f>(MAX($B$2:$B$138)-B37)/(MAX($B$2:$B$138)-MIN($B$2:$B$138))</f>
        <v/>
      </c>
      <c r="F37" t="n">
        <v>36</v>
      </c>
      <c r="G37" s="37">
        <f>F37/MAX($F$2:$F$139)</f>
        <v/>
      </c>
    </row>
    <row r="38">
      <c r="A38" t="n">
        <v>364.08</v>
      </c>
      <c r="B38" t="n">
        <v>155.152</v>
      </c>
      <c r="D38" s="31">
        <f>(A38-MIN($A$2:$A$138))/(MAX($A$2:$A$138)-MIN($A$2:$A$138))</f>
        <v/>
      </c>
      <c r="E38" s="31">
        <f>(MAX($B$2:$B$138)-B38)/(MAX($B$2:$B$138)-MIN($B$2:$B$138))</f>
        <v/>
      </c>
      <c r="F38" t="n">
        <v>37</v>
      </c>
      <c r="G38" s="37">
        <f>F38/MAX($F$2:$F$139)</f>
        <v/>
      </c>
    </row>
    <row r="39">
      <c r="A39" t="n">
        <v>359.64</v>
      </c>
      <c r="B39" t="n">
        <v>137.2</v>
      </c>
      <c r="D39" s="31">
        <f>(A39-MIN($A$2:$A$138))/(MAX($A$2:$A$138)-MIN($A$2:$A$138))</f>
        <v/>
      </c>
      <c r="E39" s="31">
        <f>(MAX($B$2:$B$138)-B39)/(MAX($B$2:$B$138)-MIN($B$2:$B$138))</f>
        <v/>
      </c>
      <c r="F39" t="n">
        <v>38</v>
      </c>
      <c r="G39" s="37">
        <f>F39/MAX($F$2:$F$139)</f>
        <v/>
      </c>
    </row>
    <row r="40">
      <c r="A40" t="n">
        <v>358.8</v>
      </c>
      <c r="B40" t="n">
        <v>181.84</v>
      </c>
      <c r="D40" s="31">
        <f>(A40-MIN($A$2:$A$138))/(MAX($A$2:$A$138)-MIN($A$2:$A$138))</f>
        <v/>
      </c>
      <c r="E40" s="31">
        <f>(MAX($B$2:$B$138)-B40)/(MAX($B$2:$B$138)-MIN($B$2:$B$138))</f>
        <v/>
      </c>
      <c r="F40" t="n">
        <v>39</v>
      </c>
      <c r="G40" s="37">
        <f>F40/MAX($F$2:$F$139)</f>
        <v/>
      </c>
    </row>
    <row r="41">
      <c r="A41" t="n">
        <v>356.159999999999</v>
      </c>
      <c r="B41" t="n">
        <v>211.84</v>
      </c>
      <c r="D41" s="31">
        <f>(A41-MIN($A$2:$A$138))/(MAX($A$2:$A$138)-MIN($A$2:$A$138))</f>
        <v/>
      </c>
      <c r="E41" s="31">
        <f>(MAX($B$2:$B$138)-B41)/(MAX($B$2:$B$138)-MIN($B$2:$B$138))</f>
        <v/>
      </c>
      <c r="F41" t="n">
        <v>40</v>
      </c>
      <c r="G41" s="37">
        <f>F41/MAX($F$2:$F$139)</f>
        <v/>
      </c>
    </row>
    <row r="42">
      <c r="A42" t="n">
        <v>353.4</v>
      </c>
      <c r="B42" t="n">
        <v>144.976</v>
      </c>
      <c r="D42" s="31">
        <f>(A42-MIN($A$2:$A$138))/(MAX($A$2:$A$138)-MIN($A$2:$A$138))</f>
        <v/>
      </c>
      <c r="E42" s="31">
        <f>(MAX($B$2:$B$138)-B42)/(MAX($B$2:$B$138)-MIN($B$2:$B$138))</f>
        <v/>
      </c>
      <c r="F42" t="n">
        <v>41</v>
      </c>
      <c r="G42" s="37">
        <f>F42/MAX($F$2:$F$139)</f>
        <v/>
      </c>
    </row>
    <row r="43">
      <c r="A43" t="n">
        <v>350.76</v>
      </c>
      <c r="B43" t="n">
        <v>231.712</v>
      </c>
      <c r="D43" s="31">
        <f>(A43-MIN($A$2:$A$138))/(MAX($A$2:$A$138)-MIN($A$2:$A$138))</f>
        <v/>
      </c>
      <c r="E43" s="31">
        <f>(MAX($B$2:$B$138)-B43)/(MAX($B$2:$B$138)-MIN($B$2:$B$138))</f>
        <v/>
      </c>
      <c r="F43" t="n">
        <v>42</v>
      </c>
      <c r="G43" s="37">
        <f>F43/MAX($F$2:$F$139)</f>
        <v/>
      </c>
    </row>
    <row r="44">
      <c r="A44" t="n">
        <v>350.64</v>
      </c>
      <c r="B44" t="n">
        <v>169.072</v>
      </c>
      <c r="D44" s="31">
        <f>(A44-MIN($A$2:$A$138))/(MAX($A$2:$A$138)-MIN($A$2:$A$138))</f>
        <v/>
      </c>
      <c r="E44" s="31">
        <f>(MAX($B$2:$B$138)-B44)/(MAX($B$2:$B$138)-MIN($B$2:$B$138))</f>
        <v/>
      </c>
      <c r="F44" t="n">
        <v>43</v>
      </c>
      <c r="G44" s="37">
        <f>F44/MAX($F$2:$F$139)</f>
        <v/>
      </c>
    </row>
    <row r="45">
      <c r="A45" t="n">
        <v>348.36</v>
      </c>
      <c r="B45" t="n">
        <v>162.832</v>
      </c>
      <c r="D45" s="31">
        <f>(A45-MIN($A$2:$A$138))/(MAX($A$2:$A$138)-MIN($A$2:$A$138))</f>
        <v/>
      </c>
      <c r="E45" s="31">
        <f>(MAX($B$2:$B$138)-B45)/(MAX($B$2:$B$138)-MIN($B$2:$B$138))</f>
        <v/>
      </c>
      <c r="F45" t="n">
        <v>44</v>
      </c>
      <c r="G45" s="37">
        <f>F45/MAX($F$2:$F$139)</f>
        <v/>
      </c>
    </row>
    <row r="46">
      <c r="A46" t="n">
        <v>344.76</v>
      </c>
      <c r="B46" t="n">
        <v>153.28</v>
      </c>
      <c r="D46" s="31">
        <f>(A46-MIN($A$2:$A$138))/(MAX($A$2:$A$138)-MIN($A$2:$A$138))</f>
        <v/>
      </c>
      <c r="E46" s="31">
        <f>(MAX($B$2:$B$138)-B46)/(MAX($B$2:$B$138)-MIN($B$2:$B$138))</f>
        <v/>
      </c>
      <c r="F46" t="n">
        <v>45</v>
      </c>
      <c r="G46" s="37">
        <f>F46/MAX($F$2:$F$139)</f>
        <v/>
      </c>
    </row>
    <row r="47">
      <c r="A47" t="n">
        <v>340.68</v>
      </c>
      <c r="B47" t="n">
        <v>187.743999999999</v>
      </c>
      <c r="D47" s="31">
        <f>(A47-MIN($A$2:$A$138))/(MAX($A$2:$A$138)-MIN($A$2:$A$138))</f>
        <v/>
      </c>
      <c r="E47" s="31">
        <f>(MAX($B$2:$B$138)-B47)/(MAX($B$2:$B$138)-MIN($B$2:$B$138))</f>
        <v/>
      </c>
      <c r="F47" t="n">
        <v>46</v>
      </c>
      <c r="G47" s="37">
        <f>F47/MAX($F$2:$F$139)</f>
        <v/>
      </c>
    </row>
    <row r="48">
      <c r="A48" t="n">
        <v>338.52</v>
      </c>
      <c r="B48" t="n">
        <v>158.416</v>
      </c>
      <c r="D48" s="31">
        <f>(A48-MIN($A$2:$A$138))/(MAX($A$2:$A$138)-MIN($A$2:$A$138))</f>
        <v/>
      </c>
      <c r="E48" s="31">
        <f>(MAX($B$2:$B$138)-B48)/(MAX($B$2:$B$138)-MIN($B$2:$B$138))</f>
        <v/>
      </c>
      <c r="F48" t="n">
        <v>47</v>
      </c>
      <c r="G48" s="37">
        <f>F48/MAX($F$2:$F$139)</f>
        <v/>
      </c>
    </row>
    <row r="49">
      <c r="A49" t="n">
        <v>328.44</v>
      </c>
      <c r="B49" t="n">
        <v>209.104</v>
      </c>
      <c r="D49" s="31">
        <f>(A49-MIN($A$2:$A$138))/(MAX($A$2:$A$138)-MIN($A$2:$A$138))</f>
        <v/>
      </c>
      <c r="E49" s="31">
        <f>(MAX($B$2:$B$138)-B49)/(MAX($B$2:$B$138)-MIN($B$2:$B$138))</f>
        <v/>
      </c>
      <c r="F49" t="n">
        <v>48</v>
      </c>
      <c r="G49" s="37">
        <f>F49/MAX($F$2:$F$139)</f>
        <v/>
      </c>
    </row>
    <row r="50">
      <c r="A50" t="n">
        <v>327.12</v>
      </c>
      <c r="B50" t="n">
        <v>257.632</v>
      </c>
      <c r="D50" s="31">
        <f>(A50-MIN($A$2:$A$138))/(MAX($A$2:$A$138)-MIN($A$2:$A$138))</f>
        <v/>
      </c>
      <c r="E50" s="31">
        <f>(MAX($B$2:$B$138)-B50)/(MAX($B$2:$B$138)-MIN($B$2:$B$138))</f>
        <v/>
      </c>
      <c r="F50" t="n">
        <v>49</v>
      </c>
      <c r="G50" s="37">
        <f>F50/MAX($F$2:$F$139)</f>
        <v/>
      </c>
    </row>
    <row r="51">
      <c r="A51" t="n">
        <v>322.44</v>
      </c>
      <c r="B51" t="n">
        <v>168.112</v>
      </c>
      <c r="D51" s="31">
        <f>(A51-MIN($A$2:$A$138))/(MAX($A$2:$A$138)-MIN($A$2:$A$138))</f>
        <v/>
      </c>
      <c r="E51" s="31">
        <f>(MAX($B$2:$B$138)-B51)/(MAX($B$2:$B$138)-MIN($B$2:$B$138))</f>
        <v/>
      </c>
      <c r="F51" t="n">
        <v>50</v>
      </c>
      <c r="G51" s="37">
        <f>F51/MAX($F$2:$F$139)</f>
        <v/>
      </c>
    </row>
    <row r="52">
      <c r="A52" t="n">
        <v>320.039999999999</v>
      </c>
      <c r="B52" t="n">
        <v>249.808</v>
      </c>
      <c r="D52" s="31">
        <f>(A52-MIN($A$2:$A$138))/(MAX($A$2:$A$138)-MIN($A$2:$A$138))</f>
        <v/>
      </c>
      <c r="E52" s="31">
        <f>(MAX($B$2:$B$138)-B52)/(MAX($B$2:$B$138)-MIN($B$2:$B$138))</f>
        <v/>
      </c>
      <c r="F52" t="n">
        <v>51</v>
      </c>
      <c r="G52" s="37">
        <f>F52/MAX($F$2:$F$139)</f>
        <v/>
      </c>
    </row>
    <row r="53">
      <c r="A53" t="n">
        <v>318.36</v>
      </c>
      <c r="B53" t="n">
        <v>204.688</v>
      </c>
      <c r="D53" s="31">
        <f>(A53-MIN($A$2:$A$138))/(MAX($A$2:$A$138)-MIN($A$2:$A$138))</f>
        <v/>
      </c>
      <c r="E53" s="31">
        <f>(MAX($B$2:$B$138)-B53)/(MAX($B$2:$B$138)-MIN($B$2:$B$138))</f>
        <v/>
      </c>
      <c r="F53" t="n">
        <v>52</v>
      </c>
      <c r="G53" s="37">
        <f>F53/MAX($F$2:$F$139)</f>
        <v/>
      </c>
    </row>
    <row r="54">
      <c r="A54" t="n">
        <v>311.04</v>
      </c>
      <c r="B54" t="n">
        <v>193.983999999999</v>
      </c>
      <c r="D54" s="31">
        <f>(A54-MIN($A$2:$A$138))/(MAX($A$2:$A$138)-MIN($A$2:$A$138))</f>
        <v/>
      </c>
      <c r="E54" s="31">
        <f>(MAX($B$2:$B$138)-B54)/(MAX($B$2:$B$138)-MIN($B$2:$B$138))</f>
        <v/>
      </c>
      <c r="F54" t="n">
        <v>53</v>
      </c>
      <c r="G54" s="37">
        <f>F54/MAX($F$2:$F$139)</f>
        <v/>
      </c>
    </row>
    <row r="55">
      <c r="A55" t="n">
        <v>309.96</v>
      </c>
      <c r="B55" t="n">
        <v>194.223999999999</v>
      </c>
      <c r="D55" s="31">
        <f>(A55-MIN($A$2:$A$138))/(MAX($A$2:$A$138)-MIN($A$2:$A$138))</f>
        <v/>
      </c>
      <c r="E55" s="31">
        <f>(MAX($B$2:$B$138)-B55)/(MAX($B$2:$B$138)-MIN($B$2:$B$138))</f>
        <v/>
      </c>
      <c r="F55" t="n">
        <v>54</v>
      </c>
      <c r="G55" s="37">
        <f>F55/MAX($F$2:$F$139)</f>
        <v/>
      </c>
    </row>
    <row r="56">
      <c r="A56" t="n">
        <v>309.84</v>
      </c>
      <c r="B56" t="n">
        <v>175.984</v>
      </c>
      <c r="D56" s="31">
        <f>(A56-MIN($A$2:$A$138))/(MAX($A$2:$A$138)-MIN($A$2:$A$138))</f>
        <v/>
      </c>
      <c r="E56" s="31">
        <f>(MAX($B$2:$B$138)-B56)/(MAX($B$2:$B$138)-MIN($B$2:$B$138))</f>
        <v/>
      </c>
      <c r="F56" t="n">
        <v>55</v>
      </c>
      <c r="G56" s="37">
        <f>F56/MAX($F$2:$F$139)</f>
        <v/>
      </c>
    </row>
    <row r="57">
      <c r="A57" t="n">
        <v>308.52</v>
      </c>
      <c r="B57" t="n">
        <v>220.288</v>
      </c>
      <c r="D57" s="31">
        <f>(A57-MIN($A$2:$A$138))/(MAX($A$2:$A$138)-MIN($A$2:$A$138))</f>
        <v/>
      </c>
      <c r="E57" s="31">
        <f>(MAX($B$2:$B$138)-B57)/(MAX($B$2:$B$138)-MIN($B$2:$B$138))</f>
        <v/>
      </c>
      <c r="F57" t="n">
        <v>56</v>
      </c>
      <c r="G57" s="37">
        <f>F57/MAX($F$2:$F$139)</f>
        <v/>
      </c>
    </row>
    <row r="58">
      <c r="A58" t="n">
        <v>304.679999999999</v>
      </c>
      <c r="B58" t="n">
        <v>186.495999999999</v>
      </c>
      <c r="D58" s="31">
        <f>(A58-MIN($A$2:$A$138))/(MAX($A$2:$A$138)-MIN($A$2:$A$138))</f>
        <v/>
      </c>
      <c r="E58" s="31">
        <f>(MAX($B$2:$B$138)-B58)/(MAX($B$2:$B$138)-MIN($B$2:$B$138))</f>
        <v/>
      </c>
      <c r="F58" t="n">
        <v>57</v>
      </c>
      <c r="G58" s="37">
        <f>F58/MAX($F$2:$F$139)</f>
        <v/>
      </c>
    </row>
    <row r="59">
      <c r="A59" t="n">
        <v>300.6</v>
      </c>
      <c r="B59" t="n">
        <v>218.032</v>
      </c>
      <c r="D59" s="31">
        <f>(A59-MIN($A$2:$A$138))/(MAX($A$2:$A$138)-MIN($A$2:$A$138))</f>
        <v/>
      </c>
      <c r="E59" s="31">
        <f>(MAX($B$2:$B$138)-B59)/(MAX($B$2:$B$138)-MIN($B$2:$B$138))</f>
        <v/>
      </c>
      <c r="F59" t="n">
        <v>58</v>
      </c>
      <c r="G59" s="37">
        <f>F59/MAX($F$2:$F$139)</f>
        <v/>
      </c>
    </row>
    <row r="60">
      <c r="A60" t="n">
        <v>297.84</v>
      </c>
      <c r="B60" t="n">
        <v>232.048</v>
      </c>
      <c r="D60" s="31">
        <f>(A60-MIN($A$2:$A$138))/(MAX($A$2:$A$138)-MIN($A$2:$A$138))</f>
        <v/>
      </c>
      <c r="E60" s="31">
        <f>(MAX($B$2:$B$138)-B60)/(MAX($B$2:$B$138)-MIN($B$2:$B$138))</f>
        <v/>
      </c>
      <c r="F60" t="n">
        <v>59</v>
      </c>
      <c r="G60" s="37">
        <f>F60/MAX($F$2:$F$139)</f>
        <v/>
      </c>
    </row>
    <row r="61">
      <c r="A61" t="n">
        <v>297.72</v>
      </c>
      <c r="B61" t="n">
        <v>214.72</v>
      </c>
      <c r="D61" s="31">
        <f>(A61-MIN($A$2:$A$138))/(MAX($A$2:$A$138)-MIN($A$2:$A$138))</f>
        <v/>
      </c>
      <c r="E61" s="31">
        <f>(MAX($B$2:$B$138)-B61)/(MAX($B$2:$B$138)-MIN($B$2:$B$138))</f>
        <v/>
      </c>
      <c r="F61" t="n">
        <v>60</v>
      </c>
      <c r="G61" s="37">
        <f>F61/MAX($F$2:$F$139)</f>
        <v/>
      </c>
    </row>
    <row r="62">
      <c r="A62" t="n">
        <v>296.64</v>
      </c>
      <c r="B62" t="n">
        <v>175.456</v>
      </c>
      <c r="D62" s="31">
        <f>(A62-MIN($A$2:$A$138))/(MAX($A$2:$A$138)-MIN($A$2:$A$138))</f>
        <v/>
      </c>
      <c r="E62" s="31">
        <f>(MAX($B$2:$B$138)-B62)/(MAX($B$2:$B$138)-MIN($B$2:$B$138))</f>
        <v/>
      </c>
      <c r="F62" t="n">
        <v>61</v>
      </c>
      <c r="G62" s="37">
        <f>F62/MAX($F$2:$F$139)</f>
        <v/>
      </c>
    </row>
    <row r="63">
      <c r="A63" t="n">
        <v>293.88</v>
      </c>
      <c r="B63" t="n">
        <v>268.575999999999</v>
      </c>
      <c r="D63" s="31">
        <f>(A63-MIN($A$2:$A$138))/(MAX($A$2:$A$138)-MIN($A$2:$A$138))</f>
        <v/>
      </c>
      <c r="E63" s="31">
        <f>(MAX($B$2:$B$138)-B63)/(MAX($B$2:$B$138)-MIN($B$2:$B$138))</f>
        <v/>
      </c>
      <c r="F63" t="n">
        <v>62</v>
      </c>
      <c r="G63" s="37">
        <f>F63/MAX($F$2:$F$139)</f>
        <v/>
      </c>
    </row>
    <row r="64">
      <c r="A64" t="n">
        <v>291.12</v>
      </c>
      <c r="B64" t="n">
        <v>256.816</v>
      </c>
      <c r="D64" s="31">
        <f>(A64-MIN($A$2:$A$138))/(MAX($A$2:$A$138)-MIN($A$2:$A$138))</f>
        <v/>
      </c>
      <c r="E64" s="31">
        <f>(MAX($B$2:$B$138)-B64)/(MAX($B$2:$B$138)-MIN($B$2:$B$138))</f>
        <v/>
      </c>
      <c r="F64" t="n">
        <v>63</v>
      </c>
      <c r="G64" s="37">
        <f>F64/MAX($F$2:$F$139)</f>
        <v/>
      </c>
    </row>
    <row r="65">
      <c r="A65" t="n">
        <v>285.6</v>
      </c>
      <c r="B65" t="n">
        <v>225.808</v>
      </c>
      <c r="D65" s="31">
        <f>(A65-MIN($A$2:$A$138))/(MAX($A$2:$A$138)-MIN($A$2:$A$138))</f>
        <v/>
      </c>
      <c r="E65" s="31">
        <f>(MAX($B$2:$B$138)-B65)/(MAX($B$2:$B$138)-MIN($B$2:$B$138))</f>
        <v/>
      </c>
      <c r="F65" t="n">
        <v>64</v>
      </c>
      <c r="G65" s="37">
        <f>F65/MAX($F$2:$F$139)</f>
        <v/>
      </c>
    </row>
    <row r="66">
      <c r="A66" t="n">
        <v>279.96</v>
      </c>
      <c r="B66" t="n">
        <v>258.928</v>
      </c>
      <c r="D66" s="31">
        <f>(A66-MIN($A$2:$A$138))/(MAX($A$2:$A$138)-MIN($A$2:$A$138))</f>
        <v/>
      </c>
      <c r="E66" s="31">
        <f>(MAX($B$2:$B$138)-B66)/(MAX($B$2:$B$138)-MIN($B$2:$B$138))</f>
        <v/>
      </c>
      <c r="F66" t="n">
        <v>65</v>
      </c>
      <c r="G66" s="37">
        <f>F66/MAX($F$2:$F$139)</f>
        <v/>
      </c>
    </row>
    <row r="67">
      <c r="A67" t="n">
        <v>279.12</v>
      </c>
      <c r="B67" t="n">
        <v>188.032</v>
      </c>
      <c r="D67" s="31">
        <f>(A67-MIN($A$2:$A$138))/(MAX($A$2:$A$138)-MIN($A$2:$A$138))</f>
        <v/>
      </c>
      <c r="E67" s="31">
        <f>(MAX($B$2:$B$138)-B67)/(MAX($B$2:$B$138)-MIN($B$2:$B$138))</f>
        <v/>
      </c>
      <c r="F67" t="n">
        <v>66</v>
      </c>
      <c r="G67" s="37">
        <f>F67/MAX($F$2:$F$139)</f>
        <v/>
      </c>
    </row>
    <row r="68">
      <c r="A68" t="n">
        <v>277.2</v>
      </c>
      <c r="B68" t="n">
        <v>300.016</v>
      </c>
      <c r="D68" s="31">
        <f>(A68-MIN($A$2:$A$138))/(MAX($A$2:$A$138)-MIN($A$2:$A$138))</f>
        <v/>
      </c>
      <c r="E68" s="31">
        <f>(MAX($B$2:$B$138)-B68)/(MAX($B$2:$B$138)-MIN($B$2:$B$138))</f>
        <v/>
      </c>
      <c r="F68" t="n">
        <v>67</v>
      </c>
      <c r="G68" s="37">
        <f>F68/MAX($F$2:$F$139)</f>
        <v/>
      </c>
    </row>
    <row r="69">
      <c r="A69" t="n">
        <v>275.64</v>
      </c>
      <c r="B69" t="n">
        <v>181.792</v>
      </c>
      <c r="D69" s="31">
        <f>(A69-MIN($A$2:$A$138))/(MAX($A$2:$A$138)-MIN($A$2:$A$138))</f>
        <v/>
      </c>
      <c r="E69" s="31">
        <f>(MAX($B$2:$B$138)-B69)/(MAX($B$2:$B$138)-MIN($B$2:$B$138))</f>
        <v/>
      </c>
      <c r="F69" t="n">
        <v>68</v>
      </c>
      <c r="G69" s="37">
        <f>F69/MAX($F$2:$F$139)</f>
        <v/>
      </c>
    </row>
    <row r="70">
      <c r="A70" t="n">
        <v>271.92</v>
      </c>
      <c r="B70" t="n">
        <v>262.576</v>
      </c>
      <c r="D70" s="31">
        <f>(A70-MIN($A$2:$A$138))/(MAX($A$2:$A$138)-MIN($A$2:$A$138))</f>
        <v/>
      </c>
      <c r="E70" s="31">
        <f>(MAX($B$2:$B$138)-B70)/(MAX($B$2:$B$138)-MIN($B$2:$B$138))</f>
        <v/>
      </c>
      <c r="F70" t="n">
        <v>69</v>
      </c>
      <c r="G70" s="37">
        <f>F70/MAX($F$2:$F$139)</f>
        <v/>
      </c>
    </row>
    <row r="71">
      <c r="A71" t="n">
        <v>265.2</v>
      </c>
      <c r="B71" t="n">
        <v>231.327999999999</v>
      </c>
      <c r="D71" s="31">
        <f>(A71-MIN($A$2:$A$138))/(MAX($A$2:$A$138)-MIN($A$2:$A$138))</f>
        <v/>
      </c>
      <c r="E71" s="31">
        <f>(MAX($B$2:$B$138)-B71)/(MAX($B$2:$B$138)-MIN($B$2:$B$138))</f>
        <v/>
      </c>
      <c r="F71" t="n">
        <v>70</v>
      </c>
      <c r="G71" s="37">
        <f>F71/MAX($F$2:$F$139)</f>
        <v/>
      </c>
    </row>
    <row r="72">
      <c r="A72" t="n">
        <v>259.08</v>
      </c>
      <c r="B72" t="n">
        <v>243.375999999999</v>
      </c>
      <c r="D72" s="31">
        <f>(A72-MIN($A$2:$A$138))/(MAX($A$2:$A$138)-MIN($A$2:$A$138))</f>
        <v/>
      </c>
      <c r="E72" s="31">
        <f>(MAX($B$2:$B$138)-B72)/(MAX($B$2:$B$138)-MIN($B$2:$B$138))</f>
        <v/>
      </c>
      <c r="F72" t="n">
        <v>71</v>
      </c>
      <c r="G72" s="37">
        <f>F72/MAX($F$2:$F$139)</f>
        <v/>
      </c>
    </row>
    <row r="73">
      <c r="A73" t="n">
        <v>251.64</v>
      </c>
      <c r="B73" t="n">
        <v>178.623999999999</v>
      </c>
      <c r="D73" s="31">
        <f>(A73-MIN($A$2:$A$138))/(MAX($A$2:$A$138)-MIN($A$2:$A$138))</f>
        <v/>
      </c>
      <c r="E73" s="31">
        <f>(MAX($B$2:$B$138)-B73)/(MAX($B$2:$B$138)-MIN($B$2:$B$138))</f>
        <v/>
      </c>
      <c r="F73" t="n">
        <v>72</v>
      </c>
      <c r="G73" s="37">
        <f>F73/MAX($F$2:$F$139)</f>
        <v/>
      </c>
    </row>
    <row r="74">
      <c r="A74" t="n">
        <v>250.68</v>
      </c>
      <c r="B74" t="n">
        <v>208.864</v>
      </c>
      <c r="D74" s="31">
        <f>(A74-MIN($A$2:$A$138))/(MAX($A$2:$A$138)-MIN($A$2:$A$138))</f>
        <v/>
      </c>
      <c r="E74" s="31">
        <f>(MAX($B$2:$B$138)-B74)/(MAX($B$2:$B$138)-MIN($B$2:$B$138))</f>
        <v/>
      </c>
      <c r="F74" t="n">
        <v>73</v>
      </c>
      <c r="G74" s="37">
        <f>F74/MAX($F$2:$F$139)</f>
        <v/>
      </c>
    </row>
    <row r="75">
      <c r="A75" t="n">
        <v>248.16</v>
      </c>
      <c r="B75" t="n">
        <v>40</v>
      </c>
      <c r="D75" s="31">
        <f>(A75-MIN($A$2:$A$138))/(MAX($A$2:$A$138)-MIN($A$2:$A$138))</f>
        <v/>
      </c>
      <c r="E75" s="31">
        <f>(MAX($B$2:$B$138)-B75)/(MAX($B$2:$B$138)-MIN($B$2:$B$138))</f>
        <v/>
      </c>
      <c r="F75" t="n">
        <v>74</v>
      </c>
      <c r="G75" s="37">
        <f>F75/MAX($F$2:$F$139)</f>
        <v/>
      </c>
    </row>
    <row r="76">
      <c r="A76" t="n">
        <v>244.2</v>
      </c>
      <c r="B76" t="n">
        <v>214.048</v>
      </c>
      <c r="D76" s="31">
        <f>(A76-MIN($A$2:$A$138))/(MAX($A$2:$A$138)-MIN($A$2:$A$138))</f>
        <v/>
      </c>
      <c r="E76" s="31">
        <f>(MAX($B$2:$B$138)-B76)/(MAX($B$2:$B$138)-MIN($B$2:$B$138))</f>
        <v/>
      </c>
      <c r="F76" t="n">
        <v>75</v>
      </c>
      <c r="G76" s="37">
        <f>F76/MAX($F$2:$F$139)</f>
        <v/>
      </c>
    </row>
    <row r="77">
      <c r="A77" t="n">
        <v>240.839999999999</v>
      </c>
      <c r="B77" t="n">
        <v>183.567999999999</v>
      </c>
      <c r="D77" s="31">
        <f>(A77-MIN($A$2:$A$138))/(MAX($A$2:$A$138)-MIN($A$2:$A$138))</f>
        <v/>
      </c>
      <c r="E77" s="31">
        <f>(MAX($B$2:$B$138)-B77)/(MAX($B$2:$B$138)-MIN($B$2:$B$138))</f>
        <v/>
      </c>
      <c r="F77" t="n">
        <v>76</v>
      </c>
      <c r="G77" s="37">
        <f>F77/MAX($F$2:$F$139)</f>
        <v/>
      </c>
    </row>
    <row r="78">
      <c r="A78" t="n">
        <v>240.72</v>
      </c>
      <c r="B78" t="n">
        <v>181.408</v>
      </c>
      <c r="D78" s="31">
        <f>(A78-MIN($A$2:$A$138))/(MAX($A$2:$A$138)-MIN($A$2:$A$138))</f>
        <v/>
      </c>
      <c r="E78" s="31">
        <f>(MAX($B$2:$B$138)-B78)/(MAX($B$2:$B$138)-MIN($B$2:$B$138))</f>
        <v/>
      </c>
      <c r="F78" t="n">
        <v>77</v>
      </c>
      <c r="G78" s="37">
        <f>F78/MAX($F$2:$F$139)</f>
        <v/>
      </c>
    </row>
    <row r="79">
      <c r="A79" t="n">
        <v>238.079999999999</v>
      </c>
      <c r="B79" t="n">
        <v>161.344</v>
      </c>
      <c r="D79" s="31">
        <f>(A79-MIN($A$2:$A$138))/(MAX($A$2:$A$138)-MIN($A$2:$A$138))</f>
        <v/>
      </c>
      <c r="E79" s="31">
        <f>(MAX($B$2:$B$138)-B79)/(MAX($B$2:$B$138)-MIN($B$2:$B$138))</f>
        <v/>
      </c>
      <c r="F79" t="n">
        <v>78</v>
      </c>
      <c r="G79" s="37">
        <f>F79/MAX($F$2:$F$139)</f>
        <v/>
      </c>
    </row>
    <row r="80">
      <c r="A80" t="n">
        <v>233.4</v>
      </c>
      <c r="B80" t="n">
        <v>287.823999999999</v>
      </c>
      <c r="D80" s="31">
        <f>(A80-MIN($A$2:$A$138))/(MAX($A$2:$A$138)-MIN($A$2:$A$138))</f>
        <v/>
      </c>
      <c r="E80" s="31">
        <f>(MAX($B$2:$B$138)-B80)/(MAX($B$2:$B$138)-MIN($B$2:$B$138))</f>
        <v/>
      </c>
      <c r="F80" t="n">
        <v>79</v>
      </c>
      <c r="G80" s="37">
        <f>F80/MAX($F$2:$F$139)</f>
        <v/>
      </c>
    </row>
    <row r="81">
      <c r="A81" t="n">
        <v>231.84</v>
      </c>
      <c r="B81" t="n">
        <v>190.239999999999</v>
      </c>
      <c r="D81" s="31">
        <f>(A81-MIN($A$2:$A$138))/(MAX($A$2:$A$138)-MIN($A$2:$A$138))</f>
        <v/>
      </c>
      <c r="E81" s="31">
        <f>(MAX($B$2:$B$138)-B81)/(MAX($B$2:$B$138)-MIN($B$2:$B$138))</f>
        <v/>
      </c>
      <c r="F81" t="n">
        <v>80</v>
      </c>
      <c r="G81" s="37">
        <f>F81/MAX($F$2:$F$139)</f>
        <v/>
      </c>
    </row>
    <row r="82">
      <c r="A82" t="n">
        <v>228.239999999999</v>
      </c>
      <c r="B82" t="n">
        <v>129.183999999999</v>
      </c>
      <c r="D82" s="31">
        <f>(A82-MIN($A$2:$A$138))/(MAX($A$2:$A$138)-MIN($A$2:$A$138))</f>
        <v/>
      </c>
      <c r="E82" s="31">
        <f>(MAX($B$2:$B$138)-B82)/(MAX($B$2:$B$138)-MIN($B$2:$B$138))</f>
        <v/>
      </c>
      <c r="F82" t="n">
        <v>81</v>
      </c>
      <c r="G82" s="37">
        <f>F82/MAX($F$2:$F$139)</f>
        <v/>
      </c>
    </row>
    <row r="83">
      <c r="A83" t="n">
        <v>226.2</v>
      </c>
      <c r="B83" t="n">
        <v>163.888</v>
      </c>
      <c r="D83" s="31">
        <f>(A83-MIN($A$2:$A$138))/(MAX($A$2:$A$138)-MIN($A$2:$A$138))</f>
        <v/>
      </c>
      <c r="E83" s="31">
        <f>(MAX($B$2:$B$138)-B83)/(MAX($B$2:$B$138)-MIN($B$2:$B$138))</f>
        <v/>
      </c>
      <c r="F83" t="n">
        <v>82</v>
      </c>
      <c r="G83" s="37">
        <f>F83/MAX($F$2:$F$139)</f>
        <v/>
      </c>
    </row>
    <row r="84">
      <c r="A84" t="n">
        <v>223.2</v>
      </c>
      <c r="B84" t="n">
        <v>237.616</v>
      </c>
      <c r="D84" s="31">
        <f>(A84-MIN($A$2:$A$138))/(MAX($A$2:$A$138)-MIN($A$2:$A$138))</f>
        <v/>
      </c>
      <c r="E84" s="31">
        <f>(MAX($B$2:$B$138)-B84)/(MAX($B$2:$B$138)-MIN($B$2:$B$138))</f>
        <v/>
      </c>
      <c r="F84" t="n">
        <v>83</v>
      </c>
      <c r="G84" s="37">
        <f>F84/MAX($F$2:$F$139)</f>
        <v/>
      </c>
    </row>
    <row r="85">
      <c r="A85" t="n">
        <v>222.96</v>
      </c>
      <c r="B85" t="n">
        <v>210.688</v>
      </c>
      <c r="D85" s="31">
        <f>(A85-MIN($A$2:$A$138))/(MAX($A$2:$A$138)-MIN($A$2:$A$138))</f>
        <v/>
      </c>
      <c r="E85" s="31">
        <f>(MAX($B$2:$B$138)-B85)/(MAX($B$2:$B$138)-MIN($B$2:$B$138))</f>
        <v/>
      </c>
      <c r="F85" t="n">
        <v>84</v>
      </c>
      <c r="G85" s="37">
        <f>F85/MAX($F$2:$F$139)</f>
        <v/>
      </c>
    </row>
    <row r="86">
      <c r="A86" t="n">
        <v>219.84</v>
      </c>
      <c r="B86" t="n">
        <v>106.095999999999</v>
      </c>
      <c r="D86" s="31">
        <f>(A86-MIN($A$2:$A$138))/(MAX($A$2:$A$138)-MIN($A$2:$A$138))</f>
        <v/>
      </c>
      <c r="E86" s="31">
        <f>(MAX($B$2:$B$138)-B86)/(MAX($B$2:$B$138)-MIN($B$2:$B$138))</f>
        <v/>
      </c>
      <c r="F86" t="n">
        <v>85</v>
      </c>
      <c r="G86" s="37">
        <f>F86/MAX($F$2:$F$139)</f>
        <v/>
      </c>
    </row>
    <row r="87">
      <c r="A87" t="n">
        <v>219.12</v>
      </c>
      <c r="B87" t="n">
        <v>241.648</v>
      </c>
      <c r="D87" s="31">
        <f>(A87-MIN($A$2:$A$138))/(MAX($A$2:$A$138)-MIN($A$2:$A$138))</f>
        <v/>
      </c>
      <c r="E87" s="31">
        <f>(MAX($B$2:$B$138)-B87)/(MAX($B$2:$B$138)-MIN($B$2:$B$138))</f>
        <v/>
      </c>
      <c r="F87" t="n">
        <v>86</v>
      </c>
      <c r="G87" s="37">
        <f>F87/MAX($F$2:$F$139)</f>
        <v/>
      </c>
    </row>
    <row r="88">
      <c r="A88" t="n">
        <v>218.76</v>
      </c>
      <c r="B88" t="n">
        <v>270.4</v>
      </c>
      <c r="D88" s="31">
        <f>(A88-MIN($A$2:$A$138))/(MAX($A$2:$A$138)-MIN($A$2:$A$138))</f>
        <v/>
      </c>
      <c r="E88" s="31">
        <f>(MAX($B$2:$B$138)-B88)/(MAX($B$2:$B$138)-MIN($B$2:$B$138))</f>
        <v/>
      </c>
      <c r="F88" t="n">
        <v>87</v>
      </c>
      <c r="G88" s="37">
        <f>F88/MAX($F$2:$F$139)</f>
        <v/>
      </c>
    </row>
    <row r="89">
      <c r="A89" t="n">
        <v>216.6</v>
      </c>
      <c r="B89" t="n">
        <v>314.8</v>
      </c>
      <c r="D89" s="31">
        <f>(A89-MIN($A$2:$A$138))/(MAX($A$2:$A$138)-MIN($A$2:$A$138))</f>
        <v/>
      </c>
      <c r="E89" s="31">
        <f>(MAX($B$2:$B$138)-B89)/(MAX($B$2:$B$138)-MIN($B$2:$B$138))</f>
        <v/>
      </c>
      <c r="F89" t="n">
        <v>88</v>
      </c>
      <c r="G89" s="37">
        <f>F89/MAX($F$2:$F$139)</f>
        <v/>
      </c>
    </row>
    <row r="90">
      <c r="A90" t="n">
        <v>211.68</v>
      </c>
      <c r="B90" t="n">
        <v>197.632</v>
      </c>
      <c r="D90" s="31">
        <f>(A90-MIN($A$2:$A$138))/(MAX($A$2:$A$138)-MIN($A$2:$A$138))</f>
        <v/>
      </c>
      <c r="E90" s="31">
        <f>(MAX($B$2:$B$138)-B90)/(MAX($B$2:$B$138)-MIN($B$2:$B$138))</f>
        <v/>
      </c>
      <c r="F90" t="n">
        <v>89</v>
      </c>
      <c r="G90" s="37">
        <f>F90/MAX($F$2:$F$139)</f>
        <v/>
      </c>
    </row>
    <row r="91">
      <c r="A91" t="n">
        <v>208.32</v>
      </c>
      <c r="B91" t="n">
        <v>239.583999999999</v>
      </c>
      <c r="D91" s="31">
        <f>(A91-MIN($A$2:$A$138))/(MAX($A$2:$A$138)-MIN($A$2:$A$138))</f>
        <v/>
      </c>
      <c r="E91" s="31">
        <f>(MAX($B$2:$B$138)-B91)/(MAX($B$2:$B$138)-MIN($B$2:$B$138))</f>
        <v/>
      </c>
      <c r="F91" t="n">
        <v>90</v>
      </c>
      <c r="G91" s="37">
        <f>F91/MAX($F$2:$F$139)</f>
        <v/>
      </c>
    </row>
    <row r="92">
      <c r="A92" t="n">
        <v>207</v>
      </c>
      <c r="B92" t="n">
        <v>248.752</v>
      </c>
      <c r="D92" s="31">
        <f>(A92-MIN($A$2:$A$138))/(MAX($A$2:$A$138)-MIN($A$2:$A$138))</f>
        <v/>
      </c>
      <c r="E92" s="31">
        <f>(MAX($B$2:$B$138)-B92)/(MAX($B$2:$B$138)-MIN($B$2:$B$138))</f>
        <v/>
      </c>
      <c r="F92" t="n">
        <v>91</v>
      </c>
      <c r="G92" s="37">
        <f>F92/MAX($F$2:$F$139)</f>
        <v/>
      </c>
    </row>
    <row r="93">
      <c r="A93" t="n">
        <v>205.32</v>
      </c>
      <c r="B93" t="n">
        <v>200.848</v>
      </c>
      <c r="D93" s="31">
        <f>(A93-MIN($A$2:$A$138))/(MAX($A$2:$A$138)-MIN($A$2:$A$138))</f>
        <v/>
      </c>
      <c r="E93" s="31">
        <f>(MAX($B$2:$B$138)-B93)/(MAX($B$2:$B$138)-MIN($B$2:$B$138))</f>
        <v/>
      </c>
      <c r="F93" t="n">
        <v>92</v>
      </c>
      <c r="G93" s="37">
        <f>F93/MAX($F$2:$F$139)</f>
        <v/>
      </c>
    </row>
    <row r="94">
      <c r="A94" t="n">
        <v>199.68</v>
      </c>
      <c r="B94" t="n">
        <v>118.239999999999</v>
      </c>
      <c r="D94" s="31">
        <f>(A94-MIN($A$2:$A$138))/(MAX($A$2:$A$138)-MIN($A$2:$A$138))</f>
        <v/>
      </c>
      <c r="E94" s="31">
        <f>(MAX($B$2:$B$138)-B94)/(MAX($B$2:$B$138)-MIN($B$2:$B$138))</f>
        <v/>
      </c>
      <c r="F94" t="n">
        <v>93</v>
      </c>
      <c r="G94" s="37">
        <f>F94/MAX($F$2:$F$139)</f>
        <v/>
      </c>
    </row>
    <row r="95">
      <c r="A95" t="n">
        <v>198.36</v>
      </c>
      <c r="B95" t="n">
        <v>199.455999999999</v>
      </c>
      <c r="D95" s="31">
        <f>(A95-MIN($A$2:$A$138))/(MAX($A$2:$A$138)-MIN($A$2:$A$138))</f>
        <v/>
      </c>
      <c r="E95" s="31">
        <f>(MAX($B$2:$B$138)-B95)/(MAX($B$2:$B$138)-MIN($B$2:$B$138))</f>
        <v/>
      </c>
      <c r="F95" t="n">
        <v>94</v>
      </c>
      <c r="G95" s="37">
        <f>F95/MAX($F$2:$F$139)</f>
        <v/>
      </c>
    </row>
    <row r="96">
      <c r="A96" t="n">
        <v>191.399999999999</v>
      </c>
      <c r="B96" t="n">
        <v>260.416</v>
      </c>
      <c r="D96" s="31">
        <f>(A96-MIN($A$2:$A$138))/(MAX($A$2:$A$138)-MIN($A$2:$A$138))</f>
        <v/>
      </c>
      <c r="E96" s="31">
        <f>(MAX($B$2:$B$138)-B96)/(MAX($B$2:$B$138)-MIN($B$2:$B$138))</f>
        <v/>
      </c>
      <c r="F96" t="n">
        <v>95</v>
      </c>
      <c r="G96" s="37">
        <f>F96/MAX($F$2:$F$139)</f>
        <v/>
      </c>
    </row>
    <row r="97">
      <c r="A97" t="n">
        <v>186</v>
      </c>
      <c r="B97" t="n">
        <v>198.399999999999</v>
      </c>
      <c r="D97" s="31">
        <f>(A97-MIN($A$2:$A$138))/(MAX($A$2:$A$138)-MIN($A$2:$A$138))</f>
        <v/>
      </c>
      <c r="E97" s="31">
        <f>(MAX($B$2:$B$138)-B97)/(MAX($B$2:$B$138)-MIN($B$2:$B$138))</f>
        <v/>
      </c>
      <c r="F97" t="n">
        <v>96</v>
      </c>
      <c r="G97" s="37">
        <f>F97/MAX($F$2:$F$139)</f>
        <v/>
      </c>
    </row>
    <row r="98">
      <c r="A98" t="n">
        <v>183.6</v>
      </c>
      <c r="B98" t="n">
        <v>319.408</v>
      </c>
      <c r="D98" s="31">
        <f>(A98-MIN($A$2:$A$138))/(MAX($A$2:$A$138)-MIN($A$2:$A$138))</f>
        <v/>
      </c>
      <c r="E98" s="31">
        <f>(MAX($B$2:$B$138)-B98)/(MAX($B$2:$B$138)-MIN($B$2:$B$138))</f>
        <v/>
      </c>
      <c r="F98" t="n">
        <v>97</v>
      </c>
      <c r="G98" s="37">
        <f>F98/MAX($F$2:$F$139)</f>
        <v/>
      </c>
    </row>
    <row r="99">
      <c r="A99" t="n">
        <v>175.68</v>
      </c>
      <c r="B99" t="n">
        <v>314.272</v>
      </c>
      <c r="D99" s="31">
        <f>(A99-MIN($A$2:$A$138))/(MAX($A$2:$A$138)-MIN($A$2:$A$138))</f>
        <v/>
      </c>
      <c r="E99" s="31">
        <f>(MAX($B$2:$B$138)-B99)/(MAX($B$2:$B$138)-MIN($B$2:$B$138))</f>
        <v/>
      </c>
      <c r="F99" t="n">
        <v>98</v>
      </c>
      <c r="G99" s="37">
        <f>F99/MAX($F$2:$F$139)</f>
        <v/>
      </c>
    </row>
    <row r="100">
      <c r="A100" t="n">
        <v>173.04</v>
      </c>
      <c r="B100" t="n">
        <v>204.4</v>
      </c>
      <c r="D100" s="31">
        <f>(A100-MIN($A$2:$A$138))/(MAX($A$2:$A$138)-MIN($A$2:$A$138))</f>
        <v/>
      </c>
      <c r="E100" s="31">
        <f>(MAX($B$2:$B$138)-B100)/(MAX($B$2:$B$138)-MIN($B$2:$B$138))</f>
        <v/>
      </c>
      <c r="F100" t="n">
        <v>99</v>
      </c>
      <c r="G100" s="37">
        <f>F100/MAX($F$2:$F$139)</f>
        <v/>
      </c>
    </row>
    <row r="101">
      <c r="A101" t="n">
        <v>167.88</v>
      </c>
      <c r="B101" t="n">
        <v>110.992</v>
      </c>
      <c r="D101" s="31">
        <f>(A101-MIN($A$2:$A$138))/(MAX($A$2:$A$138)-MIN($A$2:$A$138))</f>
        <v/>
      </c>
      <c r="E101" s="31">
        <f>(MAX($B$2:$B$138)-B101)/(MAX($B$2:$B$138)-MIN($B$2:$B$138))</f>
        <v/>
      </c>
      <c r="F101" t="n">
        <v>100</v>
      </c>
      <c r="G101" s="37">
        <f>F101/MAX($F$2:$F$139)</f>
        <v/>
      </c>
    </row>
    <row r="102">
      <c r="A102" t="n">
        <v>167.16</v>
      </c>
      <c r="B102" t="n">
        <v>138.544</v>
      </c>
      <c r="D102" s="31">
        <f>(A102-MIN($A$2:$A$138))/(MAX($A$2:$A$138)-MIN($A$2:$A$138))</f>
        <v/>
      </c>
      <c r="E102" s="31">
        <f>(MAX($B$2:$B$138)-B102)/(MAX($B$2:$B$138)-MIN($B$2:$B$138))</f>
        <v/>
      </c>
      <c r="F102" t="n">
        <v>101</v>
      </c>
      <c r="G102" s="37">
        <f>F102/MAX($F$2:$F$139)</f>
        <v/>
      </c>
    </row>
    <row r="103">
      <c r="A103" t="n">
        <v>161.04</v>
      </c>
      <c r="B103" t="n">
        <v>69.1839999999999</v>
      </c>
      <c r="D103" s="31">
        <f>(A103-MIN($A$2:$A$138))/(MAX($A$2:$A$138)-MIN($A$2:$A$138))</f>
        <v/>
      </c>
      <c r="E103" s="31">
        <f>(MAX($B$2:$B$138)-B103)/(MAX($B$2:$B$138)-MIN($B$2:$B$138))</f>
        <v/>
      </c>
      <c r="F103" t="n">
        <v>102</v>
      </c>
      <c r="G103" s="37">
        <f>F103/MAX($F$2:$F$139)</f>
        <v/>
      </c>
    </row>
    <row r="104">
      <c r="A104" t="n">
        <v>157.08</v>
      </c>
      <c r="B104" t="n">
        <v>285.568</v>
      </c>
      <c r="D104" s="31">
        <f>(A104-MIN($A$2:$A$138))/(MAX($A$2:$A$138)-MIN($A$2:$A$138))</f>
        <v/>
      </c>
      <c r="E104" s="31">
        <f>(MAX($B$2:$B$138)-B104)/(MAX($B$2:$B$138)-MIN($B$2:$B$138))</f>
        <v/>
      </c>
      <c r="F104" t="n">
        <v>103</v>
      </c>
      <c r="G104" s="37">
        <f>F104/MAX($F$2:$F$139)</f>
        <v/>
      </c>
    </row>
    <row r="105">
      <c r="A105" t="n">
        <v>150.72</v>
      </c>
      <c r="B105" t="n">
        <v>291.376</v>
      </c>
      <c r="D105" s="31">
        <f>(A105-MIN($A$2:$A$138))/(MAX($A$2:$A$138)-MIN($A$2:$A$138))</f>
        <v/>
      </c>
      <c r="E105" s="31">
        <f>(MAX($B$2:$B$138)-B105)/(MAX($B$2:$B$138)-MIN($B$2:$B$138))</f>
        <v/>
      </c>
      <c r="F105" t="n">
        <v>104</v>
      </c>
      <c r="G105" s="37">
        <f>F105/MAX($F$2:$F$139)</f>
        <v/>
      </c>
    </row>
    <row r="106">
      <c r="A106" t="n">
        <v>149.519999999999</v>
      </c>
      <c r="B106" t="n">
        <v>282.88</v>
      </c>
      <c r="D106" s="31">
        <f>(A106-MIN($A$2:$A$138))/(MAX($A$2:$A$138)-MIN($A$2:$A$138))</f>
        <v/>
      </c>
      <c r="E106" s="31">
        <f>(MAX($B$2:$B$138)-B106)/(MAX($B$2:$B$138)-MIN($B$2:$B$138))</f>
        <v/>
      </c>
      <c r="F106" t="n">
        <v>105</v>
      </c>
      <c r="G106" s="37">
        <f>F106/MAX($F$2:$F$139)</f>
        <v/>
      </c>
    </row>
    <row r="107">
      <c r="A107" t="n">
        <v>149.28</v>
      </c>
      <c r="B107" t="n">
        <v>161.44</v>
      </c>
      <c r="D107" s="31">
        <f>(A107-MIN($A$2:$A$138))/(MAX($A$2:$A$138)-MIN($A$2:$A$138))</f>
        <v/>
      </c>
      <c r="E107" s="31">
        <f>(MAX($B$2:$B$138)-B107)/(MAX($B$2:$B$138)-MIN($B$2:$B$138))</f>
        <v/>
      </c>
      <c r="F107" t="n">
        <v>106</v>
      </c>
      <c r="G107" s="37">
        <f>F107/MAX($F$2:$F$139)</f>
        <v/>
      </c>
    </row>
    <row r="108">
      <c r="A108" t="n">
        <v>141.84</v>
      </c>
      <c r="B108" t="n">
        <v>221.103999999999</v>
      </c>
      <c r="D108" s="31">
        <f>(A108-MIN($A$2:$A$138))/(MAX($A$2:$A$138)-MIN($A$2:$A$138))</f>
        <v/>
      </c>
      <c r="E108" s="31">
        <f>(MAX($B$2:$B$138)-B108)/(MAX($B$2:$B$138)-MIN($B$2:$B$138))</f>
        <v/>
      </c>
      <c r="F108" t="n">
        <v>107</v>
      </c>
      <c r="G108" s="37">
        <f>F108/MAX($F$2:$F$139)</f>
        <v/>
      </c>
    </row>
    <row r="109">
      <c r="A109" t="n">
        <v>138.72</v>
      </c>
      <c r="B109" t="n">
        <v>187.792</v>
      </c>
      <c r="D109" s="31">
        <f>(A109-MIN($A$2:$A$138))/(MAX($A$2:$A$138)-MIN($A$2:$A$138))</f>
        <v/>
      </c>
      <c r="E109" s="31">
        <f>(MAX($B$2:$B$138)-B109)/(MAX($B$2:$B$138)-MIN($B$2:$B$138))</f>
        <v/>
      </c>
      <c r="F109" t="n">
        <v>108</v>
      </c>
      <c r="G109" s="37">
        <f>F109/MAX($F$2:$F$139)</f>
        <v/>
      </c>
    </row>
    <row r="110">
      <c r="A110" t="n">
        <v>116.88</v>
      </c>
      <c r="B110" t="n">
        <v>284.272</v>
      </c>
      <c r="D110" s="31">
        <f>(A110-MIN($A$2:$A$138))/(MAX($A$2:$A$138)-MIN($A$2:$A$138))</f>
        <v/>
      </c>
      <c r="E110" s="31">
        <f>(MAX($B$2:$B$138)-B110)/(MAX($B$2:$B$138)-MIN($B$2:$B$138))</f>
        <v/>
      </c>
      <c r="F110" t="n">
        <v>109</v>
      </c>
      <c r="G110" s="37">
        <f>F110/MAX($F$2:$F$139)</f>
        <v/>
      </c>
    </row>
    <row r="111">
      <c r="A111" t="n">
        <v>116.64</v>
      </c>
      <c r="B111" t="n">
        <v>171.904</v>
      </c>
      <c r="D111" s="31">
        <f>(A111-MIN($A$2:$A$138))/(MAX($A$2:$A$138)-MIN($A$2:$A$138))</f>
        <v/>
      </c>
      <c r="E111" s="31">
        <f>(MAX($B$2:$B$138)-B111)/(MAX($B$2:$B$138)-MIN($B$2:$B$138))</f>
        <v/>
      </c>
      <c r="F111" t="n">
        <v>110</v>
      </c>
      <c r="G111" s="37">
        <f>F111/MAX($F$2:$F$139)</f>
        <v/>
      </c>
    </row>
    <row r="112">
      <c r="A112" t="n">
        <v>102</v>
      </c>
      <c r="B112" t="n">
        <v>150.399999999999</v>
      </c>
      <c r="D112" s="31">
        <f>(A112-MIN($A$2:$A$138))/(MAX($A$2:$A$138)-MIN($A$2:$A$138))</f>
        <v/>
      </c>
      <c r="E112" s="31">
        <f>(MAX($B$2:$B$138)-B112)/(MAX($B$2:$B$138)-MIN($B$2:$B$138))</f>
        <v/>
      </c>
      <c r="F112" t="n">
        <v>111</v>
      </c>
      <c r="G112" s="37">
        <f>F112/MAX($F$2:$F$139)</f>
        <v/>
      </c>
    </row>
    <row r="113">
      <c r="A113" t="n">
        <v>101.039999999999</v>
      </c>
      <c r="B113" t="n">
        <v>186.064</v>
      </c>
      <c r="D113" s="31">
        <f>(A113-MIN($A$2:$A$138))/(MAX($A$2:$A$138)-MIN($A$2:$A$138))</f>
        <v/>
      </c>
      <c r="E113" s="31">
        <f>(MAX($B$2:$B$138)-B113)/(MAX($B$2:$B$138)-MIN($B$2:$B$138))</f>
        <v/>
      </c>
      <c r="F113" t="n">
        <v>112</v>
      </c>
      <c r="G113" s="37">
        <f>F113/MAX($F$2:$F$139)</f>
        <v/>
      </c>
    </row>
    <row r="114">
      <c r="A114" t="n">
        <v>95.52</v>
      </c>
      <c r="B114" t="n">
        <v>373.936</v>
      </c>
      <c r="D114" s="31">
        <f>(A114-MIN($A$2:$A$138))/(MAX($A$2:$A$138)-MIN($A$2:$A$138))</f>
        <v/>
      </c>
      <c r="E114" s="31">
        <f>(MAX($B$2:$B$138)-B114)/(MAX($B$2:$B$138)-MIN($B$2:$B$138))</f>
        <v/>
      </c>
      <c r="F114" t="n">
        <v>113</v>
      </c>
      <c r="G114" s="37">
        <f>F114/MAX($F$2:$F$139)</f>
        <v/>
      </c>
    </row>
    <row r="115">
      <c r="A115" t="n">
        <v>92.88</v>
      </c>
      <c r="B115" t="n">
        <v>79.9839999999999</v>
      </c>
      <c r="D115" s="31">
        <f>(A115-MIN($A$2:$A$138))/(MAX($A$2:$A$138)-MIN($A$2:$A$138))</f>
        <v/>
      </c>
      <c r="E115" s="31">
        <f>(MAX($B$2:$B$138)-B115)/(MAX($B$2:$B$138)-MIN($B$2:$B$138))</f>
        <v/>
      </c>
      <c r="F115" t="n">
        <v>114</v>
      </c>
      <c r="G115" s="37">
        <f>F115/MAX($F$2:$F$139)</f>
        <v/>
      </c>
    </row>
    <row r="116">
      <c r="A116" t="n">
        <v>90.12</v>
      </c>
      <c r="B116" t="n">
        <v>40</v>
      </c>
      <c r="D116" s="31">
        <f>(A116-MIN($A$2:$A$138))/(MAX($A$2:$A$138)-MIN($A$2:$A$138))</f>
        <v/>
      </c>
      <c r="E116" s="31">
        <f>(MAX($B$2:$B$138)-B116)/(MAX($B$2:$B$138)-MIN($B$2:$B$138))</f>
        <v/>
      </c>
      <c r="F116" t="n">
        <v>115</v>
      </c>
      <c r="G116" s="37">
        <f>F116/MAX($F$2:$F$139)</f>
        <v/>
      </c>
    </row>
    <row r="117">
      <c r="A117" t="n">
        <v>90</v>
      </c>
      <c r="B117" t="n">
        <v>520</v>
      </c>
      <c r="D117" s="31">
        <f>(A117-MIN($A$2:$A$138))/(MAX($A$2:$A$138)-MIN($A$2:$A$138))</f>
        <v/>
      </c>
      <c r="E117" s="31">
        <f>(MAX($B$2:$B$138)-B117)/(MAX($B$2:$B$138)-MIN($B$2:$B$138))</f>
        <v/>
      </c>
      <c r="F117" t="n">
        <v>116</v>
      </c>
      <c r="G117" s="37">
        <f>F117/MAX($F$2:$F$139)</f>
        <v/>
      </c>
    </row>
    <row r="118">
      <c r="A118" t="n">
        <v>90</v>
      </c>
      <c r="B118" t="n">
        <v>520</v>
      </c>
      <c r="D118" s="31">
        <f>(A118-MIN($A$2:$A$138))/(MAX($A$2:$A$138)-MIN($A$2:$A$138))</f>
        <v/>
      </c>
      <c r="E118" s="31">
        <f>(MAX($B$2:$B$138)-B118)/(MAX($B$2:$B$138)-MIN($B$2:$B$138))</f>
        <v/>
      </c>
      <c r="F118" t="n">
        <v>117</v>
      </c>
      <c r="G118" s="37">
        <f>F118/MAX($F$2:$F$139)</f>
        <v/>
      </c>
    </row>
    <row r="119">
      <c r="A119" t="n">
        <v>90</v>
      </c>
      <c r="B119" t="n">
        <v>520</v>
      </c>
      <c r="D119" s="31">
        <f>(A119-MIN($A$2:$A$138))/(MAX($A$2:$A$138)-MIN($A$2:$A$138))</f>
        <v/>
      </c>
      <c r="E119" s="31">
        <f>(MAX($B$2:$B$138)-B119)/(MAX($B$2:$B$138)-MIN($B$2:$B$138))</f>
        <v/>
      </c>
      <c r="F119" t="n">
        <v>118</v>
      </c>
      <c r="G119" s="37">
        <f>F119/MAX($F$2:$F$139)</f>
        <v/>
      </c>
    </row>
    <row r="120">
      <c r="A120" t="n">
        <v>90</v>
      </c>
      <c r="B120" t="n">
        <v>520</v>
      </c>
      <c r="D120" s="31">
        <f>(A120-MIN($A$2:$A$138))/(MAX($A$2:$A$138)-MIN($A$2:$A$138))</f>
        <v/>
      </c>
      <c r="E120" s="31">
        <f>(MAX($B$2:$B$138)-B120)/(MAX($B$2:$B$138)-MIN($B$2:$B$138))</f>
        <v/>
      </c>
      <c r="F120" t="n">
        <v>119</v>
      </c>
      <c r="G120" s="37">
        <f>F120/MAX($F$2:$F$139)</f>
        <v/>
      </c>
    </row>
    <row r="121">
      <c r="A121" t="n">
        <v>90</v>
      </c>
      <c r="B121" t="n">
        <v>520</v>
      </c>
      <c r="D121" s="31">
        <f>(A121-MIN($A$2:$A$138))/(MAX($A$2:$A$138)-MIN($A$2:$A$138))</f>
        <v/>
      </c>
      <c r="E121" s="31">
        <f>(MAX($B$2:$B$138)-B121)/(MAX($B$2:$B$138)-MIN($B$2:$B$138))</f>
        <v/>
      </c>
      <c r="F121" t="n">
        <v>120</v>
      </c>
      <c r="G121" s="37">
        <f>F121/MAX($F$2:$F$139)</f>
        <v/>
      </c>
    </row>
    <row r="122">
      <c r="A122" t="n">
        <v>90</v>
      </c>
      <c r="B122" t="n">
        <v>520</v>
      </c>
      <c r="D122" s="31">
        <f>(A122-MIN($A$2:$A$138))/(MAX($A$2:$A$138)-MIN($A$2:$A$138))</f>
        <v/>
      </c>
      <c r="E122" s="31">
        <f>(MAX($B$2:$B$138)-B122)/(MAX($B$2:$B$138)-MIN($B$2:$B$138))</f>
        <v/>
      </c>
      <c r="F122" t="n">
        <v>121</v>
      </c>
      <c r="G122" s="37">
        <f>F122/MAX($F$2:$F$139)</f>
        <v/>
      </c>
    </row>
    <row r="123">
      <c r="A123" t="n">
        <v>90</v>
      </c>
      <c r="B123" t="n">
        <v>520</v>
      </c>
      <c r="D123" s="31">
        <f>(A123-MIN($A$2:$A$138))/(MAX($A$2:$A$138)-MIN($A$2:$A$138))</f>
        <v/>
      </c>
      <c r="E123" s="31">
        <f>(MAX($B$2:$B$138)-B123)/(MAX($B$2:$B$138)-MIN($B$2:$B$138))</f>
        <v/>
      </c>
      <c r="F123" t="n">
        <v>122</v>
      </c>
      <c r="G123" s="37">
        <f>F123/MAX($F$2:$F$139)</f>
        <v/>
      </c>
    </row>
    <row r="124">
      <c r="A124" t="n">
        <v>90</v>
      </c>
      <c r="B124" t="n">
        <v>520</v>
      </c>
      <c r="D124" s="31">
        <f>(A124-MIN($A$2:$A$138))/(MAX($A$2:$A$138)-MIN($A$2:$A$138))</f>
        <v/>
      </c>
      <c r="E124" s="31">
        <f>(MAX($B$2:$B$138)-B124)/(MAX($B$2:$B$138)-MIN($B$2:$B$138))</f>
        <v/>
      </c>
      <c r="F124" t="n">
        <v>123</v>
      </c>
      <c r="G124" s="37">
        <f>F124/MAX($F$2:$F$139)</f>
        <v/>
      </c>
    </row>
    <row r="125">
      <c r="A125" t="n">
        <v>90</v>
      </c>
      <c r="B125" t="n">
        <v>520</v>
      </c>
      <c r="D125" s="31">
        <f>(A125-MIN($A$2:$A$138))/(MAX($A$2:$A$138)-MIN($A$2:$A$138))</f>
        <v/>
      </c>
      <c r="E125" s="31">
        <f>(MAX($B$2:$B$138)-B125)/(MAX($B$2:$B$138)-MIN($B$2:$B$138))</f>
        <v/>
      </c>
      <c r="F125" t="n">
        <v>124</v>
      </c>
      <c r="G125" s="37">
        <f>F125/MAX($F$2:$F$139)</f>
        <v/>
      </c>
    </row>
    <row r="126">
      <c r="A126" t="n">
        <v>90</v>
      </c>
      <c r="B126" t="n">
        <v>520</v>
      </c>
      <c r="D126" s="31">
        <f>(A126-MIN($A$2:$A$138))/(MAX($A$2:$A$138)-MIN($A$2:$A$138))</f>
        <v/>
      </c>
      <c r="E126" s="31">
        <f>(MAX($B$2:$B$138)-B126)/(MAX($B$2:$B$138)-MIN($B$2:$B$138))</f>
        <v/>
      </c>
      <c r="F126" t="n">
        <v>125</v>
      </c>
      <c r="G126" s="37">
        <f>F126/MAX($F$2:$F$139)</f>
        <v/>
      </c>
    </row>
    <row r="127">
      <c r="A127" t="n">
        <v>90</v>
      </c>
      <c r="B127" t="n">
        <v>520</v>
      </c>
      <c r="D127" s="31">
        <f>(A127-MIN($A$2:$A$138))/(MAX($A$2:$A$138)-MIN($A$2:$A$138))</f>
        <v/>
      </c>
      <c r="E127" s="31">
        <f>(MAX($B$2:$B$138)-B127)/(MAX($B$2:$B$138)-MIN($B$2:$B$138))</f>
        <v/>
      </c>
      <c r="F127" t="n">
        <v>126</v>
      </c>
      <c r="G127" s="37">
        <f>F127/MAX($F$2:$F$139)</f>
        <v/>
      </c>
    </row>
    <row r="128">
      <c r="A128" t="n">
        <v>90</v>
      </c>
      <c r="B128" t="n">
        <v>520</v>
      </c>
      <c r="D128" s="31">
        <f>(A128-MIN($A$2:$A$138))/(MAX($A$2:$A$138)-MIN($A$2:$A$138))</f>
        <v/>
      </c>
      <c r="E128" s="31">
        <f>(MAX($B$2:$B$138)-B128)/(MAX($B$2:$B$138)-MIN($B$2:$B$138))</f>
        <v/>
      </c>
      <c r="F128" t="n">
        <v>127</v>
      </c>
      <c r="G128" s="37">
        <f>F128/MAX($F$2:$F$139)</f>
        <v/>
      </c>
    </row>
    <row r="129">
      <c r="A129" t="n">
        <v>90</v>
      </c>
      <c r="B129" t="n">
        <v>520</v>
      </c>
      <c r="D129" s="31">
        <f>(A129-MIN($A$2:$A$138))/(MAX($A$2:$A$138)-MIN($A$2:$A$138))</f>
        <v/>
      </c>
      <c r="E129" s="31">
        <f>(MAX($B$2:$B$138)-B129)/(MAX($B$2:$B$138)-MIN($B$2:$B$138))</f>
        <v/>
      </c>
      <c r="F129" t="n">
        <v>128</v>
      </c>
      <c r="G129" s="37">
        <f>F129/MAX($F$2:$F$139)</f>
        <v/>
      </c>
    </row>
    <row r="130">
      <c r="A130" t="n">
        <v>90</v>
      </c>
      <c r="B130" t="n">
        <v>520</v>
      </c>
      <c r="D130" s="31">
        <f>(A130-MIN($A$2:$A$138))/(MAX($A$2:$A$138)-MIN($A$2:$A$138))</f>
        <v/>
      </c>
      <c r="E130" s="31">
        <f>(MAX($B$2:$B$138)-B130)/(MAX($B$2:$B$138)-MIN($B$2:$B$138))</f>
        <v/>
      </c>
      <c r="F130" t="n">
        <v>129</v>
      </c>
      <c r="G130" s="37">
        <f>F130/MAX($F$2:$F$139)</f>
        <v/>
      </c>
    </row>
    <row r="131">
      <c r="A131" t="n">
        <v>90</v>
      </c>
      <c r="B131" t="n">
        <v>520</v>
      </c>
      <c r="D131" s="31">
        <f>(A131-MIN($A$2:$A$138))/(MAX($A$2:$A$138)-MIN($A$2:$A$138))</f>
        <v/>
      </c>
      <c r="E131" s="31">
        <f>(MAX($B$2:$B$138)-B131)/(MAX($B$2:$B$138)-MIN($B$2:$B$138))</f>
        <v/>
      </c>
      <c r="F131" t="n">
        <v>130</v>
      </c>
      <c r="G131" s="37">
        <f>F131/MAX($F$2:$F$139)</f>
        <v/>
      </c>
    </row>
    <row r="132">
      <c r="A132" t="n">
        <v>90</v>
      </c>
      <c r="B132" t="n">
        <v>520</v>
      </c>
      <c r="D132" s="31">
        <f>(A132-MIN($A$2:$A$138))/(MAX($A$2:$A$138)-MIN($A$2:$A$138))</f>
        <v/>
      </c>
      <c r="E132" s="31">
        <f>(MAX($B$2:$B$138)-B132)/(MAX($B$2:$B$138)-MIN($B$2:$B$138))</f>
        <v/>
      </c>
      <c r="F132" t="n">
        <v>131</v>
      </c>
      <c r="G132" s="37">
        <f>F132/MAX($F$2:$F$139)</f>
        <v/>
      </c>
    </row>
    <row r="133">
      <c r="A133" t="n">
        <v>90</v>
      </c>
      <c r="B133" t="n">
        <v>520</v>
      </c>
      <c r="D133" s="31">
        <f>(A133-MIN($A$2:$A$138))/(MAX($A$2:$A$138)-MIN($A$2:$A$138))</f>
        <v/>
      </c>
      <c r="E133" s="31">
        <f>(MAX($B$2:$B$138)-B133)/(MAX($B$2:$B$138)-MIN($B$2:$B$138))</f>
        <v/>
      </c>
      <c r="F133" t="n">
        <v>132</v>
      </c>
      <c r="G133" s="37">
        <f>F133/MAX($F$2:$F$139)</f>
        <v/>
      </c>
    </row>
    <row r="134">
      <c r="A134" t="n">
        <v>90</v>
      </c>
      <c r="B134" t="n">
        <v>520</v>
      </c>
      <c r="D134" s="31">
        <f>(A134-MIN($A$2:$A$138))/(MAX($A$2:$A$138)-MIN($A$2:$A$138))</f>
        <v/>
      </c>
      <c r="E134" s="31">
        <f>(MAX($B$2:$B$138)-B134)/(MAX($B$2:$B$138)-MIN($B$2:$B$138))</f>
        <v/>
      </c>
      <c r="F134" t="n">
        <v>133</v>
      </c>
      <c r="G134" s="37">
        <f>F134/MAX($F$2:$F$139)</f>
        <v/>
      </c>
    </row>
    <row r="135">
      <c r="A135" t="n">
        <v>90</v>
      </c>
      <c r="B135" t="n">
        <v>520</v>
      </c>
      <c r="D135" s="31">
        <f>(A135-MIN($A$2:$A$138))/(MAX($A$2:$A$138)-MIN($A$2:$A$138))</f>
        <v/>
      </c>
      <c r="E135" s="31">
        <f>(MAX($B$2:$B$138)-B135)/(MAX($B$2:$B$138)-MIN($B$2:$B$138))</f>
        <v/>
      </c>
      <c r="F135" t="n">
        <v>134</v>
      </c>
      <c r="G135" s="37">
        <f>F135/MAX($F$2:$F$139)</f>
        <v/>
      </c>
    </row>
    <row r="136">
      <c r="A136" t="n">
        <v>90</v>
      </c>
      <c r="B136" t="n">
        <v>520</v>
      </c>
      <c r="D136" s="31">
        <f>(A136-MIN($A$2:$A$138))/(MAX($A$2:$A$138)-MIN($A$2:$A$138))</f>
        <v/>
      </c>
      <c r="E136" s="31">
        <f>(MAX($B$2:$B$138)-B136)/(MAX($B$2:$B$138)-MIN($B$2:$B$138))</f>
        <v/>
      </c>
      <c r="F136" t="n">
        <v>135</v>
      </c>
      <c r="G136" s="37">
        <f>F136/MAX($F$2:$F$139)</f>
        <v/>
      </c>
    </row>
    <row r="137">
      <c r="A137" t="n">
        <v>90</v>
      </c>
      <c r="B137" t="n">
        <v>520</v>
      </c>
      <c r="D137" s="31">
        <f>(A137-MIN($A$2:$A$138))/(MAX($A$2:$A$138)-MIN($A$2:$A$138))</f>
        <v/>
      </c>
      <c r="E137" s="31">
        <f>(MAX($B$2:$B$138)-B137)/(MAX($B$2:$B$138)-MIN($B$2:$B$138))</f>
        <v/>
      </c>
      <c r="F137" t="n">
        <v>136</v>
      </c>
      <c r="G137" s="37">
        <f>F137/MAX($F$2:$F$139)</f>
        <v/>
      </c>
    </row>
    <row r="138">
      <c r="A138" t="n">
        <v>90</v>
      </c>
      <c r="B138" t="n">
        <v>520</v>
      </c>
      <c r="D138" s="31">
        <f>(A138-MIN($A$2:$A$138))/(MAX($A$2:$A$138)-MIN($A$2:$A$138))</f>
        <v/>
      </c>
      <c r="E138" s="31">
        <f>(MAX($B$2:$B$138)-B138)/(MAX($B$2:$B$138)-MIN($B$2:$B$138))</f>
        <v/>
      </c>
      <c r="F138" t="n">
        <v>137</v>
      </c>
      <c r="G138" s="37">
        <f>F138/MAX($F$2:$F$139)</f>
        <v/>
      </c>
    </row>
    <row r="139">
      <c r="A139" t="n">
        <v>90</v>
      </c>
      <c r="B139" t="n">
        <v>520</v>
      </c>
      <c r="D139" s="31">
        <f>(A139-MIN($A$2:$A$138))/(MAX($A$2:$A$138)-MIN($A$2:$A$138))</f>
        <v/>
      </c>
      <c r="E139" s="31">
        <f>(MAX($B$2:$B$138)-B139)/(MAX($B$2:$B$138)-MIN($B$2:$B$138))</f>
        <v/>
      </c>
      <c r="F139" t="n">
        <v>138</v>
      </c>
      <c r="G139" s="37">
        <f>F139/MAX($F$2:$F$139)</f>
        <v/>
      </c>
    </row>
  </sheetData>
  <conditionalFormatting sqref="D2:G139">
    <cfRule type="expression" priority="1" dxfId="3">
      <formula>AND($G2&lt;=1,$G2&gt;0.75)</formula>
    </cfRule>
    <cfRule type="expression" priority="2" dxfId="2">
      <formula>AND($G2&lt;=0.75,$G2&gt;0.5)</formula>
    </cfRule>
    <cfRule type="expression" priority="3" dxfId="1">
      <formula>AND($G2&lt;=0.5,$G2&gt;0.25)</formula>
    </cfRule>
    <cfRule type="expression" priority="4" dxfId="0">
      <formula>$G2&lt;=0.25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G139"/>
  <sheetViews>
    <sheetView topLeftCell="C1" workbookViewId="0">
      <selection activeCell="D2" sqref="D2:G16"/>
    </sheetView>
  </sheetViews>
  <sheetFormatPr baseColWidth="8" defaultRowHeight="13.5"/>
  <cols>
    <col hidden="1" style="26" min="1" max="1"/>
    <col hidden="1" width="9" customWidth="1" style="26" min="2" max="2"/>
  </cols>
  <sheetData>
    <row r="1">
      <c r="A1" t="inlineStr">
        <is>
          <t>問題</t>
        </is>
      </c>
      <c r="B1" t="inlineStr">
        <is>
          <t>正答率</t>
        </is>
      </c>
      <c r="C1" s="4" t="n"/>
      <c r="D1" t="inlineStr">
        <is>
          <t>問題</t>
        </is>
      </c>
      <c r="E1" t="inlineStr">
        <is>
          <t>正答率</t>
        </is>
      </c>
      <c r="F1" t="inlineStr">
        <is>
          <t>回答数順位</t>
        </is>
      </c>
      <c r="G1" t="inlineStr">
        <is>
          <t>上位何％</t>
        </is>
      </c>
    </row>
    <row r="2">
      <c r="A2" t="n">
        <v>462.36</v>
      </c>
      <c r="B2" t="n">
        <v>150.735999999999</v>
      </c>
      <c r="D2" s="36">
        <f>(A2-MIN($A$2:$A$138))/(MAX($A$2:$A$138)-MIN($A$2:$A$138))</f>
        <v/>
      </c>
      <c r="E2" s="36">
        <f>(MAX($B$2:$B$138)-B2)/(MAX($B$2:$B$138)-MIN($B$2:$B$138))</f>
        <v/>
      </c>
      <c r="F2" s="4" t="n">
        <v>1</v>
      </c>
      <c r="G2" s="37">
        <f>F2/MAX($F$2:$F$139)</f>
        <v/>
      </c>
    </row>
    <row r="3">
      <c r="A3" t="n">
        <v>462.24</v>
      </c>
      <c r="B3" t="n">
        <v>181.264</v>
      </c>
      <c r="D3" s="31">
        <f>(A3-MIN($A$2:$A$138))/(MAX($A$2:$A$138)-MIN($A$2:$A$138))</f>
        <v/>
      </c>
      <c r="E3" s="31">
        <f>(MAX($B$2:$B$138)-B3)/(MAX($B$2:$B$138)-MIN($B$2:$B$138))</f>
        <v/>
      </c>
      <c r="F3" t="n">
        <v>2</v>
      </c>
      <c r="G3" s="37">
        <f>F3/MAX($F$2:$F$139)</f>
        <v/>
      </c>
    </row>
    <row r="4">
      <c r="A4" t="n">
        <v>462.24</v>
      </c>
      <c r="B4" t="n">
        <v>48.064</v>
      </c>
      <c r="D4" s="31">
        <f>(A4-MIN($A$2:$A$138))/(MAX($A$2:$A$138)-MIN($A$2:$A$138))</f>
        <v/>
      </c>
      <c r="E4" s="31">
        <f>(MAX($B$2:$B$138)-B4)/(MAX($B$2:$B$138)-MIN($B$2:$B$138))</f>
        <v/>
      </c>
      <c r="F4" t="n">
        <v>3</v>
      </c>
      <c r="G4" s="37">
        <f>F4/MAX($F$2:$F$139)</f>
        <v/>
      </c>
    </row>
    <row r="5">
      <c r="A5" t="n">
        <v>462.24</v>
      </c>
      <c r="B5" t="n">
        <v>185.296</v>
      </c>
      <c r="D5" s="31">
        <f>(A5-MIN($A$2:$A$138))/(MAX($A$2:$A$138)-MIN($A$2:$A$138))</f>
        <v/>
      </c>
      <c r="E5" s="31">
        <f>(MAX($B$2:$B$138)-B5)/(MAX($B$2:$B$138)-MIN($B$2:$B$138))</f>
        <v/>
      </c>
      <c r="F5" t="n">
        <v>4</v>
      </c>
      <c r="G5" s="37">
        <f>F5/MAX($F$2:$F$139)</f>
        <v/>
      </c>
    </row>
    <row r="6">
      <c r="A6" t="n">
        <v>461.76</v>
      </c>
      <c r="B6" t="n">
        <v>129.088</v>
      </c>
      <c r="D6" s="36">
        <f>(A6-MIN($A$2:$A$138))/(MAX($A$2:$A$138)-MIN($A$2:$A$138))</f>
        <v/>
      </c>
      <c r="E6" s="36">
        <f>(MAX($B$2:$B$138)-B6)/(MAX($B$2:$B$138)-MIN($B$2:$B$138))</f>
        <v/>
      </c>
      <c r="F6" s="4" t="n">
        <v>5</v>
      </c>
      <c r="G6" s="37">
        <f>F6/MAX($F$2:$F$139)</f>
        <v/>
      </c>
    </row>
    <row r="7">
      <c r="A7" t="n">
        <v>458.4</v>
      </c>
      <c r="B7" t="n">
        <v>130.048</v>
      </c>
      <c r="D7" s="36">
        <f>(A7-MIN($A$2:$A$138))/(MAX($A$2:$A$138)-MIN($A$2:$A$138))</f>
        <v/>
      </c>
      <c r="E7" s="36">
        <f>(MAX($B$2:$B$138)-B7)/(MAX($B$2:$B$138)-MIN($B$2:$B$138))</f>
        <v/>
      </c>
      <c r="F7" s="4" t="n">
        <v>6</v>
      </c>
      <c r="G7" s="37">
        <f>F7/MAX($F$2:$F$139)</f>
        <v/>
      </c>
    </row>
    <row r="8">
      <c r="A8" t="n">
        <v>456</v>
      </c>
      <c r="B8" t="n">
        <v>173.152</v>
      </c>
      <c r="D8" s="31">
        <f>(A8-MIN($A$2:$A$138))/(MAX($A$2:$A$138)-MIN($A$2:$A$138))</f>
        <v/>
      </c>
      <c r="E8" s="31">
        <f>(MAX($B$2:$B$138)-B8)/(MAX($B$2:$B$138)-MIN($B$2:$B$138))</f>
        <v/>
      </c>
      <c r="F8" t="n">
        <v>7</v>
      </c>
      <c r="G8" s="37">
        <f>F8/MAX($F$2:$F$139)</f>
        <v/>
      </c>
    </row>
    <row r="9">
      <c r="A9" t="n">
        <v>453</v>
      </c>
      <c r="B9" t="n">
        <v>107.584</v>
      </c>
      <c r="D9" s="31">
        <f>(A9-MIN($A$2:$A$138))/(MAX($A$2:$A$138)-MIN($A$2:$A$138))</f>
        <v/>
      </c>
      <c r="E9" s="31">
        <f>(MAX($B$2:$B$138)-B9)/(MAX($B$2:$B$138)-MIN($B$2:$B$138))</f>
        <v/>
      </c>
      <c r="F9" t="n">
        <v>8</v>
      </c>
      <c r="G9" s="37">
        <f>F9/MAX($F$2:$F$139)</f>
        <v/>
      </c>
    </row>
    <row r="10">
      <c r="A10" t="n">
        <v>452.76</v>
      </c>
      <c r="B10" t="n">
        <v>133.36</v>
      </c>
      <c r="D10" s="31">
        <f>(A10-MIN($A$2:$A$138))/(MAX($A$2:$A$138)-MIN($A$2:$A$138))</f>
        <v/>
      </c>
      <c r="E10" s="31">
        <f>(MAX($B$2:$B$138)-B10)/(MAX($B$2:$B$138)-MIN($B$2:$B$138))</f>
        <v/>
      </c>
      <c r="F10" t="n">
        <v>9</v>
      </c>
      <c r="G10" s="37">
        <f>F10/MAX($F$2:$F$139)</f>
        <v/>
      </c>
    </row>
    <row r="11">
      <c r="A11" t="n">
        <v>450.36</v>
      </c>
      <c r="B11" t="n">
        <v>204.304</v>
      </c>
      <c r="D11" s="36">
        <f>(A11-MIN($A$2:$A$138))/(MAX($A$2:$A$138)-MIN($A$2:$A$138))</f>
        <v/>
      </c>
      <c r="E11" s="36">
        <f>(MAX($B$2:$B$138)-B11)/(MAX($B$2:$B$138)-MIN($B$2:$B$138))</f>
        <v/>
      </c>
      <c r="F11" s="4" t="n">
        <v>10</v>
      </c>
      <c r="G11" s="37">
        <f>F11/MAX($F$2:$F$139)</f>
        <v/>
      </c>
    </row>
    <row r="12">
      <c r="A12" t="n">
        <v>445.92</v>
      </c>
      <c r="B12" t="n">
        <v>148.432</v>
      </c>
      <c r="D12" s="36">
        <f>(A12-MIN($A$2:$A$138))/(MAX($A$2:$A$138)-MIN($A$2:$A$138))</f>
        <v/>
      </c>
      <c r="E12" s="36">
        <f>(MAX($B$2:$B$138)-B12)/(MAX($B$2:$B$138)-MIN($B$2:$B$138))</f>
        <v/>
      </c>
      <c r="F12" s="4" t="n">
        <v>11</v>
      </c>
      <c r="G12" s="37">
        <f>F12/MAX($F$2:$F$139)</f>
        <v/>
      </c>
    </row>
    <row r="13">
      <c r="A13" t="n">
        <v>443.16</v>
      </c>
      <c r="B13" t="n">
        <v>141.951999999999</v>
      </c>
      <c r="D13" s="31">
        <f>(A13-MIN($A$2:$A$138))/(MAX($A$2:$A$138)-MIN($A$2:$A$138))</f>
        <v/>
      </c>
      <c r="E13" s="31">
        <f>(MAX($B$2:$B$138)-B13)/(MAX($B$2:$B$138)-MIN($B$2:$B$138))</f>
        <v/>
      </c>
      <c r="F13" t="n">
        <v>12</v>
      </c>
      <c r="G13" s="37">
        <f>F13/MAX($F$2:$F$139)</f>
        <v/>
      </c>
    </row>
    <row r="14">
      <c r="A14" t="n">
        <v>443.16</v>
      </c>
      <c r="B14" t="n">
        <v>139.168</v>
      </c>
      <c r="D14" s="31">
        <f>(A14-MIN($A$2:$A$138))/(MAX($A$2:$A$138)-MIN($A$2:$A$138))</f>
        <v/>
      </c>
      <c r="E14" s="31">
        <f>(MAX($B$2:$B$138)-B14)/(MAX($B$2:$B$138)-MIN($B$2:$B$138))</f>
        <v/>
      </c>
      <c r="F14" t="n">
        <v>13</v>
      </c>
      <c r="G14" s="37">
        <f>F14/MAX($F$2:$F$139)</f>
        <v/>
      </c>
    </row>
    <row r="15">
      <c r="A15" t="n">
        <v>443.16</v>
      </c>
      <c r="B15" t="n">
        <v>175.839999999999</v>
      </c>
      <c r="D15" s="31">
        <f>(A15-MIN($A$2:$A$138))/(MAX($A$2:$A$138)-MIN($A$2:$A$138))</f>
        <v/>
      </c>
      <c r="E15" s="31">
        <f>(MAX($B$2:$B$138)-B15)/(MAX($B$2:$B$138)-MIN($B$2:$B$138))</f>
        <v/>
      </c>
      <c r="F15" t="n">
        <v>14</v>
      </c>
      <c r="G15" s="37">
        <f>F15/MAX($F$2:$F$139)</f>
        <v/>
      </c>
    </row>
    <row r="16">
      <c r="A16" t="n">
        <v>443.16</v>
      </c>
      <c r="B16" t="n">
        <v>191.2</v>
      </c>
      <c r="D16" s="36">
        <f>(A16-MIN($A$2:$A$138))/(MAX($A$2:$A$138)-MIN($A$2:$A$138))</f>
        <v/>
      </c>
      <c r="E16" s="36">
        <f>(MAX($B$2:$B$138)-B16)/(MAX($B$2:$B$138)-MIN($B$2:$B$138))</f>
        <v/>
      </c>
      <c r="F16" s="4" t="n">
        <v>15</v>
      </c>
      <c r="G16" s="37">
        <f>F16/MAX($F$2:$F$139)</f>
        <v/>
      </c>
    </row>
    <row r="17">
      <c r="A17" t="n">
        <v>443.04</v>
      </c>
      <c r="B17" t="n">
        <v>280.335999999999</v>
      </c>
      <c r="D17" s="36">
        <f>(A17-MIN($A$2:$A$138))/(MAX($A$2:$A$138)-MIN($A$2:$A$138))</f>
        <v/>
      </c>
      <c r="E17" s="36">
        <f>(MAX($B$2:$B$138)-B17)/(MAX($B$2:$B$138)-MIN($B$2:$B$138))</f>
        <v/>
      </c>
      <c r="F17" s="4" t="n">
        <v>16</v>
      </c>
      <c r="G17" s="37">
        <f>F17/MAX($F$2:$F$139)</f>
        <v/>
      </c>
    </row>
    <row r="18">
      <c r="A18" t="n">
        <v>443.04</v>
      </c>
      <c r="B18" t="n">
        <v>96.592</v>
      </c>
      <c r="D18" s="31">
        <f>(A18-MIN($A$2:$A$138))/(MAX($A$2:$A$138)-MIN($A$2:$A$138))</f>
        <v/>
      </c>
      <c r="E18" s="31">
        <f>(MAX($B$2:$B$138)-B18)/(MAX($B$2:$B$138)-MIN($B$2:$B$138))</f>
        <v/>
      </c>
      <c r="F18" t="n">
        <v>17</v>
      </c>
      <c r="G18" s="37">
        <f>F18/MAX($F$2:$F$139)</f>
        <v/>
      </c>
    </row>
    <row r="19">
      <c r="A19" t="n">
        <v>442.919999999999</v>
      </c>
      <c r="B19" t="n">
        <v>205.167999999999</v>
      </c>
      <c r="D19" s="31">
        <f>(A19-MIN($A$2:$A$138))/(MAX($A$2:$A$138)-MIN($A$2:$A$138))</f>
        <v/>
      </c>
      <c r="E19" s="31">
        <f>(MAX($B$2:$B$138)-B19)/(MAX($B$2:$B$138)-MIN($B$2:$B$138))</f>
        <v/>
      </c>
      <c r="F19" t="n">
        <v>18</v>
      </c>
      <c r="G19" s="37">
        <f>F19/MAX($F$2:$F$139)</f>
        <v/>
      </c>
    </row>
    <row r="20">
      <c r="A20" t="n">
        <v>442.2</v>
      </c>
      <c r="B20" t="n">
        <v>209.248</v>
      </c>
      <c r="D20" s="31">
        <f>(A20-MIN($A$2:$A$138))/(MAX($A$2:$A$138)-MIN($A$2:$A$138))</f>
        <v/>
      </c>
      <c r="E20" s="31">
        <f>(MAX($B$2:$B$138)-B20)/(MAX($B$2:$B$138)-MIN($B$2:$B$138))</f>
        <v/>
      </c>
      <c r="F20" t="n">
        <v>19</v>
      </c>
      <c r="G20" s="37">
        <f>F20/MAX($F$2:$F$139)</f>
        <v/>
      </c>
    </row>
    <row r="21">
      <c r="A21" t="n">
        <v>441.72</v>
      </c>
      <c r="B21" t="n">
        <v>175.6</v>
      </c>
      <c r="D21" s="36">
        <f>(A21-MIN($A$2:$A$138))/(MAX($A$2:$A$138)-MIN($A$2:$A$138))</f>
        <v/>
      </c>
      <c r="E21" s="36">
        <f>(MAX($B$2:$B$138)-B21)/(MAX($B$2:$B$138)-MIN($B$2:$B$138))</f>
        <v/>
      </c>
      <c r="F21" s="4" t="n">
        <v>20</v>
      </c>
      <c r="G21" s="37">
        <f>F21/MAX($F$2:$F$139)</f>
        <v/>
      </c>
    </row>
    <row r="22">
      <c r="A22" t="n">
        <v>435.84</v>
      </c>
      <c r="B22" t="n">
        <v>187.743999999999</v>
      </c>
      <c r="D22" s="36">
        <f>(A22-MIN($A$2:$A$138))/(MAX($A$2:$A$138)-MIN($A$2:$A$138))</f>
        <v/>
      </c>
      <c r="E22" s="36">
        <f>(MAX($B$2:$B$138)-B22)/(MAX($B$2:$B$138)-MIN($B$2:$B$138))</f>
        <v/>
      </c>
      <c r="F22" s="4" t="n">
        <v>21</v>
      </c>
      <c r="G22" s="37">
        <f>F22/MAX($F$2:$F$139)</f>
        <v/>
      </c>
    </row>
    <row r="23">
      <c r="A23" t="n">
        <v>434.04</v>
      </c>
      <c r="B23" t="n">
        <v>228.496</v>
      </c>
      <c r="D23" s="31">
        <f>(A23-MIN($A$2:$A$138))/(MAX($A$2:$A$138)-MIN($A$2:$A$138))</f>
        <v/>
      </c>
      <c r="E23" s="31">
        <f>(MAX($B$2:$B$138)-B23)/(MAX($B$2:$B$138)-MIN($B$2:$B$138))</f>
        <v/>
      </c>
      <c r="F23" t="n">
        <v>22</v>
      </c>
      <c r="G23" s="37">
        <f>F23/MAX($F$2:$F$139)</f>
        <v/>
      </c>
    </row>
    <row r="24">
      <c r="A24" t="n">
        <v>433.44</v>
      </c>
      <c r="B24" t="n">
        <v>202.864</v>
      </c>
      <c r="D24" s="31">
        <f>(A24-MIN($A$2:$A$138))/(MAX($A$2:$A$138)-MIN($A$2:$A$138))</f>
        <v/>
      </c>
      <c r="E24" s="31">
        <f>(MAX($B$2:$B$138)-B24)/(MAX($B$2:$B$138)-MIN($B$2:$B$138))</f>
        <v/>
      </c>
      <c r="F24" t="n">
        <v>23</v>
      </c>
      <c r="G24" s="37">
        <f>F24/MAX($F$2:$F$139)</f>
        <v/>
      </c>
    </row>
    <row r="25">
      <c r="A25" t="n">
        <v>429.719999999999</v>
      </c>
      <c r="B25" t="n">
        <v>81.7119999999999</v>
      </c>
      <c r="D25" s="31">
        <f>(A25-MIN($A$2:$A$138))/(MAX($A$2:$A$138)-MIN($A$2:$A$138))</f>
        <v/>
      </c>
      <c r="E25" s="31">
        <f>(MAX($B$2:$B$138)-B25)/(MAX($B$2:$B$138)-MIN($B$2:$B$138))</f>
        <v/>
      </c>
      <c r="F25" t="n">
        <v>24</v>
      </c>
      <c r="G25" s="37">
        <f>F25/MAX($F$2:$F$139)</f>
        <v/>
      </c>
    </row>
    <row r="26">
      <c r="A26" t="n">
        <v>418.92</v>
      </c>
      <c r="B26" t="n">
        <v>232.624</v>
      </c>
      <c r="D26" s="36">
        <f>(A26-MIN($A$2:$A$138))/(MAX($A$2:$A$138)-MIN($A$2:$A$138))</f>
        <v/>
      </c>
      <c r="E26" s="36">
        <f>(MAX($B$2:$B$138)-B26)/(MAX($B$2:$B$138)-MIN($B$2:$B$138))</f>
        <v/>
      </c>
      <c r="F26" s="4" t="n">
        <v>25</v>
      </c>
      <c r="G26" s="37">
        <f>F26/MAX($F$2:$F$139)</f>
        <v/>
      </c>
    </row>
    <row r="27">
      <c r="A27" t="n">
        <v>411.96</v>
      </c>
      <c r="B27" t="n">
        <v>116.223999999999</v>
      </c>
      <c r="D27" s="36">
        <f>(A27-MIN($A$2:$A$138))/(MAX($A$2:$A$138)-MIN($A$2:$A$138))</f>
        <v/>
      </c>
      <c r="E27" s="36">
        <f>(MAX($B$2:$B$138)-B27)/(MAX($B$2:$B$138)-MIN($B$2:$B$138))</f>
        <v/>
      </c>
      <c r="F27" s="4" t="n">
        <v>26</v>
      </c>
      <c r="G27" s="37">
        <f>F27/MAX($F$2:$F$139)</f>
        <v/>
      </c>
    </row>
    <row r="28">
      <c r="A28" t="n">
        <v>410.4</v>
      </c>
      <c r="B28" t="n">
        <v>123.232</v>
      </c>
      <c r="D28" s="31">
        <f>(A28-MIN($A$2:$A$138))/(MAX($A$2:$A$138)-MIN($A$2:$A$138))</f>
        <v/>
      </c>
      <c r="E28" s="31">
        <f>(MAX($B$2:$B$138)-B28)/(MAX($B$2:$B$138)-MIN($B$2:$B$138))</f>
        <v/>
      </c>
      <c r="F28" t="n">
        <v>27</v>
      </c>
      <c r="G28" s="37">
        <f>F28/MAX($F$2:$F$139)</f>
        <v/>
      </c>
    </row>
    <row r="29">
      <c r="A29" t="n">
        <v>396.12</v>
      </c>
      <c r="B29" t="n">
        <v>240.975999999999</v>
      </c>
      <c r="C29" t="inlineStr">
        <is>
          <t xml:space="preserve"> 自分</t>
        </is>
      </c>
      <c r="D29" s="31">
        <f>(A29-MIN($A$2:$A$138))/(MAX($A$2:$A$138)-MIN($A$2:$A$138))</f>
        <v/>
      </c>
      <c r="E29" s="31">
        <f>(MAX($B$2:$B$138)-B29)/(MAX($B$2:$B$138)-MIN($B$2:$B$138))</f>
        <v/>
      </c>
      <c r="F29" t="n">
        <v>28</v>
      </c>
      <c r="G29" s="37">
        <f>F29/MAX($F$2:$F$139)</f>
        <v/>
      </c>
    </row>
    <row r="30">
      <c r="A30" t="n">
        <v>387.84</v>
      </c>
      <c r="B30" t="n">
        <v>198.399999999999</v>
      </c>
      <c r="D30" s="31">
        <f>(A30-MIN($A$2:$A$138))/(MAX($A$2:$A$138)-MIN($A$2:$A$138))</f>
        <v/>
      </c>
      <c r="E30" s="31">
        <f>(MAX($B$2:$B$138)-B30)/(MAX($B$2:$B$138)-MIN($B$2:$B$138))</f>
        <v/>
      </c>
      <c r="F30" t="n">
        <v>29</v>
      </c>
      <c r="G30" s="37">
        <f>F30/MAX($F$2:$F$139)</f>
        <v/>
      </c>
    </row>
    <row r="31">
      <c r="A31" t="n">
        <v>379.2</v>
      </c>
      <c r="B31" t="n">
        <v>148.335999999999</v>
      </c>
      <c r="D31" s="36">
        <f>(A31-MIN($A$2:$A$138))/(MAX($A$2:$A$138)-MIN($A$2:$A$138))</f>
        <v/>
      </c>
      <c r="E31" s="36">
        <f>(MAX($B$2:$B$138)-B31)/(MAX($B$2:$B$138)-MIN($B$2:$B$138))</f>
        <v/>
      </c>
      <c r="F31" s="4" t="n">
        <v>30</v>
      </c>
      <c r="G31" s="37">
        <f>F31/MAX($F$2:$F$139)</f>
        <v/>
      </c>
    </row>
    <row r="32">
      <c r="A32" t="n">
        <v>378.599999999999</v>
      </c>
      <c r="B32" t="n">
        <v>40.192</v>
      </c>
      <c r="D32" s="36">
        <f>(A32-MIN($A$2:$A$138))/(MAX($A$2:$A$138)-MIN($A$2:$A$138))</f>
        <v/>
      </c>
      <c r="E32" s="36">
        <f>(MAX($B$2:$B$138)-B32)/(MAX($B$2:$B$138)-MIN($B$2:$B$138))</f>
        <v/>
      </c>
      <c r="F32" s="4" t="n">
        <v>31</v>
      </c>
      <c r="G32" s="37">
        <f>F32/MAX($F$2:$F$139)</f>
        <v/>
      </c>
    </row>
    <row r="33">
      <c r="A33" t="n">
        <v>375.12</v>
      </c>
      <c r="B33" t="n">
        <v>206.464</v>
      </c>
      <c r="D33" s="31">
        <f>(A33-MIN($A$2:$A$138))/(MAX($A$2:$A$138)-MIN($A$2:$A$138))</f>
        <v/>
      </c>
      <c r="E33" s="31">
        <f>(MAX($B$2:$B$138)-B33)/(MAX($B$2:$B$138)-MIN($B$2:$B$138))</f>
        <v/>
      </c>
      <c r="F33" t="n">
        <v>32</v>
      </c>
      <c r="G33" s="37">
        <f>F33/MAX($F$2:$F$139)</f>
        <v/>
      </c>
    </row>
    <row r="34">
      <c r="A34" t="n">
        <v>373.44</v>
      </c>
      <c r="B34" t="n">
        <v>218.032</v>
      </c>
      <c r="D34" s="31">
        <f>(A34-MIN($A$2:$A$138))/(MAX($A$2:$A$138)-MIN($A$2:$A$138))</f>
        <v/>
      </c>
      <c r="E34" s="31">
        <f>(MAX($B$2:$B$138)-B34)/(MAX($B$2:$B$138)-MIN($B$2:$B$138))</f>
        <v/>
      </c>
      <c r="F34" t="n">
        <v>33</v>
      </c>
      <c r="G34" s="37">
        <f>F34/MAX($F$2:$F$139)</f>
        <v/>
      </c>
    </row>
    <row r="35">
      <c r="A35" t="n">
        <v>371.28</v>
      </c>
      <c r="B35" t="n">
        <v>192.16</v>
      </c>
      <c r="D35" s="31">
        <f>(A35-MIN($A$2:$A$138))/(MAX($A$2:$A$138)-MIN($A$2:$A$138))</f>
        <v/>
      </c>
      <c r="E35" s="31">
        <f>(MAX($B$2:$B$138)-B35)/(MAX($B$2:$B$138)-MIN($B$2:$B$138))</f>
        <v/>
      </c>
      <c r="F35" t="n">
        <v>34</v>
      </c>
      <c r="G35" s="37">
        <f>F35/MAX($F$2:$F$139)</f>
        <v/>
      </c>
    </row>
    <row r="36">
      <c r="A36" t="n">
        <v>369.48</v>
      </c>
      <c r="B36" t="n">
        <v>203.44</v>
      </c>
      <c r="D36" s="36">
        <f>(A36-MIN($A$2:$A$138))/(MAX($A$2:$A$138)-MIN($A$2:$A$138))</f>
        <v/>
      </c>
      <c r="E36" s="36">
        <f>(MAX($B$2:$B$138)-B36)/(MAX($B$2:$B$138)-MIN($B$2:$B$138))</f>
        <v/>
      </c>
      <c r="F36" s="4" t="n">
        <v>35</v>
      </c>
      <c r="G36" s="37">
        <f>F36/MAX($F$2:$F$139)</f>
        <v/>
      </c>
    </row>
    <row r="37">
      <c r="A37" t="n">
        <v>367.919999999999</v>
      </c>
      <c r="B37" t="n">
        <v>249.76</v>
      </c>
      <c r="D37" s="36">
        <f>(A37-MIN($A$2:$A$138))/(MAX($A$2:$A$138)-MIN($A$2:$A$138))</f>
        <v/>
      </c>
      <c r="E37" s="36">
        <f>(MAX($B$2:$B$138)-B37)/(MAX($B$2:$B$138)-MIN($B$2:$B$138))</f>
        <v/>
      </c>
      <c r="F37" s="4" t="n">
        <v>36</v>
      </c>
      <c r="G37" s="37">
        <f>F37/MAX($F$2:$F$139)</f>
        <v/>
      </c>
    </row>
    <row r="38">
      <c r="A38" t="n">
        <v>367.68</v>
      </c>
      <c r="B38" t="n">
        <v>188.944</v>
      </c>
      <c r="D38" s="31">
        <f>(A38-MIN($A$2:$A$138))/(MAX($A$2:$A$138)-MIN($A$2:$A$138))</f>
        <v/>
      </c>
      <c r="E38" s="31">
        <f>(MAX($B$2:$B$138)-B38)/(MAX($B$2:$B$138)-MIN($B$2:$B$138))</f>
        <v/>
      </c>
      <c r="F38" t="n">
        <v>37</v>
      </c>
      <c r="G38" s="37">
        <f>F38/MAX($F$2:$F$139)</f>
        <v/>
      </c>
    </row>
    <row r="39">
      <c r="A39" t="n">
        <v>366.72</v>
      </c>
      <c r="B39" t="n">
        <v>139.072</v>
      </c>
      <c r="D39" s="31">
        <f>(A39-MIN($A$2:$A$138))/(MAX($A$2:$A$138)-MIN($A$2:$A$138))</f>
        <v/>
      </c>
      <c r="E39" s="31">
        <f>(MAX($B$2:$B$138)-B39)/(MAX($B$2:$B$138)-MIN($B$2:$B$138))</f>
        <v/>
      </c>
      <c r="F39" t="n">
        <v>38</v>
      </c>
      <c r="G39" s="37">
        <f>F39/MAX($F$2:$F$139)</f>
        <v/>
      </c>
    </row>
    <row r="40">
      <c r="A40" t="n">
        <v>364.08</v>
      </c>
      <c r="B40" t="n">
        <v>150.976</v>
      </c>
      <c r="D40" s="31">
        <f>(A40-MIN($A$2:$A$138))/(MAX($A$2:$A$138)-MIN($A$2:$A$138))</f>
        <v/>
      </c>
      <c r="E40" s="31">
        <f>(MAX($B$2:$B$138)-B40)/(MAX($B$2:$B$138)-MIN($B$2:$B$138))</f>
        <v/>
      </c>
      <c r="F40" t="n">
        <v>39</v>
      </c>
      <c r="G40" s="37">
        <f>F40/MAX($F$2:$F$139)</f>
        <v/>
      </c>
    </row>
    <row r="41">
      <c r="A41" t="n">
        <v>363.12</v>
      </c>
      <c r="B41" t="n">
        <v>226.863999999999</v>
      </c>
      <c r="D41" s="36">
        <f>(A41-MIN($A$2:$A$138))/(MAX($A$2:$A$138)-MIN($A$2:$A$138))</f>
        <v/>
      </c>
      <c r="E41" s="36">
        <f>(MAX($B$2:$B$138)-B41)/(MAX($B$2:$B$138)-MIN($B$2:$B$138))</f>
        <v/>
      </c>
      <c r="F41" s="4" t="n">
        <v>40</v>
      </c>
      <c r="G41" s="37">
        <f>F41/MAX($F$2:$F$139)</f>
        <v/>
      </c>
    </row>
    <row r="42">
      <c r="A42" t="n">
        <v>358.8</v>
      </c>
      <c r="B42" t="n">
        <v>181.84</v>
      </c>
      <c r="D42" s="36">
        <f>(A42-MIN($A$2:$A$138))/(MAX($A$2:$A$138)-MIN($A$2:$A$138))</f>
        <v/>
      </c>
      <c r="E42" s="36">
        <f>(MAX($B$2:$B$138)-B42)/(MAX($B$2:$B$138)-MIN($B$2:$B$138))</f>
        <v/>
      </c>
      <c r="F42" s="4" t="n">
        <v>41</v>
      </c>
      <c r="G42" s="37">
        <f>F42/MAX($F$2:$F$139)</f>
        <v/>
      </c>
    </row>
    <row r="43">
      <c r="A43" t="n">
        <v>356.159999999999</v>
      </c>
      <c r="B43" t="n">
        <v>211.84</v>
      </c>
      <c r="D43" s="31">
        <f>(A43-MIN($A$2:$A$138))/(MAX($A$2:$A$138)-MIN($A$2:$A$138))</f>
        <v/>
      </c>
      <c r="E43" s="31">
        <f>(MAX($B$2:$B$138)-B43)/(MAX($B$2:$B$138)-MIN($B$2:$B$138))</f>
        <v/>
      </c>
      <c r="F43" t="n">
        <v>42</v>
      </c>
      <c r="G43" s="37">
        <f>F43/MAX($F$2:$F$139)</f>
        <v/>
      </c>
    </row>
    <row r="44">
      <c r="A44" t="n">
        <v>353.4</v>
      </c>
      <c r="B44" t="n">
        <v>144.976</v>
      </c>
      <c r="D44" s="31">
        <f>(A44-MIN($A$2:$A$138))/(MAX($A$2:$A$138)-MIN($A$2:$A$138))</f>
        <v/>
      </c>
      <c r="E44" s="31">
        <f>(MAX($B$2:$B$138)-B44)/(MAX($B$2:$B$138)-MIN($B$2:$B$138))</f>
        <v/>
      </c>
      <c r="F44" t="n">
        <v>43</v>
      </c>
      <c r="G44" s="37">
        <f>F44/MAX($F$2:$F$139)</f>
        <v/>
      </c>
    </row>
    <row r="45">
      <c r="A45" t="n">
        <v>350.64</v>
      </c>
      <c r="B45" t="n">
        <v>165.52</v>
      </c>
      <c r="D45" s="31">
        <f>(A45-MIN($A$2:$A$138))/(MAX($A$2:$A$138)-MIN($A$2:$A$138))</f>
        <v/>
      </c>
      <c r="E45" s="31">
        <f>(MAX($B$2:$B$138)-B45)/(MAX($B$2:$B$138)-MIN($B$2:$B$138))</f>
        <v/>
      </c>
      <c r="F45" t="n">
        <v>44</v>
      </c>
      <c r="G45" s="37">
        <f>F45/MAX($F$2:$F$139)</f>
        <v/>
      </c>
    </row>
    <row r="46">
      <c r="A46" t="n">
        <v>350.16</v>
      </c>
      <c r="B46" t="n">
        <v>210.016</v>
      </c>
      <c r="D46" s="36">
        <f>(A46-MIN($A$2:$A$138))/(MAX($A$2:$A$138)-MIN($A$2:$A$138))</f>
        <v/>
      </c>
      <c r="E46" s="36">
        <f>(MAX($B$2:$B$138)-B46)/(MAX($B$2:$B$138)-MIN($B$2:$B$138))</f>
        <v/>
      </c>
      <c r="F46" s="4" t="n">
        <v>45</v>
      </c>
      <c r="G46" s="37">
        <f>F46/MAX($F$2:$F$139)</f>
        <v/>
      </c>
    </row>
    <row r="47">
      <c r="A47" t="n">
        <v>348.36</v>
      </c>
      <c r="B47" t="n">
        <v>162.832</v>
      </c>
      <c r="D47" s="36">
        <f>(A47-MIN($A$2:$A$138))/(MAX($A$2:$A$138)-MIN($A$2:$A$138))</f>
        <v/>
      </c>
      <c r="E47" s="36">
        <f>(MAX($B$2:$B$138)-B47)/(MAX($B$2:$B$138)-MIN($B$2:$B$138))</f>
        <v/>
      </c>
      <c r="F47" s="4" t="n">
        <v>46</v>
      </c>
      <c r="G47" s="37">
        <f>F47/MAX($F$2:$F$139)</f>
        <v/>
      </c>
    </row>
    <row r="48">
      <c r="A48" t="n">
        <v>346.2</v>
      </c>
      <c r="B48" t="n">
        <v>176.896</v>
      </c>
      <c r="D48" s="31">
        <f>(A48-MIN($A$2:$A$138))/(MAX($A$2:$A$138)-MIN($A$2:$A$138))</f>
        <v/>
      </c>
      <c r="E48" s="31">
        <f>(MAX($B$2:$B$138)-B48)/(MAX($B$2:$B$138)-MIN($B$2:$B$138))</f>
        <v/>
      </c>
      <c r="F48" t="n">
        <v>47</v>
      </c>
      <c r="G48" s="37">
        <f>F48/MAX($F$2:$F$139)</f>
        <v/>
      </c>
    </row>
    <row r="49">
      <c r="A49" t="n">
        <v>344.88</v>
      </c>
      <c r="B49" t="n">
        <v>136.72</v>
      </c>
      <c r="D49" s="31">
        <f>(A49-MIN($A$2:$A$138))/(MAX($A$2:$A$138)-MIN($A$2:$A$138))</f>
        <v/>
      </c>
      <c r="E49" s="31">
        <f>(MAX($B$2:$B$138)-B49)/(MAX($B$2:$B$138)-MIN($B$2:$B$138))</f>
        <v/>
      </c>
      <c r="F49" t="n">
        <v>48</v>
      </c>
      <c r="G49" s="37">
        <f>F49/MAX($F$2:$F$139)</f>
        <v/>
      </c>
    </row>
    <row r="50">
      <c r="A50" t="n">
        <v>338.64</v>
      </c>
      <c r="B50" t="n">
        <v>149.583999999999</v>
      </c>
      <c r="D50" s="31">
        <f>(A50-MIN($A$2:$A$138))/(MAX($A$2:$A$138)-MIN($A$2:$A$138))</f>
        <v/>
      </c>
      <c r="E50" s="31">
        <f>(MAX($B$2:$B$138)-B50)/(MAX($B$2:$B$138)-MIN($B$2:$B$138))</f>
        <v/>
      </c>
      <c r="F50" t="n">
        <v>49</v>
      </c>
      <c r="G50" s="37">
        <f>F50/MAX($F$2:$F$139)</f>
        <v/>
      </c>
    </row>
    <row r="51">
      <c r="A51" t="n">
        <v>334.2</v>
      </c>
      <c r="B51" t="n">
        <v>217.839999999999</v>
      </c>
      <c r="D51" s="36">
        <f>(A51-MIN($A$2:$A$138))/(MAX($A$2:$A$138)-MIN($A$2:$A$138))</f>
        <v/>
      </c>
      <c r="E51" s="36">
        <f>(MAX($B$2:$B$138)-B51)/(MAX($B$2:$B$138)-MIN($B$2:$B$138))</f>
        <v/>
      </c>
      <c r="F51" s="4" t="n">
        <v>50</v>
      </c>
      <c r="G51" s="37">
        <f>F51/MAX($F$2:$F$139)</f>
        <v/>
      </c>
    </row>
    <row r="52">
      <c r="A52" t="n">
        <v>331.44</v>
      </c>
      <c r="B52" t="n">
        <v>258.784</v>
      </c>
      <c r="D52" s="36">
        <f>(A52-MIN($A$2:$A$138))/(MAX($A$2:$A$138)-MIN($A$2:$A$138))</f>
        <v/>
      </c>
      <c r="E52" s="36">
        <f>(MAX($B$2:$B$138)-B52)/(MAX($B$2:$B$138)-MIN($B$2:$B$138))</f>
        <v/>
      </c>
      <c r="F52" s="4" t="n">
        <v>51</v>
      </c>
      <c r="G52" s="37">
        <f>F52/MAX($F$2:$F$139)</f>
        <v/>
      </c>
    </row>
    <row r="53">
      <c r="A53" t="n">
        <v>329.4</v>
      </c>
      <c r="B53" t="n">
        <v>209.871999999999</v>
      </c>
      <c r="D53" s="31">
        <f>(A53-MIN($A$2:$A$138))/(MAX($A$2:$A$138)-MIN($A$2:$A$138))</f>
        <v/>
      </c>
      <c r="E53" s="31">
        <f>(MAX($B$2:$B$138)-B53)/(MAX($B$2:$B$138)-MIN($B$2:$B$138))</f>
        <v/>
      </c>
      <c r="F53" t="n">
        <v>52</v>
      </c>
      <c r="G53" s="37">
        <f>F53/MAX($F$2:$F$139)</f>
        <v/>
      </c>
    </row>
    <row r="54">
      <c r="A54" t="n">
        <v>327.24</v>
      </c>
      <c r="B54" t="n">
        <v>161.632</v>
      </c>
      <c r="D54" s="31">
        <f>(A54-MIN($A$2:$A$138))/(MAX($A$2:$A$138)-MIN($A$2:$A$138))</f>
        <v/>
      </c>
      <c r="E54" s="31">
        <f>(MAX($B$2:$B$138)-B54)/(MAX($B$2:$B$138)-MIN($B$2:$B$138))</f>
        <v/>
      </c>
      <c r="F54" t="n">
        <v>53</v>
      </c>
      <c r="G54" s="37">
        <f>F54/MAX($F$2:$F$139)</f>
        <v/>
      </c>
    </row>
    <row r="55">
      <c r="A55" t="n">
        <v>320.28</v>
      </c>
      <c r="B55" t="n">
        <v>225.856</v>
      </c>
      <c r="D55" s="31">
        <f>(A55-MIN($A$2:$A$138))/(MAX($A$2:$A$138)-MIN($A$2:$A$138))</f>
        <v/>
      </c>
      <c r="E55" s="31">
        <f>(MAX($B$2:$B$138)-B55)/(MAX($B$2:$B$138)-MIN($B$2:$B$138))</f>
        <v/>
      </c>
      <c r="F55" t="n">
        <v>54</v>
      </c>
      <c r="G55" s="37">
        <f>F55/MAX($F$2:$F$139)</f>
        <v/>
      </c>
    </row>
    <row r="56">
      <c r="A56" t="n">
        <v>320.039999999999</v>
      </c>
      <c r="B56" t="n">
        <v>248.079999999999</v>
      </c>
      <c r="D56" s="36">
        <f>(A56-MIN($A$2:$A$138))/(MAX($A$2:$A$138)-MIN($A$2:$A$138))</f>
        <v/>
      </c>
      <c r="E56" s="36">
        <f>(MAX($B$2:$B$138)-B56)/(MAX($B$2:$B$138)-MIN($B$2:$B$138))</f>
        <v/>
      </c>
      <c r="F56" s="4" t="n">
        <v>55</v>
      </c>
      <c r="G56" s="37">
        <f>F56/MAX($F$2:$F$139)</f>
        <v/>
      </c>
    </row>
    <row r="57">
      <c r="A57" t="n">
        <v>316.44</v>
      </c>
      <c r="B57" t="n">
        <v>186.016</v>
      </c>
      <c r="D57" s="36">
        <f>(A57-MIN($A$2:$A$138))/(MAX($A$2:$A$138)-MIN($A$2:$A$138))</f>
        <v/>
      </c>
      <c r="E57" s="36">
        <f>(MAX($B$2:$B$138)-B57)/(MAX($B$2:$B$138)-MIN($B$2:$B$138))</f>
        <v/>
      </c>
      <c r="F57" s="4" t="n">
        <v>56</v>
      </c>
      <c r="G57" s="37">
        <f>F57/MAX($F$2:$F$139)</f>
        <v/>
      </c>
    </row>
    <row r="58">
      <c r="A58" t="n">
        <v>316.32</v>
      </c>
      <c r="B58" t="n">
        <v>177.711999999999</v>
      </c>
      <c r="D58" s="31">
        <f>(A58-MIN($A$2:$A$138))/(MAX($A$2:$A$138)-MIN($A$2:$A$138))</f>
        <v/>
      </c>
      <c r="E58" s="31">
        <f>(MAX($B$2:$B$138)-B58)/(MAX($B$2:$B$138)-MIN($B$2:$B$138))</f>
        <v/>
      </c>
      <c r="F58" t="n">
        <v>57</v>
      </c>
      <c r="G58" s="37">
        <f>F58/MAX($F$2:$F$139)</f>
        <v/>
      </c>
    </row>
    <row r="59">
      <c r="A59" t="n">
        <v>312.6</v>
      </c>
      <c r="B59" t="n">
        <v>194.223999999999</v>
      </c>
      <c r="D59" s="31">
        <f>(A59-MIN($A$2:$A$138))/(MAX($A$2:$A$138)-MIN($A$2:$A$138))</f>
        <v/>
      </c>
      <c r="E59" s="31">
        <f>(MAX($B$2:$B$138)-B59)/(MAX($B$2:$B$138)-MIN($B$2:$B$138))</f>
        <v/>
      </c>
      <c r="F59" t="n">
        <v>58</v>
      </c>
      <c r="G59" s="37">
        <f>F59/MAX($F$2:$F$139)</f>
        <v/>
      </c>
    </row>
    <row r="60">
      <c r="A60" t="n">
        <v>311.28</v>
      </c>
      <c r="B60" t="n">
        <v>176.896</v>
      </c>
      <c r="D60" s="31">
        <f>(A60-MIN($A$2:$A$138))/(MAX($A$2:$A$138)-MIN($A$2:$A$138))</f>
        <v/>
      </c>
      <c r="E60" s="31">
        <f>(MAX($B$2:$B$138)-B60)/(MAX($B$2:$B$138)-MIN($B$2:$B$138))</f>
        <v/>
      </c>
      <c r="F60" t="n">
        <v>59</v>
      </c>
      <c r="G60" s="37">
        <f>F60/MAX($F$2:$F$139)</f>
        <v/>
      </c>
    </row>
    <row r="61">
      <c r="A61" t="n">
        <v>306.6</v>
      </c>
      <c r="B61" t="n">
        <v>225.616</v>
      </c>
      <c r="D61" s="36">
        <f>(A61-MIN($A$2:$A$138))/(MAX($A$2:$A$138)-MIN($A$2:$A$138))</f>
        <v/>
      </c>
      <c r="E61" s="36">
        <f>(MAX($B$2:$B$138)-B61)/(MAX($B$2:$B$138)-MIN($B$2:$B$138))</f>
        <v/>
      </c>
      <c r="F61" s="4" t="n">
        <v>60</v>
      </c>
      <c r="G61" s="37">
        <f>F61/MAX($F$2:$F$139)</f>
        <v/>
      </c>
    </row>
    <row r="62">
      <c r="A62" t="n">
        <v>306</v>
      </c>
      <c r="B62" t="n">
        <v>214.144</v>
      </c>
      <c r="D62" s="36">
        <f>(A62-MIN($A$2:$A$138))/(MAX($A$2:$A$138)-MIN($A$2:$A$138))</f>
        <v/>
      </c>
      <c r="E62" s="36">
        <f>(MAX($B$2:$B$138)-B62)/(MAX($B$2:$B$138)-MIN($B$2:$B$138))</f>
        <v/>
      </c>
      <c r="F62" s="4" t="n">
        <v>61</v>
      </c>
      <c r="G62" s="37">
        <f>F62/MAX($F$2:$F$139)</f>
        <v/>
      </c>
    </row>
    <row r="63">
      <c r="A63" t="n">
        <v>296.28</v>
      </c>
      <c r="B63" t="n">
        <v>262.288</v>
      </c>
      <c r="D63" s="31">
        <f>(A63-MIN($A$2:$A$138))/(MAX($A$2:$A$138)-MIN($A$2:$A$138))</f>
        <v/>
      </c>
      <c r="E63" s="31">
        <f>(MAX($B$2:$B$138)-B63)/(MAX($B$2:$B$138)-MIN($B$2:$B$138))</f>
        <v/>
      </c>
      <c r="F63" t="n">
        <v>62</v>
      </c>
      <c r="G63" s="37">
        <f>F63/MAX($F$2:$F$139)</f>
        <v/>
      </c>
    </row>
    <row r="64">
      <c r="A64" t="n">
        <v>293.159999999999</v>
      </c>
      <c r="B64" t="n">
        <v>224.848</v>
      </c>
      <c r="D64" s="31">
        <f>(A64-MIN($A$2:$A$138))/(MAX($A$2:$A$138)-MIN($A$2:$A$138))</f>
        <v/>
      </c>
      <c r="E64" s="31">
        <f>(MAX($B$2:$B$138)-B64)/(MAX($B$2:$B$138)-MIN($B$2:$B$138))</f>
        <v/>
      </c>
      <c r="F64" t="n">
        <v>63</v>
      </c>
      <c r="G64" s="37">
        <f>F64/MAX($F$2:$F$139)</f>
        <v/>
      </c>
    </row>
    <row r="65">
      <c r="A65" t="n">
        <v>291.12</v>
      </c>
      <c r="B65" t="n">
        <v>256.816</v>
      </c>
      <c r="D65" s="31">
        <f>(A65-MIN($A$2:$A$138))/(MAX($A$2:$A$138)-MIN($A$2:$A$138))</f>
        <v/>
      </c>
      <c r="E65" s="31">
        <f>(MAX($B$2:$B$138)-B65)/(MAX($B$2:$B$138)-MIN($B$2:$B$138))</f>
        <v/>
      </c>
      <c r="F65" t="n">
        <v>64</v>
      </c>
      <c r="G65" s="37">
        <f>F65/MAX($F$2:$F$139)</f>
        <v/>
      </c>
    </row>
    <row r="66">
      <c r="A66" t="n">
        <v>281.64</v>
      </c>
      <c r="B66" t="n">
        <v>184.864</v>
      </c>
      <c r="D66" s="36">
        <f>(A66-MIN($A$2:$A$138))/(MAX($A$2:$A$138)-MIN($A$2:$A$138))</f>
        <v/>
      </c>
      <c r="E66" s="36">
        <f>(MAX($B$2:$B$138)-B66)/(MAX($B$2:$B$138)-MIN($B$2:$B$138))</f>
        <v/>
      </c>
      <c r="F66" s="4" t="n">
        <v>65</v>
      </c>
      <c r="G66" s="37">
        <f>F66/MAX($F$2:$F$139)</f>
        <v/>
      </c>
    </row>
    <row r="67">
      <c r="A67" t="n">
        <v>279.96</v>
      </c>
      <c r="B67" t="n">
        <v>258.928</v>
      </c>
      <c r="D67" s="36">
        <f>(A67-MIN($A$2:$A$138))/(MAX($A$2:$A$138)-MIN($A$2:$A$138))</f>
        <v/>
      </c>
      <c r="E67" s="36">
        <f>(MAX($B$2:$B$138)-B67)/(MAX($B$2:$B$138)-MIN($B$2:$B$138))</f>
        <v/>
      </c>
      <c r="F67" s="4" t="n">
        <v>66</v>
      </c>
      <c r="G67" s="37">
        <f>F67/MAX($F$2:$F$139)</f>
        <v/>
      </c>
    </row>
    <row r="68">
      <c r="A68" t="n">
        <v>277.799999999999</v>
      </c>
      <c r="B68" t="n">
        <v>300.4</v>
      </c>
      <c r="D68" s="31">
        <f>(A68-MIN($A$2:$A$138))/(MAX($A$2:$A$138)-MIN($A$2:$A$138))</f>
        <v/>
      </c>
      <c r="E68" s="31">
        <f>(MAX($B$2:$B$138)-B68)/(MAX($B$2:$B$138)-MIN($B$2:$B$138))</f>
        <v/>
      </c>
      <c r="F68" t="n">
        <v>67</v>
      </c>
      <c r="G68" s="37">
        <f>F68/MAX($F$2:$F$139)</f>
        <v/>
      </c>
    </row>
    <row r="69">
      <c r="A69" t="n">
        <v>275.64</v>
      </c>
      <c r="B69" t="n">
        <v>175.6</v>
      </c>
      <c r="D69" s="31">
        <f>(A69-MIN($A$2:$A$138))/(MAX($A$2:$A$138)-MIN($A$2:$A$138))</f>
        <v/>
      </c>
      <c r="E69" s="31">
        <f>(MAX($B$2:$B$138)-B69)/(MAX($B$2:$B$138)-MIN($B$2:$B$138))</f>
        <v/>
      </c>
      <c r="F69" t="n">
        <v>68</v>
      </c>
      <c r="G69" s="37">
        <f>F69/MAX($F$2:$F$139)</f>
        <v/>
      </c>
    </row>
    <row r="70">
      <c r="A70" t="n">
        <v>271.92</v>
      </c>
      <c r="B70" t="n">
        <v>262.576</v>
      </c>
      <c r="D70" s="31">
        <f>(A70-MIN($A$2:$A$138))/(MAX($A$2:$A$138)-MIN($A$2:$A$138))</f>
        <v/>
      </c>
      <c r="E70" s="31">
        <f>(MAX($B$2:$B$138)-B70)/(MAX($B$2:$B$138)-MIN($B$2:$B$138))</f>
        <v/>
      </c>
      <c r="F70" t="n">
        <v>69</v>
      </c>
      <c r="G70" s="37">
        <f>F70/MAX($F$2:$F$139)</f>
        <v/>
      </c>
    </row>
    <row r="71">
      <c r="A71" t="n">
        <v>268.8</v>
      </c>
      <c r="B71" t="n">
        <v>246.16</v>
      </c>
      <c r="D71" s="36">
        <f>(A71-MIN($A$2:$A$138))/(MAX($A$2:$A$138)-MIN($A$2:$A$138))</f>
        <v/>
      </c>
      <c r="E71" s="36">
        <f>(MAX($B$2:$B$138)-B71)/(MAX($B$2:$B$138)-MIN($B$2:$B$138))</f>
        <v/>
      </c>
      <c r="F71" s="4" t="n">
        <v>70</v>
      </c>
      <c r="G71" s="37">
        <f>F71/MAX($F$2:$F$139)</f>
        <v/>
      </c>
    </row>
    <row r="72">
      <c r="A72" t="n">
        <v>265.2</v>
      </c>
      <c r="B72" t="n">
        <v>231.327999999999</v>
      </c>
      <c r="D72" s="36">
        <f>(A72-MIN($A$2:$A$138))/(MAX($A$2:$A$138)-MIN($A$2:$A$138))</f>
        <v/>
      </c>
      <c r="E72" s="36">
        <f>(MAX($B$2:$B$138)-B72)/(MAX($B$2:$B$138)-MIN($B$2:$B$138))</f>
        <v/>
      </c>
      <c r="F72" s="4" t="n">
        <v>71</v>
      </c>
      <c r="G72" s="37">
        <f>F72/MAX($F$2:$F$139)</f>
        <v/>
      </c>
    </row>
    <row r="73">
      <c r="A73" t="n">
        <v>254.64</v>
      </c>
      <c r="B73" t="n">
        <v>180.639999999999</v>
      </c>
      <c r="D73" s="31">
        <f>(A73-MIN($A$2:$A$138))/(MAX($A$2:$A$138)-MIN($A$2:$A$138))</f>
        <v/>
      </c>
      <c r="E73" s="31">
        <f>(MAX($B$2:$B$138)-B73)/(MAX($B$2:$B$138)-MIN($B$2:$B$138))</f>
        <v/>
      </c>
      <c r="F73" t="n">
        <v>72</v>
      </c>
      <c r="G73" s="37">
        <f>F73/MAX($F$2:$F$139)</f>
        <v/>
      </c>
    </row>
    <row r="74">
      <c r="A74" t="n">
        <v>254.04</v>
      </c>
      <c r="B74" t="n">
        <v>40</v>
      </c>
      <c r="D74" s="31">
        <f>(A74-MIN($A$2:$A$138))/(MAX($A$2:$A$138)-MIN($A$2:$A$138))</f>
        <v/>
      </c>
      <c r="E74" s="31">
        <f>(MAX($B$2:$B$138)-B74)/(MAX($B$2:$B$138)-MIN($B$2:$B$138))</f>
        <v/>
      </c>
      <c r="F74" t="n">
        <v>73</v>
      </c>
      <c r="G74" s="37">
        <f>F74/MAX($F$2:$F$139)</f>
        <v/>
      </c>
    </row>
    <row r="75">
      <c r="A75" t="n">
        <v>253.2</v>
      </c>
      <c r="B75" t="n">
        <v>178.72</v>
      </c>
      <c r="D75" s="31">
        <f>(A75-MIN($A$2:$A$138))/(MAX($A$2:$A$138)-MIN($A$2:$A$138))</f>
        <v/>
      </c>
      <c r="E75" s="31">
        <f>(MAX($B$2:$B$138)-B75)/(MAX($B$2:$B$138)-MIN($B$2:$B$138))</f>
        <v/>
      </c>
      <c r="F75" t="n">
        <v>74</v>
      </c>
      <c r="G75" s="37">
        <f>F75/MAX($F$2:$F$139)</f>
        <v/>
      </c>
    </row>
    <row r="76">
      <c r="A76" t="n">
        <v>250.68</v>
      </c>
      <c r="B76" t="n">
        <v>208.864</v>
      </c>
      <c r="D76" s="36">
        <f>(A76-MIN($A$2:$A$138))/(MAX($A$2:$A$138)-MIN($A$2:$A$138))</f>
        <v/>
      </c>
      <c r="E76" s="36">
        <f>(MAX($B$2:$B$138)-B76)/(MAX($B$2:$B$138)-MIN($B$2:$B$138))</f>
        <v/>
      </c>
      <c r="F76" s="4" t="n">
        <v>75</v>
      </c>
      <c r="G76" s="37">
        <f>F76/MAX($F$2:$F$139)</f>
        <v/>
      </c>
    </row>
    <row r="77">
      <c r="A77" t="n">
        <v>247.44</v>
      </c>
      <c r="B77" t="n">
        <v>214.863999999999</v>
      </c>
      <c r="D77" s="36">
        <f>(A77-MIN($A$2:$A$138))/(MAX($A$2:$A$138)-MIN($A$2:$A$138))</f>
        <v/>
      </c>
      <c r="E77" s="36">
        <f>(MAX($B$2:$B$138)-B77)/(MAX($B$2:$B$138)-MIN($B$2:$B$138))</f>
        <v/>
      </c>
      <c r="F77" s="4" t="n">
        <v>76</v>
      </c>
      <c r="G77" s="37">
        <f>F77/MAX($F$2:$F$139)</f>
        <v/>
      </c>
    </row>
    <row r="78">
      <c r="A78" t="n">
        <v>243.959999999999</v>
      </c>
      <c r="B78" t="n">
        <v>147.76</v>
      </c>
      <c r="D78" s="31">
        <f>(A78-MIN($A$2:$A$138))/(MAX($A$2:$A$138)-MIN($A$2:$A$138))</f>
        <v/>
      </c>
      <c r="E78" s="31">
        <f>(MAX($B$2:$B$138)-B78)/(MAX($B$2:$B$138)-MIN($B$2:$B$138))</f>
        <v/>
      </c>
      <c r="F78" t="n">
        <v>77</v>
      </c>
      <c r="G78" s="37">
        <f>F78/MAX($F$2:$F$139)</f>
        <v/>
      </c>
    </row>
    <row r="79">
      <c r="A79" t="n">
        <v>241.2</v>
      </c>
      <c r="B79" t="n">
        <v>287.248</v>
      </c>
      <c r="D79" s="31">
        <f>(A79-MIN($A$2:$A$138))/(MAX($A$2:$A$138)-MIN($A$2:$A$138))</f>
        <v/>
      </c>
      <c r="E79" s="31">
        <f>(MAX($B$2:$B$138)-B79)/(MAX($B$2:$B$138)-MIN($B$2:$B$138))</f>
        <v/>
      </c>
      <c r="F79" t="n">
        <v>78</v>
      </c>
      <c r="G79" s="37">
        <f>F79/MAX($F$2:$F$139)</f>
        <v/>
      </c>
    </row>
    <row r="80">
      <c r="A80" t="n">
        <v>240.839999999999</v>
      </c>
      <c r="B80" t="n">
        <v>182.416</v>
      </c>
      <c r="D80" s="31">
        <f>(A80-MIN($A$2:$A$138))/(MAX($A$2:$A$138)-MIN($A$2:$A$138))</f>
        <v/>
      </c>
      <c r="E80" s="31">
        <f>(MAX($B$2:$B$138)-B80)/(MAX($B$2:$B$138)-MIN($B$2:$B$138))</f>
        <v/>
      </c>
      <c r="F80" t="n">
        <v>79</v>
      </c>
      <c r="G80" s="37">
        <f>F80/MAX($F$2:$F$139)</f>
        <v/>
      </c>
    </row>
    <row r="81">
      <c r="A81" t="n">
        <v>238.44</v>
      </c>
      <c r="B81" t="n">
        <v>182.799999999999</v>
      </c>
      <c r="D81" s="36">
        <f>(A81-MIN($A$2:$A$138))/(MAX($A$2:$A$138)-MIN($A$2:$A$138))</f>
        <v/>
      </c>
      <c r="E81" s="36">
        <f>(MAX($B$2:$B$138)-B81)/(MAX($B$2:$B$138)-MIN($B$2:$B$138))</f>
        <v/>
      </c>
      <c r="F81" s="4" t="n">
        <v>80</v>
      </c>
      <c r="G81" s="37">
        <f>F81/MAX($F$2:$F$139)</f>
        <v/>
      </c>
    </row>
    <row r="82">
      <c r="A82" t="n">
        <v>231.48</v>
      </c>
      <c r="B82" t="n">
        <v>127.551999999999</v>
      </c>
      <c r="D82" s="36">
        <f>(A82-MIN($A$2:$A$138))/(MAX($A$2:$A$138)-MIN($A$2:$A$138))</f>
        <v/>
      </c>
      <c r="E82" s="36">
        <f>(MAX($B$2:$B$138)-B82)/(MAX($B$2:$B$138)-MIN($B$2:$B$138))</f>
        <v/>
      </c>
      <c r="F82" s="4" t="n">
        <v>81</v>
      </c>
      <c r="G82" s="37">
        <f>F82/MAX($F$2:$F$139)</f>
        <v/>
      </c>
    </row>
    <row r="83">
      <c r="A83" t="n">
        <v>229.679999999999</v>
      </c>
      <c r="B83" t="n">
        <v>213.616</v>
      </c>
      <c r="D83" s="31">
        <f>(A83-MIN($A$2:$A$138))/(MAX($A$2:$A$138)-MIN($A$2:$A$138))</f>
        <v/>
      </c>
      <c r="E83" s="31">
        <f>(MAX($B$2:$B$138)-B83)/(MAX($B$2:$B$138)-MIN($B$2:$B$138))</f>
        <v/>
      </c>
      <c r="F83" t="n">
        <v>82</v>
      </c>
      <c r="G83" s="37">
        <f>F83/MAX($F$2:$F$139)</f>
        <v/>
      </c>
    </row>
    <row r="84">
      <c r="A84" t="n">
        <v>229.08</v>
      </c>
      <c r="B84" t="n">
        <v>170.032</v>
      </c>
      <c r="D84" s="31">
        <f>(A84-MIN($A$2:$A$138))/(MAX($A$2:$A$138)-MIN($A$2:$A$138))</f>
        <v/>
      </c>
      <c r="E84" s="31">
        <f>(MAX($B$2:$B$138)-B84)/(MAX($B$2:$B$138)-MIN($B$2:$B$138))</f>
        <v/>
      </c>
      <c r="F84" t="n">
        <v>83</v>
      </c>
      <c r="G84" s="37">
        <f>F84/MAX($F$2:$F$139)</f>
        <v/>
      </c>
    </row>
    <row r="85">
      <c r="A85" t="n">
        <v>228.239999999999</v>
      </c>
      <c r="B85" t="n">
        <v>129.183999999999</v>
      </c>
      <c r="D85" s="31">
        <f>(A85-MIN($A$2:$A$138))/(MAX($A$2:$A$138)-MIN($A$2:$A$138))</f>
        <v/>
      </c>
      <c r="E85" s="31">
        <f>(MAX($B$2:$B$138)-B85)/(MAX($B$2:$B$138)-MIN($B$2:$B$138))</f>
        <v/>
      </c>
      <c r="F85" t="n">
        <v>84</v>
      </c>
      <c r="G85" s="37">
        <f>F85/MAX($F$2:$F$139)</f>
        <v/>
      </c>
    </row>
    <row r="86">
      <c r="A86" t="n">
        <v>226.2</v>
      </c>
      <c r="B86" t="n">
        <v>237.519999999999</v>
      </c>
      <c r="D86" s="36">
        <f>(A86-MIN($A$2:$A$138))/(MAX($A$2:$A$138)-MIN($A$2:$A$138))</f>
        <v/>
      </c>
      <c r="E86" s="36">
        <f>(MAX($B$2:$B$138)-B86)/(MAX($B$2:$B$138)-MIN($B$2:$B$138))</f>
        <v/>
      </c>
      <c r="F86" s="4" t="n">
        <v>85</v>
      </c>
      <c r="G86" s="37">
        <f>F86/MAX($F$2:$F$139)</f>
        <v/>
      </c>
    </row>
    <row r="87">
      <c r="A87" t="n">
        <v>224.4</v>
      </c>
      <c r="B87" t="n">
        <v>108.976</v>
      </c>
      <c r="D87" s="36">
        <f>(A87-MIN($A$2:$A$138))/(MAX($A$2:$A$138)-MIN($A$2:$A$138))</f>
        <v/>
      </c>
      <c r="E87" s="36">
        <f>(MAX($B$2:$B$138)-B87)/(MAX($B$2:$B$138)-MIN($B$2:$B$138))</f>
        <v/>
      </c>
      <c r="F87" s="4" t="n">
        <v>86</v>
      </c>
      <c r="G87" s="37">
        <f>F87/MAX($F$2:$F$139)</f>
        <v/>
      </c>
    </row>
    <row r="88">
      <c r="A88" t="n">
        <v>221.4</v>
      </c>
      <c r="B88" t="n">
        <v>242.944</v>
      </c>
      <c r="D88" s="31">
        <f>(A88-MIN($A$2:$A$138))/(MAX($A$2:$A$138)-MIN($A$2:$A$138))</f>
        <v/>
      </c>
      <c r="E88" s="31">
        <f>(MAX($B$2:$B$138)-B88)/(MAX($B$2:$B$138)-MIN($B$2:$B$138))</f>
        <v/>
      </c>
      <c r="F88" t="n">
        <v>87</v>
      </c>
      <c r="G88" s="37">
        <f>F88/MAX($F$2:$F$139)</f>
        <v/>
      </c>
    </row>
    <row r="89">
      <c r="A89" t="n">
        <v>219</v>
      </c>
      <c r="B89" t="n">
        <v>270.832</v>
      </c>
      <c r="D89" s="31">
        <f>(A89-MIN($A$2:$A$138))/(MAX($A$2:$A$138)-MIN($A$2:$A$138))</f>
        <v/>
      </c>
      <c r="E89" s="31">
        <f>(MAX($B$2:$B$138)-B89)/(MAX($B$2:$B$138)-MIN($B$2:$B$138))</f>
        <v/>
      </c>
      <c r="F89" t="n">
        <v>88</v>
      </c>
      <c r="G89" s="37">
        <f>F89/MAX($F$2:$F$139)</f>
        <v/>
      </c>
    </row>
    <row r="90">
      <c r="A90" t="n">
        <v>217.2</v>
      </c>
      <c r="B90" t="n">
        <v>198.016</v>
      </c>
      <c r="D90" s="31">
        <f>(A90-MIN($A$2:$A$138))/(MAX($A$2:$A$138)-MIN($A$2:$A$138))</f>
        <v/>
      </c>
      <c r="E90" s="31">
        <f>(MAX($B$2:$B$138)-B90)/(MAX($B$2:$B$138)-MIN($B$2:$B$138))</f>
        <v/>
      </c>
      <c r="F90" t="n">
        <v>89</v>
      </c>
      <c r="G90" s="37">
        <f>F90/MAX($F$2:$F$139)</f>
        <v/>
      </c>
    </row>
    <row r="91">
      <c r="A91" t="n">
        <v>216.6</v>
      </c>
      <c r="B91" t="n">
        <v>314.8</v>
      </c>
      <c r="D91" s="36">
        <f>(A91-MIN($A$2:$A$138))/(MAX($A$2:$A$138)-MIN($A$2:$A$138))</f>
        <v/>
      </c>
      <c r="E91" s="36">
        <f>(MAX($B$2:$B$138)-B91)/(MAX($B$2:$B$138)-MIN($B$2:$B$138))</f>
        <v/>
      </c>
      <c r="F91" s="4" t="n">
        <v>90</v>
      </c>
      <c r="G91" s="37">
        <f>F91/MAX($F$2:$F$139)</f>
        <v/>
      </c>
    </row>
    <row r="92">
      <c r="A92" t="n">
        <v>210.96</v>
      </c>
      <c r="B92" t="n">
        <v>240.496</v>
      </c>
      <c r="D92" s="36">
        <f>(A92-MIN($A$2:$A$138))/(MAX($A$2:$A$138)-MIN($A$2:$A$138))</f>
        <v/>
      </c>
      <c r="E92" s="36">
        <f>(MAX($B$2:$B$138)-B92)/(MAX($B$2:$B$138)-MIN($B$2:$B$138))</f>
        <v/>
      </c>
      <c r="F92" s="4" t="n">
        <v>91</v>
      </c>
      <c r="G92" s="37">
        <f>F92/MAX($F$2:$F$139)</f>
        <v/>
      </c>
    </row>
    <row r="93">
      <c r="A93" t="n">
        <v>210.839999999999</v>
      </c>
      <c r="B93" t="n">
        <v>244.96</v>
      </c>
      <c r="D93" s="31">
        <f>(A93-MIN($A$2:$A$138))/(MAX($A$2:$A$138)-MIN($A$2:$A$138))</f>
        <v/>
      </c>
      <c r="E93" s="31">
        <f>(MAX($B$2:$B$138)-B93)/(MAX($B$2:$B$138)-MIN($B$2:$B$138))</f>
        <v/>
      </c>
      <c r="F93" t="n">
        <v>92</v>
      </c>
      <c r="G93" s="37">
        <f>F93/MAX($F$2:$F$139)</f>
        <v/>
      </c>
    </row>
    <row r="94">
      <c r="A94" t="n">
        <v>210.72</v>
      </c>
      <c r="B94" t="n">
        <v>196.96</v>
      </c>
      <c r="D94" s="31">
        <f>(A94-MIN($A$2:$A$138))/(MAX($A$2:$A$138)-MIN($A$2:$A$138))</f>
        <v/>
      </c>
      <c r="E94" s="31">
        <f>(MAX($B$2:$B$138)-B94)/(MAX($B$2:$B$138)-MIN($B$2:$B$138))</f>
        <v/>
      </c>
      <c r="F94" t="n">
        <v>93</v>
      </c>
      <c r="G94" s="37">
        <f>F94/MAX($F$2:$F$139)</f>
        <v/>
      </c>
    </row>
    <row r="95">
      <c r="A95" t="n">
        <v>198.36</v>
      </c>
      <c r="B95" t="n">
        <v>199.455999999999</v>
      </c>
      <c r="D95" s="31">
        <f>(A95-MIN($A$2:$A$138))/(MAX($A$2:$A$138)-MIN($A$2:$A$138))</f>
        <v/>
      </c>
      <c r="E95" s="31">
        <f>(MAX($B$2:$B$138)-B95)/(MAX($B$2:$B$138)-MIN($B$2:$B$138))</f>
        <v/>
      </c>
      <c r="F95" t="n">
        <v>94</v>
      </c>
      <c r="G95" s="37">
        <f>F95/MAX($F$2:$F$139)</f>
        <v/>
      </c>
    </row>
    <row r="96">
      <c r="A96" t="n">
        <v>197.76</v>
      </c>
      <c r="B96" t="n">
        <v>198.735999999999</v>
      </c>
      <c r="D96" s="36">
        <f>(A96-MIN($A$2:$A$138))/(MAX($A$2:$A$138)-MIN($A$2:$A$138))</f>
        <v/>
      </c>
      <c r="E96" s="36">
        <f>(MAX($B$2:$B$138)-B96)/(MAX($B$2:$B$138)-MIN($B$2:$B$138))</f>
        <v/>
      </c>
      <c r="F96" s="4" t="n">
        <v>95</v>
      </c>
      <c r="G96" s="37">
        <f>F96/MAX($F$2:$F$139)</f>
        <v/>
      </c>
    </row>
    <row r="97">
      <c r="A97" t="n">
        <v>195.24</v>
      </c>
      <c r="B97" t="n">
        <v>260.56</v>
      </c>
      <c r="D97" s="36">
        <f>(A97-MIN($A$2:$A$138))/(MAX($A$2:$A$138)-MIN($A$2:$A$138))</f>
        <v/>
      </c>
      <c r="E97" s="36">
        <f>(MAX($B$2:$B$138)-B97)/(MAX($B$2:$B$138)-MIN($B$2:$B$138))</f>
        <v/>
      </c>
      <c r="F97" s="4" t="n">
        <v>96</v>
      </c>
      <c r="G97" s="37">
        <f>F97/MAX($F$2:$F$139)</f>
        <v/>
      </c>
    </row>
    <row r="98">
      <c r="A98" t="n">
        <v>187.08</v>
      </c>
      <c r="B98" t="n">
        <v>318.88</v>
      </c>
      <c r="D98" s="31">
        <f>(A98-MIN($A$2:$A$138))/(MAX($A$2:$A$138)-MIN($A$2:$A$138))</f>
        <v/>
      </c>
      <c r="E98" s="31">
        <f>(MAX($B$2:$B$138)-B98)/(MAX($B$2:$B$138)-MIN($B$2:$B$138))</f>
        <v/>
      </c>
      <c r="F98" t="n">
        <v>97</v>
      </c>
      <c r="G98" s="37">
        <f>F98/MAX($F$2:$F$139)</f>
        <v/>
      </c>
    </row>
    <row r="99">
      <c r="A99" t="n">
        <v>184.68</v>
      </c>
      <c r="B99" t="n">
        <v>315.568</v>
      </c>
      <c r="D99" s="31">
        <f>(A99-MIN($A$2:$A$138))/(MAX($A$2:$A$138)-MIN($A$2:$A$138))</f>
        <v/>
      </c>
      <c r="E99" s="31">
        <f>(MAX($B$2:$B$138)-B99)/(MAX($B$2:$B$138)-MIN($B$2:$B$138))</f>
        <v/>
      </c>
      <c r="F99" t="n">
        <v>98</v>
      </c>
      <c r="G99" s="37">
        <f>F99/MAX($F$2:$F$139)</f>
        <v/>
      </c>
    </row>
    <row r="100">
      <c r="A100" t="n">
        <v>179.88</v>
      </c>
      <c r="B100" t="n">
        <v>139.311999999999</v>
      </c>
      <c r="D100" s="31">
        <f>(A100-MIN($A$2:$A$138))/(MAX($A$2:$A$138)-MIN($A$2:$A$138))</f>
        <v/>
      </c>
      <c r="E100" s="31">
        <f>(MAX($B$2:$B$138)-B100)/(MAX($B$2:$B$138)-MIN($B$2:$B$138))</f>
        <v/>
      </c>
      <c r="F100" t="n">
        <v>99</v>
      </c>
      <c r="G100" s="37">
        <f>F100/MAX($F$2:$F$139)</f>
        <v/>
      </c>
    </row>
    <row r="101">
      <c r="A101" t="n">
        <v>175.2</v>
      </c>
      <c r="B101" t="n">
        <v>59.5839999999999</v>
      </c>
      <c r="D101" s="36">
        <f>(A101-MIN($A$2:$A$138))/(MAX($A$2:$A$138)-MIN($A$2:$A$138))</f>
        <v/>
      </c>
      <c r="E101" s="36">
        <f>(MAX($B$2:$B$138)-B101)/(MAX($B$2:$B$138)-MIN($B$2:$B$138))</f>
        <v/>
      </c>
      <c r="F101" s="4" t="n">
        <v>100</v>
      </c>
      <c r="G101" s="37">
        <f>F101/MAX($F$2:$F$139)</f>
        <v/>
      </c>
    </row>
    <row r="102">
      <c r="A102" t="n">
        <v>173.04</v>
      </c>
      <c r="B102" t="n">
        <v>204.4</v>
      </c>
      <c r="D102" s="36">
        <f>(A102-MIN($A$2:$A$138))/(MAX($A$2:$A$138)-MIN($A$2:$A$138))</f>
        <v/>
      </c>
      <c r="E102" s="36">
        <f>(MAX($B$2:$B$138)-B102)/(MAX($B$2:$B$138)-MIN($B$2:$B$138))</f>
        <v/>
      </c>
      <c r="F102" s="4" t="n">
        <v>101</v>
      </c>
      <c r="G102" s="37">
        <f>F102/MAX($F$2:$F$139)</f>
        <v/>
      </c>
    </row>
    <row r="103">
      <c r="A103" t="n">
        <v>167.88</v>
      </c>
      <c r="B103" t="n">
        <v>109.504</v>
      </c>
      <c r="D103" s="31">
        <f>(A103-MIN($A$2:$A$138))/(MAX($A$2:$A$138)-MIN($A$2:$A$138))</f>
        <v/>
      </c>
      <c r="E103" s="31">
        <f>(MAX($B$2:$B$138)-B103)/(MAX($B$2:$B$138)-MIN($B$2:$B$138))</f>
        <v/>
      </c>
      <c r="F103" t="n">
        <v>102</v>
      </c>
      <c r="G103" s="37">
        <f>F103/MAX($F$2:$F$139)</f>
        <v/>
      </c>
    </row>
    <row r="104">
      <c r="A104" t="n">
        <v>158.519999999999</v>
      </c>
      <c r="B104" t="n">
        <v>282.928</v>
      </c>
      <c r="D104" s="31">
        <f>(A104-MIN($A$2:$A$138))/(MAX($A$2:$A$138)-MIN($A$2:$A$138))</f>
        <v/>
      </c>
      <c r="E104" s="31">
        <f>(MAX($B$2:$B$138)-B104)/(MAX($B$2:$B$138)-MIN($B$2:$B$138))</f>
        <v/>
      </c>
      <c r="F104" t="n">
        <v>103</v>
      </c>
      <c r="G104" s="37">
        <f>F104/MAX($F$2:$F$139)</f>
        <v/>
      </c>
    </row>
    <row r="105">
      <c r="A105" t="n">
        <v>156.96</v>
      </c>
      <c r="B105" t="n">
        <v>293.775999999999</v>
      </c>
      <c r="D105" s="31">
        <f>(A105-MIN($A$2:$A$138))/(MAX($A$2:$A$138)-MIN($A$2:$A$138))</f>
        <v/>
      </c>
      <c r="E105" s="31">
        <f>(MAX($B$2:$B$138)-B105)/(MAX($B$2:$B$138)-MIN($B$2:$B$138))</f>
        <v/>
      </c>
      <c r="F105" t="n">
        <v>104</v>
      </c>
      <c r="G105" s="37">
        <f>F105/MAX($F$2:$F$139)</f>
        <v/>
      </c>
    </row>
    <row r="106">
      <c r="A106" t="n">
        <v>150.24</v>
      </c>
      <c r="B106" t="n">
        <v>283.84</v>
      </c>
      <c r="D106" s="36">
        <f>(A106-MIN($A$2:$A$138))/(MAX($A$2:$A$138)-MIN($A$2:$A$138))</f>
        <v/>
      </c>
      <c r="E106" s="36">
        <f>(MAX($B$2:$B$138)-B106)/(MAX($B$2:$B$138)-MIN($B$2:$B$138))</f>
        <v/>
      </c>
      <c r="F106" s="4" t="n">
        <v>105</v>
      </c>
      <c r="G106" s="37">
        <f>F106/MAX($F$2:$F$139)</f>
        <v/>
      </c>
    </row>
    <row r="107">
      <c r="A107" t="n">
        <v>149.28</v>
      </c>
      <c r="B107" t="n">
        <v>161.44</v>
      </c>
      <c r="D107" s="36">
        <f>(A107-MIN($A$2:$A$138))/(MAX($A$2:$A$138)-MIN($A$2:$A$138))</f>
        <v/>
      </c>
      <c r="E107" s="36">
        <f>(MAX($B$2:$B$138)-B107)/(MAX($B$2:$B$138)-MIN($B$2:$B$138))</f>
        <v/>
      </c>
      <c r="F107" s="4" t="n">
        <v>106</v>
      </c>
      <c r="G107" s="37">
        <f>F107/MAX($F$2:$F$139)</f>
        <v/>
      </c>
    </row>
    <row r="108">
      <c r="A108" t="n">
        <v>142.68</v>
      </c>
      <c r="B108" t="n">
        <v>220.432</v>
      </c>
      <c r="D108" s="31">
        <f>(A108-MIN($A$2:$A$138))/(MAX($A$2:$A$138)-MIN($A$2:$A$138))</f>
        <v/>
      </c>
      <c r="E108" s="31">
        <f>(MAX($B$2:$B$138)-B108)/(MAX($B$2:$B$138)-MIN($B$2:$B$138))</f>
        <v/>
      </c>
      <c r="F108" t="n">
        <v>107</v>
      </c>
      <c r="G108" s="37">
        <f>F108/MAX($F$2:$F$139)</f>
        <v/>
      </c>
    </row>
    <row r="109">
      <c r="A109" t="n">
        <v>138.72</v>
      </c>
      <c r="B109" t="n">
        <v>187.792</v>
      </c>
      <c r="D109" s="31">
        <f>(A109-MIN($A$2:$A$138))/(MAX($A$2:$A$138)-MIN($A$2:$A$138))</f>
        <v/>
      </c>
      <c r="E109" s="31">
        <f>(MAX($B$2:$B$138)-B109)/(MAX($B$2:$B$138)-MIN($B$2:$B$138))</f>
        <v/>
      </c>
      <c r="F109" t="n">
        <v>108</v>
      </c>
      <c r="G109" s="37">
        <f>F109/MAX($F$2:$F$139)</f>
        <v/>
      </c>
    </row>
    <row r="110">
      <c r="A110" t="n">
        <v>125.16</v>
      </c>
      <c r="B110" t="n">
        <v>305.392</v>
      </c>
      <c r="D110" s="31">
        <f>(A110-MIN($A$2:$A$138))/(MAX($A$2:$A$138)-MIN($A$2:$A$138))</f>
        <v/>
      </c>
      <c r="E110" s="31">
        <f>(MAX($B$2:$B$138)-B110)/(MAX($B$2:$B$138)-MIN($B$2:$B$138))</f>
        <v/>
      </c>
      <c r="F110" t="n">
        <v>109</v>
      </c>
      <c r="G110" s="37">
        <f>F110/MAX($F$2:$F$139)</f>
        <v/>
      </c>
    </row>
    <row r="111">
      <c r="A111" t="n">
        <v>116.88</v>
      </c>
      <c r="B111" t="n">
        <v>174.976</v>
      </c>
      <c r="D111" s="36">
        <f>(A111-MIN($A$2:$A$138))/(MAX($A$2:$A$138)-MIN($A$2:$A$138))</f>
        <v/>
      </c>
      <c r="E111" s="36">
        <f>(MAX($B$2:$B$138)-B111)/(MAX($B$2:$B$138)-MIN($B$2:$B$138))</f>
        <v/>
      </c>
      <c r="F111" s="4" t="n">
        <v>110</v>
      </c>
      <c r="G111" s="37">
        <f>F111/MAX($F$2:$F$139)</f>
        <v/>
      </c>
    </row>
    <row r="112">
      <c r="A112" t="n">
        <v>102</v>
      </c>
      <c r="B112" t="n">
        <v>150.399999999999</v>
      </c>
      <c r="D112" s="36">
        <f>(A112-MIN($A$2:$A$138))/(MAX($A$2:$A$138)-MIN($A$2:$A$138))</f>
        <v/>
      </c>
      <c r="E112" s="36">
        <f>(MAX($B$2:$B$138)-B112)/(MAX($B$2:$B$138)-MIN($B$2:$B$138))</f>
        <v/>
      </c>
      <c r="F112" s="4" t="n">
        <v>111</v>
      </c>
      <c r="G112" s="37">
        <f>F112/MAX($F$2:$F$139)</f>
        <v/>
      </c>
    </row>
    <row r="113">
      <c r="A113" t="n">
        <v>101.28</v>
      </c>
      <c r="B113" t="n">
        <v>193.167999999999</v>
      </c>
      <c r="D113" s="31">
        <f>(A113-MIN($A$2:$A$138))/(MAX($A$2:$A$138)-MIN($A$2:$A$138))</f>
        <v/>
      </c>
      <c r="E113" s="31">
        <f>(MAX($B$2:$B$138)-B113)/(MAX($B$2:$B$138)-MIN($B$2:$B$138))</f>
        <v/>
      </c>
      <c r="F113" t="n">
        <v>112</v>
      </c>
      <c r="G113" s="37">
        <f>F113/MAX($F$2:$F$139)</f>
        <v/>
      </c>
    </row>
    <row r="114">
      <c r="A114" t="n">
        <v>95.52</v>
      </c>
      <c r="B114" t="n">
        <v>373.936</v>
      </c>
      <c r="D114" s="31">
        <f>(A114-MIN($A$2:$A$138))/(MAX($A$2:$A$138)-MIN($A$2:$A$138))</f>
        <v/>
      </c>
      <c r="E114" s="31">
        <f>(MAX($B$2:$B$138)-B114)/(MAX($B$2:$B$138)-MIN($B$2:$B$138))</f>
        <v/>
      </c>
      <c r="F114" t="n">
        <v>113</v>
      </c>
      <c r="G114" s="37">
        <f>F114/MAX($F$2:$F$139)</f>
        <v/>
      </c>
    </row>
    <row r="115">
      <c r="A115" t="n">
        <v>92.88</v>
      </c>
      <c r="B115" t="n">
        <v>79.9839999999999</v>
      </c>
      <c r="D115" s="31">
        <f>(A115-MIN($A$2:$A$138))/(MAX($A$2:$A$138)-MIN($A$2:$A$138))</f>
        <v/>
      </c>
      <c r="E115" s="31">
        <f>(MAX($B$2:$B$138)-B115)/(MAX($B$2:$B$138)-MIN($B$2:$B$138))</f>
        <v/>
      </c>
      <c r="F115" t="n">
        <v>114</v>
      </c>
      <c r="G115" s="37">
        <f>F115/MAX($F$2:$F$139)</f>
        <v/>
      </c>
    </row>
    <row r="116">
      <c r="A116" t="n">
        <v>90.12</v>
      </c>
      <c r="B116" t="n">
        <v>40</v>
      </c>
      <c r="D116" s="36">
        <f>(A116-MIN($A$2:$A$138))/(MAX($A$2:$A$138)-MIN($A$2:$A$138))</f>
        <v/>
      </c>
      <c r="E116" s="36">
        <f>(MAX($B$2:$B$138)-B116)/(MAX($B$2:$B$138)-MIN($B$2:$B$138))</f>
        <v/>
      </c>
      <c r="F116" s="4" t="n">
        <v>115</v>
      </c>
      <c r="G116" s="37">
        <f>F116/MAX($F$2:$F$139)</f>
        <v/>
      </c>
    </row>
    <row r="117">
      <c r="A117" t="n">
        <v>90</v>
      </c>
      <c r="B117" t="n">
        <v>520</v>
      </c>
      <c r="D117" s="36">
        <f>(A117-MIN($A$2:$A$138))/(MAX($A$2:$A$138)-MIN($A$2:$A$138))</f>
        <v/>
      </c>
      <c r="E117" s="36">
        <f>(MAX($B$2:$B$138)-B117)/(MAX($B$2:$B$138)-MIN($B$2:$B$138))</f>
        <v/>
      </c>
      <c r="F117" s="4" t="n">
        <v>116</v>
      </c>
      <c r="G117" s="37">
        <f>F117/MAX($F$2:$F$139)</f>
        <v/>
      </c>
    </row>
    <row r="118">
      <c r="A118" t="n">
        <v>90</v>
      </c>
      <c r="B118" t="n">
        <v>520</v>
      </c>
      <c r="D118" s="31">
        <f>(A118-MIN($A$2:$A$138))/(MAX($A$2:$A$138)-MIN($A$2:$A$138))</f>
        <v/>
      </c>
      <c r="E118" s="31">
        <f>(MAX($B$2:$B$138)-B118)/(MAX($B$2:$B$138)-MIN($B$2:$B$138))</f>
        <v/>
      </c>
      <c r="F118" t="n">
        <v>117</v>
      </c>
      <c r="G118" s="37">
        <f>F118/MAX($F$2:$F$139)</f>
        <v/>
      </c>
    </row>
    <row r="119">
      <c r="A119" t="n">
        <v>90</v>
      </c>
      <c r="B119" t="n">
        <v>520</v>
      </c>
      <c r="D119" s="31">
        <f>(A119-MIN($A$2:$A$138))/(MAX($A$2:$A$138)-MIN($A$2:$A$138))</f>
        <v/>
      </c>
      <c r="E119" s="31">
        <f>(MAX($B$2:$B$138)-B119)/(MAX($B$2:$B$138)-MIN($B$2:$B$138))</f>
        <v/>
      </c>
      <c r="F119" t="n">
        <v>118</v>
      </c>
      <c r="G119" s="37">
        <f>F119/MAX($F$2:$F$139)</f>
        <v/>
      </c>
    </row>
    <row r="120">
      <c r="A120" t="n">
        <v>90</v>
      </c>
      <c r="B120" t="n">
        <v>520</v>
      </c>
      <c r="D120" s="31">
        <f>(A120-MIN($A$2:$A$138))/(MAX($A$2:$A$138)-MIN($A$2:$A$138))</f>
        <v/>
      </c>
      <c r="E120" s="31">
        <f>(MAX($B$2:$B$138)-B120)/(MAX($B$2:$B$138)-MIN($B$2:$B$138))</f>
        <v/>
      </c>
      <c r="F120" t="n">
        <v>119</v>
      </c>
      <c r="G120" s="37">
        <f>F120/MAX($F$2:$F$139)</f>
        <v/>
      </c>
    </row>
    <row r="121">
      <c r="A121" t="n">
        <v>90</v>
      </c>
      <c r="B121" t="n">
        <v>520</v>
      </c>
      <c r="D121" s="36">
        <f>(A121-MIN($A$2:$A$138))/(MAX($A$2:$A$138)-MIN($A$2:$A$138))</f>
        <v/>
      </c>
      <c r="E121" s="36">
        <f>(MAX($B$2:$B$138)-B121)/(MAX($B$2:$B$138)-MIN($B$2:$B$138))</f>
        <v/>
      </c>
      <c r="F121" s="4" t="n">
        <v>120</v>
      </c>
      <c r="G121" s="37">
        <f>F121/MAX($F$2:$F$139)</f>
        <v/>
      </c>
    </row>
    <row r="122">
      <c r="A122" t="n">
        <v>90</v>
      </c>
      <c r="B122" t="n">
        <v>520</v>
      </c>
      <c r="D122" s="36">
        <f>(A122-MIN($A$2:$A$138))/(MAX($A$2:$A$138)-MIN($A$2:$A$138))</f>
        <v/>
      </c>
      <c r="E122" s="36">
        <f>(MAX($B$2:$B$138)-B122)/(MAX($B$2:$B$138)-MIN($B$2:$B$138))</f>
        <v/>
      </c>
      <c r="F122" s="4" t="n">
        <v>121</v>
      </c>
      <c r="G122" s="37">
        <f>F122/MAX($F$2:$F$139)</f>
        <v/>
      </c>
    </row>
    <row r="123">
      <c r="A123" t="n">
        <v>90</v>
      </c>
      <c r="B123" t="n">
        <v>520</v>
      </c>
      <c r="D123" s="31">
        <f>(A123-MIN($A$2:$A$138))/(MAX($A$2:$A$138)-MIN($A$2:$A$138))</f>
        <v/>
      </c>
      <c r="E123" s="31">
        <f>(MAX($B$2:$B$138)-B123)/(MAX($B$2:$B$138)-MIN($B$2:$B$138))</f>
        <v/>
      </c>
      <c r="F123" t="n">
        <v>122</v>
      </c>
      <c r="G123" s="37">
        <f>F123/MAX($F$2:$F$139)</f>
        <v/>
      </c>
    </row>
    <row r="124">
      <c r="A124" t="n">
        <v>90</v>
      </c>
      <c r="B124" t="n">
        <v>520</v>
      </c>
      <c r="D124" s="31">
        <f>(A124-MIN($A$2:$A$138))/(MAX($A$2:$A$138)-MIN($A$2:$A$138))</f>
        <v/>
      </c>
      <c r="E124" s="31">
        <f>(MAX($B$2:$B$138)-B124)/(MAX($B$2:$B$138)-MIN($B$2:$B$138))</f>
        <v/>
      </c>
      <c r="F124" t="n">
        <v>123</v>
      </c>
      <c r="G124" s="37">
        <f>F124/MAX($F$2:$F$139)</f>
        <v/>
      </c>
    </row>
    <row r="125">
      <c r="A125" t="n">
        <v>90</v>
      </c>
      <c r="B125" t="n">
        <v>520</v>
      </c>
      <c r="D125" s="31">
        <f>(A125-MIN($A$2:$A$138))/(MAX($A$2:$A$138)-MIN($A$2:$A$138))</f>
        <v/>
      </c>
      <c r="E125" s="31">
        <f>(MAX($B$2:$B$138)-B125)/(MAX($B$2:$B$138)-MIN($B$2:$B$138))</f>
        <v/>
      </c>
      <c r="F125" t="n">
        <v>124</v>
      </c>
      <c r="G125" s="37">
        <f>F125/MAX($F$2:$F$139)</f>
        <v/>
      </c>
    </row>
    <row r="126">
      <c r="A126" t="n">
        <v>90</v>
      </c>
      <c r="B126" t="n">
        <v>520</v>
      </c>
      <c r="D126" s="36">
        <f>(A126-MIN($A$2:$A$138))/(MAX($A$2:$A$138)-MIN($A$2:$A$138))</f>
        <v/>
      </c>
      <c r="E126" s="36">
        <f>(MAX($B$2:$B$138)-B126)/(MAX($B$2:$B$138)-MIN($B$2:$B$138))</f>
        <v/>
      </c>
      <c r="F126" s="4" t="n">
        <v>125</v>
      </c>
      <c r="G126" s="37">
        <f>F126/MAX($F$2:$F$139)</f>
        <v/>
      </c>
    </row>
    <row r="127">
      <c r="A127" t="n">
        <v>90</v>
      </c>
      <c r="B127" t="n">
        <v>520</v>
      </c>
      <c r="D127" s="36">
        <f>(A127-MIN($A$2:$A$138))/(MAX($A$2:$A$138)-MIN($A$2:$A$138))</f>
        <v/>
      </c>
      <c r="E127" s="36">
        <f>(MAX($B$2:$B$138)-B127)/(MAX($B$2:$B$138)-MIN($B$2:$B$138))</f>
        <v/>
      </c>
      <c r="F127" s="4" t="n">
        <v>126</v>
      </c>
      <c r="G127" s="37">
        <f>F127/MAX($F$2:$F$139)</f>
        <v/>
      </c>
    </row>
    <row r="128">
      <c r="A128" t="n">
        <v>90</v>
      </c>
      <c r="B128" t="n">
        <v>520</v>
      </c>
      <c r="D128" s="31">
        <f>(A128-MIN($A$2:$A$138))/(MAX($A$2:$A$138)-MIN($A$2:$A$138))</f>
        <v/>
      </c>
      <c r="E128" s="31">
        <f>(MAX($B$2:$B$138)-B128)/(MAX($B$2:$B$138)-MIN($B$2:$B$138))</f>
        <v/>
      </c>
      <c r="F128" t="n">
        <v>127</v>
      </c>
      <c r="G128" s="37">
        <f>F128/MAX($F$2:$F$139)</f>
        <v/>
      </c>
    </row>
    <row r="129">
      <c r="A129" t="n">
        <v>90</v>
      </c>
      <c r="B129" t="n">
        <v>520</v>
      </c>
      <c r="D129" s="31">
        <f>(A129-MIN($A$2:$A$138))/(MAX($A$2:$A$138)-MIN($A$2:$A$138))</f>
        <v/>
      </c>
      <c r="E129" s="31">
        <f>(MAX($B$2:$B$138)-B129)/(MAX($B$2:$B$138)-MIN($B$2:$B$138))</f>
        <v/>
      </c>
      <c r="F129" t="n">
        <v>128</v>
      </c>
      <c r="G129" s="37">
        <f>F129/MAX($F$2:$F$139)</f>
        <v/>
      </c>
    </row>
    <row r="130">
      <c r="A130" t="n">
        <v>90</v>
      </c>
      <c r="B130" t="n">
        <v>520</v>
      </c>
      <c r="D130" s="31">
        <f>(A130-MIN($A$2:$A$138))/(MAX($A$2:$A$138)-MIN($A$2:$A$138))</f>
        <v/>
      </c>
      <c r="E130" s="31">
        <f>(MAX($B$2:$B$138)-B130)/(MAX($B$2:$B$138)-MIN($B$2:$B$138))</f>
        <v/>
      </c>
      <c r="F130" t="n">
        <v>129</v>
      </c>
      <c r="G130" s="37">
        <f>F130/MAX($F$2:$F$139)</f>
        <v/>
      </c>
    </row>
    <row r="131">
      <c r="A131" t="n">
        <v>90</v>
      </c>
      <c r="B131" t="n">
        <v>520</v>
      </c>
      <c r="D131" s="36">
        <f>(A131-MIN($A$2:$A$138))/(MAX($A$2:$A$138)-MIN($A$2:$A$138))</f>
        <v/>
      </c>
      <c r="E131" s="36">
        <f>(MAX($B$2:$B$138)-B131)/(MAX($B$2:$B$138)-MIN($B$2:$B$138))</f>
        <v/>
      </c>
      <c r="F131" s="4" t="n">
        <v>130</v>
      </c>
      <c r="G131" s="37">
        <f>F131/MAX($F$2:$F$139)</f>
        <v/>
      </c>
    </row>
    <row r="132">
      <c r="A132" t="n">
        <v>90</v>
      </c>
      <c r="B132" t="n">
        <v>520</v>
      </c>
      <c r="D132" s="36">
        <f>(A132-MIN($A$2:$A$138))/(MAX($A$2:$A$138)-MIN($A$2:$A$138))</f>
        <v/>
      </c>
      <c r="E132" s="36">
        <f>(MAX($B$2:$B$138)-B132)/(MAX($B$2:$B$138)-MIN($B$2:$B$138))</f>
        <v/>
      </c>
      <c r="F132" s="4" t="n">
        <v>131</v>
      </c>
      <c r="G132" s="37">
        <f>F132/MAX($F$2:$F$139)</f>
        <v/>
      </c>
    </row>
    <row r="133">
      <c r="A133" t="n">
        <v>90</v>
      </c>
      <c r="B133" t="n">
        <v>520</v>
      </c>
      <c r="D133" s="31">
        <f>(A133-MIN($A$2:$A$138))/(MAX($A$2:$A$138)-MIN($A$2:$A$138))</f>
        <v/>
      </c>
      <c r="E133" s="31">
        <f>(MAX($B$2:$B$138)-B133)/(MAX($B$2:$B$138)-MIN($B$2:$B$138))</f>
        <v/>
      </c>
      <c r="F133" t="n">
        <v>132</v>
      </c>
      <c r="G133" s="37">
        <f>F133/MAX($F$2:$F$139)</f>
        <v/>
      </c>
    </row>
    <row r="134">
      <c r="A134" t="n">
        <v>90</v>
      </c>
      <c r="B134" t="n">
        <v>520</v>
      </c>
      <c r="D134" s="31">
        <f>(A134-MIN($A$2:$A$138))/(MAX($A$2:$A$138)-MIN($A$2:$A$138))</f>
        <v/>
      </c>
      <c r="E134" s="31">
        <f>(MAX($B$2:$B$138)-B134)/(MAX($B$2:$B$138)-MIN($B$2:$B$138))</f>
        <v/>
      </c>
      <c r="F134" t="n">
        <v>133</v>
      </c>
      <c r="G134" s="37">
        <f>F134/MAX($F$2:$F$139)</f>
        <v/>
      </c>
    </row>
    <row r="135">
      <c r="A135" t="n">
        <v>90</v>
      </c>
      <c r="B135" t="n">
        <v>520</v>
      </c>
      <c r="D135" s="31">
        <f>(A135-MIN($A$2:$A$138))/(MAX($A$2:$A$138)-MIN($A$2:$A$138))</f>
        <v/>
      </c>
      <c r="E135" s="31">
        <f>(MAX($B$2:$B$138)-B135)/(MAX($B$2:$B$138)-MIN($B$2:$B$138))</f>
        <v/>
      </c>
      <c r="F135" t="n">
        <v>134</v>
      </c>
      <c r="G135" s="37">
        <f>F135/MAX($F$2:$F$139)</f>
        <v/>
      </c>
    </row>
    <row r="136">
      <c r="A136" t="n">
        <v>90</v>
      </c>
      <c r="B136" t="n">
        <v>520</v>
      </c>
      <c r="D136" s="36">
        <f>(A136-MIN($A$2:$A$138))/(MAX($A$2:$A$138)-MIN($A$2:$A$138))</f>
        <v/>
      </c>
      <c r="E136" s="36">
        <f>(MAX($B$2:$B$138)-B136)/(MAX($B$2:$B$138)-MIN($B$2:$B$138))</f>
        <v/>
      </c>
      <c r="F136" s="4" t="n">
        <v>135</v>
      </c>
      <c r="G136" s="37">
        <f>F136/MAX($F$2:$F$139)</f>
        <v/>
      </c>
    </row>
    <row r="137">
      <c r="A137" t="n">
        <v>90</v>
      </c>
      <c r="B137" t="n">
        <v>520</v>
      </c>
      <c r="D137" s="36">
        <f>(A137-MIN($A$2:$A$138))/(MAX($A$2:$A$138)-MIN($A$2:$A$138))</f>
        <v/>
      </c>
      <c r="E137" s="36">
        <f>(MAX($B$2:$B$138)-B137)/(MAX($B$2:$B$138)-MIN($B$2:$B$138))</f>
        <v/>
      </c>
      <c r="F137" s="4" t="n">
        <v>136</v>
      </c>
      <c r="G137" s="37">
        <f>F137/MAX($F$2:$F$139)</f>
        <v/>
      </c>
    </row>
    <row r="138">
      <c r="A138" t="n">
        <v>90</v>
      </c>
      <c r="B138" t="n">
        <v>520</v>
      </c>
      <c r="D138" s="31">
        <f>(A138-MIN($A$2:$A$138))/(MAX($A$2:$A$138)-MIN($A$2:$A$138))</f>
        <v/>
      </c>
      <c r="E138" s="31">
        <f>(MAX($B$2:$B$138)-B138)/(MAX($B$2:$B$138)-MIN($B$2:$B$138))</f>
        <v/>
      </c>
      <c r="F138" t="n">
        <v>137</v>
      </c>
      <c r="G138" s="37">
        <f>F138/MAX($F$2:$F$139)</f>
        <v/>
      </c>
    </row>
    <row r="139">
      <c r="A139" t="n">
        <v>90</v>
      </c>
      <c r="B139" t="n">
        <v>520</v>
      </c>
      <c r="D139" s="31">
        <f>(A139-MIN($A$2:$A$138))/(MAX($A$2:$A$138)-MIN($A$2:$A$138))</f>
        <v/>
      </c>
      <c r="E139" s="31">
        <f>(MAX($B$2:$B$138)-B139)/(MAX($B$2:$B$138)-MIN($B$2:$B$138))</f>
        <v/>
      </c>
      <c r="F139" t="n">
        <v>138</v>
      </c>
      <c r="G139" s="37">
        <f>F139/MAX($F$2:$F$139)</f>
        <v/>
      </c>
    </row>
  </sheetData>
  <conditionalFormatting sqref="D2:G139">
    <cfRule type="expression" priority="1" dxfId="3">
      <formula>AND($G2&lt;=1,$G2&gt;0.75)</formula>
    </cfRule>
    <cfRule type="expression" priority="2" dxfId="2">
      <formula>AND($G2&lt;=0.75,$G2&gt;0.5)</formula>
    </cfRule>
    <cfRule type="expression" priority="3" dxfId="1">
      <formula>AND($G2&lt;=0.5,$G2&gt;0.25)</formula>
    </cfRule>
    <cfRule type="expression" priority="4" dxfId="0">
      <formula>$G2&lt;=0.25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139"/>
  <sheetViews>
    <sheetView topLeftCell="C1" workbookViewId="0">
      <selection activeCell="C2" sqref="C2:G27"/>
    </sheetView>
  </sheetViews>
  <sheetFormatPr baseColWidth="8" defaultRowHeight="13.5"/>
  <cols>
    <col hidden="1" style="26" min="1" max="2"/>
  </cols>
  <sheetData>
    <row r="1">
      <c r="A1" t="inlineStr">
        <is>
          <t>問題</t>
        </is>
      </c>
      <c r="B1" t="inlineStr">
        <is>
          <t>正答率</t>
        </is>
      </c>
      <c r="C1" s="4" t="n"/>
      <c r="D1" t="inlineStr">
        <is>
          <t>問題</t>
        </is>
      </c>
      <c r="E1" t="inlineStr">
        <is>
          <t>正答率</t>
        </is>
      </c>
      <c r="F1" t="inlineStr">
        <is>
          <t>回答数順位</t>
        </is>
      </c>
      <c r="G1" t="inlineStr">
        <is>
          <t>上位何％</t>
        </is>
      </c>
    </row>
    <row r="2">
      <c r="A2" t="n">
        <v>462.36</v>
      </c>
      <c r="B2" t="n">
        <v>161.44</v>
      </c>
      <c r="D2" s="36">
        <f>(A2-MIN($A$2:$A$138))/(MAX($A$2:$A$138)-MIN($A$2:$A$138))</f>
        <v/>
      </c>
      <c r="E2" s="36">
        <f>(MAX($B$2:$B$138)-B2)/(MAX($B$2:$B$138)-MIN($B$2:$B$138))</f>
        <v/>
      </c>
      <c r="F2" s="4" t="n">
        <v>1</v>
      </c>
      <c r="G2" s="37">
        <f>F2/MAX($F$2:$F$139)</f>
        <v/>
      </c>
    </row>
    <row r="3">
      <c r="A3" t="n">
        <v>462.36</v>
      </c>
      <c r="B3" t="n">
        <v>150.735999999999</v>
      </c>
      <c r="D3" s="31">
        <f>(A3-MIN($A$2:$A$138))/(MAX($A$2:$A$138)-MIN($A$2:$A$138))</f>
        <v/>
      </c>
      <c r="E3" s="31">
        <f>(MAX($B$2:$B$138)-B3)/(MAX($B$2:$B$138)-MIN($B$2:$B$138))</f>
        <v/>
      </c>
      <c r="F3" t="n">
        <v>2</v>
      </c>
      <c r="G3" s="37">
        <f>F3/MAX($F$2:$F$139)</f>
        <v/>
      </c>
    </row>
    <row r="4">
      <c r="A4" t="n">
        <v>462.36</v>
      </c>
      <c r="B4" t="n">
        <v>184.623999999999</v>
      </c>
      <c r="D4" s="31">
        <f>(A4-MIN($A$2:$A$138))/(MAX($A$2:$A$138)-MIN($A$2:$A$138))</f>
        <v/>
      </c>
      <c r="E4" s="31">
        <f>(MAX($B$2:$B$138)-B4)/(MAX($B$2:$B$138)-MIN($B$2:$B$138))</f>
        <v/>
      </c>
      <c r="F4" t="n">
        <v>3</v>
      </c>
      <c r="G4" s="37">
        <f>F4/MAX($F$2:$F$139)</f>
        <v/>
      </c>
    </row>
    <row r="5">
      <c r="A5" t="n">
        <v>462.24</v>
      </c>
      <c r="B5" t="n">
        <v>47.728</v>
      </c>
      <c r="D5" s="31">
        <f>(A5-MIN($A$2:$A$138))/(MAX($A$2:$A$138)-MIN($A$2:$A$138))</f>
        <v/>
      </c>
      <c r="E5" s="31">
        <f>(MAX($B$2:$B$138)-B5)/(MAX($B$2:$B$138)-MIN($B$2:$B$138))</f>
        <v/>
      </c>
      <c r="F5" t="n">
        <v>4</v>
      </c>
      <c r="G5" s="37">
        <f>F5/MAX($F$2:$F$139)</f>
        <v/>
      </c>
    </row>
    <row r="6">
      <c r="A6" t="n">
        <v>461.88</v>
      </c>
      <c r="B6" t="n">
        <v>127.648</v>
      </c>
      <c r="D6" s="36">
        <f>(A6-MIN($A$2:$A$138))/(MAX($A$2:$A$138)-MIN($A$2:$A$138))</f>
        <v/>
      </c>
      <c r="E6" s="36">
        <f>(MAX($B$2:$B$138)-B6)/(MAX($B$2:$B$138)-MIN($B$2:$B$138))</f>
        <v/>
      </c>
      <c r="F6" s="4" t="n">
        <v>5</v>
      </c>
      <c r="G6" s="37">
        <f>F6/MAX($F$2:$F$139)</f>
        <v/>
      </c>
    </row>
    <row r="7">
      <c r="A7" t="n">
        <v>460.799999999999</v>
      </c>
      <c r="B7" t="n">
        <v>173.103999999999</v>
      </c>
      <c r="D7" s="36">
        <f>(A7-MIN($A$2:$A$138))/(MAX($A$2:$A$138)-MIN($A$2:$A$138))</f>
        <v/>
      </c>
      <c r="E7" s="36">
        <f>(MAX($B$2:$B$138)-B7)/(MAX($B$2:$B$138)-MIN($B$2:$B$138))</f>
        <v/>
      </c>
      <c r="F7" s="4" t="n">
        <v>6</v>
      </c>
      <c r="G7" s="37">
        <f>F7/MAX($F$2:$F$139)</f>
        <v/>
      </c>
    </row>
    <row r="8">
      <c r="A8" t="n">
        <v>458.4</v>
      </c>
      <c r="B8" t="n">
        <v>129.904</v>
      </c>
      <c r="D8" s="31">
        <f>(A8-MIN($A$2:$A$138))/(MAX($A$2:$A$138)-MIN($A$2:$A$138))</f>
        <v/>
      </c>
      <c r="E8" s="31">
        <f>(MAX($B$2:$B$138)-B8)/(MAX($B$2:$B$138)-MIN($B$2:$B$138))</f>
        <v/>
      </c>
      <c r="F8" t="n">
        <v>7</v>
      </c>
      <c r="G8" s="37">
        <f>F8/MAX($F$2:$F$139)</f>
        <v/>
      </c>
    </row>
    <row r="9">
      <c r="A9" t="n">
        <v>453</v>
      </c>
      <c r="B9" t="n">
        <v>106.96</v>
      </c>
      <c r="D9" s="31">
        <f>(A9-MIN($A$2:$A$138))/(MAX($A$2:$A$138)-MIN($A$2:$A$138))</f>
        <v/>
      </c>
      <c r="E9" s="31">
        <f>(MAX($B$2:$B$138)-B9)/(MAX($B$2:$B$138)-MIN($B$2:$B$138))</f>
        <v/>
      </c>
      <c r="F9" t="n">
        <v>8</v>
      </c>
      <c r="G9" s="37">
        <f>F9/MAX($F$2:$F$139)</f>
        <v/>
      </c>
    </row>
    <row r="10">
      <c r="A10" t="n">
        <v>452.76</v>
      </c>
      <c r="B10" t="n">
        <v>97.16799999999991</v>
      </c>
      <c r="D10" s="31">
        <f>(A10-MIN($A$2:$A$138))/(MAX($A$2:$A$138)-MIN($A$2:$A$138))</f>
        <v/>
      </c>
      <c r="E10" s="31">
        <f>(MAX($B$2:$B$138)-B10)/(MAX($B$2:$B$138)-MIN($B$2:$B$138))</f>
        <v/>
      </c>
      <c r="F10" t="n">
        <v>9</v>
      </c>
      <c r="G10" s="37">
        <f>F10/MAX($F$2:$F$139)</f>
        <v/>
      </c>
    </row>
    <row r="11">
      <c r="A11" t="n">
        <v>450.36</v>
      </c>
      <c r="B11" t="n">
        <v>204.304</v>
      </c>
      <c r="D11" s="36">
        <f>(A11-MIN($A$2:$A$138))/(MAX($A$2:$A$138)-MIN($A$2:$A$138))</f>
        <v/>
      </c>
      <c r="E11" s="36">
        <f>(MAX($B$2:$B$138)-B11)/(MAX($B$2:$B$138)-MIN($B$2:$B$138))</f>
        <v/>
      </c>
      <c r="F11" s="4" t="n">
        <v>10</v>
      </c>
      <c r="G11" s="37">
        <f>F11/MAX($F$2:$F$139)</f>
        <v/>
      </c>
    </row>
    <row r="12">
      <c r="A12" t="n">
        <v>446.04</v>
      </c>
      <c r="B12" t="n">
        <v>147.904</v>
      </c>
      <c r="D12" s="36">
        <f>(A12-MIN($A$2:$A$138))/(MAX($A$2:$A$138)-MIN($A$2:$A$138))</f>
        <v/>
      </c>
      <c r="E12" s="36">
        <f>(MAX($B$2:$B$138)-B12)/(MAX($B$2:$B$138)-MIN($B$2:$B$138))</f>
        <v/>
      </c>
      <c r="F12" s="4" t="n">
        <v>11</v>
      </c>
      <c r="G12" s="37">
        <f>F12/MAX($F$2:$F$139)</f>
        <v/>
      </c>
    </row>
    <row r="13">
      <c r="A13" t="n">
        <v>443.16</v>
      </c>
      <c r="B13" t="n">
        <v>175.839999999999</v>
      </c>
      <c r="D13" s="31">
        <f>(A13-MIN($A$2:$A$138))/(MAX($A$2:$A$138)-MIN($A$2:$A$138))</f>
        <v/>
      </c>
      <c r="E13" s="31">
        <f>(MAX($B$2:$B$138)-B13)/(MAX($B$2:$B$138)-MIN($B$2:$B$138))</f>
        <v/>
      </c>
      <c r="F13" t="n">
        <v>12</v>
      </c>
      <c r="G13" s="37">
        <f>F13/MAX($F$2:$F$139)</f>
        <v/>
      </c>
    </row>
    <row r="14">
      <c r="A14" t="n">
        <v>443.16</v>
      </c>
      <c r="B14" t="n">
        <v>191.2</v>
      </c>
      <c r="D14" s="31">
        <f>(A14-MIN($A$2:$A$138))/(MAX($A$2:$A$138)-MIN($A$2:$A$138))</f>
        <v/>
      </c>
      <c r="E14" s="31">
        <f>(MAX($B$2:$B$138)-B14)/(MAX($B$2:$B$138)-MIN($B$2:$B$138))</f>
        <v/>
      </c>
      <c r="F14" t="n">
        <v>13</v>
      </c>
      <c r="G14" s="37">
        <f>F14/MAX($F$2:$F$139)</f>
        <v/>
      </c>
    </row>
    <row r="15">
      <c r="A15" t="n">
        <v>443.16</v>
      </c>
      <c r="B15" t="n">
        <v>138.495999999999</v>
      </c>
      <c r="D15" s="31">
        <f>(A15-MIN($A$2:$A$138))/(MAX($A$2:$A$138)-MIN($A$2:$A$138))</f>
        <v/>
      </c>
      <c r="E15" s="31">
        <f>(MAX($B$2:$B$138)-B15)/(MAX($B$2:$B$138)-MIN($B$2:$B$138))</f>
        <v/>
      </c>
      <c r="F15" t="n">
        <v>14</v>
      </c>
      <c r="G15" s="37">
        <f>F15/MAX($F$2:$F$139)</f>
        <v/>
      </c>
    </row>
    <row r="16">
      <c r="A16" t="n">
        <v>443.16</v>
      </c>
      <c r="B16" t="n">
        <v>141.951999999999</v>
      </c>
      <c r="D16" s="36">
        <f>(A16-MIN($A$2:$A$138))/(MAX($A$2:$A$138)-MIN($A$2:$A$138))</f>
        <v/>
      </c>
      <c r="E16" s="36">
        <f>(MAX($B$2:$B$138)-B16)/(MAX($B$2:$B$138)-MIN($B$2:$B$138))</f>
        <v/>
      </c>
      <c r="F16" s="4" t="n">
        <v>15</v>
      </c>
      <c r="G16" s="37">
        <f>F16/MAX($F$2:$F$139)</f>
        <v/>
      </c>
    </row>
    <row r="17">
      <c r="A17" t="n">
        <v>443.04</v>
      </c>
      <c r="B17" t="n">
        <v>96.592</v>
      </c>
      <c r="D17" s="36">
        <f>(A17-MIN($A$2:$A$138))/(MAX($A$2:$A$138)-MIN($A$2:$A$138))</f>
        <v/>
      </c>
      <c r="E17" s="36">
        <f>(MAX($B$2:$B$138)-B17)/(MAX($B$2:$B$138)-MIN($B$2:$B$138))</f>
        <v/>
      </c>
      <c r="F17" s="4" t="n">
        <v>16</v>
      </c>
      <c r="G17" s="37">
        <f>F17/MAX($F$2:$F$139)</f>
        <v/>
      </c>
    </row>
    <row r="18">
      <c r="A18" t="n">
        <v>443.04</v>
      </c>
      <c r="B18" t="n">
        <v>188.464</v>
      </c>
      <c r="D18" s="31">
        <f>(A18-MIN($A$2:$A$138))/(MAX($A$2:$A$138)-MIN($A$2:$A$138))</f>
        <v/>
      </c>
      <c r="E18" s="31">
        <f>(MAX($B$2:$B$138)-B18)/(MAX($B$2:$B$138)-MIN($B$2:$B$138))</f>
        <v/>
      </c>
      <c r="F18" t="n">
        <v>17</v>
      </c>
      <c r="G18" s="37">
        <f>F18/MAX($F$2:$F$139)</f>
        <v/>
      </c>
    </row>
    <row r="19">
      <c r="A19" t="n">
        <v>443.04</v>
      </c>
      <c r="B19" t="n">
        <v>279.183999999999</v>
      </c>
      <c r="D19" s="31">
        <f>(A19-MIN($A$2:$A$138))/(MAX($A$2:$A$138)-MIN($A$2:$A$138))</f>
        <v/>
      </c>
      <c r="E19" s="31">
        <f>(MAX($B$2:$B$138)-B19)/(MAX($B$2:$B$138)-MIN($B$2:$B$138))</f>
        <v/>
      </c>
      <c r="F19" t="n">
        <v>18</v>
      </c>
      <c r="G19" s="37">
        <f>F19/MAX($F$2:$F$139)</f>
        <v/>
      </c>
    </row>
    <row r="20">
      <c r="A20" t="n">
        <v>443.04</v>
      </c>
      <c r="B20" t="n">
        <v>175.888</v>
      </c>
      <c r="D20" s="31">
        <f>(A20-MIN($A$2:$A$138))/(MAX($A$2:$A$138)-MIN($A$2:$A$138))</f>
        <v/>
      </c>
      <c r="E20" s="31">
        <f>(MAX($B$2:$B$138)-B20)/(MAX($B$2:$B$138)-MIN($B$2:$B$138))</f>
        <v/>
      </c>
      <c r="F20" t="n">
        <v>19</v>
      </c>
      <c r="G20" s="37">
        <f>F20/MAX($F$2:$F$139)</f>
        <v/>
      </c>
    </row>
    <row r="21">
      <c r="A21" t="n">
        <v>442.919999999999</v>
      </c>
      <c r="B21" t="n">
        <v>205.024</v>
      </c>
      <c r="D21" s="36">
        <f>(A21-MIN($A$2:$A$138))/(MAX($A$2:$A$138)-MIN($A$2:$A$138))</f>
        <v/>
      </c>
      <c r="E21" s="36">
        <f>(MAX($B$2:$B$138)-B21)/(MAX($B$2:$B$138)-MIN($B$2:$B$138))</f>
        <v/>
      </c>
      <c r="F21" s="4" t="n">
        <v>20</v>
      </c>
      <c r="G21" s="37">
        <f>F21/MAX($F$2:$F$139)</f>
        <v/>
      </c>
    </row>
    <row r="22">
      <c r="A22" t="n">
        <v>442.2</v>
      </c>
      <c r="B22" t="n">
        <v>209.248</v>
      </c>
      <c r="D22" s="36">
        <f>(A22-MIN($A$2:$A$138))/(MAX($A$2:$A$138)-MIN($A$2:$A$138))</f>
        <v/>
      </c>
      <c r="E22" s="36">
        <f>(MAX($B$2:$B$138)-B22)/(MAX($B$2:$B$138)-MIN($B$2:$B$138))</f>
        <v/>
      </c>
      <c r="F22" s="4" t="n">
        <v>21</v>
      </c>
      <c r="G22" s="37">
        <f>F22/MAX($F$2:$F$139)</f>
        <v/>
      </c>
    </row>
    <row r="23">
      <c r="A23" t="n">
        <v>434.4</v>
      </c>
      <c r="B23" t="n">
        <v>202.911999999999</v>
      </c>
      <c r="D23" s="31">
        <f>(A23-MIN($A$2:$A$138))/(MAX($A$2:$A$138)-MIN($A$2:$A$138))</f>
        <v/>
      </c>
      <c r="E23" s="31">
        <f>(MAX($B$2:$B$138)-B23)/(MAX($B$2:$B$138)-MIN($B$2:$B$138))</f>
        <v/>
      </c>
      <c r="F23" t="n">
        <v>22</v>
      </c>
      <c r="G23" s="37">
        <f>F23/MAX($F$2:$F$139)</f>
        <v/>
      </c>
    </row>
    <row r="24">
      <c r="A24" t="n">
        <v>434.28</v>
      </c>
      <c r="B24" t="n">
        <v>226.72</v>
      </c>
      <c r="D24" s="31">
        <f>(A24-MIN($A$2:$A$138))/(MAX($A$2:$A$138)-MIN($A$2:$A$138))</f>
        <v/>
      </c>
      <c r="E24" s="31">
        <f>(MAX($B$2:$B$138)-B24)/(MAX($B$2:$B$138)-MIN($B$2:$B$138))</f>
        <v/>
      </c>
      <c r="F24" t="n">
        <v>23</v>
      </c>
      <c r="G24" s="37">
        <f>F24/MAX($F$2:$F$139)</f>
        <v/>
      </c>
    </row>
    <row r="25">
      <c r="A25" t="n">
        <v>430.92</v>
      </c>
      <c r="B25" t="n">
        <v>78.544</v>
      </c>
      <c r="D25" s="31">
        <f>(A25-MIN($A$2:$A$138))/(MAX($A$2:$A$138)-MIN($A$2:$A$138))</f>
        <v/>
      </c>
      <c r="E25" s="31">
        <f>(MAX($B$2:$B$138)-B25)/(MAX($B$2:$B$138)-MIN($B$2:$B$138))</f>
        <v/>
      </c>
      <c r="F25" t="n">
        <v>24</v>
      </c>
      <c r="G25" s="37">
        <f>F25/MAX($F$2:$F$139)</f>
        <v/>
      </c>
    </row>
    <row r="26">
      <c r="A26" t="n">
        <v>426.72</v>
      </c>
      <c r="B26" t="n">
        <v>119.392</v>
      </c>
      <c r="D26" s="36">
        <f>(A26-MIN($A$2:$A$138))/(MAX($A$2:$A$138)-MIN($A$2:$A$138))</f>
        <v/>
      </c>
      <c r="E26" s="36">
        <f>(MAX($B$2:$B$138)-B26)/(MAX($B$2:$B$138)-MIN($B$2:$B$138))</f>
        <v/>
      </c>
      <c r="F26" s="4" t="n">
        <v>25</v>
      </c>
      <c r="G26" s="37">
        <f>F26/MAX($F$2:$F$139)</f>
        <v/>
      </c>
    </row>
    <row r="27">
      <c r="A27" t="n">
        <v>419.64</v>
      </c>
      <c r="B27" t="n">
        <v>220.864</v>
      </c>
      <c r="D27" s="36">
        <f>(A27-MIN($A$2:$A$138))/(MAX($A$2:$A$138)-MIN($A$2:$A$138))</f>
        <v/>
      </c>
      <c r="E27" s="36">
        <f>(MAX($B$2:$B$138)-B27)/(MAX($B$2:$B$138)-MIN($B$2:$B$138))</f>
        <v/>
      </c>
      <c r="F27" s="4" t="n">
        <v>26</v>
      </c>
      <c r="G27" s="37">
        <f>F27/MAX($F$2:$F$139)</f>
        <v/>
      </c>
    </row>
    <row r="28">
      <c r="A28" t="n">
        <v>414.24</v>
      </c>
      <c r="B28" t="n">
        <v>121.167999999999</v>
      </c>
      <c r="D28" s="31">
        <f>(A28-MIN($A$2:$A$138))/(MAX($A$2:$A$138)-MIN($A$2:$A$138))</f>
        <v/>
      </c>
      <c r="E28" s="31">
        <f>(MAX($B$2:$B$138)-B28)/(MAX($B$2:$B$138)-MIN($B$2:$B$138))</f>
        <v/>
      </c>
      <c r="F28" t="n">
        <v>27</v>
      </c>
      <c r="G28" s="37">
        <f>F28/MAX($F$2:$F$139)</f>
        <v/>
      </c>
    </row>
    <row r="29">
      <c r="A29" t="n">
        <v>412.32</v>
      </c>
      <c r="B29" t="n">
        <v>246.592</v>
      </c>
      <c r="C29" t="inlineStr">
        <is>
          <t xml:space="preserve"> 自分</t>
        </is>
      </c>
      <c r="D29" s="31">
        <f>(A29-MIN($A$2:$A$138))/(MAX($A$2:$A$138)-MIN($A$2:$A$138))</f>
        <v/>
      </c>
      <c r="E29" s="31">
        <f>(MAX($B$2:$B$138)-B29)/(MAX($B$2:$B$138)-MIN($B$2:$B$138))</f>
        <v/>
      </c>
      <c r="F29" t="n">
        <v>28</v>
      </c>
      <c r="G29" s="37">
        <f>F29/MAX($F$2:$F$139)</f>
        <v/>
      </c>
    </row>
    <row r="30">
      <c r="A30" t="n">
        <v>408</v>
      </c>
      <c r="B30" t="n">
        <v>200.128</v>
      </c>
      <c r="D30" s="31">
        <f>(A30-MIN($A$2:$A$138))/(MAX($A$2:$A$138)-MIN($A$2:$A$138))</f>
        <v/>
      </c>
      <c r="E30" s="31">
        <f>(MAX($B$2:$B$138)-B30)/(MAX($B$2:$B$138)-MIN($B$2:$B$138))</f>
        <v/>
      </c>
      <c r="F30" t="n">
        <v>29</v>
      </c>
      <c r="G30" s="37">
        <f>F30/MAX($F$2:$F$139)</f>
        <v/>
      </c>
    </row>
    <row r="31">
      <c r="A31" t="n">
        <v>379.2</v>
      </c>
      <c r="B31" t="n">
        <v>148.335999999999</v>
      </c>
      <c r="D31" s="36">
        <f>(A31-MIN($A$2:$A$138))/(MAX($A$2:$A$138)-MIN($A$2:$A$138))</f>
        <v/>
      </c>
      <c r="E31" s="36">
        <f>(MAX($B$2:$B$138)-B31)/(MAX($B$2:$B$138)-MIN($B$2:$B$138))</f>
        <v/>
      </c>
      <c r="F31" s="4" t="n">
        <v>30</v>
      </c>
      <c r="G31" s="37">
        <f>F31/MAX($F$2:$F$139)</f>
        <v/>
      </c>
    </row>
    <row r="32">
      <c r="A32" t="n">
        <v>378.599999999999</v>
      </c>
      <c r="B32" t="n">
        <v>40.192</v>
      </c>
      <c r="D32" s="36">
        <f>(A32-MIN($A$2:$A$138))/(MAX($A$2:$A$138)-MIN($A$2:$A$138))</f>
        <v/>
      </c>
      <c r="E32" s="36">
        <f>(MAX($B$2:$B$138)-B32)/(MAX($B$2:$B$138)-MIN($B$2:$B$138))</f>
        <v/>
      </c>
      <c r="F32" s="4" t="n">
        <v>31</v>
      </c>
      <c r="G32" s="37">
        <f>F32/MAX($F$2:$F$139)</f>
        <v/>
      </c>
    </row>
    <row r="33">
      <c r="A33" t="n">
        <v>375.96</v>
      </c>
      <c r="B33" t="n">
        <v>140.895999999999</v>
      </c>
      <c r="D33" s="31">
        <f>(A33-MIN($A$2:$A$138))/(MAX($A$2:$A$138)-MIN($A$2:$A$138))</f>
        <v/>
      </c>
      <c r="E33" s="31">
        <f>(MAX($B$2:$B$138)-B33)/(MAX($B$2:$B$138)-MIN($B$2:$B$138))</f>
        <v/>
      </c>
      <c r="F33" t="n">
        <v>32</v>
      </c>
      <c r="G33" s="37">
        <f>F33/MAX($F$2:$F$139)</f>
        <v/>
      </c>
    </row>
    <row r="34">
      <c r="A34" t="n">
        <v>375.12</v>
      </c>
      <c r="B34" t="n">
        <v>206.464</v>
      </c>
      <c r="D34" s="31">
        <f>(A34-MIN($A$2:$A$138))/(MAX($A$2:$A$138)-MIN($A$2:$A$138))</f>
        <v/>
      </c>
      <c r="E34" s="31">
        <f>(MAX($B$2:$B$138)-B34)/(MAX($B$2:$B$138)-MIN($B$2:$B$138))</f>
        <v/>
      </c>
      <c r="F34" t="n">
        <v>33</v>
      </c>
      <c r="G34" s="37">
        <f>F34/MAX($F$2:$F$139)</f>
        <v/>
      </c>
    </row>
    <row r="35">
      <c r="A35" t="n">
        <v>373.56</v>
      </c>
      <c r="B35" t="n">
        <v>192.976</v>
      </c>
      <c r="D35" s="31">
        <f>(A35-MIN($A$2:$A$138))/(MAX($A$2:$A$138)-MIN($A$2:$A$138))</f>
        <v/>
      </c>
      <c r="E35" s="31">
        <f>(MAX($B$2:$B$138)-B35)/(MAX($B$2:$B$138)-MIN($B$2:$B$138))</f>
        <v/>
      </c>
      <c r="F35" t="n">
        <v>34</v>
      </c>
      <c r="G35" s="37">
        <f>F35/MAX($F$2:$F$139)</f>
        <v/>
      </c>
    </row>
    <row r="36">
      <c r="A36" t="n">
        <v>373.44</v>
      </c>
      <c r="B36" t="n">
        <v>218.032</v>
      </c>
      <c r="D36" s="36">
        <f>(A36-MIN($A$2:$A$138))/(MAX($A$2:$A$138)-MIN($A$2:$A$138))</f>
        <v/>
      </c>
      <c r="E36" s="36">
        <f>(MAX($B$2:$B$138)-B36)/(MAX($B$2:$B$138)-MIN($B$2:$B$138))</f>
        <v/>
      </c>
      <c r="F36" s="4" t="n">
        <v>35</v>
      </c>
      <c r="G36" s="37">
        <f>F36/MAX($F$2:$F$139)</f>
        <v/>
      </c>
    </row>
    <row r="37">
      <c r="A37" t="n">
        <v>370.68</v>
      </c>
      <c r="B37" t="n">
        <v>186.928</v>
      </c>
      <c r="D37" s="36">
        <f>(A37-MIN($A$2:$A$138))/(MAX($A$2:$A$138)-MIN($A$2:$A$138))</f>
        <v/>
      </c>
      <c r="E37" s="36">
        <f>(MAX($B$2:$B$138)-B37)/(MAX($B$2:$B$138)-MIN($B$2:$B$138))</f>
        <v/>
      </c>
      <c r="F37" s="4" t="n">
        <v>36</v>
      </c>
      <c r="G37" s="37">
        <f>F37/MAX($F$2:$F$139)</f>
        <v/>
      </c>
    </row>
    <row r="38">
      <c r="A38" t="n">
        <v>369.48</v>
      </c>
      <c r="B38" t="n">
        <v>203.632</v>
      </c>
      <c r="D38" s="31">
        <f>(A38-MIN($A$2:$A$138))/(MAX($A$2:$A$138)-MIN($A$2:$A$138))</f>
        <v/>
      </c>
      <c r="E38" s="31">
        <f>(MAX($B$2:$B$138)-B38)/(MAX($B$2:$B$138)-MIN($B$2:$B$138))</f>
        <v/>
      </c>
      <c r="F38" t="n">
        <v>37</v>
      </c>
      <c r="G38" s="37">
        <f>F38/MAX($F$2:$F$139)</f>
        <v/>
      </c>
    </row>
    <row r="39">
      <c r="A39" t="n">
        <v>368.64</v>
      </c>
      <c r="B39" t="n">
        <v>247.36</v>
      </c>
      <c r="D39" s="31">
        <f>(A39-MIN($A$2:$A$138))/(MAX($A$2:$A$138)-MIN($A$2:$A$138))</f>
        <v/>
      </c>
      <c r="E39" s="31">
        <f>(MAX($B$2:$B$138)-B39)/(MAX($B$2:$B$138)-MIN($B$2:$B$138))</f>
        <v/>
      </c>
      <c r="F39" t="n">
        <v>38</v>
      </c>
      <c r="G39" s="37">
        <f>F39/MAX($F$2:$F$139)</f>
        <v/>
      </c>
    </row>
    <row r="40">
      <c r="A40" t="n">
        <v>364.08</v>
      </c>
      <c r="B40" t="n">
        <v>150.976</v>
      </c>
      <c r="D40" s="31">
        <f>(A40-MIN($A$2:$A$138))/(MAX($A$2:$A$138)-MIN($A$2:$A$138))</f>
        <v/>
      </c>
      <c r="E40" s="31">
        <f>(MAX($B$2:$B$138)-B40)/(MAX($B$2:$B$138)-MIN($B$2:$B$138))</f>
        <v/>
      </c>
      <c r="F40" t="n">
        <v>39</v>
      </c>
      <c r="G40" s="37">
        <f>F40/MAX($F$2:$F$139)</f>
        <v/>
      </c>
    </row>
    <row r="41">
      <c r="A41" t="n">
        <v>363.12</v>
      </c>
      <c r="B41" t="n">
        <v>226.863999999999</v>
      </c>
      <c r="D41" s="36">
        <f>(A41-MIN($A$2:$A$138))/(MAX($A$2:$A$138)-MIN($A$2:$A$138))</f>
        <v/>
      </c>
      <c r="E41" s="36">
        <f>(MAX($B$2:$B$138)-B41)/(MAX($B$2:$B$138)-MIN($B$2:$B$138))</f>
        <v/>
      </c>
      <c r="F41" s="4" t="n">
        <v>40</v>
      </c>
      <c r="G41" s="37">
        <f>F41/MAX($F$2:$F$139)</f>
        <v/>
      </c>
    </row>
    <row r="42">
      <c r="A42" t="n">
        <v>358.8</v>
      </c>
      <c r="B42" t="n">
        <v>181.84</v>
      </c>
      <c r="D42" s="36">
        <f>(A42-MIN($A$2:$A$138))/(MAX($A$2:$A$138)-MIN($A$2:$A$138))</f>
        <v/>
      </c>
      <c r="E42" s="36">
        <f>(MAX($B$2:$B$138)-B42)/(MAX($B$2:$B$138)-MIN($B$2:$B$138))</f>
        <v/>
      </c>
      <c r="F42" s="4" t="n">
        <v>41</v>
      </c>
      <c r="G42" s="37">
        <f>F42/MAX($F$2:$F$139)</f>
        <v/>
      </c>
    </row>
    <row r="43">
      <c r="A43" t="n">
        <v>356.159999999999</v>
      </c>
      <c r="B43" t="n">
        <v>211.84</v>
      </c>
      <c r="D43" s="31">
        <f>(A43-MIN($A$2:$A$138))/(MAX($A$2:$A$138)-MIN($A$2:$A$138))</f>
        <v/>
      </c>
      <c r="E43" s="31">
        <f>(MAX($B$2:$B$138)-B43)/(MAX($B$2:$B$138)-MIN($B$2:$B$138))</f>
        <v/>
      </c>
      <c r="F43" t="n">
        <v>42</v>
      </c>
      <c r="G43" s="37">
        <f>F43/MAX($F$2:$F$139)</f>
        <v/>
      </c>
    </row>
    <row r="44">
      <c r="A44" t="n">
        <v>353.4</v>
      </c>
      <c r="B44" t="n">
        <v>144.976</v>
      </c>
      <c r="D44" s="31">
        <f>(A44-MIN($A$2:$A$138))/(MAX($A$2:$A$138)-MIN($A$2:$A$138))</f>
        <v/>
      </c>
      <c r="E44" s="31">
        <f>(MAX($B$2:$B$138)-B44)/(MAX($B$2:$B$138)-MIN($B$2:$B$138))</f>
        <v/>
      </c>
      <c r="F44" t="n">
        <v>43</v>
      </c>
      <c r="G44" s="37">
        <f>F44/MAX($F$2:$F$139)</f>
        <v/>
      </c>
    </row>
    <row r="45">
      <c r="A45" t="n">
        <v>352.56</v>
      </c>
      <c r="B45" t="n">
        <v>226.24</v>
      </c>
      <c r="D45" s="31">
        <f>(A45-MIN($A$2:$A$138))/(MAX($A$2:$A$138)-MIN($A$2:$A$138))</f>
        <v/>
      </c>
      <c r="E45" s="31">
        <f>(MAX($B$2:$B$138)-B45)/(MAX($B$2:$B$138)-MIN($B$2:$B$138))</f>
        <v/>
      </c>
      <c r="F45" t="n">
        <v>44</v>
      </c>
      <c r="G45" s="37">
        <f>F45/MAX($F$2:$F$139)</f>
        <v/>
      </c>
    </row>
    <row r="46">
      <c r="A46" t="n">
        <v>350.64</v>
      </c>
      <c r="B46" t="n">
        <v>165.52</v>
      </c>
      <c r="D46" s="36">
        <f>(A46-MIN($A$2:$A$138))/(MAX($A$2:$A$138)-MIN($A$2:$A$138))</f>
        <v/>
      </c>
      <c r="E46" s="36">
        <f>(MAX($B$2:$B$138)-B46)/(MAX($B$2:$B$138)-MIN($B$2:$B$138))</f>
        <v/>
      </c>
      <c r="F46" s="4" t="n">
        <v>45</v>
      </c>
      <c r="G46" s="37">
        <f>F46/MAX($F$2:$F$139)</f>
        <v/>
      </c>
    </row>
    <row r="47">
      <c r="A47" t="n">
        <v>350.16</v>
      </c>
      <c r="B47" t="n">
        <v>208.288</v>
      </c>
      <c r="D47" s="36">
        <f>(A47-MIN($A$2:$A$138))/(MAX($A$2:$A$138)-MIN($A$2:$A$138))</f>
        <v/>
      </c>
      <c r="E47" s="36">
        <f>(MAX($B$2:$B$138)-B47)/(MAX($B$2:$B$138)-MIN($B$2:$B$138))</f>
        <v/>
      </c>
      <c r="F47" s="4" t="n">
        <v>46</v>
      </c>
      <c r="G47" s="37">
        <f>F47/MAX($F$2:$F$139)</f>
        <v/>
      </c>
    </row>
    <row r="48">
      <c r="A48" t="n">
        <v>348.36</v>
      </c>
      <c r="B48" t="n">
        <v>162.832</v>
      </c>
      <c r="D48" s="31">
        <f>(A48-MIN($A$2:$A$138))/(MAX($A$2:$A$138)-MIN($A$2:$A$138))</f>
        <v/>
      </c>
      <c r="E48" s="31">
        <f>(MAX($B$2:$B$138)-B48)/(MAX($B$2:$B$138)-MIN($B$2:$B$138))</f>
        <v/>
      </c>
      <c r="F48" t="n">
        <v>47</v>
      </c>
      <c r="G48" s="37">
        <f>F48/MAX($F$2:$F$139)</f>
        <v/>
      </c>
    </row>
    <row r="49">
      <c r="A49" t="n">
        <v>346.2</v>
      </c>
      <c r="B49" t="n">
        <v>176.704</v>
      </c>
      <c r="D49" s="31">
        <f>(A49-MIN($A$2:$A$138))/(MAX($A$2:$A$138)-MIN($A$2:$A$138))</f>
        <v/>
      </c>
      <c r="E49" s="31">
        <f>(MAX($B$2:$B$138)-B49)/(MAX($B$2:$B$138)-MIN($B$2:$B$138))</f>
        <v/>
      </c>
      <c r="F49" t="n">
        <v>48</v>
      </c>
      <c r="G49" s="37">
        <f>F49/MAX($F$2:$F$139)</f>
        <v/>
      </c>
    </row>
    <row r="50">
      <c r="A50" t="n">
        <v>344.88</v>
      </c>
      <c r="B50" t="n">
        <v>133.551999999999</v>
      </c>
      <c r="D50" s="31">
        <f>(A50-MIN($A$2:$A$138))/(MAX($A$2:$A$138)-MIN($A$2:$A$138))</f>
        <v/>
      </c>
      <c r="E50" s="31">
        <f>(MAX($B$2:$B$138)-B50)/(MAX($B$2:$B$138)-MIN($B$2:$B$138))</f>
        <v/>
      </c>
      <c r="F50" t="n">
        <v>49</v>
      </c>
      <c r="G50" s="37">
        <f>F50/MAX($F$2:$F$139)</f>
        <v/>
      </c>
    </row>
    <row r="51">
      <c r="A51" t="n">
        <v>338.76</v>
      </c>
      <c r="B51" t="n">
        <v>143.055999999999</v>
      </c>
      <c r="D51" s="36">
        <f>(A51-MIN($A$2:$A$138))/(MAX($A$2:$A$138)-MIN($A$2:$A$138))</f>
        <v/>
      </c>
      <c r="E51" s="36">
        <f>(MAX($B$2:$B$138)-B51)/(MAX($B$2:$B$138)-MIN($B$2:$B$138))</f>
        <v/>
      </c>
      <c r="F51" s="4" t="n">
        <v>50</v>
      </c>
      <c r="G51" s="37">
        <f>F51/MAX($F$2:$F$139)</f>
        <v/>
      </c>
    </row>
    <row r="52">
      <c r="A52" t="n">
        <v>334.8</v>
      </c>
      <c r="B52" t="n">
        <v>218.128</v>
      </c>
      <c r="D52" s="36">
        <f>(A52-MIN($A$2:$A$138))/(MAX($A$2:$A$138)-MIN($A$2:$A$138))</f>
        <v/>
      </c>
      <c r="E52" s="36">
        <f>(MAX($B$2:$B$138)-B52)/(MAX($B$2:$B$138)-MIN($B$2:$B$138))</f>
        <v/>
      </c>
      <c r="F52" s="4" t="n">
        <v>51</v>
      </c>
      <c r="G52" s="37">
        <f>F52/MAX($F$2:$F$139)</f>
        <v/>
      </c>
    </row>
    <row r="53">
      <c r="A53" t="n">
        <v>334.2</v>
      </c>
      <c r="B53" t="n">
        <v>150.639999999999</v>
      </c>
      <c r="D53" s="31">
        <f>(A53-MIN($A$2:$A$138))/(MAX($A$2:$A$138)-MIN($A$2:$A$138))</f>
        <v/>
      </c>
      <c r="E53" s="31">
        <f>(MAX($B$2:$B$138)-B53)/(MAX($B$2:$B$138)-MIN($B$2:$B$138))</f>
        <v/>
      </c>
      <c r="F53" t="n">
        <v>52</v>
      </c>
      <c r="G53" s="37">
        <f>F53/MAX($F$2:$F$139)</f>
        <v/>
      </c>
    </row>
    <row r="54">
      <c r="A54" t="n">
        <v>332.76</v>
      </c>
      <c r="B54" t="n">
        <v>258.784</v>
      </c>
      <c r="D54" s="31">
        <f>(A54-MIN($A$2:$A$138))/(MAX($A$2:$A$138)-MIN($A$2:$A$138))</f>
        <v/>
      </c>
      <c r="E54" s="31">
        <f>(MAX($B$2:$B$138)-B54)/(MAX($B$2:$B$138)-MIN($B$2:$B$138))</f>
        <v/>
      </c>
      <c r="F54" t="n">
        <v>53</v>
      </c>
      <c r="G54" s="37">
        <f>F54/MAX($F$2:$F$139)</f>
        <v/>
      </c>
    </row>
    <row r="55">
      <c r="A55" t="n">
        <v>329.4</v>
      </c>
      <c r="B55" t="n">
        <v>206.751999999999</v>
      </c>
      <c r="D55" s="31">
        <f>(A55-MIN($A$2:$A$138))/(MAX($A$2:$A$138)-MIN($A$2:$A$138))</f>
        <v/>
      </c>
      <c r="E55" s="31">
        <f>(MAX($B$2:$B$138)-B55)/(MAX($B$2:$B$138)-MIN($B$2:$B$138))</f>
        <v/>
      </c>
      <c r="F55" t="n">
        <v>54</v>
      </c>
      <c r="G55" s="37">
        <f>F55/MAX($F$2:$F$139)</f>
        <v/>
      </c>
    </row>
    <row r="56">
      <c r="A56" t="n">
        <v>327</v>
      </c>
      <c r="B56" t="n">
        <v>188.272</v>
      </c>
      <c r="D56" s="36">
        <f>(A56-MIN($A$2:$A$138))/(MAX($A$2:$A$138)-MIN($A$2:$A$138))</f>
        <v/>
      </c>
      <c r="E56" s="36">
        <f>(MAX($B$2:$B$138)-B56)/(MAX($B$2:$B$138)-MIN($B$2:$B$138))</f>
        <v/>
      </c>
      <c r="F56" s="4" t="n">
        <v>55</v>
      </c>
      <c r="G56" s="37">
        <f>F56/MAX($F$2:$F$139)</f>
        <v/>
      </c>
    </row>
    <row r="57">
      <c r="A57" t="n">
        <v>320.159999999999</v>
      </c>
      <c r="B57" t="n">
        <v>247.696</v>
      </c>
      <c r="D57" s="36">
        <f>(A57-MIN($A$2:$A$138))/(MAX($A$2:$A$138)-MIN($A$2:$A$138))</f>
        <v/>
      </c>
      <c r="E57" s="36">
        <f>(MAX($B$2:$B$138)-B57)/(MAX($B$2:$B$138)-MIN($B$2:$B$138))</f>
        <v/>
      </c>
      <c r="F57" s="4" t="n">
        <v>56</v>
      </c>
      <c r="G57" s="37">
        <f>F57/MAX($F$2:$F$139)</f>
        <v/>
      </c>
    </row>
    <row r="58">
      <c r="A58" t="n">
        <v>318.24</v>
      </c>
      <c r="B58" t="n">
        <v>195.952</v>
      </c>
      <c r="D58" s="31">
        <f>(A58-MIN($A$2:$A$138))/(MAX($A$2:$A$138)-MIN($A$2:$A$138))</f>
        <v/>
      </c>
      <c r="E58" s="31">
        <f>(MAX($B$2:$B$138)-B58)/(MAX($B$2:$B$138)-MIN($B$2:$B$138))</f>
        <v/>
      </c>
      <c r="F58" t="n">
        <v>57</v>
      </c>
      <c r="G58" s="37">
        <f>F58/MAX($F$2:$F$139)</f>
        <v/>
      </c>
    </row>
    <row r="59">
      <c r="A59" t="n">
        <v>316.68</v>
      </c>
      <c r="B59" t="n">
        <v>176.464</v>
      </c>
      <c r="D59" s="31">
        <f>(A59-MIN($A$2:$A$138))/(MAX($A$2:$A$138)-MIN($A$2:$A$138))</f>
        <v/>
      </c>
      <c r="E59" s="31">
        <f>(MAX($B$2:$B$138)-B59)/(MAX($B$2:$B$138)-MIN($B$2:$B$138))</f>
        <v/>
      </c>
      <c r="F59" t="n">
        <v>58</v>
      </c>
      <c r="G59" s="37">
        <f>F59/MAX($F$2:$F$139)</f>
        <v/>
      </c>
    </row>
    <row r="60">
      <c r="A60" t="n">
        <v>316.32</v>
      </c>
      <c r="B60" t="n">
        <v>177.711999999999</v>
      </c>
      <c r="D60" s="31">
        <f>(A60-MIN($A$2:$A$138))/(MAX($A$2:$A$138)-MIN($A$2:$A$138))</f>
        <v/>
      </c>
      <c r="E60" s="31">
        <f>(MAX($B$2:$B$138)-B60)/(MAX($B$2:$B$138)-MIN($B$2:$B$138))</f>
        <v/>
      </c>
      <c r="F60" t="n">
        <v>59</v>
      </c>
      <c r="G60" s="37">
        <f>F60/MAX($F$2:$F$139)</f>
        <v/>
      </c>
    </row>
    <row r="61">
      <c r="A61" t="n">
        <v>306.72</v>
      </c>
      <c r="B61" t="n">
        <v>225.232</v>
      </c>
      <c r="D61" s="36">
        <f>(A61-MIN($A$2:$A$138))/(MAX($A$2:$A$138)-MIN($A$2:$A$138))</f>
        <v/>
      </c>
      <c r="E61" s="36">
        <f>(MAX($B$2:$B$138)-B61)/(MAX($B$2:$B$138)-MIN($B$2:$B$138))</f>
        <v/>
      </c>
      <c r="F61" s="4" t="n">
        <v>60</v>
      </c>
      <c r="G61" s="37">
        <f>F61/MAX($F$2:$F$139)</f>
        <v/>
      </c>
    </row>
    <row r="62">
      <c r="A62" t="n">
        <v>306.72</v>
      </c>
      <c r="B62" t="n">
        <v>213.808</v>
      </c>
      <c r="D62" s="36">
        <f>(A62-MIN($A$2:$A$138))/(MAX($A$2:$A$138)-MIN($A$2:$A$138))</f>
        <v/>
      </c>
      <c r="E62" s="36">
        <f>(MAX($B$2:$B$138)-B62)/(MAX($B$2:$B$138)-MIN($B$2:$B$138))</f>
        <v/>
      </c>
      <c r="F62" s="4" t="n">
        <v>61</v>
      </c>
      <c r="G62" s="37">
        <f>F62/MAX($F$2:$F$139)</f>
        <v/>
      </c>
    </row>
    <row r="63">
      <c r="A63" t="n">
        <v>299.16</v>
      </c>
      <c r="B63" t="n">
        <v>252.88</v>
      </c>
      <c r="D63" s="31">
        <f>(A63-MIN($A$2:$A$138))/(MAX($A$2:$A$138)-MIN($A$2:$A$138))</f>
        <v/>
      </c>
      <c r="E63" s="31">
        <f>(MAX($B$2:$B$138)-B63)/(MAX($B$2:$B$138)-MIN($B$2:$B$138))</f>
        <v/>
      </c>
      <c r="F63" t="n">
        <v>62</v>
      </c>
      <c r="G63" s="37">
        <f>F63/MAX($F$2:$F$139)</f>
        <v/>
      </c>
    </row>
    <row r="64">
      <c r="A64" t="n">
        <v>298.08</v>
      </c>
      <c r="B64" t="n">
        <v>258.4</v>
      </c>
      <c r="D64" s="31">
        <f>(A64-MIN($A$2:$A$138))/(MAX($A$2:$A$138)-MIN($A$2:$A$138))</f>
        <v/>
      </c>
      <c r="E64" s="31">
        <f>(MAX($B$2:$B$138)-B64)/(MAX($B$2:$B$138)-MIN($B$2:$B$138))</f>
        <v/>
      </c>
      <c r="F64" t="n">
        <v>63</v>
      </c>
      <c r="G64" s="37">
        <f>F64/MAX($F$2:$F$139)</f>
        <v/>
      </c>
    </row>
    <row r="65">
      <c r="A65" t="n">
        <v>297</v>
      </c>
      <c r="B65" t="n">
        <v>255.952</v>
      </c>
      <c r="D65" s="31">
        <f>(A65-MIN($A$2:$A$138))/(MAX($A$2:$A$138)-MIN($A$2:$A$138))</f>
        <v/>
      </c>
      <c r="E65" s="31">
        <f>(MAX($B$2:$B$138)-B65)/(MAX($B$2:$B$138)-MIN($B$2:$B$138))</f>
        <v/>
      </c>
      <c r="F65" t="n">
        <v>64</v>
      </c>
      <c r="G65" s="37">
        <f>F65/MAX($F$2:$F$139)</f>
        <v/>
      </c>
    </row>
    <row r="66">
      <c r="A66" t="n">
        <v>293.159999999999</v>
      </c>
      <c r="B66" t="n">
        <v>224.848</v>
      </c>
      <c r="D66" s="36">
        <f>(A66-MIN($A$2:$A$138))/(MAX($A$2:$A$138)-MIN($A$2:$A$138))</f>
        <v/>
      </c>
      <c r="E66" s="36">
        <f>(MAX($B$2:$B$138)-B66)/(MAX($B$2:$B$138)-MIN($B$2:$B$138))</f>
        <v/>
      </c>
      <c r="F66" s="4" t="n">
        <v>65</v>
      </c>
      <c r="G66" s="37">
        <f>F66/MAX($F$2:$F$139)</f>
        <v/>
      </c>
    </row>
    <row r="67">
      <c r="A67" t="n">
        <v>281.64</v>
      </c>
      <c r="B67" t="n">
        <v>184.864</v>
      </c>
      <c r="D67" s="36">
        <f>(A67-MIN($A$2:$A$138))/(MAX($A$2:$A$138)-MIN($A$2:$A$138))</f>
        <v/>
      </c>
      <c r="E67" s="36">
        <f>(MAX($B$2:$B$138)-B67)/(MAX($B$2:$B$138)-MIN($B$2:$B$138))</f>
        <v/>
      </c>
      <c r="F67" s="4" t="n">
        <v>66</v>
      </c>
      <c r="G67" s="37">
        <f>F67/MAX($F$2:$F$139)</f>
        <v/>
      </c>
    </row>
    <row r="68">
      <c r="A68" t="n">
        <v>279.84</v>
      </c>
      <c r="B68" t="n">
        <v>300.352</v>
      </c>
      <c r="D68" s="31">
        <f>(A68-MIN($A$2:$A$138))/(MAX($A$2:$A$138)-MIN($A$2:$A$138))</f>
        <v/>
      </c>
      <c r="E68" s="31">
        <f>(MAX($B$2:$B$138)-B68)/(MAX($B$2:$B$138)-MIN($B$2:$B$138))</f>
        <v/>
      </c>
      <c r="F68" t="n">
        <v>67</v>
      </c>
      <c r="G68" s="37">
        <f>F68/MAX($F$2:$F$139)</f>
        <v/>
      </c>
    </row>
    <row r="69">
      <c r="A69" t="n">
        <v>276.12</v>
      </c>
      <c r="B69" t="n">
        <v>248.608</v>
      </c>
      <c r="D69" s="31">
        <f>(A69-MIN($A$2:$A$138))/(MAX($A$2:$A$138)-MIN($A$2:$A$138))</f>
        <v/>
      </c>
      <c r="E69" s="31">
        <f>(MAX($B$2:$B$138)-B69)/(MAX($B$2:$B$138)-MIN($B$2:$B$138))</f>
        <v/>
      </c>
      <c r="F69" t="n">
        <v>68</v>
      </c>
      <c r="G69" s="37">
        <f>F69/MAX($F$2:$F$139)</f>
        <v/>
      </c>
    </row>
    <row r="70">
      <c r="A70" t="n">
        <v>275.76</v>
      </c>
      <c r="B70" t="n">
        <v>172.72</v>
      </c>
      <c r="D70" s="31">
        <f>(A70-MIN($A$2:$A$138))/(MAX($A$2:$A$138)-MIN($A$2:$A$138))</f>
        <v/>
      </c>
      <c r="E70" s="31">
        <f>(MAX($B$2:$B$138)-B70)/(MAX($B$2:$B$138)-MIN($B$2:$B$138))</f>
        <v/>
      </c>
      <c r="F70" t="n">
        <v>69</v>
      </c>
      <c r="G70" s="37">
        <f>F70/MAX($F$2:$F$139)</f>
        <v/>
      </c>
    </row>
    <row r="71">
      <c r="A71" t="n">
        <v>271.92</v>
      </c>
      <c r="B71" t="n">
        <v>262.576</v>
      </c>
      <c r="D71" s="36">
        <f>(A71-MIN($A$2:$A$138))/(MAX($A$2:$A$138)-MIN($A$2:$A$138))</f>
        <v/>
      </c>
      <c r="E71" s="36">
        <f>(MAX($B$2:$B$138)-B71)/(MAX($B$2:$B$138)-MIN($B$2:$B$138))</f>
        <v/>
      </c>
      <c r="F71" s="4" t="n">
        <v>70</v>
      </c>
      <c r="G71" s="37">
        <f>F71/MAX($F$2:$F$139)</f>
        <v/>
      </c>
    </row>
    <row r="72">
      <c r="A72" t="n">
        <v>265.2</v>
      </c>
      <c r="B72" t="n">
        <v>231.327999999999</v>
      </c>
      <c r="D72" s="36">
        <f>(A72-MIN($A$2:$A$138))/(MAX($A$2:$A$138)-MIN($A$2:$A$138))</f>
        <v/>
      </c>
      <c r="E72" s="36">
        <f>(MAX($B$2:$B$138)-B72)/(MAX($B$2:$B$138)-MIN($B$2:$B$138))</f>
        <v/>
      </c>
      <c r="F72" s="4" t="n">
        <v>71</v>
      </c>
      <c r="G72" s="37">
        <f>F72/MAX($F$2:$F$139)</f>
        <v/>
      </c>
    </row>
    <row r="73">
      <c r="A73" t="n">
        <v>259.679999999999</v>
      </c>
      <c r="B73" t="n">
        <v>130.623999999999</v>
      </c>
      <c r="D73" s="31">
        <f>(A73-MIN($A$2:$A$138))/(MAX($A$2:$A$138)-MIN($A$2:$A$138))</f>
        <v/>
      </c>
      <c r="E73" s="31">
        <f>(MAX($B$2:$B$138)-B73)/(MAX($B$2:$B$138)-MIN($B$2:$B$138))</f>
        <v/>
      </c>
      <c r="F73" t="n">
        <v>72</v>
      </c>
      <c r="G73" s="37">
        <f>F73/MAX($F$2:$F$139)</f>
        <v/>
      </c>
    </row>
    <row r="74">
      <c r="A74" t="n">
        <v>256.68</v>
      </c>
      <c r="B74" t="n">
        <v>181.359999999999</v>
      </c>
      <c r="D74" s="31">
        <f>(A74-MIN($A$2:$A$138))/(MAX($A$2:$A$138)-MIN($A$2:$A$138))</f>
        <v/>
      </c>
      <c r="E74" s="31">
        <f>(MAX($B$2:$B$138)-B74)/(MAX($B$2:$B$138)-MIN($B$2:$B$138))</f>
        <v/>
      </c>
      <c r="F74" t="n">
        <v>73</v>
      </c>
      <c r="G74" s="37">
        <f>F74/MAX($F$2:$F$139)</f>
        <v/>
      </c>
    </row>
    <row r="75">
      <c r="A75" t="n">
        <v>254.76</v>
      </c>
      <c r="B75" t="n">
        <v>171.088</v>
      </c>
      <c r="D75" s="31">
        <f>(A75-MIN($A$2:$A$138))/(MAX($A$2:$A$138)-MIN($A$2:$A$138))</f>
        <v/>
      </c>
      <c r="E75" s="31">
        <f>(MAX($B$2:$B$138)-B75)/(MAX($B$2:$B$138)-MIN($B$2:$B$138))</f>
        <v/>
      </c>
      <c r="F75" t="n">
        <v>74</v>
      </c>
      <c r="G75" s="37">
        <f>F75/MAX($F$2:$F$139)</f>
        <v/>
      </c>
    </row>
    <row r="76">
      <c r="A76" t="n">
        <v>254.04</v>
      </c>
      <c r="B76" t="n">
        <v>40</v>
      </c>
      <c r="D76" s="36">
        <f>(A76-MIN($A$2:$A$138))/(MAX($A$2:$A$138)-MIN($A$2:$A$138))</f>
        <v/>
      </c>
      <c r="E76" s="36">
        <f>(MAX($B$2:$B$138)-B76)/(MAX($B$2:$B$138)-MIN($B$2:$B$138))</f>
        <v/>
      </c>
      <c r="F76" s="4" t="n">
        <v>75</v>
      </c>
      <c r="G76" s="37">
        <f>F76/MAX($F$2:$F$139)</f>
        <v/>
      </c>
    </row>
    <row r="77">
      <c r="A77" t="n">
        <v>251.88</v>
      </c>
      <c r="B77" t="n">
        <v>284.08</v>
      </c>
      <c r="D77" s="36">
        <f>(A77-MIN($A$2:$A$138))/(MAX($A$2:$A$138)-MIN($A$2:$A$138))</f>
        <v/>
      </c>
      <c r="E77" s="36">
        <f>(MAX($B$2:$B$138)-B77)/(MAX($B$2:$B$138)-MIN($B$2:$B$138))</f>
        <v/>
      </c>
      <c r="F77" s="4" t="n">
        <v>76</v>
      </c>
      <c r="G77" s="37">
        <f>F77/MAX($F$2:$F$139)</f>
        <v/>
      </c>
    </row>
    <row r="78">
      <c r="A78" t="n">
        <v>250.8</v>
      </c>
      <c r="B78" t="n">
        <v>214.432</v>
      </c>
      <c r="D78" s="31">
        <f>(A78-MIN($A$2:$A$138))/(MAX($A$2:$A$138)-MIN($A$2:$A$138))</f>
        <v/>
      </c>
      <c r="E78" s="31">
        <f>(MAX($B$2:$B$138)-B78)/(MAX($B$2:$B$138)-MIN($B$2:$B$138))</f>
        <v/>
      </c>
      <c r="F78" t="n">
        <v>77</v>
      </c>
      <c r="G78" s="37">
        <f>F78/MAX($F$2:$F$139)</f>
        <v/>
      </c>
    </row>
    <row r="79">
      <c r="A79" t="n">
        <v>250.8</v>
      </c>
      <c r="B79" t="n">
        <v>208.72</v>
      </c>
      <c r="D79" s="31">
        <f>(A79-MIN($A$2:$A$138))/(MAX($A$2:$A$138)-MIN($A$2:$A$138))</f>
        <v/>
      </c>
      <c r="E79" s="31">
        <f>(MAX($B$2:$B$138)-B79)/(MAX($B$2:$B$138)-MIN($B$2:$B$138))</f>
        <v/>
      </c>
      <c r="F79" t="n">
        <v>78</v>
      </c>
      <c r="G79" s="37">
        <f>F79/MAX($F$2:$F$139)</f>
        <v/>
      </c>
    </row>
    <row r="80">
      <c r="A80" t="n">
        <v>244.56</v>
      </c>
      <c r="B80" t="n">
        <v>147.711999999999</v>
      </c>
      <c r="D80" s="31">
        <f>(A80-MIN($A$2:$A$138))/(MAX($A$2:$A$138)-MIN($A$2:$A$138))</f>
        <v/>
      </c>
      <c r="E80" s="31">
        <f>(MAX($B$2:$B$138)-B80)/(MAX($B$2:$B$138)-MIN($B$2:$B$138))</f>
        <v/>
      </c>
      <c r="F80" t="n">
        <v>79</v>
      </c>
      <c r="G80" s="37">
        <f>F80/MAX($F$2:$F$139)</f>
        <v/>
      </c>
    </row>
    <row r="81">
      <c r="A81" t="n">
        <v>241.56</v>
      </c>
      <c r="B81" t="n">
        <v>173.776</v>
      </c>
      <c r="D81" s="36">
        <f>(A81-MIN($A$2:$A$138))/(MAX($A$2:$A$138)-MIN($A$2:$A$138))</f>
        <v/>
      </c>
      <c r="E81" s="36">
        <f>(MAX($B$2:$B$138)-B81)/(MAX($B$2:$B$138)-MIN($B$2:$B$138))</f>
        <v/>
      </c>
      <c r="F81" s="4" t="n">
        <v>80</v>
      </c>
      <c r="G81" s="37">
        <f>F81/MAX($F$2:$F$139)</f>
        <v/>
      </c>
    </row>
    <row r="82">
      <c r="A82" t="n">
        <v>240.839999999999</v>
      </c>
      <c r="B82" t="n">
        <v>182.416</v>
      </c>
      <c r="D82" s="36">
        <f>(A82-MIN($A$2:$A$138))/(MAX($A$2:$A$138)-MIN($A$2:$A$138))</f>
        <v/>
      </c>
      <c r="E82" s="36">
        <f>(MAX($B$2:$B$138)-B82)/(MAX($B$2:$B$138)-MIN($B$2:$B$138))</f>
        <v/>
      </c>
      <c r="F82" s="4" t="n">
        <v>81</v>
      </c>
      <c r="G82" s="37">
        <f>F82/MAX($F$2:$F$139)</f>
        <v/>
      </c>
    </row>
    <row r="83">
      <c r="A83" t="n">
        <v>233.28</v>
      </c>
      <c r="B83" t="n">
        <v>213.664</v>
      </c>
      <c r="D83" s="31">
        <f>(A83-MIN($A$2:$A$138))/(MAX($A$2:$A$138)-MIN($A$2:$A$138))</f>
        <v/>
      </c>
      <c r="E83" s="31">
        <f>(MAX($B$2:$B$138)-B83)/(MAX($B$2:$B$138)-MIN($B$2:$B$138))</f>
        <v/>
      </c>
      <c r="F83" t="n">
        <v>82</v>
      </c>
      <c r="G83" s="37">
        <f>F83/MAX($F$2:$F$139)</f>
        <v/>
      </c>
    </row>
    <row r="84">
      <c r="A84" t="n">
        <v>231.96</v>
      </c>
      <c r="B84" t="n">
        <v>170.656</v>
      </c>
      <c r="D84" s="31">
        <f>(A84-MIN($A$2:$A$138))/(MAX($A$2:$A$138)-MIN($A$2:$A$138))</f>
        <v/>
      </c>
      <c r="E84" s="31">
        <f>(MAX($B$2:$B$138)-B84)/(MAX($B$2:$B$138)-MIN($B$2:$B$138))</f>
        <v/>
      </c>
      <c r="F84" t="n">
        <v>83</v>
      </c>
      <c r="G84" s="37">
        <f>F84/MAX($F$2:$F$139)</f>
        <v/>
      </c>
    </row>
    <row r="85">
      <c r="A85" t="n">
        <v>229.56</v>
      </c>
      <c r="B85" t="n">
        <v>238.528</v>
      </c>
      <c r="D85" s="31">
        <f>(A85-MIN($A$2:$A$138))/(MAX($A$2:$A$138)-MIN($A$2:$A$138))</f>
        <v/>
      </c>
      <c r="E85" s="31">
        <f>(MAX($B$2:$B$138)-B85)/(MAX($B$2:$B$138)-MIN($B$2:$B$138))</f>
        <v/>
      </c>
      <c r="F85" t="n">
        <v>84</v>
      </c>
      <c r="G85" s="37">
        <f>F85/MAX($F$2:$F$139)</f>
        <v/>
      </c>
    </row>
    <row r="86">
      <c r="A86" t="n">
        <v>228.239999999999</v>
      </c>
      <c r="B86" t="n">
        <v>129.183999999999</v>
      </c>
      <c r="D86" s="36">
        <f>(A86-MIN($A$2:$A$138))/(MAX($A$2:$A$138)-MIN($A$2:$A$138))</f>
        <v/>
      </c>
      <c r="E86" s="36">
        <f>(MAX($B$2:$B$138)-B86)/(MAX($B$2:$B$138)-MIN($B$2:$B$138))</f>
        <v/>
      </c>
      <c r="F86" s="4" t="n">
        <v>85</v>
      </c>
      <c r="G86" s="37">
        <f>F86/MAX($F$2:$F$139)</f>
        <v/>
      </c>
    </row>
    <row r="87">
      <c r="A87" t="n">
        <v>224.4</v>
      </c>
      <c r="B87" t="n">
        <v>108.976</v>
      </c>
      <c r="D87" s="36">
        <f>(A87-MIN($A$2:$A$138))/(MAX($A$2:$A$138)-MIN($A$2:$A$138))</f>
        <v/>
      </c>
      <c r="E87" s="36">
        <f>(MAX($B$2:$B$138)-B87)/(MAX($B$2:$B$138)-MIN($B$2:$B$138))</f>
        <v/>
      </c>
      <c r="F87" s="4" t="n">
        <v>86</v>
      </c>
      <c r="G87" s="37">
        <f>F87/MAX($F$2:$F$139)</f>
        <v/>
      </c>
    </row>
    <row r="88">
      <c r="A88" t="n">
        <v>224.04</v>
      </c>
      <c r="B88" t="n">
        <v>194.272</v>
      </c>
      <c r="D88" s="31">
        <f>(A88-MIN($A$2:$A$138))/(MAX($A$2:$A$138)-MIN($A$2:$A$138))</f>
        <v/>
      </c>
      <c r="E88" s="31">
        <f>(MAX($B$2:$B$138)-B88)/(MAX($B$2:$B$138)-MIN($B$2:$B$138))</f>
        <v/>
      </c>
      <c r="F88" t="n">
        <v>87</v>
      </c>
      <c r="G88" s="37">
        <f>F88/MAX($F$2:$F$139)</f>
        <v/>
      </c>
    </row>
    <row r="89">
      <c r="A89" t="n">
        <v>222.72</v>
      </c>
      <c r="B89" t="n">
        <v>244</v>
      </c>
      <c r="D89" s="31">
        <f>(A89-MIN($A$2:$A$138))/(MAX($A$2:$A$138)-MIN($A$2:$A$138))</f>
        <v/>
      </c>
      <c r="E89" s="31">
        <f>(MAX($B$2:$B$138)-B89)/(MAX($B$2:$B$138)-MIN($B$2:$B$138))</f>
        <v/>
      </c>
      <c r="F89" t="n">
        <v>88</v>
      </c>
      <c r="G89" s="37">
        <f>F89/MAX($F$2:$F$139)</f>
        <v/>
      </c>
    </row>
    <row r="90">
      <c r="A90" t="n">
        <v>221.28</v>
      </c>
      <c r="B90" t="n">
        <v>272.56</v>
      </c>
      <c r="D90" s="31">
        <f>(A90-MIN($A$2:$A$138))/(MAX($A$2:$A$138)-MIN($A$2:$A$138))</f>
        <v/>
      </c>
      <c r="E90" s="31">
        <f>(MAX($B$2:$B$138)-B90)/(MAX($B$2:$B$138)-MIN($B$2:$B$138))</f>
        <v/>
      </c>
      <c r="F90" t="n">
        <v>89</v>
      </c>
      <c r="G90" s="37">
        <f>F90/MAX($F$2:$F$139)</f>
        <v/>
      </c>
    </row>
    <row r="91">
      <c r="A91" t="n">
        <v>216.6</v>
      </c>
      <c r="B91" t="n">
        <v>314.8</v>
      </c>
      <c r="D91" s="36">
        <f>(A91-MIN($A$2:$A$138))/(MAX($A$2:$A$138)-MIN($A$2:$A$138))</f>
        <v/>
      </c>
      <c r="E91" s="36">
        <f>(MAX($B$2:$B$138)-B91)/(MAX($B$2:$B$138)-MIN($B$2:$B$138))</f>
        <v/>
      </c>
      <c r="F91" s="4" t="n">
        <v>90</v>
      </c>
      <c r="G91" s="37">
        <f>F91/MAX($F$2:$F$139)</f>
        <v/>
      </c>
    </row>
    <row r="92">
      <c r="A92" t="n">
        <v>215.76</v>
      </c>
      <c r="B92" t="n">
        <v>242.463999999999</v>
      </c>
      <c r="D92" s="36">
        <f>(A92-MIN($A$2:$A$138))/(MAX($A$2:$A$138)-MIN($A$2:$A$138))</f>
        <v/>
      </c>
      <c r="E92" s="36">
        <f>(MAX($B$2:$B$138)-B92)/(MAX($B$2:$B$138)-MIN($B$2:$B$138))</f>
        <v/>
      </c>
      <c r="F92" s="4" t="n">
        <v>91</v>
      </c>
      <c r="G92" s="37">
        <f>F92/MAX($F$2:$F$139)</f>
        <v/>
      </c>
    </row>
    <row r="93">
      <c r="A93" t="n">
        <v>212.64</v>
      </c>
      <c r="B93" t="n">
        <v>244.287999999999</v>
      </c>
      <c r="D93" s="31">
        <f>(A93-MIN($A$2:$A$138))/(MAX($A$2:$A$138)-MIN($A$2:$A$138))</f>
        <v/>
      </c>
      <c r="E93" s="31">
        <f>(MAX($B$2:$B$138)-B93)/(MAX($B$2:$B$138)-MIN($B$2:$B$138))</f>
        <v/>
      </c>
      <c r="F93" t="n">
        <v>92</v>
      </c>
      <c r="G93" s="37">
        <f>F93/MAX($F$2:$F$139)</f>
        <v/>
      </c>
    </row>
    <row r="94">
      <c r="A94" t="n">
        <v>210.72</v>
      </c>
      <c r="B94" t="n">
        <v>196.96</v>
      </c>
      <c r="D94" s="31">
        <f>(A94-MIN($A$2:$A$138))/(MAX($A$2:$A$138)-MIN($A$2:$A$138))</f>
        <v/>
      </c>
      <c r="E94" s="31">
        <f>(MAX($B$2:$B$138)-B94)/(MAX($B$2:$B$138)-MIN($B$2:$B$138))</f>
        <v/>
      </c>
      <c r="F94" t="n">
        <v>93</v>
      </c>
      <c r="G94" s="37">
        <f>F94/MAX($F$2:$F$139)</f>
        <v/>
      </c>
    </row>
    <row r="95">
      <c r="A95" t="n">
        <v>208.68</v>
      </c>
      <c r="B95" t="n">
        <v>205.024</v>
      </c>
      <c r="D95" s="31">
        <f>(A95-MIN($A$2:$A$138))/(MAX($A$2:$A$138)-MIN($A$2:$A$138))</f>
        <v/>
      </c>
      <c r="E95" s="31">
        <f>(MAX($B$2:$B$138)-B95)/(MAX($B$2:$B$138)-MIN($B$2:$B$138))</f>
        <v/>
      </c>
      <c r="F95" t="n">
        <v>94</v>
      </c>
      <c r="G95" s="37">
        <f>F95/MAX($F$2:$F$139)</f>
        <v/>
      </c>
    </row>
    <row r="96">
      <c r="A96" t="n">
        <v>201.72</v>
      </c>
      <c r="B96" t="n">
        <v>199.311999999999</v>
      </c>
      <c r="D96" s="36">
        <f>(A96-MIN($A$2:$A$138))/(MAX($A$2:$A$138)-MIN($A$2:$A$138))</f>
        <v/>
      </c>
      <c r="E96" s="36">
        <f>(MAX($B$2:$B$138)-B96)/(MAX($B$2:$B$138)-MIN($B$2:$B$138))</f>
        <v/>
      </c>
      <c r="F96" s="4" t="n">
        <v>95</v>
      </c>
      <c r="G96" s="37">
        <f>F96/MAX($F$2:$F$139)</f>
        <v/>
      </c>
    </row>
    <row r="97">
      <c r="A97" t="n">
        <v>196.56</v>
      </c>
      <c r="B97" t="n">
        <v>262.144</v>
      </c>
      <c r="D97" s="36">
        <f>(A97-MIN($A$2:$A$138))/(MAX($A$2:$A$138)-MIN($A$2:$A$138))</f>
        <v/>
      </c>
      <c r="E97" s="36">
        <f>(MAX($B$2:$B$138)-B97)/(MAX($B$2:$B$138)-MIN($B$2:$B$138))</f>
        <v/>
      </c>
      <c r="F97" s="4" t="n">
        <v>96</v>
      </c>
      <c r="G97" s="37">
        <f>F97/MAX($F$2:$F$139)</f>
        <v/>
      </c>
    </row>
    <row r="98">
      <c r="A98" t="n">
        <v>192.24</v>
      </c>
      <c r="B98" t="n">
        <v>316.048</v>
      </c>
      <c r="D98" s="31">
        <f>(A98-MIN($A$2:$A$138))/(MAX($A$2:$A$138)-MIN($A$2:$A$138))</f>
        <v/>
      </c>
      <c r="E98" s="31">
        <f>(MAX($B$2:$B$138)-B98)/(MAX($B$2:$B$138)-MIN($B$2:$B$138))</f>
        <v/>
      </c>
      <c r="F98" t="n">
        <v>97</v>
      </c>
      <c r="G98" s="37">
        <f>F98/MAX($F$2:$F$139)</f>
        <v/>
      </c>
    </row>
    <row r="99">
      <c r="A99" t="n">
        <v>190.44</v>
      </c>
      <c r="B99" t="n">
        <v>318.16</v>
      </c>
      <c r="D99" s="31">
        <f>(A99-MIN($A$2:$A$138))/(MAX($A$2:$A$138)-MIN($A$2:$A$138))</f>
        <v/>
      </c>
      <c r="E99" s="31">
        <f>(MAX($B$2:$B$138)-B99)/(MAX($B$2:$B$138)-MIN($B$2:$B$138))</f>
        <v/>
      </c>
      <c r="F99" t="n">
        <v>98</v>
      </c>
      <c r="G99" s="37">
        <f>F99/MAX($F$2:$F$139)</f>
        <v/>
      </c>
    </row>
    <row r="100">
      <c r="A100" t="n">
        <v>180.72</v>
      </c>
      <c r="B100" t="n">
        <v>138.399999999999</v>
      </c>
      <c r="D100" s="31">
        <f>(A100-MIN($A$2:$A$138))/(MAX($A$2:$A$138)-MIN($A$2:$A$138))</f>
        <v/>
      </c>
      <c r="E100" s="31">
        <f>(MAX($B$2:$B$138)-B100)/(MAX($B$2:$B$138)-MIN($B$2:$B$138))</f>
        <v/>
      </c>
      <c r="F100" t="n">
        <v>99</v>
      </c>
      <c r="G100" s="37">
        <f>F100/MAX($F$2:$F$139)</f>
        <v/>
      </c>
    </row>
    <row r="101">
      <c r="A101" t="n">
        <v>175.2</v>
      </c>
      <c r="B101" t="n">
        <v>59.5839999999999</v>
      </c>
      <c r="D101" s="36">
        <f>(A101-MIN($A$2:$A$138))/(MAX($A$2:$A$138)-MIN($A$2:$A$138))</f>
        <v/>
      </c>
      <c r="E101" s="36">
        <f>(MAX($B$2:$B$138)-B101)/(MAX($B$2:$B$138)-MIN($B$2:$B$138))</f>
        <v/>
      </c>
      <c r="F101" s="4" t="n">
        <v>100</v>
      </c>
      <c r="G101" s="37">
        <f>F101/MAX($F$2:$F$139)</f>
        <v/>
      </c>
    </row>
    <row r="102">
      <c r="A102" t="n">
        <v>173.04</v>
      </c>
      <c r="B102" t="n">
        <v>204.4</v>
      </c>
      <c r="D102" s="36">
        <f>(A102-MIN($A$2:$A$138))/(MAX($A$2:$A$138)-MIN($A$2:$A$138))</f>
        <v/>
      </c>
      <c r="E102" s="36">
        <f>(MAX($B$2:$B$138)-B102)/(MAX($B$2:$B$138)-MIN($B$2:$B$138))</f>
        <v/>
      </c>
      <c r="F102" s="4" t="n">
        <v>101</v>
      </c>
      <c r="G102" s="37">
        <f>F102/MAX($F$2:$F$139)</f>
        <v/>
      </c>
    </row>
    <row r="103">
      <c r="A103" t="n">
        <v>169.8</v>
      </c>
      <c r="B103" t="n">
        <v>112.911999999999</v>
      </c>
      <c r="D103" s="31">
        <f>(A103-MIN($A$2:$A$138))/(MAX($A$2:$A$138)-MIN($A$2:$A$138))</f>
        <v/>
      </c>
      <c r="E103" s="31">
        <f>(MAX($B$2:$B$138)-B103)/(MAX($B$2:$B$138)-MIN($B$2:$B$138))</f>
        <v/>
      </c>
      <c r="F103" t="n">
        <v>102</v>
      </c>
      <c r="G103" s="37">
        <f>F103/MAX($F$2:$F$139)</f>
        <v/>
      </c>
    </row>
    <row r="104">
      <c r="A104" t="n">
        <v>163.32</v>
      </c>
      <c r="B104" t="n">
        <v>287.439999999999</v>
      </c>
      <c r="D104" s="31">
        <f>(A104-MIN($A$2:$A$138))/(MAX($A$2:$A$138)-MIN($A$2:$A$138))</f>
        <v/>
      </c>
      <c r="E104" s="31">
        <f>(MAX($B$2:$B$138)-B104)/(MAX($B$2:$B$138)-MIN($B$2:$B$138))</f>
        <v/>
      </c>
      <c r="F104" t="n">
        <v>103</v>
      </c>
      <c r="G104" s="37">
        <f>F104/MAX($F$2:$F$139)</f>
        <v/>
      </c>
    </row>
    <row r="105">
      <c r="A105" t="n">
        <v>158.519999999999</v>
      </c>
      <c r="B105" t="n">
        <v>282.928</v>
      </c>
      <c r="D105" s="31">
        <f>(A105-MIN($A$2:$A$138))/(MAX($A$2:$A$138)-MIN($A$2:$A$138))</f>
        <v/>
      </c>
      <c r="E105" s="31">
        <f>(MAX($B$2:$B$138)-B105)/(MAX($B$2:$B$138)-MIN($B$2:$B$138))</f>
        <v/>
      </c>
      <c r="F105" t="n">
        <v>104</v>
      </c>
      <c r="G105" s="37">
        <f>F105/MAX($F$2:$F$139)</f>
        <v/>
      </c>
    </row>
    <row r="106">
      <c r="A106" t="n">
        <v>150.24</v>
      </c>
      <c r="B106" t="n">
        <v>283.84</v>
      </c>
      <c r="D106" s="36">
        <f>(A106-MIN($A$2:$A$138))/(MAX($A$2:$A$138)-MIN($A$2:$A$138))</f>
        <v/>
      </c>
      <c r="E106" s="36">
        <f>(MAX($B$2:$B$138)-B106)/(MAX($B$2:$B$138)-MIN($B$2:$B$138))</f>
        <v/>
      </c>
      <c r="F106" s="4" t="n">
        <v>105</v>
      </c>
      <c r="G106" s="37">
        <f>F106/MAX($F$2:$F$139)</f>
        <v/>
      </c>
    </row>
    <row r="107">
      <c r="A107" t="n">
        <v>149.28</v>
      </c>
      <c r="B107" t="n">
        <v>161.44</v>
      </c>
      <c r="D107" s="36">
        <f>(A107-MIN($A$2:$A$138))/(MAX($A$2:$A$138)-MIN($A$2:$A$138))</f>
        <v/>
      </c>
      <c r="E107" s="36">
        <f>(MAX($B$2:$B$138)-B107)/(MAX($B$2:$B$138)-MIN($B$2:$B$138))</f>
        <v/>
      </c>
      <c r="F107" s="4" t="n">
        <v>106</v>
      </c>
      <c r="G107" s="37">
        <f>F107/MAX($F$2:$F$139)</f>
        <v/>
      </c>
    </row>
    <row r="108">
      <c r="A108" t="n">
        <v>146.4</v>
      </c>
      <c r="B108" t="n">
        <v>225.856</v>
      </c>
      <c r="D108" s="31">
        <f>(A108-MIN($A$2:$A$138))/(MAX($A$2:$A$138)-MIN($A$2:$A$138))</f>
        <v/>
      </c>
      <c r="E108" s="31">
        <f>(MAX($B$2:$B$138)-B108)/(MAX($B$2:$B$138)-MIN($B$2:$B$138))</f>
        <v/>
      </c>
      <c r="F108" t="n">
        <v>107</v>
      </c>
      <c r="G108" s="37">
        <f>F108/MAX($F$2:$F$139)</f>
        <v/>
      </c>
    </row>
    <row r="109">
      <c r="A109" t="n">
        <v>138.72</v>
      </c>
      <c r="B109" t="n">
        <v>187.792</v>
      </c>
      <c r="D109" s="31">
        <f>(A109-MIN($A$2:$A$138))/(MAX($A$2:$A$138)-MIN($A$2:$A$138))</f>
        <v/>
      </c>
      <c r="E109" s="31">
        <f>(MAX($B$2:$B$138)-B109)/(MAX($B$2:$B$138)-MIN($B$2:$B$138))</f>
        <v/>
      </c>
      <c r="F109" t="n">
        <v>108</v>
      </c>
      <c r="G109" s="37">
        <f>F109/MAX($F$2:$F$139)</f>
        <v/>
      </c>
    </row>
    <row r="110">
      <c r="A110" t="n">
        <v>129.6</v>
      </c>
      <c r="B110" t="n">
        <v>307.647999999999</v>
      </c>
      <c r="D110" s="31">
        <f>(A110-MIN($A$2:$A$138))/(MAX($A$2:$A$138)-MIN($A$2:$A$138))</f>
        <v/>
      </c>
      <c r="E110" s="31">
        <f>(MAX($B$2:$B$138)-B110)/(MAX($B$2:$B$138)-MIN($B$2:$B$138))</f>
        <v/>
      </c>
      <c r="F110" t="n">
        <v>109</v>
      </c>
      <c r="G110" s="37">
        <f>F110/MAX($F$2:$F$139)</f>
        <v/>
      </c>
    </row>
    <row r="111">
      <c r="A111" t="n">
        <v>118.32</v>
      </c>
      <c r="B111" t="n">
        <v>186.448</v>
      </c>
      <c r="D111" s="36">
        <f>(A111-MIN($A$2:$A$138))/(MAX($A$2:$A$138)-MIN($A$2:$A$138))</f>
        <v/>
      </c>
      <c r="E111" s="36">
        <f>(MAX($B$2:$B$138)-B111)/(MAX($B$2:$B$138)-MIN($B$2:$B$138))</f>
        <v/>
      </c>
      <c r="F111" s="4" t="n">
        <v>110</v>
      </c>
      <c r="G111" s="37">
        <f>F111/MAX($F$2:$F$139)</f>
        <v/>
      </c>
    </row>
    <row r="112">
      <c r="A112" t="n">
        <v>102.84</v>
      </c>
      <c r="B112" t="n">
        <v>188.032</v>
      </c>
      <c r="D112" s="36">
        <f>(A112-MIN($A$2:$A$138))/(MAX($A$2:$A$138)-MIN($A$2:$A$138))</f>
        <v/>
      </c>
      <c r="E112" s="36">
        <f>(MAX($B$2:$B$138)-B112)/(MAX($B$2:$B$138)-MIN($B$2:$B$138))</f>
        <v/>
      </c>
      <c r="F112" s="4" t="n">
        <v>111</v>
      </c>
      <c r="G112" s="37">
        <f>F112/MAX($F$2:$F$139)</f>
        <v/>
      </c>
    </row>
    <row r="113">
      <c r="A113" t="n">
        <v>102</v>
      </c>
      <c r="B113" t="n">
        <v>150.399999999999</v>
      </c>
      <c r="D113" s="31">
        <f>(A113-MIN($A$2:$A$138))/(MAX($A$2:$A$138)-MIN($A$2:$A$138))</f>
        <v/>
      </c>
      <c r="E113" s="31">
        <f>(MAX($B$2:$B$138)-B113)/(MAX($B$2:$B$138)-MIN($B$2:$B$138))</f>
        <v/>
      </c>
      <c r="F113" t="n">
        <v>112</v>
      </c>
      <c r="G113" s="37">
        <f>F113/MAX($F$2:$F$139)</f>
        <v/>
      </c>
    </row>
    <row r="114">
      <c r="A114" t="n">
        <v>95.52</v>
      </c>
      <c r="B114" t="n">
        <v>373.936</v>
      </c>
      <c r="D114" s="31">
        <f>(A114-MIN($A$2:$A$138))/(MAX($A$2:$A$138)-MIN($A$2:$A$138))</f>
        <v/>
      </c>
      <c r="E114" s="31">
        <f>(MAX($B$2:$B$138)-B114)/(MAX($B$2:$B$138)-MIN($B$2:$B$138))</f>
        <v/>
      </c>
      <c r="F114" t="n">
        <v>113</v>
      </c>
      <c r="G114" s="37">
        <f>F114/MAX($F$2:$F$139)</f>
        <v/>
      </c>
    </row>
    <row r="115">
      <c r="A115" t="n">
        <v>92.88</v>
      </c>
      <c r="B115" t="n">
        <v>79.9839999999999</v>
      </c>
      <c r="D115" s="31">
        <f>(A115-MIN($A$2:$A$138))/(MAX($A$2:$A$138)-MIN($A$2:$A$138))</f>
        <v/>
      </c>
      <c r="E115" s="31">
        <f>(MAX($B$2:$B$138)-B115)/(MAX($B$2:$B$138)-MIN($B$2:$B$138))</f>
        <v/>
      </c>
      <c r="F115" t="n">
        <v>114</v>
      </c>
      <c r="G115" s="37">
        <f>F115/MAX($F$2:$F$139)</f>
        <v/>
      </c>
    </row>
    <row r="116">
      <c r="A116" t="n">
        <v>90.12</v>
      </c>
      <c r="B116" t="n">
        <v>40</v>
      </c>
      <c r="D116" s="36">
        <f>(A116-MIN($A$2:$A$138))/(MAX($A$2:$A$138)-MIN($A$2:$A$138))</f>
        <v/>
      </c>
      <c r="E116" s="36">
        <f>(MAX($B$2:$B$138)-B116)/(MAX($B$2:$B$138)-MIN($B$2:$B$138))</f>
        <v/>
      </c>
      <c r="F116" s="4" t="n">
        <v>115</v>
      </c>
      <c r="G116" s="37">
        <f>F116/MAX($F$2:$F$139)</f>
        <v/>
      </c>
    </row>
    <row r="117">
      <c r="A117" t="n">
        <v>90</v>
      </c>
      <c r="B117" t="n">
        <v>520</v>
      </c>
      <c r="D117" s="36">
        <f>(A117-MIN($A$2:$A$138))/(MAX($A$2:$A$138)-MIN($A$2:$A$138))</f>
        <v/>
      </c>
      <c r="E117" s="36">
        <f>(MAX($B$2:$B$138)-B117)/(MAX($B$2:$B$138)-MIN($B$2:$B$138))</f>
        <v/>
      </c>
      <c r="F117" s="4" t="n">
        <v>116</v>
      </c>
      <c r="G117" s="37">
        <f>F117/MAX($F$2:$F$139)</f>
        <v/>
      </c>
    </row>
    <row r="118">
      <c r="A118" t="n">
        <v>90</v>
      </c>
      <c r="B118" t="n">
        <v>520</v>
      </c>
      <c r="D118" s="31">
        <f>(A118-MIN($A$2:$A$138))/(MAX($A$2:$A$138)-MIN($A$2:$A$138))</f>
        <v/>
      </c>
      <c r="E118" s="31">
        <f>(MAX($B$2:$B$138)-B118)/(MAX($B$2:$B$138)-MIN($B$2:$B$138))</f>
        <v/>
      </c>
      <c r="F118" t="n">
        <v>117</v>
      </c>
      <c r="G118" s="37">
        <f>F118/MAX($F$2:$F$139)</f>
        <v/>
      </c>
    </row>
    <row r="119">
      <c r="A119" t="n">
        <v>90</v>
      </c>
      <c r="B119" t="n">
        <v>520</v>
      </c>
      <c r="D119" s="31">
        <f>(A119-MIN($A$2:$A$138))/(MAX($A$2:$A$138)-MIN($A$2:$A$138))</f>
        <v/>
      </c>
      <c r="E119" s="31">
        <f>(MAX($B$2:$B$138)-B119)/(MAX($B$2:$B$138)-MIN($B$2:$B$138))</f>
        <v/>
      </c>
      <c r="F119" t="n">
        <v>118</v>
      </c>
      <c r="G119" s="37">
        <f>F119/MAX($F$2:$F$139)</f>
        <v/>
      </c>
    </row>
    <row r="120">
      <c r="A120" t="n">
        <v>90</v>
      </c>
      <c r="B120" t="n">
        <v>520</v>
      </c>
      <c r="D120" s="31">
        <f>(A120-MIN($A$2:$A$138))/(MAX($A$2:$A$138)-MIN($A$2:$A$138))</f>
        <v/>
      </c>
      <c r="E120" s="31">
        <f>(MAX($B$2:$B$138)-B120)/(MAX($B$2:$B$138)-MIN($B$2:$B$138))</f>
        <v/>
      </c>
      <c r="F120" t="n">
        <v>119</v>
      </c>
      <c r="G120" s="37">
        <f>F120/MAX($F$2:$F$139)</f>
        <v/>
      </c>
    </row>
    <row r="121">
      <c r="A121" t="n">
        <v>90</v>
      </c>
      <c r="B121" t="n">
        <v>520</v>
      </c>
      <c r="D121" s="36">
        <f>(A121-MIN($A$2:$A$138))/(MAX($A$2:$A$138)-MIN($A$2:$A$138))</f>
        <v/>
      </c>
      <c r="E121" s="36">
        <f>(MAX($B$2:$B$138)-B121)/(MAX($B$2:$B$138)-MIN($B$2:$B$138))</f>
        <v/>
      </c>
      <c r="F121" s="4" t="n">
        <v>120</v>
      </c>
      <c r="G121" s="37">
        <f>F121/MAX($F$2:$F$139)</f>
        <v/>
      </c>
    </row>
    <row r="122">
      <c r="A122" t="n">
        <v>90</v>
      </c>
      <c r="B122" t="n">
        <v>520</v>
      </c>
      <c r="D122" s="36">
        <f>(A122-MIN($A$2:$A$138))/(MAX($A$2:$A$138)-MIN($A$2:$A$138))</f>
        <v/>
      </c>
      <c r="E122" s="36">
        <f>(MAX($B$2:$B$138)-B122)/(MAX($B$2:$B$138)-MIN($B$2:$B$138))</f>
        <v/>
      </c>
      <c r="F122" s="4" t="n">
        <v>121</v>
      </c>
      <c r="G122" s="37">
        <f>F122/MAX($F$2:$F$139)</f>
        <v/>
      </c>
    </row>
    <row r="123">
      <c r="A123" t="n">
        <v>90</v>
      </c>
      <c r="B123" t="n">
        <v>520</v>
      </c>
      <c r="D123" s="31">
        <f>(A123-MIN($A$2:$A$138))/(MAX($A$2:$A$138)-MIN($A$2:$A$138))</f>
        <v/>
      </c>
      <c r="E123" s="31">
        <f>(MAX($B$2:$B$138)-B123)/(MAX($B$2:$B$138)-MIN($B$2:$B$138))</f>
        <v/>
      </c>
      <c r="F123" t="n">
        <v>122</v>
      </c>
      <c r="G123" s="37">
        <f>F123/MAX($F$2:$F$139)</f>
        <v/>
      </c>
    </row>
    <row r="124">
      <c r="A124" t="n">
        <v>90</v>
      </c>
      <c r="B124" t="n">
        <v>520</v>
      </c>
      <c r="D124" s="31">
        <f>(A124-MIN($A$2:$A$138))/(MAX($A$2:$A$138)-MIN($A$2:$A$138))</f>
        <v/>
      </c>
      <c r="E124" s="31">
        <f>(MAX($B$2:$B$138)-B124)/(MAX($B$2:$B$138)-MIN($B$2:$B$138))</f>
        <v/>
      </c>
      <c r="F124" t="n">
        <v>123</v>
      </c>
      <c r="G124" s="37">
        <f>F124/MAX($F$2:$F$139)</f>
        <v/>
      </c>
    </row>
    <row r="125">
      <c r="A125" t="n">
        <v>90</v>
      </c>
      <c r="B125" t="n">
        <v>520</v>
      </c>
      <c r="D125" s="31">
        <f>(A125-MIN($A$2:$A$138))/(MAX($A$2:$A$138)-MIN($A$2:$A$138))</f>
        <v/>
      </c>
      <c r="E125" s="31">
        <f>(MAX($B$2:$B$138)-B125)/(MAX($B$2:$B$138)-MIN($B$2:$B$138))</f>
        <v/>
      </c>
      <c r="F125" t="n">
        <v>124</v>
      </c>
      <c r="G125" s="37">
        <f>F125/MAX($F$2:$F$139)</f>
        <v/>
      </c>
    </row>
    <row r="126">
      <c r="A126" t="n">
        <v>90</v>
      </c>
      <c r="B126" t="n">
        <v>520</v>
      </c>
      <c r="D126" s="36">
        <f>(A126-MIN($A$2:$A$138))/(MAX($A$2:$A$138)-MIN($A$2:$A$138))</f>
        <v/>
      </c>
      <c r="E126" s="36">
        <f>(MAX($B$2:$B$138)-B126)/(MAX($B$2:$B$138)-MIN($B$2:$B$138))</f>
        <v/>
      </c>
      <c r="F126" s="4" t="n">
        <v>125</v>
      </c>
      <c r="G126" s="37">
        <f>F126/MAX($F$2:$F$139)</f>
        <v/>
      </c>
    </row>
    <row r="127">
      <c r="A127" t="n">
        <v>90</v>
      </c>
      <c r="B127" t="n">
        <v>520</v>
      </c>
      <c r="D127" s="36">
        <f>(A127-MIN($A$2:$A$138))/(MAX($A$2:$A$138)-MIN($A$2:$A$138))</f>
        <v/>
      </c>
      <c r="E127" s="36">
        <f>(MAX($B$2:$B$138)-B127)/(MAX($B$2:$B$138)-MIN($B$2:$B$138))</f>
        <v/>
      </c>
      <c r="F127" s="4" t="n">
        <v>126</v>
      </c>
      <c r="G127" s="37">
        <f>F127/MAX($F$2:$F$139)</f>
        <v/>
      </c>
    </row>
    <row r="128">
      <c r="A128" t="n">
        <v>90</v>
      </c>
      <c r="B128" t="n">
        <v>520</v>
      </c>
      <c r="D128" s="31">
        <f>(A128-MIN($A$2:$A$138))/(MAX($A$2:$A$138)-MIN($A$2:$A$138))</f>
        <v/>
      </c>
      <c r="E128" s="31">
        <f>(MAX($B$2:$B$138)-B128)/(MAX($B$2:$B$138)-MIN($B$2:$B$138))</f>
        <v/>
      </c>
      <c r="F128" t="n">
        <v>127</v>
      </c>
      <c r="G128" s="37">
        <f>F128/MAX($F$2:$F$139)</f>
        <v/>
      </c>
    </row>
    <row r="129">
      <c r="A129" t="n">
        <v>90</v>
      </c>
      <c r="B129" t="n">
        <v>520</v>
      </c>
      <c r="D129" s="31">
        <f>(A129-MIN($A$2:$A$138))/(MAX($A$2:$A$138)-MIN($A$2:$A$138))</f>
        <v/>
      </c>
      <c r="E129" s="31">
        <f>(MAX($B$2:$B$138)-B129)/(MAX($B$2:$B$138)-MIN($B$2:$B$138))</f>
        <v/>
      </c>
      <c r="F129" t="n">
        <v>128</v>
      </c>
      <c r="G129" s="37">
        <f>F129/MAX($F$2:$F$139)</f>
        <v/>
      </c>
    </row>
    <row r="130">
      <c r="A130" t="n">
        <v>90</v>
      </c>
      <c r="B130" t="n">
        <v>520</v>
      </c>
      <c r="D130" s="31">
        <f>(A130-MIN($A$2:$A$138))/(MAX($A$2:$A$138)-MIN($A$2:$A$138))</f>
        <v/>
      </c>
      <c r="E130" s="31">
        <f>(MAX($B$2:$B$138)-B130)/(MAX($B$2:$B$138)-MIN($B$2:$B$138))</f>
        <v/>
      </c>
      <c r="F130" t="n">
        <v>129</v>
      </c>
      <c r="G130" s="37">
        <f>F130/MAX($F$2:$F$139)</f>
        <v/>
      </c>
    </row>
    <row r="131">
      <c r="A131" t="n">
        <v>90</v>
      </c>
      <c r="B131" t="n">
        <v>520</v>
      </c>
      <c r="D131" s="36">
        <f>(A131-MIN($A$2:$A$138))/(MAX($A$2:$A$138)-MIN($A$2:$A$138))</f>
        <v/>
      </c>
      <c r="E131" s="36">
        <f>(MAX($B$2:$B$138)-B131)/(MAX($B$2:$B$138)-MIN($B$2:$B$138))</f>
        <v/>
      </c>
      <c r="F131" s="4" t="n">
        <v>130</v>
      </c>
      <c r="G131" s="37">
        <f>F131/MAX($F$2:$F$139)</f>
        <v/>
      </c>
    </row>
    <row r="132">
      <c r="A132" t="n">
        <v>90</v>
      </c>
      <c r="B132" t="n">
        <v>520</v>
      </c>
      <c r="D132" s="36">
        <f>(A132-MIN($A$2:$A$138))/(MAX($A$2:$A$138)-MIN($A$2:$A$138))</f>
        <v/>
      </c>
      <c r="E132" s="36">
        <f>(MAX($B$2:$B$138)-B132)/(MAX($B$2:$B$138)-MIN($B$2:$B$138))</f>
        <v/>
      </c>
      <c r="F132" s="4" t="n">
        <v>131</v>
      </c>
      <c r="G132" s="37">
        <f>F132/MAX($F$2:$F$139)</f>
        <v/>
      </c>
    </row>
    <row r="133">
      <c r="A133" t="n">
        <v>90</v>
      </c>
      <c r="B133" t="n">
        <v>520</v>
      </c>
      <c r="D133" s="31">
        <f>(A133-MIN($A$2:$A$138))/(MAX($A$2:$A$138)-MIN($A$2:$A$138))</f>
        <v/>
      </c>
      <c r="E133" s="31">
        <f>(MAX($B$2:$B$138)-B133)/(MAX($B$2:$B$138)-MIN($B$2:$B$138))</f>
        <v/>
      </c>
      <c r="F133" t="n">
        <v>132</v>
      </c>
      <c r="G133" s="37">
        <f>F133/MAX($F$2:$F$139)</f>
        <v/>
      </c>
    </row>
    <row r="134">
      <c r="A134" t="n">
        <v>90</v>
      </c>
      <c r="B134" t="n">
        <v>520</v>
      </c>
      <c r="D134" s="31">
        <f>(A134-MIN($A$2:$A$138))/(MAX($A$2:$A$138)-MIN($A$2:$A$138))</f>
        <v/>
      </c>
      <c r="E134" s="31">
        <f>(MAX($B$2:$B$138)-B134)/(MAX($B$2:$B$138)-MIN($B$2:$B$138))</f>
        <v/>
      </c>
      <c r="F134" t="n">
        <v>133</v>
      </c>
      <c r="G134" s="37">
        <f>F134/MAX($F$2:$F$139)</f>
        <v/>
      </c>
    </row>
    <row r="135">
      <c r="A135" t="n">
        <v>90</v>
      </c>
      <c r="B135" t="n">
        <v>520</v>
      </c>
      <c r="D135" s="31">
        <f>(A135-MIN($A$2:$A$138))/(MAX($A$2:$A$138)-MIN($A$2:$A$138))</f>
        <v/>
      </c>
      <c r="E135" s="31">
        <f>(MAX($B$2:$B$138)-B135)/(MAX($B$2:$B$138)-MIN($B$2:$B$138))</f>
        <v/>
      </c>
      <c r="F135" t="n">
        <v>134</v>
      </c>
      <c r="G135" s="37">
        <f>F135/MAX($F$2:$F$139)</f>
        <v/>
      </c>
    </row>
    <row r="136">
      <c r="A136" t="n">
        <v>90</v>
      </c>
      <c r="B136" t="n">
        <v>520</v>
      </c>
      <c r="D136" s="36">
        <f>(A136-MIN($A$2:$A$138))/(MAX($A$2:$A$138)-MIN($A$2:$A$138))</f>
        <v/>
      </c>
      <c r="E136" s="36">
        <f>(MAX($B$2:$B$138)-B136)/(MAX($B$2:$B$138)-MIN($B$2:$B$138))</f>
        <v/>
      </c>
      <c r="F136" s="4" t="n">
        <v>135</v>
      </c>
      <c r="G136" s="37">
        <f>F136/MAX($F$2:$F$139)</f>
        <v/>
      </c>
    </row>
    <row r="137">
      <c r="A137" t="n">
        <v>90</v>
      </c>
      <c r="B137" t="n">
        <v>520</v>
      </c>
      <c r="D137" s="36">
        <f>(A137-MIN($A$2:$A$138))/(MAX($A$2:$A$138)-MIN($A$2:$A$138))</f>
        <v/>
      </c>
      <c r="E137" s="36">
        <f>(MAX($B$2:$B$138)-B137)/(MAX($B$2:$B$138)-MIN($B$2:$B$138))</f>
        <v/>
      </c>
      <c r="F137" s="4" t="n">
        <v>136</v>
      </c>
      <c r="G137" s="37">
        <f>F137/MAX($F$2:$F$139)</f>
        <v/>
      </c>
    </row>
    <row r="138">
      <c r="A138" t="n">
        <v>90</v>
      </c>
      <c r="B138" t="n">
        <v>520</v>
      </c>
      <c r="D138" s="31">
        <f>(A138-MIN($A$2:$A$138))/(MAX($A$2:$A$138)-MIN($A$2:$A$138))</f>
        <v/>
      </c>
      <c r="E138" s="31">
        <f>(MAX($B$2:$B$138)-B138)/(MAX($B$2:$B$138)-MIN($B$2:$B$138))</f>
        <v/>
      </c>
      <c r="F138" t="n">
        <v>137</v>
      </c>
      <c r="G138" s="37">
        <f>F138/MAX($F$2:$F$139)</f>
        <v/>
      </c>
    </row>
    <row r="139">
      <c r="A139" t="n">
        <v>90</v>
      </c>
      <c r="B139" t="n">
        <v>520</v>
      </c>
      <c r="D139" s="31">
        <f>(A139-MIN($A$2:$A$138))/(MAX($A$2:$A$138)-MIN($A$2:$A$138))</f>
        <v/>
      </c>
      <c r="E139" s="31">
        <f>(MAX($B$2:$B$138)-B139)/(MAX($B$2:$B$138)-MIN($B$2:$B$138))</f>
        <v/>
      </c>
      <c r="F139" t="n">
        <v>138</v>
      </c>
      <c r="G139" s="37">
        <f>F139/MAX($F$2:$F$139)</f>
        <v/>
      </c>
    </row>
  </sheetData>
  <conditionalFormatting sqref="D2:G139">
    <cfRule type="expression" priority="1" dxfId="3">
      <formula>AND($G2&lt;=1,$G2&gt;0.75)</formula>
    </cfRule>
    <cfRule type="expression" priority="2" dxfId="2">
      <formula>AND($G2&lt;=0.75,$G2&gt;0.5)</formula>
    </cfRule>
    <cfRule type="expression" priority="3" dxfId="1">
      <formula>AND($G2&lt;=0.5,$G2&gt;0.25)</formula>
    </cfRule>
    <cfRule type="expression" priority="4" dxfId="0">
      <formula>$G2&lt;=0.25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G139"/>
  <sheetViews>
    <sheetView topLeftCell="C1" workbookViewId="0">
      <selection activeCell="E30" sqref="E30"/>
    </sheetView>
  </sheetViews>
  <sheetFormatPr baseColWidth="8" defaultRowHeight="13.5"/>
  <cols>
    <col hidden="1" style="26" min="1" max="2"/>
  </cols>
  <sheetData>
    <row r="1" s="26">
      <c r="A1" t="inlineStr">
        <is>
          <t>問題</t>
        </is>
      </c>
      <c r="B1" t="inlineStr">
        <is>
          <t>正答率</t>
        </is>
      </c>
      <c r="C1" s="4" t="n"/>
      <c r="D1" t="inlineStr">
        <is>
          <t>問題</t>
        </is>
      </c>
      <c r="E1" t="inlineStr">
        <is>
          <t>正答率</t>
        </is>
      </c>
      <c r="F1" t="inlineStr">
        <is>
          <t>回答数順位</t>
        </is>
      </c>
      <c r="G1" t="inlineStr">
        <is>
          <t>上位何％</t>
        </is>
      </c>
    </row>
    <row r="2">
      <c r="A2" t="n">
        <v>462.36</v>
      </c>
      <c r="B2" t="n">
        <v>135.76</v>
      </c>
      <c r="D2" s="36">
        <f>(A2-MIN($A$2:$A$138))/(MAX($A$2:$A$138)-MIN($A$2:$A$138))</f>
        <v/>
      </c>
      <c r="E2" s="36">
        <f>(MAX($B$2:$B$138)-B2)/(MAX($B$2:$B$138)-MIN($B$2:$B$138))</f>
        <v/>
      </c>
      <c r="F2" s="4" t="n">
        <v>1</v>
      </c>
      <c r="G2" s="37">
        <f>F2/MAX($F$2:$F$139)</f>
        <v/>
      </c>
    </row>
    <row r="3">
      <c r="A3" t="n">
        <v>462.36</v>
      </c>
      <c r="B3" t="n">
        <v>184.768</v>
      </c>
      <c r="D3" s="31">
        <f>(A3-MIN($A$2:$A$138))/(MAX($A$2:$A$138)-MIN($A$2:$A$138))</f>
        <v/>
      </c>
      <c r="E3" s="31">
        <f>(MAX($B$2:$B$138)-B3)/(MAX($B$2:$B$138)-MIN($B$2:$B$138))</f>
        <v/>
      </c>
      <c r="F3" t="n">
        <v>2</v>
      </c>
      <c r="G3" s="37">
        <f>F3/MAX($F$2:$F$139)</f>
        <v/>
      </c>
    </row>
    <row r="4">
      <c r="A4" t="n">
        <v>462.36</v>
      </c>
      <c r="B4" t="n">
        <v>148.288</v>
      </c>
      <c r="D4" s="31">
        <f>(A4-MIN($A$2:$A$138))/(MAX($A$2:$A$138)-MIN($A$2:$A$138))</f>
        <v/>
      </c>
      <c r="E4" s="31">
        <f>(MAX($B$2:$B$138)-B4)/(MAX($B$2:$B$138)-MIN($B$2:$B$138))</f>
        <v/>
      </c>
      <c r="F4" t="n">
        <v>3</v>
      </c>
      <c r="G4" s="37">
        <f>F4/MAX($F$2:$F$139)</f>
        <v/>
      </c>
    </row>
    <row r="5">
      <c r="A5" t="n">
        <v>462.24</v>
      </c>
      <c r="B5" t="n">
        <v>49.12</v>
      </c>
      <c r="D5" s="31">
        <f>(A5-MIN($A$2:$A$138))/(MAX($A$2:$A$138)-MIN($A$2:$A$138))</f>
        <v/>
      </c>
      <c r="E5" s="31">
        <f>(MAX($B$2:$B$138)-B5)/(MAX($B$2:$B$138)-MIN($B$2:$B$138))</f>
        <v/>
      </c>
      <c r="F5" t="n">
        <v>4</v>
      </c>
      <c r="G5" s="37">
        <f>F5/MAX($F$2:$F$139)</f>
        <v/>
      </c>
    </row>
    <row r="6">
      <c r="A6" t="n">
        <v>461.88</v>
      </c>
      <c r="B6" t="n">
        <v>127.648</v>
      </c>
      <c r="D6" s="36">
        <f>(A6-MIN($A$2:$A$138))/(MAX($A$2:$A$138)-MIN($A$2:$A$138))</f>
        <v/>
      </c>
      <c r="E6" s="36">
        <f>(MAX($B$2:$B$138)-B6)/(MAX($B$2:$B$138)-MIN($B$2:$B$138))</f>
        <v/>
      </c>
      <c r="F6" s="4" t="n">
        <v>5</v>
      </c>
      <c r="G6" s="37">
        <f>F6/MAX($F$2:$F$139)</f>
        <v/>
      </c>
    </row>
    <row r="7">
      <c r="A7" t="n">
        <v>460.799999999999</v>
      </c>
      <c r="B7" t="n">
        <v>171.279999999999</v>
      </c>
      <c r="D7" s="36">
        <f>(A7-MIN($A$2:$A$138))/(MAX($A$2:$A$138)-MIN($A$2:$A$138))</f>
        <v/>
      </c>
      <c r="E7" s="36">
        <f>(MAX($B$2:$B$138)-B7)/(MAX($B$2:$B$138)-MIN($B$2:$B$138))</f>
        <v/>
      </c>
      <c r="F7" s="4" t="n">
        <v>6</v>
      </c>
      <c r="G7" s="37">
        <f>F7/MAX($F$2:$F$139)</f>
        <v/>
      </c>
    </row>
    <row r="8">
      <c r="A8" t="n">
        <v>458.4</v>
      </c>
      <c r="B8" t="n">
        <v>130.048</v>
      </c>
      <c r="D8" s="31">
        <f>(A8-MIN($A$2:$A$138))/(MAX($A$2:$A$138)-MIN($A$2:$A$138))</f>
        <v/>
      </c>
      <c r="E8" s="31">
        <f>(MAX($B$2:$B$138)-B8)/(MAX($B$2:$B$138)-MIN($B$2:$B$138))</f>
        <v/>
      </c>
      <c r="F8" t="n">
        <v>7</v>
      </c>
      <c r="G8" s="37">
        <f>F8/MAX($F$2:$F$139)</f>
        <v/>
      </c>
    </row>
    <row r="9">
      <c r="A9" t="n">
        <v>457.8</v>
      </c>
      <c r="B9" t="n">
        <v>142.72</v>
      </c>
      <c r="D9" s="31">
        <f>(A9-MIN($A$2:$A$138))/(MAX($A$2:$A$138)-MIN($A$2:$A$138))</f>
        <v/>
      </c>
      <c r="E9" s="31">
        <f>(MAX($B$2:$B$138)-B9)/(MAX($B$2:$B$138)-MIN($B$2:$B$138))</f>
        <v/>
      </c>
      <c r="F9" t="n">
        <v>8</v>
      </c>
      <c r="G9" s="37">
        <f>F9/MAX($F$2:$F$139)</f>
        <v/>
      </c>
    </row>
    <row r="10">
      <c r="A10" t="n">
        <v>455.039999999999</v>
      </c>
      <c r="B10" t="n">
        <v>200.176</v>
      </c>
      <c r="D10" s="31">
        <f>(A10-MIN($A$2:$A$138))/(MAX($A$2:$A$138)-MIN($A$2:$A$138))</f>
        <v/>
      </c>
      <c r="E10" s="31">
        <f>(MAX($B$2:$B$138)-B10)/(MAX($B$2:$B$138)-MIN($B$2:$B$138))</f>
        <v/>
      </c>
      <c r="F10" t="n">
        <v>9</v>
      </c>
      <c r="G10" s="37">
        <f>F10/MAX($F$2:$F$139)</f>
        <v/>
      </c>
    </row>
    <row r="11">
      <c r="A11" t="n">
        <v>453</v>
      </c>
      <c r="B11" t="n">
        <v>105.712</v>
      </c>
      <c r="D11" s="36">
        <f>(A11-MIN($A$2:$A$138))/(MAX($A$2:$A$138)-MIN($A$2:$A$138))</f>
        <v/>
      </c>
      <c r="E11" s="36">
        <f>(MAX($B$2:$B$138)-B11)/(MAX($B$2:$B$138)-MIN($B$2:$B$138))</f>
        <v/>
      </c>
      <c r="F11" s="4" t="n">
        <v>10</v>
      </c>
      <c r="G11" s="37">
        <f>F11/MAX($F$2:$F$139)</f>
        <v/>
      </c>
    </row>
    <row r="12">
      <c r="A12" t="n">
        <v>452.76</v>
      </c>
      <c r="B12" t="n">
        <v>108.448</v>
      </c>
      <c r="D12" s="36">
        <f>(A12-MIN($A$2:$A$138))/(MAX($A$2:$A$138)-MIN($A$2:$A$138))</f>
        <v/>
      </c>
      <c r="E12" s="36">
        <f>(MAX($B$2:$B$138)-B12)/(MAX($B$2:$B$138)-MIN($B$2:$B$138))</f>
        <v/>
      </c>
      <c r="F12" s="4" t="n">
        <v>11</v>
      </c>
      <c r="G12" s="37">
        <f>F12/MAX($F$2:$F$139)</f>
        <v/>
      </c>
    </row>
    <row r="13">
      <c r="A13" t="n">
        <v>450.239999999999</v>
      </c>
      <c r="B13" t="n">
        <v>175.407999999999</v>
      </c>
      <c r="D13" s="31">
        <f>(A13-MIN($A$2:$A$138))/(MAX($A$2:$A$138)-MIN($A$2:$A$138))</f>
        <v/>
      </c>
      <c r="E13" s="31">
        <f>(MAX($B$2:$B$138)-B13)/(MAX($B$2:$B$138)-MIN($B$2:$B$138))</f>
        <v/>
      </c>
      <c r="F13" t="n">
        <v>12</v>
      </c>
      <c r="G13" s="37">
        <f>F13/MAX($F$2:$F$139)</f>
        <v/>
      </c>
    </row>
    <row r="14">
      <c r="A14" t="n">
        <v>446.64</v>
      </c>
      <c r="B14" t="n">
        <v>203.44</v>
      </c>
      <c r="D14" s="31">
        <f>(A14-MIN($A$2:$A$138))/(MAX($A$2:$A$138)-MIN($A$2:$A$138))</f>
        <v/>
      </c>
      <c r="E14" s="31">
        <f>(MAX($B$2:$B$138)-B14)/(MAX($B$2:$B$138)-MIN($B$2:$B$138))</f>
        <v/>
      </c>
      <c r="F14" t="n">
        <v>13</v>
      </c>
      <c r="G14" s="37">
        <f>F14/MAX($F$2:$F$139)</f>
        <v/>
      </c>
    </row>
    <row r="15">
      <c r="A15" t="n">
        <v>443.16</v>
      </c>
      <c r="B15" t="n">
        <v>138.495999999999</v>
      </c>
      <c r="D15" s="31">
        <f>(A15-MIN($A$2:$A$138))/(MAX($A$2:$A$138)-MIN($A$2:$A$138))</f>
        <v/>
      </c>
      <c r="E15" s="31">
        <f>(MAX($B$2:$B$138)-B15)/(MAX($B$2:$B$138)-MIN($B$2:$B$138))</f>
        <v/>
      </c>
      <c r="F15" t="n">
        <v>14</v>
      </c>
      <c r="G15" s="37">
        <f>F15/MAX($F$2:$F$139)</f>
        <v/>
      </c>
    </row>
    <row r="16">
      <c r="A16" t="n">
        <v>443.16</v>
      </c>
      <c r="B16" t="n">
        <v>99.03999999999991</v>
      </c>
      <c r="D16" s="36">
        <f>(A16-MIN($A$2:$A$138))/(MAX($A$2:$A$138)-MIN($A$2:$A$138))</f>
        <v/>
      </c>
      <c r="E16" s="36">
        <f>(MAX($B$2:$B$138)-B16)/(MAX($B$2:$B$138)-MIN($B$2:$B$138))</f>
        <v/>
      </c>
      <c r="F16" s="4" t="n">
        <v>15</v>
      </c>
      <c r="G16" s="37">
        <f>F16/MAX($F$2:$F$139)</f>
        <v/>
      </c>
    </row>
    <row r="17">
      <c r="A17" t="n">
        <v>443.16</v>
      </c>
      <c r="B17" t="n">
        <v>191.2</v>
      </c>
      <c r="D17" s="36">
        <f>(A17-MIN($A$2:$A$138))/(MAX($A$2:$A$138)-MIN($A$2:$A$138))</f>
        <v/>
      </c>
      <c r="E17" s="36">
        <f>(MAX($B$2:$B$138)-B17)/(MAX($B$2:$B$138)-MIN($B$2:$B$138))</f>
        <v/>
      </c>
      <c r="F17" s="4" t="n">
        <v>16</v>
      </c>
      <c r="G17" s="37">
        <f>F17/MAX($F$2:$F$139)</f>
        <v/>
      </c>
    </row>
    <row r="18">
      <c r="A18" t="n">
        <v>443.16</v>
      </c>
      <c r="B18" t="n">
        <v>141.951999999999</v>
      </c>
      <c r="D18" s="31">
        <f>(A18-MIN($A$2:$A$138))/(MAX($A$2:$A$138)-MIN($A$2:$A$138))</f>
        <v/>
      </c>
      <c r="E18" s="31">
        <f>(MAX($B$2:$B$138)-B18)/(MAX($B$2:$B$138)-MIN($B$2:$B$138))</f>
        <v/>
      </c>
      <c r="F18" t="n">
        <v>17</v>
      </c>
      <c r="G18" s="37">
        <f>F18/MAX($F$2:$F$139)</f>
        <v/>
      </c>
    </row>
    <row r="19">
      <c r="A19" t="n">
        <v>443.04</v>
      </c>
      <c r="B19" t="n">
        <v>268.72</v>
      </c>
      <c r="D19" s="31">
        <f>(A19-MIN($A$2:$A$138))/(MAX($A$2:$A$138)-MIN($A$2:$A$138))</f>
        <v/>
      </c>
      <c r="E19" s="31">
        <f>(MAX($B$2:$B$138)-B19)/(MAX($B$2:$B$138)-MIN($B$2:$B$138))</f>
        <v/>
      </c>
      <c r="F19" t="n">
        <v>18</v>
      </c>
      <c r="G19" s="37">
        <f>F19/MAX($F$2:$F$139)</f>
        <v/>
      </c>
    </row>
    <row r="20">
      <c r="A20" t="n">
        <v>443.04</v>
      </c>
      <c r="B20" t="n">
        <v>175.888</v>
      </c>
      <c r="D20" s="31">
        <f>(A20-MIN($A$2:$A$138))/(MAX($A$2:$A$138)-MIN($A$2:$A$138))</f>
        <v/>
      </c>
      <c r="E20" s="31">
        <f>(MAX($B$2:$B$138)-B20)/(MAX($B$2:$B$138)-MIN($B$2:$B$138))</f>
        <v/>
      </c>
      <c r="F20" t="n">
        <v>19</v>
      </c>
      <c r="G20" s="37">
        <f>F20/MAX($F$2:$F$139)</f>
        <v/>
      </c>
    </row>
    <row r="21">
      <c r="A21" t="n">
        <v>443.04</v>
      </c>
      <c r="B21" t="n">
        <v>189.279999999999</v>
      </c>
      <c r="D21" s="36">
        <f>(A21-MIN($A$2:$A$138))/(MAX($A$2:$A$138)-MIN($A$2:$A$138))</f>
        <v/>
      </c>
      <c r="E21" s="36">
        <f>(MAX($B$2:$B$138)-B21)/(MAX($B$2:$B$138)-MIN($B$2:$B$138))</f>
        <v/>
      </c>
      <c r="F21" s="4" t="n">
        <v>20</v>
      </c>
      <c r="G21" s="37">
        <f>F21/MAX($F$2:$F$139)</f>
        <v/>
      </c>
    </row>
    <row r="22">
      <c r="A22" t="n">
        <v>442.919999999999</v>
      </c>
      <c r="B22" t="n">
        <v>205.024</v>
      </c>
      <c r="D22" s="36">
        <f>(A22-MIN($A$2:$A$138))/(MAX($A$2:$A$138)-MIN($A$2:$A$138))</f>
        <v/>
      </c>
      <c r="E22" s="36">
        <f>(MAX($B$2:$B$138)-B22)/(MAX($B$2:$B$138)-MIN($B$2:$B$138))</f>
        <v/>
      </c>
      <c r="F22" s="4" t="n">
        <v>21</v>
      </c>
      <c r="G22" s="37">
        <f>F22/MAX($F$2:$F$139)</f>
        <v/>
      </c>
    </row>
    <row r="23">
      <c r="A23" t="n">
        <v>442.2</v>
      </c>
      <c r="B23" t="n">
        <v>209.248</v>
      </c>
      <c r="D23" s="31">
        <f>(A23-MIN($A$2:$A$138))/(MAX($A$2:$A$138)-MIN($A$2:$A$138))</f>
        <v/>
      </c>
      <c r="E23" s="31">
        <f>(MAX($B$2:$B$138)-B23)/(MAX($B$2:$B$138)-MIN($B$2:$B$138))</f>
        <v/>
      </c>
      <c r="F23" t="n">
        <v>22</v>
      </c>
      <c r="G23" s="37">
        <f>F23/MAX($F$2:$F$139)</f>
        <v/>
      </c>
    </row>
    <row r="24">
      <c r="A24" t="n">
        <v>442.08</v>
      </c>
      <c r="B24" t="n">
        <v>201.808</v>
      </c>
      <c r="D24" s="31">
        <f>(A24-MIN($A$2:$A$138))/(MAX($A$2:$A$138)-MIN($A$2:$A$138))</f>
        <v/>
      </c>
      <c r="E24" s="31">
        <f>(MAX($B$2:$B$138)-B24)/(MAX($B$2:$B$138)-MIN($B$2:$B$138))</f>
        <v/>
      </c>
      <c r="F24" t="n">
        <v>23</v>
      </c>
      <c r="G24" s="37">
        <f>F24/MAX($F$2:$F$139)</f>
        <v/>
      </c>
    </row>
    <row r="25">
      <c r="A25" t="n">
        <v>434.4</v>
      </c>
      <c r="B25" t="n">
        <v>222.448</v>
      </c>
      <c r="D25" s="31">
        <f>(A25-MIN($A$2:$A$138))/(MAX($A$2:$A$138)-MIN($A$2:$A$138))</f>
        <v/>
      </c>
      <c r="E25" s="31">
        <f>(MAX($B$2:$B$138)-B25)/(MAX($B$2:$B$138)-MIN($B$2:$B$138))</f>
        <v/>
      </c>
      <c r="F25" t="n">
        <v>24</v>
      </c>
      <c r="G25" s="37">
        <f>F25/MAX($F$2:$F$139)</f>
        <v/>
      </c>
    </row>
    <row r="26">
      <c r="A26" t="n">
        <v>432.24</v>
      </c>
      <c r="B26" t="n">
        <v>76.864</v>
      </c>
      <c r="D26" s="36">
        <f>(A26-MIN($A$2:$A$138))/(MAX($A$2:$A$138)-MIN($A$2:$A$138))</f>
        <v/>
      </c>
      <c r="E26" s="36">
        <f>(MAX($B$2:$B$138)-B26)/(MAX($B$2:$B$138)-MIN($B$2:$B$138))</f>
        <v/>
      </c>
      <c r="F26" s="4" t="n">
        <v>25</v>
      </c>
      <c r="G26" s="37">
        <f>F26/MAX($F$2:$F$139)</f>
        <v/>
      </c>
    </row>
    <row r="27">
      <c r="A27" t="n">
        <v>426.72</v>
      </c>
      <c r="B27" t="n">
        <v>114.4</v>
      </c>
      <c r="D27" s="36">
        <f>(A27-MIN($A$2:$A$138))/(MAX($A$2:$A$138)-MIN($A$2:$A$138))</f>
        <v/>
      </c>
      <c r="E27" s="36">
        <f>(MAX($B$2:$B$138)-B27)/(MAX($B$2:$B$138)-MIN($B$2:$B$138))</f>
        <v/>
      </c>
      <c r="F27" s="4" t="n">
        <v>26</v>
      </c>
      <c r="G27" s="37">
        <f>F27/MAX($F$2:$F$139)</f>
        <v/>
      </c>
    </row>
    <row r="28">
      <c r="A28" t="n">
        <v>420.719999999999</v>
      </c>
      <c r="B28" t="n">
        <v>221.296</v>
      </c>
      <c r="D28" s="36">
        <f>(A28-MIN($A$2:$A$138))/(MAX($A$2:$A$138)-MIN($A$2:$A$138))</f>
        <v/>
      </c>
      <c r="E28" s="36">
        <f>(MAX($B$2:$B$138)-B28)/(MAX($B$2:$B$138)-MIN($B$2:$B$138))</f>
        <v/>
      </c>
      <c r="F28" s="4" t="n">
        <v>27</v>
      </c>
      <c r="G28" s="37">
        <f>F28/MAX($F$2:$F$139)</f>
        <v/>
      </c>
    </row>
    <row r="29">
      <c r="A29" t="n">
        <v>415.68</v>
      </c>
      <c r="B29" t="n">
        <v>122.607999999999</v>
      </c>
      <c r="D29" s="36">
        <f>(A29-MIN($A$2:$A$138))/(MAX($A$2:$A$138)-MIN($A$2:$A$138))</f>
        <v/>
      </c>
      <c r="E29" s="36">
        <f>(MAX($B$2:$B$138)-B29)/(MAX($B$2:$B$138)-MIN($B$2:$B$138))</f>
        <v/>
      </c>
      <c r="F29" s="4" t="n">
        <v>28</v>
      </c>
      <c r="G29" s="37">
        <f>F29/MAX($F$2:$F$139)</f>
        <v/>
      </c>
    </row>
    <row r="30">
      <c r="A30" t="n">
        <v>412.32</v>
      </c>
      <c r="B30" t="n">
        <v>237.28</v>
      </c>
      <c r="C30" t="inlineStr">
        <is>
          <t xml:space="preserve"> 自分</t>
        </is>
      </c>
      <c r="D30" s="36">
        <f>(A30-MIN($A$2:$A$138))/(MAX($A$2:$A$138)-MIN($A$2:$A$138))</f>
        <v/>
      </c>
      <c r="E30" s="36">
        <f>(MAX($B$2:$B$138)-B30)/(MAX($B$2:$B$138)-MIN($B$2:$B$138))</f>
        <v/>
      </c>
      <c r="F30" s="4" t="n">
        <v>29</v>
      </c>
      <c r="G30" s="37">
        <f>F30/MAX($F$2:$F$139)</f>
        <v/>
      </c>
    </row>
    <row r="31">
      <c r="A31" t="n">
        <v>390.48</v>
      </c>
      <c r="B31" t="n">
        <v>237.424</v>
      </c>
      <c r="D31" s="36">
        <f>(A31-MIN($A$2:$A$138))/(MAX($A$2:$A$138)-MIN($A$2:$A$138))</f>
        <v/>
      </c>
      <c r="E31" s="36">
        <f>(MAX($B$2:$B$138)-B31)/(MAX($B$2:$B$138)-MIN($B$2:$B$138))</f>
        <v/>
      </c>
      <c r="F31" s="4" t="n">
        <v>30</v>
      </c>
      <c r="G31" s="37">
        <f>F31/MAX($F$2:$F$139)</f>
        <v/>
      </c>
    </row>
    <row r="32">
      <c r="A32" t="n">
        <v>381.24</v>
      </c>
      <c r="B32" t="n">
        <v>142.239999999999</v>
      </c>
      <c r="D32" s="36">
        <f>(A32-MIN($A$2:$A$138))/(MAX($A$2:$A$138)-MIN($A$2:$A$138))</f>
        <v/>
      </c>
      <c r="E32" s="36">
        <f>(MAX($B$2:$B$138)-B32)/(MAX($B$2:$B$138)-MIN($B$2:$B$138))</f>
        <v/>
      </c>
      <c r="F32" s="4" t="n">
        <v>31</v>
      </c>
      <c r="G32" s="37">
        <f>F32/MAX($F$2:$F$139)</f>
        <v/>
      </c>
    </row>
    <row r="33">
      <c r="A33" t="n">
        <v>379.2</v>
      </c>
      <c r="B33" t="n">
        <v>148.335999999999</v>
      </c>
      <c r="D33" s="36">
        <f>(A33-MIN($A$2:$A$138))/(MAX($A$2:$A$138)-MIN($A$2:$A$138))</f>
        <v/>
      </c>
      <c r="E33" s="36">
        <f>(MAX($B$2:$B$138)-B33)/(MAX($B$2:$B$138)-MIN($B$2:$B$138))</f>
        <v/>
      </c>
      <c r="F33" s="4" t="n">
        <v>32</v>
      </c>
      <c r="G33" s="37">
        <f>F33/MAX($F$2:$F$139)</f>
        <v/>
      </c>
    </row>
    <row r="34">
      <c r="A34" t="n">
        <v>378.599999999999</v>
      </c>
      <c r="B34" t="n">
        <v>40.192</v>
      </c>
      <c r="D34" s="36">
        <f>(A34-MIN($A$2:$A$138))/(MAX($A$2:$A$138)-MIN($A$2:$A$138))</f>
        <v/>
      </c>
      <c r="E34" s="36">
        <f>(MAX($B$2:$B$138)-B34)/(MAX($B$2:$B$138)-MIN($B$2:$B$138))</f>
        <v/>
      </c>
      <c r="F34" s="4" t="n">
        <v>33</v>
      </c>
      <c r="G34" s="37">
        <f>F34/MAX($F$2:$F$139)</f>
        <v/>
      </c>
    </row>
    <row r="35">
      <c r="A35" t="n">
        <v>375.599999999999</v>
      </c>
      <c r="B35" t="n">
        <v>206.607999999999</v>
      </c>
      <c r="D35" s="36">
        <f>(A35-MIN($A$2:$A$138))/(MAX($A$2:$A$138)-MIN($A$2:$A$138))</f>
        <v/>
      </c>
      <c r="E35" s="36">
        <f>(MAX($B$2:$B$138)-B35)/(MAX($B$2:$B$138)-MIN($B$2:$B$138))</f>
        <v/>
      </c>
      <c r="F35" s="4" t="n">
        <v>34</v>
      </c>
      <c r="G35" s="37">
        <f>F35/MAX($F$2:$F$139)</f>
        <v/>
      </c>
    </row>
    <row r="36">
      <c r="A36" t="n">
        <v>373.56</v>
      </c>
      <c r="B36" t="n">
        <v>193.36</v>
      </c>
      <c r="D36" s="36">
        <f>(A36-MIN($A$2:$A$138))/(MAX($A$2:$A$138)-MIN($A$2:$A$138))</f>
        <v/>
      </c>
      <c r="E36" s="36">
        <f>(MAX($B$2:$B$138)-B36)/(MAX($B$2:$B$138)-MIN($B$2:$B$138))</f>
        <v/>
      </c>
      <c r="F36" s="4" t="n">
        <v>35</v>
      </c>
      <c r="G36" s="37">
        <f>F36/MAX($F$2:$F$139)</f>
        <v/>
      </c>
    </row>
    <row r="37">
      <c r="A37" t="n">
        <v>373.44</v>
      </c>
      <c r="B37" t="n">
        <v>218.032</v>
      </c>
      <c r="D37" s="36">
        <f>(A37-MIN($A$2:$A$138))/(MAX($A$2:$A$138)-MIN($A$2:$A$138))</f>
        <v/>
      </c>
      <c r="E37" s="36">
        <f>(MAX($B$2:$B$138)-B37)/(MAX($B$2:$B$138)-MIN($B$2:$B$138))</f>
        <v/>
      </c>
      <c r="F37" s="4" t="n">
        <v>36</v>
      </c>
      <c r="G37" s="37">
        <f>F37/MAX($F$2:$F$139)</f>
        <v/>
      </c>
    </row>
    <row r="38">
      <c r="A38" t="n">
        <v>371.88</v>
      </c>
      <c r="B38" t="n">
        <v>244.96</v>
      </c>
      <c r="D38" s="36">
        <f>(A38-MIN($A$2:$A$138))/(MAX($A$2:$A$138)-MIN($A$2:$A$138))</f>
        <v/>
      </c>
      <c r="E38" s="36">
        <f>(MAX($B$2:$B$138)-B38)/(MAX($B$2:$B$138)-MIN($B$2:$B$138))</f>
        <v/>
      </c>
      <c r="F38" s="4" t="n">
        <v>37</v>
      </c>
      <c r="G38" s="37">
        <f>F38/MAX($F$2:$F$139)</f>
        <v/>
      </c>
    </row>
    <row r="39">
      <c r="A39" t="n">
        <v>371.64</v>
      </c>
      <c r="B39" t="n">
        <v>187.456</v>
      </c>
      <c r="D39" s="36">
        <f>(A39-MIN($A$2:$A$138))/(MAX($A$2:$A$138)-MIN($A$2:$A$138))</f>
        <v/>
      </c>
      <c r="E39" s="36">
        <f>(MAX($B$2:$B$138)-B39)/(MAX($B$2:$B$138)-MIN($B$2:$B$138))</f>
        <v/>
      </c>
      <c r="F39" s="4" t="n">
        <v>38</v>
      </c>
      <c r="G39" s="37">
        <f>F39/MAX($F$2:$F$139)</f>
        <v/>
      </c>
    </row>
    <row r="40">
      <c r="A40" t="n">
        <v>371.4</v>
      </c>
      <c r="B40" t="n">
        <v>209.679999999999</v>
      </c>
      <c r="D40" s="36">
        <f>(A40-MIN($A$2:$A$138))/(MAX($A$2:$A$138)-MIN($A$2:$A$138))</f>
        <v/>
      </c>
      <c r="E40" s="36">
        <f>(MAX($B$2:$B$138)-B40)/(MAX($B$2:$B$138)-MIN($B$2:$B$138))</f>
        <v/>
      </c>
      <c r="F40" s="4" t="n">
        <v>39</v>
      </c>
      <c r="G40" s="37">
        <f>F40/MAX($F$2:$F$139)</f>
        <v/>
      </c>
    </row>
    <row r="41">
      <c r="A41" t="n">
        <v>369.48</v>
      </c>
      <c r="B41" t="n">
        <v>203.632</v>
      </c>
      <c r="D41" s="36">
        <f>(A41-MIN($A$2:$A$138))/(MAX($A$2:$A$138)-MIN($A$2:$A$138))</f>
        <v/>
      </c>
      <c r="E41" s="36">
        <f>(MAX($B$2:$B$138)-B41)/(MAX($B$2:$B$138)-MIN($B$2:$B$138))</f>
        <v/>
      </c>
      <c r="F41" s="4" t="n">
        <v>40</v>
      </c>
      <c r="G41" s="37">
        <f>F41/MAX($F$2:$F$139)</f>
        <v/>
      </c>
    </row>
    <row r="42">
      <c r="A42" t="n">
        <v>364.08</v>
      </c>
      <c r="B42" t="n">
        <v>150.976</v>
      </c>
      <c r="D42" s="36">
        <f>(A42-MIN($A$2:$A$138))/(MAX($A$2:$A$138)-MIN($A$2:$A$138))</f>
        <v/>
      </c>
      <c r="E42" s="36">
        <f>(MAX($B$2:$B$138)-B42)/(MAX($B$2:$B$138)-MIN($B$2:$B$138))</f>
        <v/>
      </c>
      <c r="F42" s="4" t="n">
        <v>41</v>
      </c>
      <c r="G42" s="37">
        <f>F42/MAX($F$2:$F$139)</f>
        <v/>
      </c>
    </row>
    <row r="43">
      <c r="A43" t="n">
        <v>363.12</v>
      </c>
      <c r="B43" t="n">
        <v>226.863999999999</v>
      </c>
      <c r="D43" s="36">
        <f>(A43-MIN($A$2:$A$138))/(MAX($A$2:$A$138)-MIN($A$2:$A$138))</f>
        <v/>
      </c>
      <c r="E43" s="36">
        <f>(MAX($B$2:$B$138)-B43)/(MAX($B$2:$B$138)-MIN($B$2:$B$138))</f>
        <v/>
      </c>
      <c r="F43" s="4" t="n">
        <v>42</v>
      </c>
      <c r="G43" s="37">
        <f>F43/MAX($F$2:$F$139)</f>
        <v/>
      </c>
    </row>
    <row r="44">
      <c r="A44" t="n">
        <v>358.8</v>
      </c>
      <c r="B44" t="n">
        <v>181.216</v>
      </c>
      <c r="D44" s="36">
        <f>(A44-MIN($A$2:$A$138))/(MAX($A$2:$A$138)-MIN($A$2:$A$138))</f>
        <v/>
      </c>
      <c r="E44" s="36">
        <f>(MAX($B$2:$B$138)-B44)/(MAX($B$2:$B$138)-MIN($B$2:$B$138))</f>
        <v/>
      </c>
      <c r="F44" s="4" t="n">
        <v>43</v>
      </c>
      <c r="G44" s="37">
        <f>F44/MAX($F$2:$F$139)</f>
        <v/>
      </c>
    </row>
    <row r="45">
      <c r="A45" t="n">
        <v>356.76</v>
      </c>
      <c r="B45" t="n">
        <v>210.16</v>
      </c>
      <c r="D45" s="36">
        <f>(A45-MIN($A$2:$A$138))/(MAX($A$2:$A$138)-MIN($A$2:$A$138))</f>
        <v/>
      </c>
      <c r="E45" s="36">
        <f>(MAX($B$2:$B$138)-B45)/(MAX($B$2:$B$138)-MIN($B$2:$B$138))</f>
        <v/>
      </c>
      <c r="F45" s="4" t="n">
        <v>44</v>
      </c>
      <c r="G45" s="37">
        <f>F45/MAX($F$2:$F$139)</f>
        <v/>
      </c>
    </row>
    <row r="46">
      <c r="A46" t="n">
        <v>354</v>
      </c>
      <c r="B46" t="n">
        <v>162.64</v>
      </c>
      <c r="D46" s="36">
        <f>(A46-MIN($A$2:$A$138))/(MAX($A$2:$A$138)-MIN($A$2:$A$138))</f>
        <v/>
      </c>
      <c r="E46" s="36">
        <f>(MAX($B$2:$B$138)-B46)/(MAX($B$2:$B$138)-MIN($B$2:$B$138))</f>
        <v/>
      </c>
      <c r="F46" s="4" t="n">
        <v>45</v>
      </c>
      <c r="G46" s="37">
        <f>F46/MAX($F$2:$F$139)</f>
        <v/>
      </c>
    </row>
    <row r="47">
      <c r="A47" t="n">
        <v>353.4</v>
      </c>
      <c r="B47" t="n">
        <v>144.976</v>
      </c>
      <c r="D47" s="36">
        <f>(A47-MIN($A$2:$A$138))/(MAX($A$2:$A$138)-MIN($A$2:$A$138))</f>
        <v/>
      </c>
      <c r="E47" s="36">
        <f>(MAX($B$2:$B$138)-B47)/(MAX($B$2:$B$138)-MIN($B$2:$B$138))</f>
        <v/>
      </c>
      <c r="F47" s="4" t="n">
        <v>46</v>
      </c>
      <c r="G47" s="37">
        <f>F47/MAX($F$2:$F$139)</f>
        <v/>
      </c>
    </row>
    <row r="48">
      <c r="A48" t="n">
        <v>350.64</v>
      </c>
      <c r="B48" t="n">
        <v>165.279999999999</v>
      </c>
      <c r="D48" s="36">
        <f>(A48-MIN($A$2:$A$138))/(MAX($A$2:$A$138)-MIN($A$2:$A$138))</f>
        <v/>
      </c>
      <c r="E48" s="36">
        <f>(MAX($B$2:$B$138)-B48)/(MAX($B$2:$B$138)-MIN($B$2:$B$138))</f>
        <v/>
      </c>
      <c r="F48" s="4" t="n">
        <v>47</v>
      </c>
      <c r="G48" s="37">
        <f>F48/MAX($F$2:$F$139)</f>
        <v/>
      </c>
    </row>
    <row r="49">
      <c r="A49" t="n">
        <v>346.2</v>
      </c>
      <c r="B49" t="n">
        <v>176.704</v>
      </c>
      <c r="D49" s="36">
        <f>(A49-MIN($A$2:$A$138))/(MAX($A$2:$A$138)-MIN($A$2:$A$138))</f>
        <v/>
      </c>
      <c r="E49" s="36">
        <f>(MAX($B$2:$B$138)-B49)/(MAX($B$2:$B$138)-MIN($B$2:$B$138))</f>
        <v/>
      </c>
      <c r="F49" s="4" t="n">
        <v>48</v>
      </c>
      <c r="G49" s="37">
        <f>F49/MAX($F$2:$F$139)</f>
        <v/>
      </c>
    </row>
    <row r="50">
      <c r="A50" t="n">
        <v>344.88</v>
      </c>
      <c r="B50" t="n">
        <v>130.192</v>
      </c>
      <c r="D50" s="36">
        <f>(A50-MIN($A$2:$A$138))/(MAX($A$2:$A$138)-MIN($A$2:$A$138))</f>
        <v/>
      </c>
      <c r="E50" s="36">
        <f>(MAX($B$2:$B$138)-B50)/(MAX($B$2:$B$138)-MIN($B$2:$B$138))</f>
        <v/>
      </c>
      <c r="F50" s="4" t="n">
        <v>49</v>
      </c>
      <c r="G50" s="37">
        <f>F50/MAX($F$2:$F$139)</f>
        <v/>
      </c>
    </row>
    <row r="51">
      <c r="A51" t="n">
        <v>343.56</v>
      </c>
      <c r="B51" t="n">
        <v>198.112</v>
      </c>
      <c r="D51" s="36">
        <f>(A51-MIN($A$2:$A$138))/(MAX($A$2:$A$138)-MIN($A$2:$A$138))</f>
        <v/>
      </c>
      <c r="E51" s="36">
        <f>(MAX($B$2:$B$138)-B51)/(MAX($B$2:$B$138)-MIN($B$2:$B$138))</f>
        <v/>
      </c>
      <c r="F51" s="4" t="n">
        <v>50</v>
      </c>
      <c r="G51" s="37">
        <f>F51/MAX($F$2:$F$139)</f>
        <v/>
      </c>
    </row>
    <row r="52">
      <c r="A52" t="n">
        <v>342.48</v>
      </c>
      <c r="B52" t="n">
        <v>138.112</v>
      </c>
      <c r="D52" s="36">
        <f>(A52-MIN($A$2:$A$138))/(MAX($A$2:$A$138)-MIN($A$2:$A$138))</f>
        <v/>
      </c>
      <c r="E52" s="36">
        <f>(MAX($B$2:$B$138)-B52)/(MAX($B$2:$B$138)-MIN($B$2:$B$138))</f>
        <v/>
      </c>
      <c r="F52" s="4" t="n">
        <v>51</v>
      </c>
      <c r="G52" s="37">
        <f>F52/MAX($F$2:$F$139)</f>
        <v/>
      </c>
    </row>
    <row r="53">
      <c r="A53" t="n">
        <v>342.36</v>
      </c>
      <c r="B53" t="n">
        <v>190.864</v>
      </c>
      <c r="D53" s="36">
        <f>(A53-MIN($A$2:$A$138))/(MAX($A$2:$A$138)-MIN($A$2:$A$138))</f>
        <v/>
      </c>
      <c r="E53" s="36">
        <f>(MAX($B$2:$B$138)-B53)/(MAX($B$2:$B$138)-MIN($B$2:$B$138))</f>
        <v/>
      </c>
      <c r="F53" s="4" t="n">
        <v>52</v>
      </c>
      <c r="G53" s="37">
        <f>F53/MAX($F$2:$F$139)</f>
        <v/>
      </c>
    </row>
    <row r="54">
      <c r="A54" t="n">
        <v>340.68</v>
      </c>
      <c r="B54" t="n">
        <v>218.512</v>
      </c>
      <c r="D54" s="36">
        <f>(A54-MIN($A$2:$A$138))/(MAX($A$2:$A$138)-MIN($A$2:$A$138))</f>
        <v/>
      </c>
      <c r="E54" s="36">
        <f>(MAX($B$2:$B$138)-B54)/(MAX($B$2:$B$138)-MIN($B$2:$B$138))</f>
        <v/>
      </c>
      <c r="F54" s="4" t="n">
        <v>53</v>
      </c>
      <c r="G54" s="37">
        <f>F54/MAX($F$2:$F$139)</f>
        <v/>
      </c>
    </row>
    <row r="55">
      <c r="A55" t="n">
        <v>337.32</v>
      </c>
      <c r="B55" t="n">
        <v>260.56</v>
      </c>
      <c r="D55" s="36">
        <f>(A55-MIN($A$2:$A$138))/(MAX($A$2:$A$138)-MIN($A$2:$A$138))</f>
        <v/>
      </c>
      <c r="E55" s="36">
        <f>(MAX($B$2:$B$138)-B55)/(MAX($B$2:$B$138)-MIN($B$2:$B$138))</f>
        <v/>
      </c>
      <c r="F55" s="4" t="n">
        <v>54</v>
      </c>
      <c r="G55" s="37">
        <f>F55/MAX($F$2:$F$139)</f>
        <v/>
      </c>
    </row>
    <row r="56">
      <c r="A56" t="n">
        <v>335.52</v>
      </c>
      <c r="B56" t="n">
        <v>150.976</v>
      </c>
      <c r="D56" s="36">
        <f>(A56-MIN($A$2:$A$138))/(MAX($A$2:$A$138)-MIN($A$2:$A$138))</f>
        <v/>
      </c>
      <c r="E56" s="36">
        <f>(MAX($B$2:$B$138)-B56)/(MAX($B$2:$B$138)-MIN($B$2:$B$138))</f>
        <v/>
      </c>
      <c r="F56" s="4" t="n">
        <v>55</v>
      </c>
      <c r="G56" s="37">
        <f>F56/MAX($F$2:$F$139)</f>
        <v/>
      </c>
    </row>
    <row r="57">
      <c r="A57" t="n">
        <v>331.44</v>
      </c>
      <c r="B57" t="n">
        <v>206.992</v>
      </c>
      <c r="D57" s="36">
        <f>(A57-MIN($A$2:$A$138))/(MAX($A$2:$A$138)-MIN($A$2:$A$138))</f>
        <v/>
      </c>
      <c r="E57" s="36">
        <f>(MAX($B$2:$B$138)-B57)/(MAX($B$2:$B$138)-MIN($B$2:$B$138))</f>
        <v/>
      </c>
      <c r="F57" s="4" t="n">
        <v>56</v>
      </c>
      <c r="G57" s="37">
        <f>F57/MAX($F$2:$F$139)</f>
        <v/>
      </c>
    </row>
    <row r="58">
      <c r="A58" t="n">
        <v>330</v>
      </c>
      <c r="B58" t="n">
        <v>178.48</v>
      </c>
      <c r="D58" s="36">
        <f>(A58-MIN($A$2:$A$138))/(MAX($A$2:$A$138)-MIN($A$2:$A$138))</f>
        <v/>
      </c>
      <c r="E58" s="36">
        <f>(MAX($B$2:$B$138)-B58)/(MAX($B$2:$B$138)-MIN($B$2:$B$138))</f>
        <v/>
      </c>
      <c r="F58" s="4" t="n">
        <v>57</v>
      </c>
      <c r="G58" s="37">
        <f>F58/MAX($F$2:$F$139)</f>
        <v/>
      </c>
    </row>
    <row r="59">
      <c r="A59" t="n">
        <v>327</v>
      </c>
      <c r="B59" t="n">
        <v>249.232</v>
      </c>
      <c r="D59" s="36">
        <f>(A59-MIN($A$2:$A$138))/(MAX($A$2:$A$138)-MIN($A$2:$A$138))</f>
        <v/>
      </c>
      <c r="E59" s="36">
        <f>(MAX($B$2:$B$138)-B59)/(MAX($B$2:$B$138)-MIN($B$2:$B$138))</f>
        <v/>
      </c>
      <c r="F59" s="4" t="n">
        <v>58</v>
      </c>
      <c r="G59" s="37">
        <f>F59/MAX($F$2:$F$139)</f>
        <v/>
      </c>
    </row>
    <row r="60">
      <c r="A60" t="n">
        <v>326.88</v>
      </c>
      <c r="B60" t="n">
        <v>255.904</v>
      </c>
      <c r="D60" s="36">
        <f>(A60-MIN($A$2:$A$138))/(MAX($A$2:$A$138)-MIN($A$2:$A$138))</f>
        <v/>
      </c>
      <c r="E60" s="36">
        <f>(MAX($B$2:$B$138)-B60)/(MAX($B$2:$B$138)-MIN($B$2:$B$138))</f>
        <v/>
      </c>
      <c r="F60" s="4" t="n">
        <v>59</v>
      </c>
      <c r="G60" s="37">
        <f>F60/MAX($F$2:$F$139)</f>
        <v/>
      </c>
    </row>
    <row r="61">
      <c r="A61" t="n">
        <v>324.6</v>
      </c>
      <c r="B61" t="n">
        <v>178.72</v>
      </c>
      <c r="D61" s="36">
        <f>(A61-MIN($A$2:$A$138))/(MAX($A$2:$A$138)-MIN($A$2:$A$138))</f>
        <v/>
      </c>
      <c r="E61" s="36">
        <f>(MAX($B$2:$B$138)-B61)/(MAX($B$2:$B$138)-MIN($B$2:$B$138))</f>
        <v/>
      </c>
      <c r="F61" s="4" t="n">
        <v>60</v>
      </c>
      <c r="G61" s="37">
        <f>F61/MAX($F$2:$F$139)</f>
        <v/>
      </c>
    </row>
    <row r="62">
      <c r="A62" t="n">
        <v>311.4</v>
      </c>
      <c r="B62" t="n">
        <v>215.104</v>
      </c>
      <c r="D62" s="36">
        <f>(A62-MIN($A$2:$A$138))/(MAX($A$2:$A$138)-MIN($A$2:$A$138))</f>
        <v/>
      </c>
      <c r="E62" s="36">
        <f>(MAX($B$2:$B$138)-B62)/(MAX($B$2:$B$138)-MIN($B$2:$B$138))</f>
        <v/>
      </c>
      <c r="F62" s="4" t="n">
        <v>61</v>
      </c>
      <c r="G62" s="37">
        <f>F62/MAX($F$2:$F$139)</f>
        <v/>
      </c>
    </row>
    <row r="63">
      <c r="A63" t="n">
        <v>308.64</v>
      </c>
      <c r="B63" t="n">
        <v>255.519999999999</v>
      </c>
      <c r="D63" s="36">
        <f>(A63-MIN($A$2:$A$138))/(MAX($A$2:$A$138)-MIN($A$2:$A$138))</f>
        <v/>
      </c>
      <c r="E63" s="36">
        <f>(MAX($B$2:$B$138)-B63)/(MAX($B$2:$B$138)-MIN($B$2:$B$138))</f>
        <v/>
      </c>
      <c r="F63" s="4" t="n">
        <v>62</v>
      </c>
      <c r="G63" s="37">
        <f>F63/MAX($F$2:$F$139)</f>
        <v/>
      </c>
    </row>
    <row r="64">
      <c r="A64" t="n">
        <v>308.52</v>
      </c>
      <c r="B64" t="n">
        <v>216.592</v>
      </c>
      <c r="D64" s="36">
        <f>(A64-MIN($A$2:$A$138))/(MAX($A$2:$A$138)-MIN($A$2:$A$138))</f>
        <v/>
      </c>
      <c r="E64" s="36">
        <f>(MAX($B$2:$B$138)-B64)/(MAX($B$2:$B$138)-MIN($B$2:$B$138))</f>
        <v/>
      </c>
      <c r="F64" s="4" t="n">
        <v>63</v>
      </c>
      <c r="G64" s="37">
        <f>F64/MAX($F$2:$F$139)</f>
        <v/>
      </c>
    </row>
    <row r="65">
      <c r="A65" t="n">
        <v>306.12</v>
      </c>
      <c r="B65" t="n">
        <v>258.544</v>
      </c>
      <c r="D65" s="36">
        <f>(A65-MIN($A$2:$A$138))/(MAX($A$2:$A$138)-MIN($A$2:$A$138))</f>
        <v/>
      </c>
      <c r="E65" s="36">
        <f>(MAX($B$2:$B$138)-B65)/(MAX($B$2:$B$138)-MIN($B$2:$B$138))</f>
        <v/>
      </c>
      <c r="F65" s="4" t="n">
        <v>64</v>
      </c>
      <c r="G65" s="37">
        <f>F65/MAX($F$2:$F$139)</f>
        <v/>
      </c>
    </row>
    <row r="66">
      <c r="A66" t="n">
        <v>293.159999999999</v>
      </c>
      <c r="B66" t="n">
        <v>224.56</v>
      </c>
      <c r="D66" s="36">
        <f>(A66-MIN($A$2:$A$138))/(MAX($A$2:$A$138)-MIN($A$2:$A$138))</f>
        <v/>
      </c>
      <c r="E66" s="36">
        <f>(MAX($B$2:$B$138)-B66)/(MAX($B$2:$B$138)-MIN($B$2:$B$138))</f>
        <v/>
      </c>
      <c r="F66" s="4" t="n">
        <v>65</v>
      </c>
      <c r="G66" s="37">
        <f>F66/MAX($F$2:$F$139)</f>
        <v/>
      </c>
    </row>
    <row r="67">
      <c r="A67" t="n">
        <v>286.68</v>
      </c>
      <c r="B67" t="n">
        <v>249.375999999999</v>
      </c>
      <c r="D67" s="36">
        <f>(A67-MIN($A$2:$A$138))/(MAX($A$2:$A$138)-MIN($A$2:$A$138))</f>
        <v/>
      </c>
      <c r="E67" s="36">
        <f>(MAX($B$2:$B$138)-B67)/(MAX($B$2:$B$138)-MIN($B$2:$B$138))</f>
        <v/>
      </c>
      <c r="F67" s="4" t="n">
        <v>66</v>
      </c>
      <c r="G67" s="37">
        <f>F67/MAX($F$2:$F$139)</f>
        <v/>
      </c>
    </row>
    <row r="68">
      <c r="A68" t="n">
        <v>284.52</v>
      </c>
      <c r="B68" t="n">
        <v>133.551999999999</v>
      </c>
      <c r="D68" s="36">
        <f>(A68-MIN($A$2:$A$138))/(MAX($A$2:$A$138)-MIN($A$2:$A$138))</f>
        <v/>
      </c>
      <c r="E68" s="36">
        <f>(MAX($B$2:$B$138)-B68)/(MAX($B$2:$B$138)-MIN($B$2:$B$138))</f>
        <v/>
      </c>
      <c r="F68" s="4" t="n">
        <v>67</v>
      </c>
      <c r="G68" s="37">
        <f>F68/MAX($F$2:$F$139)</f>
        <v/>
      </c>
    </row>
    <row r="69">
      <c r="A69" t="n">
        <v>282.6</v>
      </c>
      <c r="B69" t="n">
        <v>173.392</v>
      </c>
      <c r="D69" s="36">
        <f>(A69-MIN($A$2:$A$138))/(MAX($A$2:$A$138)-MIN($A$2:$A$138))</f>
        <v/>
      </c>
      <c r="E69" s="36">
        <f>(MAX($B$2:$B$138)-B69)/(MAX($B$2:$B$138)-MIN($B$2:$B$138))</f>
        <v/>
      </c>
      <c r="F69" s="4" t="n">
        <v>68</v>
      </c>
      <c r="G69" s="37">
        <f>F69/MAX($F$2:$F$139)</f>
        <v/>
      </c>
    </row>
    <row r="70">
      <c r="A70" t="n">
        <v>281.64</v>
      </c>
      <c r="B70" t="n">
        <v>183.951999999999</v>
      </c>
      <c r="D70" s="36">
        <f>(A70-MIN($A$2:$A$138))/(MAX($A$2:$A$138)-MIN($A$2:$A$138))</f>
        <v/>
      </c>
      <c r="E70" s="36">
        <f>(MAX($B$2:$B$138)-B70)/(MAX($B$2:$B$138)-MIN($B$2:$B$138))</f>
        <v/>
      </c>
      <c r="F70" s="4" t="n">
        <v>69</v>
      </c>
      <c r="G70" s="37">
        <f>F70/MAX($F$2:$F$139)</f>
        <v/>
      </c>
    </row>
    <row r="71">
      <c r="A71" t="n">
        <v>281.04</v>
      </c>
      <c r="B71" t="n">
        <v>300.784</v>
      </c>
      <c r="D71" s="36">
        <f>(A71-MIN($A$2:$A$138))/(MAX($A$2:$A$138)-MIN($A$2:$A$138))</f>
        <v/>
      </c>
      <c r="E71" s="36">
        <f>(MAX($B$2:$B$138)-B71)/(MAX($B$2:$B$138)-MIN($B$2:$B$138))</f>
        <v/>
      </c>
      <c r="F71" s="4" t="n">
        <v>70</v>
      </c>
      <c r="G71" s="37">
        <f>F71/MAX($F$2:$F$139)</f>
        <v/>
      </c>
    </row>
    <row r="72">
      <c r="A72" t="n">
        <v>277.68</v>
      </c>
      <c r="B72" t="n">
        <v>167.344</v>
      </c>
      <c r="D72" s="36">
        <f>(A72-MIN($A$2:$A$138))/(MAX($A$2:$A$138)-MIN($A$2:$A$138))</f>
        <v/>
      </c>
      <c r="E72" s="36">
        <f>(MAX($B$2:$B$138)-B72)/(MAX($B$2:$B$138)-MIN($B$2:$B$138))</f>
        <v/>
      </c>
      <c r="F72" s="4" t="n">
        <v>71</v>
      </c>
      <c r="G72" s="37">
        <f>F72/MAX($F$2:$F$139)</f>
        <v/>
      </c>
    </row>
    <row r="73">
      <c r="A73" t="n">
        <v>273.84</v>
      </c>
      <c r="B73" t="n">
        <v>261.808</v>
      </c>
      <c r="D73" s="36">
        <f>(A73-MIN($A$2:$A$138))/(MAX($A$2:$A$138)-MIN($A$2:$A$138))</f>
        <v/>
      </c>
      <c r="E73" s="36">
        <f>(MAX($B$2:$B$138)-B73)/(MAX($B$2:$B$138)-MIN($B$2:$B$138))</f>
        <v/>
      </c>
      <c r="F73" s="4" t="n">
        <v>72</v>
      </c>
      <c r="G73" s="37">
        <f>F73/MAX($F$2:$F$139)</f>
        <v/>
      </c>
    </row>
    <row r="74">
      <c r="A74" t="n">
        <v>265.2</v>
      </c>
      <c r="B74" t="n">
        <v>224.416</v>
      </c>
      <c r="D74" s="36">
        <f>(A74-MIN($A$2:$A$138))/(MAX($A$2:$A$138)-MIN($A$2:$A$138))</f>
        <v/>
      </c>
      <c r="E74" s="36">
        <f>(MAX($B$2:$B$138)-B74)/(MAX($B$2:$B$138)-MIN($B$2:$B$138))</f>
        <v/>
      </c>
      <c r="F74" s="4" t="n">
        <v>73</v>
      </c>
      <c r="G74" s="37">
        <f>F74/MAX($F$2:$F$139)</f>
        <v/>
      </c>
    </row>
    <row r="75">
      <c r="A75" t="n">
        <v>264.96</v>
      </c>
      <c r="B75" t="n">
        <v>180.256</v>
      </c>
      <c r="D75" s="36">
        <f>(A75-MIN($A$2:$A$138))/(MAX($A$2:$A$138)-MIN($A$2:$A$138))</f>
        <v/>
      </c>
      <c r="E75" s="36">
        <f>(MAX($B$2:$B$138)-B75)/(MAX($B$2:$B$138)-MIN($B$2:$B$138))</f>
        <v/>
      </c>
      <c r="F75" s="4" t="n">
        <v>74</v>
      </c>
      <c r="G75" s="37">
        <f>F75/MAX($F$2:$F$139)</f>
        <v/>
      </c>
    </row>
    <row r="76">
      <c r="A76" t="n">
        <v>264.24</v>
      </c>
      <c r="B76" t="n">
        <v>40</v>
      </c>
      <c r="D76" s="36">
        <f>(A76-MIN($A$2:$A$138))/(MAX($A$2:$A$138)-MIN($A$2:$A$138))</f>
        <v/>
      </c>
      <c r="E76" s="36">
        <f>(MAX($B$2:$B$138)-B76)/(MAX($B$2:$B$138)-MIN($B$2:$B$138))</f>
        <v/>
      </c>
      <c r="F76" s="4" t="n">
        <v>75</v>
      </c>
      <c r="G76" s="37">
        <f>F76/MAX($F$2:$F$139)</f>
        <v/>
      </c>
    </row>
    <row r="77">
      <c r="A77" t="n">
        <v>261.24</v>
      </c>
      <c r="B77" t="n">
        <v>210.207999999999</v>
      </c>
      <c r="D77" s="36">
        <f>(A77-MIN($A$2:$A$138))/(MAX($A$2:$A$138)-MIN($A$2:$A$138))</f>
        <v/>
      </c>
      <c r="E77" s="36">
        <f>(MAX($B$2:$B$138)-B77)/(MAX($B$2:$B$138)-MIN($B$2:$B$138))</f>
        <v/>
      </c>
      <c r="F77" s="4" t="n">
        <v>76</v>
      </c>
      <c r="G77" s="37">
        <f>F77/MAX($F$2:$F$139)</f>
        <v/>
      </c>
    </row>
    <row r="78">
      <c r="A78" t="n">
        <v>260.64</v>
      </c>
      <c r="B78" t="n">
        <v>214.192</v>
      </c>
      <c r="D78" s="36">
        <f>(A78-MIN($A$2:$A$138))/(MAX($A$2:$A$138)-MIN($A$2:$A$138))</f>
        <v/>
      </c>
      <c r="E78" s="36">
        <f>(MAX($B$2:$B$138)-B78)/(MAX($B$2:$B$138)-MIN($B$2:$B$138))</f>
        <v/>
      </c>
      <c r="F78" s="4" t="n">
        <v>77</v>
      </c>
      <c r="G78" s="37">
        <f>F78/MAX($F$2:$F$139)</f>
        <v/>
      </c>
    </row>
    <row r="79">
      <c r="A79" t="n">
        <v>258.84</v>
      </c>
      <c r="B79" t="n">
        <v>154.96</v>
      </c>
      <c r="D79" s="36">
        <f>(A79-MIN($A$2:$A$138))/(MAX($A$2:$A$138)-MIN($A$2:$A$138))</f>
        <v/>
      </c>
      <c r="E79" s="36">
        <f>(MAX($B$2:$B$138)-B79)/(MAX($B$2:$B$138)-MIN($B$2:$B$138))</f>
        <v/>
      </c>
      <c r="F79" s="4" t="n">
        <v>78</v>
      </c>
      <c r="G79" s="37">
        <f>F79/MAX($F$2:$F$139)</f>
        <v/>
      </c>
    </row>
    <row r="80">
      <c r="A80" t="n">
        <v>258.84</v>
      </c>
      <c r="B80" t="n">
        <v>286.288</v>
      </c>
      <c r="D80" s="36">
        <f>(A80-MIN($A$2:$A$138))/(MAX($A$2:$A$138)-MIN($A$2:$A$138))</f>
        <v/>
      </c>
      <c r="E80" s="36">
        <f>(MAX($B$2:$B$138)-B80)/(MAX($B$2:$B$138)-MIN($B$2:$B$138))</f>
        <v/>
      </c>
      <c r="F80" s="4" t="n">
        <v>79</v>
      </c>
      <c r="G80" s="37">
        <f>F80/MAX($F$2:$F$139)</f>
        <v/>
      </c>
    </row>
    <row r="81">
      <c r="A81" t="n">
        <v>251.16</v>
      </c>
      <c r="B81" t="n">
        <v>176.176</v>
      </c>
      <c r="D81" s="36">
        <f>(A81-MIN($A$2:$A$138))/(MAX($A$2:$A$138)-MIN($A$2:$A$138))</f>
        <v/>
      </c>
      <c r="E81" s="36">
        <f>(MAX($B$2:$B$138)-B81)/(MAX($B$2:$B$138)-MIN($B$2:$B$138))</f>
        <v/>
      </c>
      <c r="F81" s="4" t="n">
        <v>80</v>
      </c>
      <c r="G81" s="37">
        <f>F81/MAX($F$2:$F$139)</f>
        <v/>
      </c>
    </row>
    <row r="82">
      <c r="A82" t="n">
        <v>249.96</v>
      </c>
      <c r="B82" t="n">
        <v>181.504</v>
      </c>
      <c r="D82" s="36">
        <f>(A82-MIN($A$2:$A$138))/(MAX($A$2:$A$138)-MIN($A$2:$A$138))</f>
        <v/>
      </c>
      <c r="E82" s="36">
        <f>(MAX($B$2:$B$138)-B82)/(MAX($B$2:$B$138)-MIN($B$2:$B$138))</f>
        <v/>
      </c>
      <c r="F82" s="4" t="n">
        <v>81</v>
      </c>
      <c r="G82" s="37">
        <f>F82/MAX($F$2:$F$139)</f>
        <v/>
      </c>
    </row>
    <row r="83">
      <c r="A83" t="n">
        <v>241.56</v>
      </c>
      <c r="B83" t="n">
        <v>170.751999999999</v>
      </c>
      <c r="D83" s="36">
        <f>(A83-MIN($A$2:$A$138))/(MAX($A$2:$A$138)-MIN($A$2:$A$138))</f>
        <v/>
      </c>
      <c r="E83" s="36">
        <f>(MAX($B$2:$B$138)-B83)/(MAX($B$2:$B$138)-MIN($B$2:$B$138))</f>
        <v/>
      </c>
      <c r="F83" s="4" t="n">
        <v>82</v>
      </c>
      <c r="G83" s="37">
        <f>F83/MAX($F$2:$F$139)</f>
        <v/>
      </c>
    </row>
    <row r="84">
      <c r="A84" t="n">
        <v>240.48</v>
      </c>
      <c r="B84" t="n">
        <v>212.991999999999</v>
      </c>
      <c r="D84" s="36">
        <f>(A84-MIN($A$2:$A$138))/(MAX($A$2:$A$138)-MIN($A$2:$A$138))</f>
        <v/>
      </c>
      <c r="E84" s="36">
        <f>(MAX($B$2:$B$138)-B84)/(MAX($B$2:$B$138)-MIN($B$2:$B$138))</f>
        <v/>
      </c>
      <c r="F84" s="4" t="n">
        <v>83</v>
      </c>
      <c r="G84" s="37">
        <f>F84/MAX($F$2:$F$139)</f>
        <v/>
      </c>
    </row>
    <row r="85">
      <c r="A85" t="n">
        <v>240</v>
      </c>
      <c r="B85" t="n">
        <v>232</v>
      </c>
      <c r="D85" s="36">
        <f>(A85-MIN($A$2:$A$138))/(MAX($A$2:$A$138)-MIN($A$2:$A$138))</f>
        <v/>
      </c>
      <c r="E85" s="36">
        <f>(MAX($B$2:$B$138)-B85)/(MAX($B$2:$B$138)-MIN($B$2:$B$138))</f>
        <v/>
      </c>
      <c r="F85" s="4" t="n">
        <v>84</v>
      </c>
      <c r="G85" s="37">
        <f>F85/MAX($F$2:$F$139)</f>
        <v/>
      </c>
    </row>
    <row r="86">
      <c r="A86" t="n">
        <v>239.52</v>
      </c>
      <c r="B86" t="n">
        <v>252.64</v>
      </c>
      <c r="D86" s="36">
        <f>(A86-MIN($A$2:$A$138))/(MAX($A$2:$A$138)-MIN($A$2:$A$138))</f>
        <v/>
      </c>
      <c r="E86" s="36">
        <f>(MAX($B$2:$B$138)-B86)/(MAX($B$2:$B$138)-MIN($B$2:$B$138))</f>
        <v/>
      </c>
      <c r="F86" s="4" t="n">
        <v>85</v>
      </c>
      <c r="G86" s="37">
        <f>F86/MAX($F$2:$F$139)</f>
        <v/>
      </c>
    </row>
    <row r="87">
      <c r="A87" t="n">
        <v>236.76</v>
      </c>
      <c r="B87" t="n">
        <v>270.784</v>
      </c>
      <c r="D87" s="36">
        <f>(A87-MIN($A$2:$A$138))/(MAX($A$2:$A$138)-MIN($A$2:$A$138))</f>
        <v/>
      </c>
      <c r="E87" s="36">
        <f>(MAX($B$2:$B$138)-B87)/(MAX($B$2:$B$138)-MIN($B$2:$B$138))</f>
        <v/>
      </c>
      <c r="F87" s="4" t="n">
        <v>86</v>
      </c>
      <c r="G87" s="37">
        <f>F87/MAX($F$2:$F$139)</f>
        <v/>
      </c>
    </row>
    <row r="88">
      <c r="A88" t="n">
        <v>234.24</v>
      </c>
      <c r="B88" t="n">
        <v>193.744</v>
      </c>
      <c r="D88" s="36">
        <f>(A88-MIN($A$2:$A$138))/(MAX($A$2:$A$138)-MIN($A$2:$A$138))</f>
        <v/>
      </c>
      <c r="E88" s="36">
        <f>(MAX($B$2:$B$138)-B88)/(MAX($B$2:$B$138)-MIN($B$2:$B$138))</f>
        <v/>
      </c>
      <c r="F88" s="4" t="n">
        <v>87</v>
      </c>
      <c r="G88" s="37">
        <f>F88/MAX($F$2:$F$139)</f>
        <v/>
      </c>
    </row>
    <row r="89">
      <c r="A89" t="n">
        <v>228.239999999999</v>
      </c>
      <c r="B89" t="n">
        <v>129.183999999999</v>
      </c>
      <c r="D89" s="36">
        <f>(A89-MIN($A$2:$A$138))/(MAX($A$2:$A$138)-MIN($A$2:$A$138))</f>
        <v/>
      </c>
      <c r="E89" s="36">
        <f>(MAX($B$2:$B$138)-B89)/(MAX($B$2:$B$138)-MIN($B$2:$B$138))</f>
        <v/>
      </c>
      <c r="F89" s="4" t="n">
        <v>88</v>
      </c>
      <c r="G89" s="37">
        <f>F89/MAX($F$2:$F$139)</f>
        <v/>
      </c>
    </row>
    <row r="90">
      <c r="A90" t="n">
        <v>224.4</v>
      </c>
      <c r="B90" t="n">
        <v>108.976</v>
      </c>
      <c r="D90" s="36">
        <f>(A90-MIN($A$2:$A$138))/(MAX($A$2:$A$138)-MIN($A$2:$A$138))</f>
        <v/>
      </c>
      <c r="E90" s="36">
        <f>(MAX($B$2:$B$138)-B90)/(MAX($B$2:$B$138)-MIN($B$2:$B$138))</f>
        <v/>
      </c>
      <c r="F90" s="4" t="n">
        <v>89</v>
      </c>
      <c r="G90" s="37">
        <f>F90/MAX($F$2:$F$139)</f>
        <v/>
      </c>
    </row>
    <row r="91">
      <c r="A91" t="n">
        <v>222</v>
      </c>
      <c r="B91" t="n">
        <v>246.832</v>
      </c>
      <c r="D91" s="36">
        <f>(A91-MIN($A$2:$A$138))/(MAX($A$2:$A$138)-MIN($A$2:$A$138))</f>
        <v/>
      </c>
      <c r="E91" s="36">
        <f>(MAX($B$2:$B$138)-B91)/(MAX($B$2:$B$138)-MIN($B$2:$B$138))</f>
        <v/>
      </c>
      <c r="F91" s="4" t="n">
        <v>90</v>
      </c>
      <c r="G91" s="37">
        <f>F91/MAX($F$2:$F$139)</f>
        <v/>
      </c>
    </row>
    <row r="92">
      <c r="A92" t="n">
        <v>216.6</v>
      </c>
      <c r="B92" t="n">
        <v>314.8</v>
      </c>
      <c r="D92" s="36">
        <f>(A92-MIN($A$2:$A$138))/(MAX($A$2:$A$138)-MIN($A$2:$A$138))</f>
        <v/>
      </c>
      <c r="E92" s="36">
        <f>(MAX($B$2:$B$138)-B92)/(MAX($B$2:$B$138)-MIN($B$2:$B$138))</f>
        <v/>
      </c>
      <c r="F92" s="4" t="n">
        <v>91</v>
      </c>
      <c r="G92" s="37">
        <f>F92/MAX($F$2:$F$139)</f>
        <v/>
      </c>
    </row>
    <row r="93">
      <c r="A93" t="n">
        <v>216.12</v>
      </c>
      <c r="B93" t="n">
        <v>243.712</v>
      </c>
      <c r="D93" s="36">
        <f>(A93-MIN($A$2:$A$138))/(MAX($A$2:$A$138)-MIN($A$2:$A$138))</f>
        <v/>
      </c>
      <c r="E93" s="36">
        <f>(MAX($B$2:$B$138)-B93)/(MAX($B$2:$B$138)-MIN($B$2:$B$138))</f>
        <v/>
      </c>
      <c r="F93" s="4" t="n">
        <v>92</v>
      </c>
      <c r="G93" s="37">
        <f>F93/MAX($F$2:$F$139)</f>
        <v/>
      </c>
    </row>
    <row r="94">
      <c r="A94" t="n">
        <v>212.16</v>
      </c>
      <c r="B94" t="n">
        <v>198.448</v>
      </c>
      <c r="D94" s="36">
        <f>(A94-MIN($A$2:$A$138))/(MAX($A$2:$A$138)-MIN($A$2:$A$138))</f>
        <v/>
      </c>
      <c r="E94" s="36">
        <f>(MAX($B$2:$B$138)-B94)/(MAX($B$2:$B$138)-MIN($B$2:$B$138))</f>
        <v/>
      </c>
      <c r="F94" s="4" t="n">
        <v>93</v>
      </c>
      <c r="G94" s="37">
        <f>F94/MAX($F$2:$F$139)</f>
        <v/>
      </c>
    </row>
    <row r="95">
      <c r="A95" t="n">
        <v>211.2</v>
      </c>
      <c r="B95" t="n">
        <v>313.744</v>
      </c>
      <c r="D95" s="36">
        <f>(A95-MIN($A$2:$A$138))/(MAX($A$2:$A$138)-MIN($A$2:$A$138))</f>
        <v/>
      </c>
      <c r="E95" s="36">
        <f>(MAX($B$2:$B$138)-B95)/(MAX($B$2:$B$138)-MIN($B$2:$B$138))</f>
        <v/>
      </c>
      <c r="F95" s="4" t="n">
        <v>94</v>
      </c>
      <c r="G95" s="37">
        <f>F95/MAX($F$2:$F$139)</f>
        <v/>
      </c>
    </row>
    <row r="96">
      <c r="A96" t="n">
        <v>210.72</v>
      </c>
      <c r="B96" t="n">
        <v>196.96</v>
      </c>
      <c r="D96" s="36">
        <f>(A96-MIN($A$2:$A$138))/(MAX($A$2:$A$138)-MIN($A$2:$A$138))</f>
        <v/>
      </c>
      <c r="E96" s="36">
        <f>(MAX($B$2:$B$138)-B96)/(MAX($B$2:$B$138)-MIN($B$2:$B$138))</f>
        <v/>
      </c>
      <c r="F96" s="4" t="n">
        <v>95</v>
      </c>
      <c r="G96" s="37">
        <f>F96/MAX($F$2:$F$139)</f>
        <v/>
      </c>
    </row>
    <row r="97">
      <c r="A97" t="n">
        <v>208.68</v>
      </c>
      <c r="B97" t="n">
        <v>205.024</v>
      </c>
      <c r="D97" s="36">
        <f>(A97-MIN($A$2:$A$138))/(MAX($A$2:$A$138)-MIN($A$2:$A$138))</f>
        <v/>
      </c>
      <c r="E97" s="36">
        <f>(MAX($B$2:$B$138)-B97)/(MAX($B$2:$B$138)-MIN($B$2:$B$138))</f>
        <v/>
      </c>
      <c r="F97" s="4" t="n">
        <v>96</v>
      </c>
      <c r="G97" s="37">
        <f>F97/MAX($F$2:$F$139)</f>
        <v/>
      </c>
    </row>
    <row r="98">
      <c r="A98" t="n">
        <v>197.4</v>
      </c>
      <c r="B98" t="n">
        <v>260.944</v>
      </c>
      <c r="D98" s="36">
        <f>(A98-MIN($A$2:$A$138))/(MAX($A$2:$A$138)-MIN($A$2:$A$138))</f>
        <v/>
      </c>
      <c r="E98" s="36">
        <f>(MAX($B$2:$B$138)-B98)/(MAX($B$2:$B$138)-MIN($B$2:$B$138))</f>
        <v/>
      </c>
      <c r="F98" s="4" t="n">
        <v>97</v>
      </c>
      <c r="G98" s="37">
        <f>F98/MAX($F$2:$F$139)</f>
        <v/>
      </c>
    </row>
    <row r="99">
      <c r="A99" t="n">
        <v>196.92</v>
      </c>
      <c r="B99" t="n">
        <v>317.967999999999</v>
      </c>
      <c r="D99" s="36">
        <f>(A99-MIN($A$2:$A$138))/(MAX($A$2:$A$138)-MIN($A$2:$A$138))</f>
        <v/>
      </c>
      <c r="E99" s="36">
        <f>(MAX($B$2:$B$138)-B99)/(MAX($B$2:$B$138)-MIN($B$2:$B$138))</f>
        <v/>
      </c>
      <c r="F99" s="4" t="n">
        <v>98</v>
      </c>
      <c r="G99" s="37">
        <f>F99/MAX($F$2:$F$139)</f>
        <v/>
      </c>
    </row>
    <row r="100">
      <c r="A100" t="n">
        <v>191.64</v>
      </c>
      <c r="B100" t="n">
        <v>59.248</v>
      </c>
      <c r="D100" s="36">
        <f>(A100-MIN($A$2:$A$138))/(MAX($A$2:$A$138)-MIN($A$2:$A$138))</f>
        <v/>
      </c>
      <c r="E100" s="36">
        <f>(MAX($B$2:$B$138)-B100)/(MAX($B$2:$B$138)-MIN($B$2:$B$138))</f>
        <v/>
      </c>
      <c r="F100" s="4" t="n">
        <v>99</v>
      </c>
      <c r="G100" s="37">
        <f>F100/MAX($F$2:$F$139)</f>
        <v/>
      </c>
    </row>
    <row r="101">
      <c r="A101" t="n">
        <v>189.839999999999</v>
      </c>
      <c r="B101" t="n">
        <v>202.672</v>
      </c>
      <c r="D101" s="36">
        <f>(A101-MIN($A$2:$A$138))/(MAX($A$2:$A$138)-MIN($A$2:$A$138))</f>
        <v/>
      </c>
      <c r="E101" s="36">
        <f>(MAX($B$2:$B$138)-B101)/(MAX($B$2:$B$138)-MIN($B$2:$B$138))</f>
        <v/>
      </c>
      <c r="F101" s="4" t="n">
        <v>100</v>
      </c>
      <c r="G101" s="37">
        <f>F101/MAX($F$2:$F$139)</f>
        <v/>
      </c>
    </row>
    <row r="102">
      <c r="A102" t="n">
        <v>186.12</v>
      </c>
      <c r="B102" t="n">
        <v>122.704</v>
      </c>
      <c r="D102" s="36">
        <f>(A102-MIN($A$2:$A$138))/(MAX($A$2:$A$138)-MIN($A$2:$A$138))</f>
        <v/>
      </c>
      <c r="E102" s="36">
        <f>(MAX($B$2:$B$138)-B102)/(MAX($B$2:$B$138)-MIN($B$2:$B$138))</f>
        <v/>
      </c>
      <c r="F102" s="4" t="n">
        <v>101</v>
      </c>
      <c r="G102" s="37">
        <f>F102/MAX($F$2:$F$139)</f>
        <v/>
      </c>
    </row>
    <row r="103">
      <c r="A103" t="n">
        <v>184.68</v>
      </c>
      <c r="B103" t="n">
        <v>278.464</v>
      </c>
      <c r="D103" s="36">
        <f>(A103-MIN($A$2:$A$138))/(MAX($A$2:$A$138)-MIN($A$2:$A$138))</f>
        <v/>
      </c>
      <c r="E103" s="36">
        <f>(MAX($B$2:$B$138)-B103)/(MAX($B$2:$B$138)-MIN($B$2:$B$138))</f>
        <v/>
      </c>
      <c r="F103" s="4" t="n">
        <v>102</v>
      </c>
      <c r="G103" s="37">
        <f>F103/MAX($F$2:$F$139)</f>
        <v/>
      </c>
    </row>
    <row r="104">
      <c r="A104" t="n">
        <v>180.72</v>
      </c>
      <c r="B104" t="n">
        <v>138.399999999999</v>
      </c>
      <c r="D104" s="36">
        <f>(A104-MIN($A$2:$A$138))/(MAX($A$2:$A$138)-MIN($A$2:$A$138))</f>
        <v/>
      </c>
      <c r="E104" s="36">
        <f>(MAX($B$2:$B$138)-B104)/(MAX($B$2:$B$138)-MIN($B$2:$B$138))</f>
        <v/>
      </c>
      <c r="F104" s="4" t="n">
        <v>103</v>
      </c>
      <c r="G104" s="37">
        <f>F104/MAX($F$2:$F$139)</f>
        <v/>
      </c>
    </row>
    <row r="105">
      <c r="A105" t="n">
        <v>170.28</v>
      </c>
      <c r="B105" t="n">
        <v>283.216</v>
      </c>
      <c r="D105" s="36">
        <f>(A105-MIN($A$2:$A$138))/(MAX($A$2:$A$138)-MIN($A$2:$A$138))</f>
        <v/>
      </c>
      <c r="E105" s="36">
        <f>(MAX($B$2:$B$138)-B105)/(MAX($B$2:$B$138)-MIN($B$2:$B$138))</f>
        <v/>
      </c>
      <c r="F105" s="4" t="n">
        <v>104</v>
      </c>
      <c r="G105" s="37">
        <f>F105/MAX($F$2:$F$139)</f>
        <v/>
      </c>
    </row>
    <row r="106">
      <c r="A106" t="n">
        <v>155.88</v>
      </c>
      <c r="B106" t="n">
        <v>157.168</v>
      </c>
      <c r="D106" s="36">
        <f>(A106-MIN($A$2:$A$138))/(MAX($A$2:$A$138)-MIN($A$2:$A$138))</f>
        <v/>
      </c>
      <c r="E106" s="36">
        <f>(MAX($B$2:$B$138)-B106)/(MAX($B$2:$B$138)-MIN($B$2:$B$138))</f>
        <v/>
      </c>
      <c r="F106" s="4" t="n">
        <v>105</v>
      </c>
      <c r="G106" s="37">
        <f>F106/MAX($F$2:$F$139)</f>
        <v/>
      </c>
    </row>
    <row r="107">
      <c r="A107" t="n">
        <v>152.88</v>
      </c>
      <c r="B107" t="n">
        <v>280</v>
      </c>
      <c r="D107" s="36">
        <f>(A107-MIN($A$2:$A$138))/(MAX($A$2:$A$138)-MIN($A$2:$A$138))</f>
        <v/>
      </c>
      <c r="E107" s="36">
        <f>(MAX($B$2:$B$138)-B107)/(MAX($B$2:$B$138)-MIN($B$2:$B$138))</f>
        <v/>
      </c>
      <c r="F107" s="4" t="n">
        <v>106</v>
      </c>
      <c r="G107" s="37">
        <f>F107/MAX($F$2:$F$139)</f>
        <v/>
      </c>
    </row>
    <row r="108">
      <c r="A108" t="n">
        <v>148.56</v>
      </c>
      <c r="B108" t="n">
        <v>228.832</v>
      </c>
      <c r="D108" s="36">
        <f>(A108-MIN($A$2:$A$138))/(MAX($A$2:$A$138)-MIN($A$2:$A$138))</f>
        <v/>
      </c>
      <c r="E108" s="36">
        <f>(MAX($B$2:$B$138)-B108)/(MAX($B$2:$B$138)-MIN($B$2:$B$138))</f>
        <v/>
      </c>
      <c r="F108" s="4" t="n">
        <v>107</v>
      </c>
      <c r="G108" s="37">
        <f>F108/MAX($F$2:$F$139)</f>
        <v/>
      </c>
    </row>
    <row r="109">
      <c r="A109" t="n">
        <v>146.16</v>
      </c>
      <c r="B109" t="n">
        <v>190.767999999999</v>
      </c>
      <c r="D109" s="36">
        <f>(A109-MIN($A$2:$A$138))/(MAX($A$2:$A$138)-MIN($A$2:$A$138))</f>
        <v/>
      </c>
      <c r="E109" s="36">
        <f>(MAX($B$2:$B$138)-B109)/(MAX($B$2:$B$138)-MIN($B$2:$B$138))</f>
        <v/>
      </c>
      <c r="F109" s="4" t="n">
        <v>108</v>
      </c>
      <c r="G109" s="37">
        <f>F109/MAX($F$2:$F$139)</f>
        <v/>
      </c>
    </row>
    <row r="110">
      <c r="A110" t="n">
        <v>142.32</v>
      </c>
      <c r="B110" t="n">
        <v>290.991999999999</v>
      </c>
      <c r="D110" s="36">
        <f>(A110-MIN($A$2:$A$138))/(MAX($A$2:$A$138)-MIN($A$2:$A$138))</f>
        <v/>
      </c>
      <c r="E110" s="36">
        <f>(MAX($B$2:$B$138)-B110)/(MAX($B$2:$B$138)-MIN($B$2:$B$138))</f>
        <v/>
      </c>
      <c r="F110" s="4" t="n">
        <v>109</v>
      </c>
      <c r="G110" s="37">
        <f>F110/MAX($F$2:$F$139)</f>
        <v/>
      </c>
    </row>
    <row r="111">
      <c r="A111" t="n">
        <v>118.32</v>
      </c>
      <c r="B111" t="n">
        <v>186.448</v>
      </c>
      <c r="D111" s="36">
        <f>(A111-MIN($A$2:$A$138))/(MAX($A$2:$A$138)-MIN($A$2:$A$138))</f>
        <v/>
      </c>
      <c r="E111" s="36">
        <f>(MAX($B$2:$B$138)-B111)/(MAX($B$2:$B$138)-MIN($B$2:$B$138))</f>
        <v/>
      </c>
      <c r="F111" s="4" t="n">
        <v>110</v>
      </c>
      <c r="G111" s="37">
        <f>F111/MAX($F$2:$F$139)</f>
        <v/>
      </c>
    </row>
    <row r="112">
      <c r="A112" t="n">
        <v>108.72</v>
      </c>
      <c r="B112" t="n">
        <v>187.696</v>
      </c>
      <c r="D112" s="36">
        <f>(A112-MIN($A$2:$A$138))/(MAX($A$2:$A$138)-MIN($A$2:$A$138))</f>
        <v/>
      </c>
      <c r="E112" s="36">
        <f>(MAX($B$2:$B$138)-B112)/(MAX($B$2:$B$138)-MIN($B$2:$B$138))</f>
        <v/>
      </c>
      <c r="F112" s="4" t="n">
        <v>111</v>
      </c>
      <c r="G112" s="37">
        <f>F112/MAX($F$2:$F$139)</f>
        <v/>
      </c>
    </row>
    <row r="113">
      <c r="A113" t="n">
        <v>102</v>
      </c>
      <c r="B113" t="n">
        <v>150.399999999999</v>
      </c>
      <c r="D113" s="36">
        <f>(A113-MIN($A$2:$A$138))/(MAX($A$2:$A$138)-MIN($A$2:$A$138))</f>
        <v/>
      </c>
      <c r="E113" s="36">
        <f>(MAX($B$2:$B$138)-B113)/(MAX($B$2:$B$138)-MIN($B$2:$B$138))</f>
        <v/>
      </c>
      <c r="F113" s="4" t="n">
        <v>112</v>
      </c>
      <c r="G113" s="37">
        <f>F113/MAX($F$2:$F$139)</f>
        <v/>
      </c>
    </row>
    <row r="114">
      <c r="A114" t="n">
        <v>95.52</v>
      </c>
      <c r="B114" t="n">
        <v>373.936</v>
      </c>
      <c r="D114" s="36">
        <f>(A114-MIN($A$2:$A$138))/(MAX($A$2:$A$138)-MIN($A$2:$A$138))</f>
        <v/>
      </c>
      <c r="E114" s="36">
        <f>(MAX($B$2:$B$138)-B114)/(MAX($B$2:$B$138)-MIN($B$2:$B$138))</f>
        <v/>
      </c>
      <c r="F114" s="4" t="n">
        <v>113</v>
      </c>
      <c r="G114" s="37">
        <f>F114/MAX($F$2:$F$139)</f>
        <v/>
      </c>
    </row>
    <row r="115">
      <c r="A115" t="n">
        <v>92.88</v>
      </c>
      <c r="B115" t="n">
        <v>79.9839999999999</v>
      </c>
      <c r="D115" s="36">
        <f>(A115-MIN($A$2:$A$138))/(MAX($A$2:$A$138)-MIN($A$2:$A$138))</f>
        <v/>
      </c>
      <c r="E115" s="36">
        <f>(MAX($B$2:$B$138)-B115)/(MAX($B$2:$B$138)-MIN($B$2:$B$138))</f>
        <v/>
      </c>
      <c r="F115" s="4" t="n">
        <v>114</v>
      </c>
      <c r="G115" s="37">
        <f>F115/MAX($F$2:$F$139)</f>
        <v/>
      </c>
    </row>
    <row r="116">
      <c r="A116" t="n">
        <v>90.12</v>
      </c>
      <c r="B116" t="n">
        <v>40</v>
      </c>
      <c r="D116" s="36">
        <f>(A116-MIN($A$2:$A$138))/(MAX($A$2:$A$138)-MIN($A$2:$A$138))</f>
        <v/>
      </c>
      <c r="E116" s="36">
        <f>(MAX($B$2:$B$138)-B116)/(MAX($B$2:$B$138)-MIN($B$2:$B$138))</f>
        <v/>
      </c>
      <c r="F116" s="4" t="n">
        <v>115</v>
      </c>
      <c r="G116" s="37">
        <f>F116/MAX($F$2:$F$139)</f>
        <v/>
      </c>
    </row>
    <row r="117">
      <c r="A117" t="n">
        <v>90</v>
      </c>
      <c r="B117" t="n">
        <v>520</v>
      </c>
      <c r="D117" s="36">
        <f>(A117-MIN($A$2:$A$138))/(MAX($A$2:$A$138)-MIN($A$2:$A$138))</f>
        <v/>
      </c>
      <c r="E117" s="36">
        <f>(MAX($B$2:$B$138)-B117)/(MAX($B$2:$B$138)-MIN($B$2:$B$138))</f>
        <v/>
      </c>
      <c r="F117" s="4" t="n">
        <v>116</v>
      </c>
      <c r="G117" s="37">
        <f>F117/MAX($F$2:$F$139)</f>
        <v/>
      </c>
    </row>
    <row r="118">
      <c r="A118" t="n">
        <v>90</v>
      </c>
      <c r="B118" t="n">
        <v>520</v>
      </c>
      <c r="D118" s="36">
        <f>(A118-MIN($A$2:$A$138))/(MAX($A$2:$A$138)-MIN($A$2:$A$138))</f>
        <v/>
      </c>
      <c r="E118" s="36">
        <f>(MAX($B$2:$B$138)-B118)/(MAX($B$2:$B$138)-MIN($B$2:$B$138))</f>
        <v/>
      </c>
      <c r="F118" s="4" t="n">
        <v>117</v>
      </c>
      <c r="G118" s="37">
        <f>F118/MAX($F$2:$F$139)</f>
        <v/>
      </c>
    </row>
    <row r="119">
      <c r="A119" t="n">
        <v>90</v>
      </c>
      <c r="B119" t="n">
        <v>520</v>
      </c>
      <c r="D119" s="36">
        <f>(A119-MIN($A$2:$A$138))/(MAX($A$2:$A$138)-MIN($A$2:$A$138))</f>
        <v/>
      </c>
      <c r="E119" s="36">
        <f>(MAX($B$2:$B$138)-B119)/(MAX($B$2:$B$138)-MIN($B$2:$B$138))</f>
        <v/>
      </c>
      <c r="F119" s="4" t="n">
        <v>118</v>
      </c>
      <c r="G119" s="37">
        <f>F119/MAX($F$2:$F$139)</f>
        <v/>
      </c>
    </row>
    <row r="120">
      <c r="A120" t="n">
        <v>90</v>
      </c>
      <c r="B120" t="n">
        <v>520</v>
      </c>
      <c r="D120" s="36">
        <f>(A120-MIN($A$2:$A$138))/(MAX($A$2:$A$138)-MIN($A$2:$A$138))</f>
        <v/>
      </c>
      <c r="E120" s="36">
        <f>(MAX($B$2:$B$138)-B120)/(MAX($B$2:$B$138)-MIN($B$2:$B$138))</f>
        <v/>
      </c>
      <c r="F120" s="4" t="n">
        <v>119</v>
      </c>
      <c r="G120" s="37">
        <f>F120/MAX($F$2:$F$139)</f>
        <v/>
      </c>
    </row>
    <row r="121">
      <c r="A121" t="n">
        <v>90</v>
      </c>
      <c r="B121" t="n">
        <v>520</v>
      </c>
      <c r="D121" s="36">
        <f>(A121-MIN($A$2:$A$138))/(MAX($A$2:$A$138)-MIN($A$2:$A$138))</f>
        <v/>
      </c>
      <c r="E121" s="36">
        <f>(MAX($B$2:$B$138)-B121)/(MAX($B$2:$B$138)-MIN($B$2:$B$138))</f>
        <v/>
      </c>
      <c r="F121" s="4" t="n">
        <v>120</v>
      </c>
      <c r="G121" s="37">
        <f>F121/MAX($F$2:$F$139)</f>
        <v/>
      </c>
    </row>
    <row r="122">
      <c r="A122" t="n">
        <v>90</v>
      </c>
      <c r="B122" t="n">
        <v>520</v>
      </c>
      <c r="D122" s="36">
        <f>(A122-MIN($A$2:$A$138))/(MAX($A$2:$A$138)-MIN($A$2:$A$138))</f>
        <v/>
      </c>
      <c r="E122" s="36">
        <f>(MAX($B$2:$B$138)-B122)/(MAX($B$2:$B$138)-MIN($B$2:$B$138))</f>
        <v/>
      </c>
      <c r="F122" s="4" t="n">
        <v>121</v>
      </c>
      <c r="G122" s="37">
        <f>F122/MAX($F$2:$F$139)</f>
        <v/>
      </c>
    </row>
    <row r="123">
      <c r="A123" t="n">
        <v>90</v>
      </c>
      <c r="B123" t="n">
        <v>520</v>
      </c>
      <c r="D123" s="36">
        <f>(A123-MIN($A$2:$A$138))/(MAX($A$2:$A$138)-MIN($A$2:$A$138))</f>
        <v/>
      </c>
      <c r="E123" s="36">
        <f>(MAX($B$2:$B$138)-B123)/(MAX($B$2:$B$138)-MIN($B$2:$B$138))</f>
        <v/>
      </c>
      <c r="F123" s="4" t="n">
        <v>122</v>
      </c>
      <c r="G123" s="37">
        <f>F123/MAX($F$2:$F$139)</f>
        <v/>
      </c>
    </row>
    <row r="124">
      <c r="A124" t="n">
        <v>90</v>
      </c>
      <c r="B124" t="n">
        <v>520</v>
      </c>
      <c r="D124" s="36">
        <f>(A124-MIN($A$2:$A$138))/(MAX($A$2:$A$138)-MIN($A$2:$A$138))</f>
        <v/>
      </c>
      <c r="E124" s="36">
        <f>(MAX($B$2:$B$138)-B124)/(MAX($B$2:$B$138)-MIN($B$2:$B$138))</f>
        <v/>
      </c>
      <c r="F124" s="4" t="n">
        <v>123</v>
      </c>
      <c r="G124" s="37">
        <f>F124/MAX($F$2:$F$139)</f>
        <v/>
      </c>
    </row>
    <row r="125">
      <c r="A125" t="n">
        <v>90</v>
      </c>
      <c r="B125" t="n">
        <v>520</v>
      </c>
      <c r="D125" s="36">
        <f>(A125-MIN($A$2:$A$138))/(MAX($A$2:$A$138)-MIN($A$2:$A$138))</f>
        <v/>
      </c>
      <c r="E125" s="36">
        <f>(MAX($B$2:$B$138)-B125)/(MAX($B$2:$B$138)-MIN($B$2:$B$138))</f>
        <v/>
      </c>
      <c r="F125" s="4" t="n">
        <v>124</v>
      </c>
      <c r="G125" s="37">
        <f>F125/MAX($F$2:$F$139)</f>
        <v/>
      </c>
    </row>
    <row r="126">
      <c r="A126" t="n">
        <v>90</v>
      </c>
      <c r="B126" t="n">
        <v>520</v>
      </c>
      <c r="D126" s="36">
        <f>(A126-MIN($A$2:$A$138))/(MAX($A$2:$A$138)-MIN($A$2:$A$138))</f>
        <v/>
      </c>
      <c r="E126" s="36">
        <f>(MAX($B$2:$B$138)-B126)/(MAX($B$2:$B$138)-MIN($B$2:$B$138))</f>
        <v/>
      </c>
      <c r="F126" s="4" t="n">
        <v>125</v>
      </c>
      <c r="G126" s="37">
        <f>F126/MAX($F$2:$F$139)</f>
        <v/>
      </c>
    </row>
    <row r="127">
      <c r="A127" t="n">
        <v>90</v>
      </c>
      <c r="B127" t="n">
        <v>520</v>
      </c>
      <c r="D127" s="36">
        <f>(A127-MIN($A$2:$A$138))/(MAX($A$2:$A$138)-MIN($A$2:$A$138))</f>
        <v/>
      </c>
      <c r="E127" s="36">
        <f>(MAX($B$2:$B$138)-B127)/(MAX($B$2:$B$138)-MIN($B$2:$B$138))</f>
        <v/>
      </c>
      <c r="F127" s="4" t="n">
        <v>126</v>
      </c>
      <c r="G127" s="37">
        <f>F127/MAX($F$2:$F$139)</f>
        <v/>
      </c>
    </row>
    <row r="128">
      <c r="A128" t="n">
        <v>90</v>
      </c>
      <c r="B128" t="n">
        <v>520</v>
      </c>
      <c r="D128" s="36">
        <f>(A128-MIN($A$2:$A$138))/(MAX($A$2:$A$138)-MIN($A$2:$A$138))</f>
        <v/>
      </c>
      <c r="E128" s="36">
        <f>(MAX($B$2:$B$138)-B128)/(MAX($B$2:$B$138)-MIN($B$2:$B$138))</f>
        <v/>
      </c>
      <c r="F128" s="4" t="n">
        <v>127</v>
      </c>
      <c r="G128" s="37">
        <f>F128/MAX($F$2:$F$139)</f>
        <v/>
      </c>
    </row>
    <row r="129">
      <c r="A129" t="n">
        <v>90</v>
      </c>
      <c r="B129" t="n">
        <v>520</v>
      </c>
      <c r="D129" s="36">
        <f>(A129-MIN($A$2:$A$138))/(MAX($A$2:$A$138)-MIN($A$2:$A$138))</f>
        <v/>
      </c>
      <c r="E129" s="36">
        <f>(MAX($B$2:$B$138)-B129)/(MAX($B$2:$B$138)-MIN($B$2:$B$138))</f>
        <v/>
      </c>
      <c r="F129" s="4" t="n">
        <v>128</v>
      </c>
      <c r="G129" s="37">
        <f>F129/MAX($F$2:$F$139)</f>
        <v/>
      </c>
    </row>
    <row r="130">
      <c r="A130" t="n">
        <v>90</v>
      </c>
      <c r="B130" t="n">
        <v>520</v>
      </c>
      <c r="D130" s="36">
        <f>(A130-MIN($A$2:$A$138))/(MAX($A$2:$A$138)-MIN($A$2:$A$138))</f>
        <v/>
      </c>
      <c r="E130" s="36">
        <f>(MAX($B$2:$B$138)-B130)/(MAX($B$2:$B$138)-MIN($B$2:$B$138))</f>
        <v/>
      </c>
      <c r="F130" s="4" t="n">
        <v>129</v>
      </c>
      <c r="G130" s="37">
        <f>F130/MAX($F$2:$F$139)</f>
        <v/>
      </c>
    </row>
    <row r="131">
      <c r="A131" t="n">
        <v>90</v>
      </c>
      <c r="B131" t="n">
        <v>520</v>
      </c>
      <c r="D131" s="36">
        <f>(A131-MIN($A$2:$A$138))/(MAX($A$2:$A$138)-MIN($A$2:$A$138))</f>
        <v/>
      </c>
      <c r="E131" s="36">
        <f>(MAX($B$2:$B$138)-B131)/(MAX($B$2:$B$138)-MIN($B$2:$B$138))</f>
        <v/>
      </c>
      <c r="F131" s="4" t="n">
        <v>130</v>
      </c>
      <c r="G131" s="37">
        <f>F131/MAX($F$2:$F$139)</f>
        <v/>
      </c>
    </row>
    <row r="132">
      <c r="A132" t="n">
        <v>90</v>
      </c>
      <c r="B132" t="n">
        <v>520</v>
      </c>
      <c r="D132" s="36">
        <f>(A132-MIN($A$2:$A$138))/(MAX($A$2:$A$138)-MIN($A$2:$A$138))</f>
        <v/>
      </c>
      <c r="E132" s="36">
        <f>(MAX($B$2:$B$138)-B132)/(MAX($B$2:$B$138)-MIN($B$2:$B$138))</f>
        <v/>
      </c>
      <c r="F132" s="4" t="n">
        <v>131</v>
      </c>
      <c r="G132" s="37">
        <f>F132/MAX($F$2:$F$139)</f>
        <v/>
      </c>
    </row>
    <row r="133">
      <c r="A133" t="n">
        <v>90</v>
      </c>
      <c r="B133" t="n">
        <v>520</v>
      </c>
      <c r="D133" s="36">
        <f>(A133-MIN($A$2:$A$138))/(MAX($A$2:$A$138)-MIN($A$2:$A$138))</f>
        <v/>
      </c>
      <c r="E133" s="36">
        <f>(MAX($B$2:$B$138)-B133)/(MAX($B$2:$B$138)-MIN($B$2:$B$138))</f>
        <v/>
      </c>
      <c r="F133" s="4" t="n">
        <v>132</v>
      </c>
      <c r="G133" s="37">
        <f>F133/MAX($F$2:$F$139)</f>
        <v/>
      </c>
    </row>
    <row r="134">
      <c r="A134" t="n">
        <v>90</v>
      </c>
      <c r="B134" t="n">
        <v>520</v>
      </c>
      <c r="D134" s="36">
        <f>(A134-MIN($A$2:$A$138))/(MAX($A$2:$A$138)-MIN($A$2:$A$138))</f>
        <v/>
      </c>
      <c r="E134" s="36">
        <f>(MAX($B$2:$B$138)-B134)/(MAX($B$2:$B$138)-MIN($B$2:$B$138))</f>
        <v/>
      </c>
      <c r="F134" s="4" t="n">
        <v>133</v>
      </c>
      <c r="G134" s="37">
        <f>F134/MAX($F$2:$F$139)</f>
        <v/>
      </c>
    </row>
    <row r="135">
      <c r="A135" t="n">
        <v>90</v>
      </c>
      <c r="B135" t="n">
        <v>520</v>
      </c>
      <c r="D135" s="36">
        <f>(A135-MIN($A$2:$A$138))/(MAX($A$2:$A$138)-MIN($A$2:$A$138))</f>
        <v/>
      </c>
      <c r="E135" s="36">
        <f>(MAX($B$2:$B$138)-B135)/(MAX($B$2:$B$138)-MIN($B$2:$B$138))</f>
        <v/>
      </c>
      <c r="F135" s="4" t="n">
        <v>134</v>
      </c>
      <c r="G135" s="37">
        <f>F135/MAX($F$2:$F$139)</f>
        <v/>
      </c>
    </row>
    <row r="136">
      <c r="A136" t="n">
        <v>90</v>
      </c>
      <c r="B136" t="n">
        <v>520</v>
      </c>
      <c r="D136" s="36">
        <f>(A136-MIN($A$2:$A$138))/(MAX($A$2:$A$138)-MIN($A$2:$A$138))</f>
        <v/>
      </c>
      <c r="E136" s="36">
        <f>(MAX($B$2:$B$138)-B136)/(MAX($B$2:$B$138)-MIN($B$2:$B$138))</f>
        <v/>
      </c>
      <c r="F136" s="4" t="n">
        <v>135</v>
      </c>
      <c r="G136" s="37">
        <f>F136/MAX($F$2:$F$139)</f>
        <v/>
      </c>
    </row>
    <row r="137">
      <c r="A137" t="n">
        <v>90</v>
      </c>
      <c r="B137" t="n">
        <v>520</v>
      </c>
      <c r="D137" s="36">
        <f>(A137-MIN($A$2:$A$138))/(MAX($A$2:$A$138)-MIN($A$2:$A$138))</f>
        <v/>
      </c>
      <c r="E137" s="36">
        <f>(MAX($B$2:$B$138)-B137)/(MAX($B$2:$B$138)-MIN($B$2:$B$138))</f>
        <v/>
      </c>
      <c r="F137" s="4" t="n">
        <v>136</v>
      </c>
      <c r="G137" s="37">
        <f>F137/MAX($F$2:$F$139)</f>
        <v/>
      </c>
    </row>
    <row r="138">
      <c r="A138" t="n">
        <v>90</v>
      </c>
      <c r="B138" t="n">
        <v>520</v>
      </c>
      <c r="D138" s="36">
        <f>(A138-MIN($A$2:$A$138))/(MAX($A$2:$A$138)-MIN($A$2:$A$138))</f>
        <v/>
      </c>
      <c r="E138" s="36">
        <f>(MAX($B$2:$B$138)-B138)/(MAX($B$2:$B$138)-MIN($B$2:$B$138))</f>
        <v/>
      </c>
      <c r="F138" s="4" t="n">
        <v>137</v>
      </c>
      <c r="G138" s="37">
        <f>F138/MAX($F$2:$F$139)</f>
        <v/>
      </c>
    </row>
    <row r="139">
      <c r="A139" t="n">
        <v>90</v>
      </c>
      <c r="B139" t="n">
        <v>520</v>
      </c>
      <c r="D139" s="36">
        <f>(A139-MIN($A$2:$A$138))/(MAX($A$2:$A$138)-MIN($A$2:$A$138))</f>
        <v/>
      </c>
      <c r="E139" s="36">
        <f>(MAX($B$2:$B$138)-B139)/(MAX($B$2:$B$138)-MIN($B$2:$B$138))</f>
        <v/>
      </c>
      <c r="F139" s="4" t="n">
        <v>138</v>
      </c>
      <c r="G139" s="37">
        <f>F139/MAX($F$2:$F$139)</f>
        <v/>
      </c>
    </row>
  </sheetData>
  <conditionalFormatting sqref="D2:G139">
    <cfRule type="expression" priority="1" dxfId="3">
      <formula>AND($G2&lt;=1,$G2&gt;0.75)</formula>
    </cfRule>
    <cfRule type="expression" priority="2" dxfId="2">
      <formula>AND($G2&lt;=0.75,$G2&gt;0.5)</formula>
    </cfRule>
    <cfRule type="expression" priority="3" dxfId="1">
      <formula>AND($G2&lt;=0.5,$G2&gt;0.25)</formula>
    </cfRule>
    <cfRule type="expression" priority="4" dxfId="0">
      <formula>$G2&lt;=0.25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38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 432.24</t>
        </is>
      </c>
      <c r="B1" t="inlineStr">
        <is>
          <t>75.66400000000002</t>
        </is>
      </c>
      <c r="C1" t="inlineStr"/>
    </row>
    <row r="2">
      <c r="A2" t="inlineStr">
        <is>
          <t>216.6</t>
        </is>
      </c>
      <c r="B2" t="inlineStr">
        <is>
          <t>314.8</t>
        </is>
      </c>
      <c r="C2" t="inlineStr"/>
    </row>
    <row r="3">
      <c r="A3" t="inlineStr">
        <is>
          <t>358.92</t>
        </is>
      </c>
      <c r="B3" t="inlineStr">
        <is>
          <t>179.20000000000002</t>
        </is>
      </c>
      <c r="C3" t="inlineStr"/>
    </row>
    <row r="4">
      <c r="A4" t="inlineStr">
        <is>
          <t>258.96</t>
        </is>
      </c>
      <c r="B4" t="inlineStr">
        <is>
          <t>282.06399999999996</t>
        </is>
      </c>
      <c r="C4" t="inlineStr"/>
    </row>
    <row r="5">
      <c r="A5" t="inlineStr">
        <is>
          <t>142.32</t>
        </is>
      </c>
      <c r="B5" t="inlineStr">
        <is>
          <t>290.99199999999996</t>
        </is>
      </c>
      <c r="C5" t="inlineStr"/>
    </row>
    <row r="6">
      <c r="A6" t="inlineStr">
        <is>
          <t>460.79999999999995</t>
        </is>
      </c>
      <c r="B6" t="inlineStr">
        <is>
          <t>170.656</t>
        </is>
      </c>
      <c r="C6" t="inlineStr"/>
    </row>
    <row r="7">
      <c r="A7" t="inlineStr">
        <is>
          <t>181.2</t>
        </is>
      </c>
      <c r="B7" t="inlineStr">
        <is>
          <t>139.79200000000003</t>
        </is>
      </c>
      <c r="C7" t="inlineStr"/>
    </row>
    <row r="8">
      <c r="A8" t="inlineStr">
        <is>
          <t>462.24</t>
        </is>
      </c>
      <c r="B8" t="inlineStr">
        <is>
          <t>142.43200000000002</t>
        </is>
      </c>
      <c r="C8" t="inlineStr"/>
    </row>
    <row r="9">
      <c r="A9" t="inlineStr">
        <is>
          <t>189.95999999999998</t>
        </is>
      </c>
      <c r="B9" t="inlineStr">
        <is>
          <t>126.44800000000002</t>
        </is>
      </c>
      <c r="C9" t="inlineStr"/>
    </row>
    <row r="10">
      <c r="A10" t="inlineStr">
        <is>
          <t>118.32</t>
        </is>
      </c>
      <c r="B10" t="inlineStr">
        <is>
          <t>186.448</t>
        </is>
      </c>
      <c r="C10" t="inlineStr"/>
    </row>
    <row r="11">
      <c r="A11" t="inlineStr">
        <is>
          <t>416.76</t>
        </is>
      </c>
      <c r="B11" t="inlineStr">
        <is>
          <t>245.008</t>
        </is>
      </c>
      <c r="C11" t="inlineStr"/>
    </row>
    <row r="12">
      <c r="A12" t="inlineStr">
        <is>
          <t>197.51999999999998</t>
        </is>
      </c>
      <c r="B12" t="inlineStr">
        <is>
          <t>279.472</t>
        </is>
      </c>
      <c r="C12" t="inlineStr"/>
    </row>
    <row r="13">
      <c r="A13" t="inlineStr">
        <is>
          <t>281.76</t>
        </is>
      </c>
      <c r="B13" t="inlineStr">
        <is>
          <t>176.368</t>
        </is>
      </c>
      <c r="C13" t="inlineStr"/>
    </row>
    <row r="14">
      <c r="A14" t="inlineStr">
        <is>
          <t>338.88</t>
        </is>
      </c>
      <c r="B14" t="inlineStr">
        <is>
          <t>258.49600000000004</t>
        </is>
      </c>
      <c r="C14" t="inlineStr"/>
    </row>
    <row r="15">
      <c r="A15" t="inlineStr">
        <is>
          <t>153</t>
        </is>
      </c>
      <c r="B15" t="inlineStr">
        <is>
          <t>280.48</t>
        </is>
      </c>
      <c r="C15" t="inlineStr"/>
    </row>
    <row r="16">
      <c r="A16" t="inlineStr">
        <is>
          <t>90</t>
        </is>
      </c>
      <c r="B16" t="inlineStr">
        <is>
          <t>520</t>
        </is>
      </c>
      <c r="C16" t="inlineStr"/>
    </row>
    <row r="17">
      <c r="A17" t="inlineStr">
        <is>
          <t>102</t>
        </is>
      </c>
      <c r="B17" t="inlineStr">
        <is>
          <t>150.39999999999998</t>
        </is>
      </c>
      <c r="C17" t="inlineStr"/>
    </row>
    <row r="18">
      <c r="A18" t="inlineStr">
        <is>
          <t>342.36</t>
        </is>
      </c>
      <c r="B18" t="inlineStr">
        <is>
          <t>190.864</t>
        </is>
      </c>
      <c r="C18" t="inlineStr"/>
    </row>
    <row r="19">
      <c r="A19" t="inlineStr">
        <is>
          <t>443.16</t>
        </is>
      </c>
      <c r="B19" t="inlineStr">
        <is>
          <t>141.95199999999997</t>
        </is>
      </c>
      <c r="C19" t="inlineStr"/>
    </row>
    <row r="20">
      <c r="A20" t="inlineStr">
        <is>
          <t>344.88</t>
        </is>
      </c>
      <c r="B20" t="inlineStr">
        <is>
          <t>129.472</t>
        </is>
      </c>
      <c r="C20" t="inlineStr"/>
    </row>
    <row r="21">
      <c r="A21" t="inlineStr">
        <is>
          <t>110.16</t>
        </is>
      </c>
      <c r="B21" t="inlineStr">
        <is>
          <t>188.56</t>
        </is>
      </c>
      <c r="C21" t="inlineStr"/>
    </row>
    <row r="22">
      <c r="A22" t="inlineStr">
        <is>
          <t>292.20000000000005</t>
        </is>
      </c>
      <c r="B22" t="inlineStr">
        <is>
          <t>249.088</t>
        </is>
      </c>
      <c r="C22" t="inlineStr"/>
    </row>
    <row r="23">
      <c r="A23" t="inlineStr">
        <is>
          <t>271.92</t>
        </is>
      </c>
      <c r="B23" t="inlineStr">
        <is>
          <t>180.88</t>
        </is>
      </c>
      <c r="C23" t="inlineStr"/>
    </row>
    <row r="24">
      <c r="A24" t="inlineStr">
        <is>
          <t>243.12</t>
        </is>
      </c>
      <c r="B24" t="inlineStr">
        <is>
          <t>267.232</t>
        </is>
      </c>
      <c r="C24" t="inlineStr"/>
    </row>
    <row r="25">
      <c r="A25" t="inlineStr">
        <is>
          <t>462.24</t>
        </is>
      </c>
      <c r="B25" t="inlineStr">
        <is>
          <t>202</t>
        </is>
      </c>
      <c r="C25" t="inlineStr"/>
    </row>
    <row r="26">
      <c r="A26" t="inlineStr">
        <is>
          <t>170.28</t>
        </is>
      </c>
      <c r="B26" t="inlineStr">
        <is>
          <t>283.216</t>
        </is>
      </c>
      <c r="C26" t="inlineStr"/>
    </row>
    <row r="27">
      <c r="A27" t="inlineStr">
        <is>
          <t>243.48</t>
        </is>
      </c>
      <c r="B27" t="inlineStr">
        <is>
          <t>172.096</t>
        </is>
      </c>
      <c r="C27" t="inlineStr"/>
    </row>
    <row r="28">
      <c r="A28" t="inlineStr">
        <is>
          <t>350.52</t>
        </is>
      </c>
      <c r="B28" t="inlineStr">
        <is>
          <t>199.648</t>
        </is>
      </c>
      <c r="C28" t="inlineStr"/>
    </row>
    <row r="29">
      <c r="A29" t="inlineStr">
        <is>
          <t>90</t>
        </is>
      </c>
      <c r="B29" t="inlineStr">
        <is>
          <t>520</t>
        </is>
      </c>
      <c r="C29" t="inlineStr"/>
    </row>
    <row r="30">
      <c r="A30" t="inlineStr">
        <is>
          <t>461.88</t>
        </is>
      </c>
      <c r="B30" t="inlineStr">
        <is>
          <t>127.64800000000005</t>
        </is>
      </c>
      <c r="C30" t="inlineStr"/>
    </row>
    <row r="31">
      <c r="A31" t="inlineStr">
        <is>
          <t>90</t>
        </is>
      </c>
      <c r="B31" t="inlineStr">
        <is>
          <t>520</t>
        </is>
      </c>
      <c r="C31" t="inlineStr"/>
    </row>
    <row r="32">
      <c r="A32" t="inlineStr">
        <is>
          <t>261.24</t>
        </is>
      </c>
      <c r="B32" t="inlineStr">
        <is>
          <t>210.20799999999997</t>
        </is>
      </c>
      <c r="C32" t="inlineStr"/>
    </row>
    <row r="33">
      <c r="A33" t="inlineStr">
        <is>
          <t>240.83999999999997</t>
        </is>
      </c>
      <c r="B33" t="inlineStr">
        <is>
          <t>192.35199999999995</t>
        </is>
      </c>
      <c r="C33" t="inlineStr"/>
    </row>
    <row r="34">
      <c r="A34" t="inlineStr">
        <is>
          <t>313.32</t>
        </is>
      </c>
      <c r="B34" t="inlineStr">
        <is>
          <t>213.32799999999997</t>
        </is>
      </c>
      <c r="C34" t="inlineStr"/>
    </row>
    <row r="35">
      <c r="A35" t="inlineStr">
        <is>
          <t>371.64</t>
        </is>
      </c>
      <c r="B35" t="inlineStr">
        <is>
          <t>187.45600000000002</t>
        </is>
      </c>
      <c r="C35" t="inlineStr"/>
    </row>
    <row r="36">
      <c r="A36" t="inlineStr">
        <is>
          <t>272.03999999999996</t>
        </is>
      </c>
      <c r="B36" t="inlineStr">
        <is>
          <t>40</t>
        </is>
      </c>
      <c r="C36" t="inlineStr"/>
    </row>
    <row r="37">
      <c r="A37" t="inlineStr">
        <is>
          <t>442.2</t>
        </is>
      </c>
      <c r="B37" t="inlineStr">
        <is>
          <t>209.24800000000002</t>
        </is>
      </c>
      <c r="C37" t="inlineStr"/>
    </row>
    <row r="38">
      <c r="A38" t="inlineStr">
        <is>
          <t>244.2</t>
        </is>
      </c>
      <c r="B38" t="inlineStr">
        <is>
          <t>251.77599999999995</t>
        </is>
      </c>
      <c r="C38" t="inlineStr"/>
    </row>
    <row r="39">
      <c r="A39" t="inlineStr">
        <is>
          <t>347.88</t>
        </is>
      </c>
      <c r="B39" t="inlineStr">
        <is>
          <t>206.848</t>
        </is>
      </c>
      <c r="C39" t="inlineStr"/>
    </row>
    <row r="40">
      <c r="A40" t="inlineStr">
        <is>
          <t>373.44</t>
        </is>
      </c>
      <c r="B40" t="inlineStr">
        <is>
          <t>218.032</t>
        </is>
      </c>
      <c r="C40" t="inlineStr"/>
    </row>
    <row r="41">
      <c r="A41" t="inlineStr">
        <is>
          <t>453.72</t>
        </is>
      </c>
      <c r="B41" t="inlineStr">
        <is>
          <t>203.29599999999996</t>
        </is>
      </c>
      <c r="C41" t="inlineStr"/>
    </row>
    <row r="42">
      <c r="A42" t="inlineStr">
        <is>
          <t>378.59999999999997</t>
        </is>
      </c>
      <c r="B42" t="inlineStr">
        <is>
          <t>40.192000000000036</t>
        </is>
      </c>
      <c r="C42" t="inlineStr"/>
    </row>
    <row r="43">
      <c r="A43" t="inlineStr">
        <is>
          <t>210.72</t>
        </is>
      </c>
      <c r="B43" t="inlineStr">
        <is>
          <t>196.96000000000004</t>
        </is>
      </c>
      <c r="C43" t="inlineStr"/>
    </row>
    <row r="44">
      <c r="A44" t="inlineStr">
        <is>
          <t>90</t>
        </is>
      </c>
      <c r="B44" t="inlineStr">
        <is>
          <t>520</t>
        </is>
      </c>
      <c r="C44" t="inlineStr"/>
    </row>
    <row r="45">
      <c r="A45" t="inlineStr">
        <is>
          <t>314.76</t>
        </is>
      </c>
      <c r="B45" t="inlineStr">
        <is>
          <t>136.09599999999998</t>
        </is>
      </c>
      <c r="C45" t="inlineStr"/>
    </row>
    <row r="46">
      <c r="A46" t="inlineStr">
        <is>
          <t>343.2</t>
        </is>
      </c>
      <c r="B46" t="inlineStr">
        <is>
          <t>137.82399999999998</t>
        </is>
      </c>
      <c r="C46" t="inlineStr"/>
    </row>
    <row r="47">
      <c r="A47" t="inlineStr">
        <is>
          <t>457.91999999999996</t>
        </is>
      </c>
      <c r="B47" t="inlineStr">
        <is>
          <t>105.42399999999999</t>
        </is>
      </c>
      <c r="C47" t="inlineStr"/>
    </row>
    <row r="48">
      <c r="A48" t="inlineStr">
        <is>
          <t>90</t>
        </is>
      </c>
      <c r="B48" t="inlineStr">
        <is>
          <t>520</t>
        </is>
      </c>
      <c r="C48" t="inlineStr"/>
    </row>
    <row r="49">
      <c r="A49" t="inlineStr">
        <is>
          <t>90</t>
        </is>
      </c>
      <c r="B49" t="inlineStr">
        <is>
          <t>520</t>
        </is>
      </c>
      <c r="C49" t="inlineStr"/>
    </row>
    <row r="50">
      <c r="A50" t="inlineStr">
        <is>
          <t>369.48</t>
        </is>
      </c>
      <c r="B50" t="inlineStr">
        <is>
          <t>203.632</t>
        </is>
      </c>
      <c r="C50" t="inlineStr"/>
    </row>
    <row r="51">
      <c r="A51" t="inlineStr">
        <is>
          <t>215.16</t>
        </is>
      </c>
      <c r="B51" t="inlineStr">
        <is>
          <t>200.176</t>
        </is>
      </c>
      <c r="C51" t="inlineStr"/>
    </row>
    <row r="52">
      <c r="A52" t="inlineStr">
        <is>
          <t>90</t>
        </is>
      </c>
      <c r="B52" t="inlineStr">
        <is>
          <t>520</t>
        </is>
      </c>
      <c r="C52" t="inlineStr"/>
    </row>
    <row r="53">
      <c r="A53" t="inlineStr">
        <is>
          <t>346.2</t>
        </is>
      </c>
      <c r="B53" t="inlineStr">
        <is>
          <t>176.70400000000004</t>
        </is>
      </c>
      <c r="C53" t="inlineStr"/>
    </row>
    <row r="54">
      <c r="A54" t="inlineStr">
        <is>
          <t>443.04</t>
        </is>
      </c>
      <c r="B54" t="inlineStr">
        <is>
          <t>189.136</t>
        </is>
      </c>
      <c r="C54" t="inlineStr"/>
    </row>
    <row r="55">
      <c r="A55" t="inlineStr">
        <is>
          <t>381.24</t>
        </is>
      </c>
      <c r="B55" t="inlineStr">
        <is>
          <t>141.66400000000004</t>
        </is>
      </c>
      <c r="C55" t="inlineStr"/>
    </row>
    <row r="56">
      <c r="A56" t="inlineStr">
        <is>
          <t>196.32</t>
        </is>
      </c>
      <c r="B56" t="inlineStr">
        <is>
          <t>208.48</t>
        </is>
      </c>
      <c r="C56" t="inlineStr"/>
    </row>
    <row r="57">
      <c r="A57" t="inlineStr">
        <is>
          <t>458.4</t>
        </is>
      </c>
      <c r="B57" t="inlineStr">
        <is>
          <t>130.04800000000006</t>
        </is>
      </c>
      <c r="C57" t="inlineStr"/>
    </row>
    <row r="58">
      <c r="A58" t="inlineStr">
        <is>
          <t>435.84000000000003</t>
        </is>
      </c>
      <c r="B58" t="inlineStr">
        <is>
          <t>220.38400000000001</t>
        </is>
      </c>
      <c r="C58" t="inlineStr"/>
    </row>
    <row r="59">
      <c r="A59" t="inlineStr">
        <is>
          <t>90</t>
        </is>
      </c>
      <c r="B59" t="inlineStr">
        <is>
          <t>520</t>
        </is>
      </c>
      <c r="C59" t="inlineStr"/>
    </row>
    <row r="60">
      <c r="A60" t="inlineStr">
        <is>
          <t>333.24</t>
        </is>
      </c>
      <c r="B60" t="inlineStr">
        <is>
          <t>252.16000000000003</t>
        </is>
      </c>
      <c r="C60" t="inlineStr"/>
    </row>
    <row r="61">
      <c r="A61" t="inlineStr">
        <is>
          <t>379.20000000000005</t>
        </is>
      </c>
      <c r="B61" t="inlineStr">
        <is>
          <t>148.33599999999996</t>
        </is>
      </c>
      <c r="C61" t="inlineStr"/>
    </row>
    <row r="62">
      <c r="A62" t="inlineStr">
        <is>
          <t>462.36</t>
        </is>
      </c>
      <c r="B62" t="inlineStr">
        <is>
          <t>184.19200000000006</t>
        </is>
      </c>
      <c r="C62" t="inlineStr"/>
    </row>
    <row r="63">
      <c r="A63" t="inlineStr">
        <is>
          <t>333.72</t>
        </is>
      </c>
      <c r="B63" t="inlineStr">
        <is>
          <t>178.95999999999998</t>
        </is>
      </c>
      <c r="C63" t="inlineStr"/>
    </row>
    <row r="64">
      <c r="A64" t="inlineStr">
        <is>
          <t>443.16</t>
        </is>
      </c>
      <c r="B64" t="inlineStr">
        <is>
          <t>191.2</t>
        </is>
      </c>
      <c r="C64" t="inlineStr"/>
    </row>
    <row r="65">
      <c r="A65" t="inlineStr">
        <is>
          <t>452.76</t>
        </is>
      </c>
      <c r="B65" t="inlineStr">
        <is>
          <t>117.18399999999997</t>
        </is>
      </c>
      <c r="C65" t="inlineStr"/>
    </row>
    <row r="66">
      <c r="A66" t="inlineStr">
        <is>
          <t>90</t>
        </is>
      </c>
      <c r="B66" t="inlineStr">
        <is>
          <t>520</t>
        </is>
      </c>
      <c r="C66" t="inlineStr"/>
    </row>
    <row r="67">
      <c r="A67" t="inlineStr">
        <is>
          <t>223.20000000000002</t>
        </is>
      </c>
      <c r="B67" t="inlineStr">
        <is>
          <t>247.552</t>
        </is>
      </c>
      <c r="C67" t="inlineStr"/>
    </row>
    <row r="68">
      <c r="A68" t="inlineStr">
        <is>
          <t>340.92</t>
        </is>
      </c>
      <c r="B68" t="inlineStr">
        <is>
          <t>218.608</t>
        </is>
      </c>
      <c r="C68" t="inlineStr"/>
    </row>
    <row r="69">
      <c r="A69" t="inlineStr">
        <is>
          <t>90.12</t>
        </is>
      </c>
      <c r="B69" t="inlineStr">
        <is>
          <t>40</t>
        </is>
      </c>
      <c r="C69" t="inlineStr"/>
    </row>
    <row r="70">
      <c r="A70" t="inlineStr">
        <is>
          <t>199.07999999999998</t>
        </is>
      </c>
      <c r="B70" t="inlineStr">
        <is>
          <t>260.176</t>
        </is>
      </c>
      <c r="C70" t="inlineStr"/>
    </row>
    <row r="71">
      <c r="A71" t="inlineStr">
        <is>
          <t>90</t>
        </is>
      </c>
      <c r="B71" t="inlineStr">
        <is>
          <t>520</t>
        </is>
      </c>
      <c r="C71" t="inlineStr"/>
    </row>
    <row r="72">
      <c r="A72" t="inlineStr">
        <is>
          <t>350.64000000000004</t>
        </is>
      </c>
      <c r="B72" t="inlineStr">
        <is>
          <t>163.55199999999996</t>
        </is>
      </c>
      <c r="C72" t="inlineStr"/>
    </row>
    <row r="73">
      <c r="A73" t="inlineStr">
        <is>
          <t>380.28000000000003</t>
        </is>
      </c>
      <c r="B73" t="inlineStr">
        <is>
          <t>194.368</t>
        </is>
      </c>
      <c r="C73" t="inlineStr"/>
    </row>
    <row r="74">
      <c r="A74" t="inlineStr">
        <is>
          <t>211.32</t>
        </is>
      </c>
      <c r="B74" t="inlineStr">
        <is>
          <t>313.936</t>
        </is>
      </c>
      <c r="C74" t="inlineStr"/>
    </row>
    <row r="75">
      <c r="A75" t="inlineStr">
        <is>
          <t>243.84</t>
        </is>
      </c>
      <c r="B75" t="inlineStr">
        <is>
          <t>211.12</t>
        </is>
      </c>
      <c r="C75" t="inlineStr"/>
    </row>
    <row r="76">
      <c r="A76" t="inlineStr">
        <is>
          <t>208.68</t>
        </is>
      </c>
      <c r="B76" t="inlineStr">
        <is>
          <t>205.024</t>
        </is>
      </c>
      <c r="C76" t="inlineStr"/>
    </row>
    <row r="77">
      <c r="A77" t="inlineStr">
        <is>
          <t>90</t>
        </is>
      </c>
      <c r="B77" t="inlineStr">
        <is>
          <t>520</t>
        </is>
      </c>
      <c r="C77" t="inlineStr"/>
    </row>
    <row r="78">
      <c r="A78" t="inlineStr">
        <is>
          <t>269.64</t>
        </is>
      </c>
      <c r="B78" t="inlineStr">
        <is>
          <t>216.35200000000003</t>
        </is>
      </c>
      <c r="C78" t="inlineStr"/>
    </row>
    <row r="79">
      <c r="A79" t="inlineStr">
        <is>
          <t>148.56</t>
        </is>
      </c>
      <c r="B79" t="inlineStr">
        <is>
          <t>228.83200000000005</t>
        </is>
      </c>
      <c r="C79" t="inlineStr"/>
    </row>
    <row r="80">
      <c r="A80" t="inlineStr">
        <is>
          <t>90</t>
        </is>
      </c>
      <c r="B80" t="inlineStr">
        <is>
          <t>520</t>
        </is>
      </c>
      <c r="C80" t="inlineStr"/>
    </row>
    <row r="81">
      <c r="A81" t="inlineStr">
        <is>
          <t>359.04</t>
        </is>
      </c>
      <c r="B81" t="inlineStr">
        <is>
          <t>160.096</t>
        </is>
      </c>
      <c r="C81" t="inlineStr"/>
    </row>
    <row r="82">
      <c r="A82" t="inlineStr">
        <is>
          <t>335.52</t>
        </is>
      </c>
      <c r="B82" t="inlineStr">
        <is>
          <t>150.97600000000003</t>
        </is>
      </c>
      <c r="C82" t="inlineStr"/>
    </row>
    <row r="83">
      <c r="A83" t="inlineStr">
        <is>
          <t>197.51999999999998</t>
        </is>
      </c>
      <c r="B83" t="inlineStr">
        <is>
          <t>318.592</t>
        </is>
      </c>
      <c r="C83" t="inlineStr"/>
    </row>
    <row r="84">
      <c r="A84" t="inlineStr">
        <is>
          <t>244.67999999999998</t>
        </is>
      </c>
      <c r="B84" t="inlineStr">
        <is>
          <t>230.656</t>
        </is>
      </c>
      <c r="C84" t="inlineStr"/>
    </row>
    <row r="85">
      <c r="A85" t="inlineStr">
        <is>
          <t>363.48</t>
        </is>
      </c>
      <c r="B85" t="inlineStr">
        <is>
          <t>252.928</t>
        </is>
      </c>
      <c r="C85" t="inlineStr"/>
    </row>
    <row r="86">
      <c r="A86" t="inlineStr">
        <is>
          <t>90</t>
        </is>
      </c>
      <c r="B86" t="inlineStr">
        <is>
          <t>520</t>
        </is>
      </c>
      <c r="C86" t="inlineStr"/>
    </row>
    <row r="87">
      <c r="A87" t="inlineStr">
        <is>
          <t>228.23999999999998</t>
        </is>
      </c>
      <c r="B87" t="inlineStr">
        <is>
          <t>129.18399999999997</t>
        </is>
      </c>
      <c r="C87" t="inlineStr"/>
    </row>
    <row r="88">
      <c r="A88" t="inlineStr">
        <is>
          <t>455.03999999999996</t>
        </is>
      </c>
      <c r="B88" t="inlineStr">
        <is>
          <t>192.11199999999997</t>
        </is>
      </c>
      <c r="C88" t="inlineStr"/>
    </row>
    <row r="89">
      <c r="A89" t="inlineStr">
        <is>
          <t>415.68</t>
        </is>
      </c>
      <c r="B89" t="inlineStr">
        <is>
          <t>122.60799999999996</t>
        </is>
      </c>
      <c r="C89" t="inlineStr"/>
    </row>
    <row r="90">
      <c r="A90" t="inlineStr">
        <is>
          <t>224.4</t>
        </is>
      </c>
      <c r="B90" t="inlineStr">
        <is>
          <t>108.97600000000003</t>
        </is>
      </c>
      <c r="C90" t="inlineStr"/>
    </row>
    <row r="91">
      <c r="A91" t="inlineStr">
        <is>
          <t>435</t>
        </is>
      </c>
      <c r="B91" t="inlineStr">
        <is>
          <t>113.968</t>
        </is>
      </c>
      <c r="C91" t="inlineStr"/>
    </row>
    <row r="92">
      <c r="A92" t="inlineStr">
        <is>
          <t>216.12</t>
        </is>
      </c>
      <c r="B92" t="inlineStr">
        <is>
          <t>243.712</t>
        </is>
      </c>
      <c r="C92" t="inlineStr"/>
    </row>
    <row r="93">
      <c r="A93" t="inlineStr">
        <is>
          <t>434.04</t>
        </is>
      </c>
      <c r="B93" t="inlineStr">
        <is>
          <t>223.504</t>
        </is>
      </c>
      <c r="C93" t="inlineStr"/>
    </row>
    <row r="94">
      <c r="A94" t="inlineStr">
        <is>
          <t>332.4</t>
        </is>
      </c>
      <c r="B94" t="inlineStr">
        <is>
          <t>250.048</t>
        </is>
      </c>
      <c r="C94" t="inlineStr"/>
    </row>
    <row r="95">
      <c r="A95" t="inlineStr">
        <is>
          <t>282.6</t>
        </is>
      </c>
      <c r="B95" t="inlineStr">
        <is>
          <t>167.39200000000005</t>
        </is>
      </c>
      <c r="C95" t="inlineStr"/>
    </row>
    <row r="96">
      <c r="A96" t="inlineStr">
        <is>
          <t>278.88</t>
        </is>
      </c>
      <c r="B96" t="inlineStr">
        <is>
          <t>167.776</t>
        </is>
      </c>
      <c r="C96" t="inlineStr"/>
    </row>
    <row r="97">
      <c r="A97" t="inlineStr">
        <is>
          <t>371.88</t>
        </is>
      </c>
      <c r="B97" t="inlineStr">
        <is>
          <t>245.344</t>
        </is>
      </c>
      <c r="C97" t="inlineStr"/>
    </row>
    <row r="98">
      <c r="A98" t="inlineStr">
        <is>
          <t>95.52</t>
        </is>
      </c>
      <c r="B98" t="inlineStr">
        <is>
          <t>373.936</t>
        </is>
      </c>
      <c r="C98" t="inlineStr"/>
    </row>
    <row r="99">
      <c r="A99" t="inlineStr">
        <is>
          <t>450.23999999999995</t>
        </is>
      </c>
      <c r="B99" t="inlineStr">
        <is>
          <t>175.40799999999996</t>
        </is>
      </c>
      <c r="C99" t="inlineStr"/>
    </row>
    <row r="100">
      <c r="A100" t="inlineStr">
        <is>
          <t>146.16</t>
        </is>
      </c>
      <c r="B100" t="inlineStr">
        <is>
          <t>190.76799999999997</t>
        </is>
      </c>
      <c r="C100" t="inlineStr"/>
    </row>
    <row r="101">
      <c r="A101" t="inlineStr">
        <is>
          <t>90</t>
        </is>
      </c>
      <c r="B101" t="inlineStr">
        <is>
          <t>520</t>
        </is>
      </c>
      <c r="C101" t="inlineStr"/>
    </row>
    <row r="102">
      <c r="A102" t="inlineStr">
        <is>
          <t>443.16</t>
        </is>
      </c>
      <c r="B102" t="inlineStr">
        <is>
          <t>105.56799999999997</t>
        </is>
      </c>
      <c r="C102" t="inlineStr"/>
    </row>
    <row r="103">
      <c r="A103" t="inlineStr">
        <is>
          <t>90</t>
        </is>
      </c>
      <c r="B103" t="inlineStr">
        <is>
          <t>520</t>
        </is>
      </c>
      <c r="C103" t="inlineStr"/>
    </row>
    <row r="104">
      <c r="A104" t="inlineStr">
        <is>
          <t>294.12</t>
        </is>
      </c>
      <c r="B104" t="inlineStr">
        <is>
          <t>223.98399999999998</t>
        </is>
      </c>
      <c r="C104" t="inlineStr"/>
    </row>
    <row r="105">
      <c r="A105" t="inlineStr">
        <is>
          <t>377.15999999999997</t>
        </is>
      </c>
      <c r="B105" t="inlineStr">
        <is>
          <t>209.488</t>
        </is>
      </c>
      <c r="C105" t="inlineStr"/>
    </row>
    <row r="106">
      <c r="A106" t="inlineStr">
        <is>
          <t>273.84000000000003</t>
        </is>
      </c>
      <c r="B106" t="inlineStr">
        <is>
          <t>261.808</t>
        </is>
      </c>
      <c r="C106" t="inlineStr"/>
    </row>
    <row r="107">
      <c r="A107" t="inlineStr">
        <is>
          <t>197.76</t>
        </is>
      </c>
      <c r="B107" t="inlineStr">
        <is>
          <t>52.28800000000003</t>
        </is>
      </c>
      <c r="C107" t="inlineStr"/>
    </row>
    <row r="108">
      <c r="A108" t="inlineStr">
        <is>
          <t>90</t>
        </is>
      </c>
      <c r="B108" t="inlineStr">
        <is>
          <t>520</t>
        </is>
      </c>
      <c r="C108" t="inlineStr"/>
    </row>
    <row r="109">
      <c r="A109" t="inlineStr">
        <is>
          <t>90</t>
        </is>
      </c>
      <c r="B109" t="inlineStr">
        <is>
          <t>520</t>
        </is>
      </c>
      <c r="C109" t="inlineStr"/>
    </row>
    <row r="110">
      <c r="A110" t="inlineStr">
        <is>
          <t>155.88</t>
        </is>
      </c>
      <c r="B110" t="inlineStr">
        <is>
          <t>157.168</t>
        </is>
      </c>
      <c r="C110" t="inlineStr"/>
    </row>
    <row r="111">
      <c r="A111" t="inlineStr">
        <is>
          <t>462.24</t>
        </is>
      </c>
      <c r="B111" t="inlineStr">
        <is>
          <t>49.120000000000005</t>
        </is>
      </c>
      <c r="C111" t="inlineStr"/>
    </row>
    <row r="112">
      <c r="A112" t="inlineStr">
        <is>
          <t>90</t>
        </is>
      </c>
      <c r="B112" t="inlineStr">
        <is>
          <t>520</t>
        </is>
      </c>
      <c r="C112" t="inlineStr"/>
    </row>
    <row r="113">
      <c r="A113" t="inlineStr">
        <is>
          <t>306.12</t>
        </is>
      </c>
      <c r="B113" t="inlineStr">
        <is>
          <t>258.544</t>
        </is>
      </c>
      <c r="C113" t="inlineStr"/>
    </row>
    <row r="114">
      <c r="A114" t="inlineStr">
        <is>
          <t>90</t>
        </is>
      </c>
      <c r="B114" t="inlineStr">
        <is>
          <t>520</t>
        </is>
      </c>
      <c r="C114" t="inlineStr"/>
    </row>
    <row r="115">
      <c r="A115" t="inlineStr">
        <is>
          <t>319.2</t>
        </is>
      </c>
      <c r="B115" t="inlineStr">
        <is>
          <t>213.13600000000002</t>
        </is>
      </c>
      <c r="C115" t="inlineStr"/>
    </row>
    <row r="116">
      <c r="A116" t="inlineStr">
        <is>
          <t>257.03999999999996</t>
        </is>
      </c>
      <c r="B116" t="inlineStr">
        <is>
          <t>178.288</t>
        </is>
      </c>
      <c r="C116" t="inlineStr"/>
    </row>
    <row r="117">
      <c r="A117" t="inlineStr">
        <is>
          <t>90</t>
        </is>
      </c>
      <c r="B117" t="inlineStr">
        <is>
          <t>520</t>
        </is>
      </c>
      <c r="C117" t="inlineStr"/>
    </row>
    <row r="118">
      <c r="A118" t="inlineStr">
        <is>
          <t>258.84000000000003</t>
        </is>
      </c>
      <c r="B118" t="inlineStr">
        <is>
          <t>154.96000000000004</t>
        </is>
      </c>
      <c r="C118" t="inlineStr"/>
    </row>
    <row r="119">
      <c r="A119" t="inlineStr">
        <is>
          <t>367.56</t>
        </is>
      </c>
      <c r="B119" t="inlineStr">
        <is>
          <t>151.216</t>
        </is>
      </c>
      <c r="C119" t="inlineStr"/>
    </row>
    <row r="120">
      <c r="A120" t="inlineStr">
        <is>
          <t>370.2</t>
        </is>
      </c>
      <c r="B120" t="inlineStr">
        <is>
          <t>228.11200000000002</t>
        </is>
      </c>
      <c r="C120" t="inlineStr"/>
    </row>
    <row r="121">
      <c r="A121" t="inlineStr">
        <is>
          <t>443.16</t>
        </is>
      </c>
      <c r="B121" t="inlineStr">
        <is>
          <t>174.54399999999998</t>
        </is>
      </c>
      <c r="C121" t="inlineStr"/>
    </row>
    <row r="122">
      <c r="A122" t="inlineStr">
        <is>
          <t>90</t>
        </is>
      </c>
      <c r="B122" t="inlineStr">
        <is>
          <t>520</t>
        </is>
      </c>
      <c r="C122" t="inlineStr"/>
    </row>
    <row r="123">
      <c r="A123" t="inlineStr">
        <is>
          <t>443.16</t>
        </is>
      </c>
      <c r="B123" t="inlineStr">
        <is>
          <t>138.49599999999998</t>
        </is>
      </c>
      <c r="C123" t="inlineStr"/>
    </row>
    <row r="124">
      <c r="A124" t="inlineStr">
        <is>
          <t>90</t>
        </is>
      </c>
      <c r="B124" t="inlineStr">
        <is>
          <t>520</t>
        </is>
      </c>
      <c r="C124" t="inlineStr"/>
    </row>
    <row r="125">
      <c r="A125" t="inlineStr">
        <is>
          <t>336.96</t>
        </is>
      </c>
      <c r="B125" t="inlineStr">
        <is>
          <t>180.63999999999996</t>
        </is>
      </c>
      <c r="C125" t="inlineStr"/>
    </row>
    <row r="126">
      <c r="A126" t="inlineStr">
        <is>
          <t>92.88</t>
        </is>
      </c>
      <c r="B126" t="inlineStr">
        <is>
          <t>79.98399999999997</t>
        </is>
      </c>
      <c r="C126" t="inlineStr"/>
    </row>
    <row r="127">
      <c r="A127" t="inlineStr">
        <is>
          <t>462.36</t>
        </is>
      </c>
      <c r="B127" t="inlineStr">
        <is>
          <t>121.35999999999999</t>
        </is>
      </c>
      <c r="C127" t="inlineStr"/>
    </row>
    <row r="128">
      <c r="A128" t="inlineStr">
        <is>
          <t>356.76</t>
        </is>
      </c>
      <c r="B128" t="inlineStr">
        <is>
          <t>210.16000000000003</t>
        </is>
      </c>
      <c r="C128" t="inlineStr"/>
    </row>
    <row r="129">
      <c r="A129" t="inlineStr">
        <is>
          <t>285.36</t>
        </is>
      </c>
      <c r="B129" t="inlineStr">
        <is>
          <t>302.70399999999995</t>
        </is>
      </c>
      <c r="C129" t="inlineStr"/>
    </row>
    <row r="130">
      <c r="A130" t="inlineStr">
        <is>
          <t>90</t>
        </is>
      </c>
      <c r="B130" t="inlineStr">
        <is>
          <t>520</t>
        </is>
      </c>
      <c r="C130" t="inlineStr"/>
    </row>
    <row r="131">
      <c r="A131" t="inlineStr">
        <is>
          <t>462.36</t>
        </is>
      </c>
      <c r="B131" t="inlineStr">
        <is>
          <t>145.98399999999998</t>
        </is>
      </c>
      <c r="C131" t="inlineStr"/>
    </row>
    <row r="132">
      <c r="A132" t="inlineStr">
        <is>
          <t>265.2</t>
        </is>
      </c>
      <c r="B132" t="inlineStr">
        <is>
          <t>224.416</t>
        </is>
      </c>
      <c r="C132" t="inlineStr"/>
    </row>
    <row r="133">
      <c r="A133" t="inlineStr">
        <is>
          <t>353.4</t>
        </is>
      </c>
      <c r="B133" t="inlineStr">
        <is>
          <t>144.976</t>
        </is>
      </c>
      <c r="C133" t="inlineStr"/>
    </row>
    <row r="134">
      <c r="A134" t="inlineStr">
        <is>
          <t>443.04</t>
        </is>
      </c>
      <c r="B134" t="inlineStr">
        <is>
          <t>258.304</t>
        </is>
      </c>
      <c r="C134" t="inlineStr"/>
    </row>
    <row r="135">
      <c r="A135" t="inlineStr">
        <is>
          <t>375.59999999999997</t>
        </is>
      </c>
      <c r="B135" t="inlineStr">
        <is>
          <t>206.60799999999998</t>
        </is>
      </c>
      <c r="C135" t="inlineStr"/>
    </row>
    <row r="136">
      <c r="A136" t="inlineStr">
        <is>
          <t>251.52</t>
        </is>
      </c>
      <c r="B136" t="inlineStr">
        <is>
          <t>167.67999999999995</t>
        </is>
      </c>
      <c r="C136" t="inlineStr"/>
    </row>
    <row r="137">
      <c r="A137" t="inlineStr">
        <is>
          <t>457.68</t>
        </is>
      </c>
      <c r="B137" t="inlineStr">
        <is>
          <t>200.41600000000003</t>
        </is>
      </c>
      <c r="C137" t="inlineStr"/>
    </row>
    <row r="138">
      <c r="A138" t="inlineStr">
        <is>
          <t>412.32</t>
        </is>
      </c>
      <c r="B138" t="inlineStr">
        <is>
          <t>234.25599999999997</t>
        </is>
      </c>
      <c r="C138" t="inlineStr">
        <is>
          <t xml:space="preserve"> 自分</t>
        </is>
      </c>
      <c r="D138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7"/>
  <sheetViews>
    <sheetView topLeftCell="C1" workbookViewId="0">
      <selection activeCell="C1" sqref="C1:G8"/>
    </sheetView>
  </sheetViews>
  <sheetFormatPr baseColWidth="8" defaultRowHeight="13.5"/>
  <cols>
    <col hidden="1" width="13" customWidth="1" style="26" min="1" max="2"/>
    <col width="9" customWidth="1" style="4" min="3" max="3"/>
  </cols>
  <sheetData>
    <row r="1">
      <c r="A1" t="inlineStr">
        <is>
          <t>問題</t>
        </is>
      </c>
      <c r="B1" t="inlineStr">
        <is>
          <t>正答率</t>
        </is>
      </c>
      <c r="D1" t="inlineStr">
        <is>
          <t>問題</t>
        </is>
      </c>
      <c r="E1" t="inlineStr">
        <is>
          <t>正答率</t>
        </is>
      </c>
      <c r="F1" t="inlineStr">
        <is>
          <t>回答数順位</t>
        </is>
      </c>
      <c r="G1" t="inlineStr">
        <is>
          <t>上位何％</t>
        </is>
      </c>
    </row>
    <row r="2">
      <c r="A2" t="n">
        <v>443.04</v>
      </c>
      <c r="B2" t="n">
        <v>96.592</v>
      </c>
      <c r="D2" s="1">
        <f>(A2-MIN($A$2:$A$138))/(MAX($A$2:$A$138)-MIN($A$2:$A$138))</f>
        <v/>
      </c>
      <c r="E2" s="1">
        <f>(MAX($B$2:$B$138)-B2)/(MAX($B$2:$B$138)-MIN($B$2:$B$138))</f>
        <v/>
      </c>
      <c r="F2" t="n">
        <v>1</v>
      </c>
      <c r="G2" s="3">
        <f>F2/MAX($F$2:$F$138)</f>
        <v/>
      </c>
    </row>
    <row r="3">
      <c r="A3" t="n">
        <v>443.04</v>
      </c>
      <c r="B3" t="n">
        <v>171.52</v>
      </c>
      <c r="D3" s="1">
        <f>(A3-MIN($A$2:$A$138))/(MAX($A$2:$A$138)-MIN($A$2:$A$138))</f>
        <v/>
      </c>
      <c r="E3" s="1">
        <f>(MAX($B$2:$B$138)-B3)/(MAX($B$2:$B$138)-MIN($B$2:$B$138))</f>
        <v/>
      </c>
      <c r="F3" t="n">
        <v>2</v>
      </c>
      <c r="G3" s="3">
        <f>F3/MAX($F$2:$F$138)</f>
        <v/>
      </c>
    </row>
    <row r="4">
      <c r="A4" t="n">
        <v>443.04</v>
      </c>
      <c r="B4" t="n">
        <v>124.672</v>
      </c>
      <c r="D4" s="1">
        <f>(A4-MIN($A$2:$A$138))/(MAX($A$2:$A$138)-MIN($A$2:$A$138))</f>
        <v/>
      </c>
      <c r="E4" s="1">
        <f>(MAX($B$2:$B$138)-B4)/(MAX($B$2:$B$138)-MIN($B$2:$B$138))</f>
        <v/>
      </c>
      <c r="F4" t="n">
        <v>3</v>
      </c>
      <c r="G4" s="3">
        <f>F4/MAX($F$2:$F$138)</f>
        <v/>
      </c>
    </row>
    <row r="5">
      <c r="A5" t="n">
        <v>442.08</v>
      </c>
      <c r="B5" t="n">
        <v>202.96</v>
      </c>
      <c r="D5" s="1">
        <f>(A5-MIN($A$2:$A$138))/(MAX($A$2:$A$138)-MIN($A$2:$A$138))</f>
        <v/>
      </c>
      <c r="E5" s="1">
        <f>(MAX($B$2:$B$138)-B5)/(MAX($B$2:$B$138)-MIN($B$2:$B$138))</f>
        <v/>
      </c>
      <c r="F5" t="n">
        <v>4</v>
      </c>
      <c r="G5" s="3">
        <f>F5/MAX($F$2:$F$138)</f>
        <v/>
      </c>
    </row>
    <row r="6">
      <c r="A6" t="n">
        <v>420.36</v>
      </c>
      <c r="B6" t="n">
        <v>211.935999999999</v>
      </c>
      <c r="D6" s="1">
        <f>(A6-MIN($A$2:$A$138))/(MAX($A$2:$A$138)-MIN($A$2:$A$138))</f>
        <v/>
      </c>
      <c r="E6" s="1">
        <f>(MAX($B$2:$B$138)-B6)/(MAX($B$2:$B$138)-MIN($B$2:$B$138))</f>
        <v/>
      </c>
      <c r="F6" t="n">
        <v>5</v>
      </c>
      <c r="G6" s="3">
        <f>F6/MAX($F$2:$F$138)</f>
        <v/>
      </c>
    </row>
    <row r="7">
      <c r="A7" t="n">
        <v>419.52</v>
      </c>
      <c r="B7" t="n">
        <v>99.2799999999999</v>
      </c>
      <c r="D7" s="1">
        <f>(A7-MIN($A$2:$A$138))/(MAX($A$2:$A$138)-MIN($A$2:$A$138))</f>
        <v/>
      </c>
      <c r="E7" s="1">
        <f>(MAX($B$2:$B$138)-B7)/(MAX($B$2:$B$138)-MIN($B$2:$B$138))</f>
        <v/>
      </c>
      <c r="F7" t="n">
        <v>6</v>
      </c>
      <c r="G7" s="3">
        <f>F7/MAX($F$2:$F$138)</f>
        <v/>
      </c>
    </row>
    <row r="8">
      <c r="A8" t="n">
        <v>416.76</v>
      </c>
      <c r="B8" t="n">
        <v>216.976</v>
      </c>
      <c r="C8" s="4" t="inlineStr">
        <is>
          <t>田尻</t>
        </is>
      </c>
      <c r="D8" s="1">
        <f>(A8-MIN($A$2:$A$138))/(MAX($A$2:$A$138)-MIN($A$2:$A$138))</f>
        <v/>
      </c>
      <c r="E8" s="1">
        <f>(MAX($B$2:$B$138)-B8)/(MAX($B$2:$B$138)-MIN($B$2:$B$138))</f>
        <v/>
      </c>
      <c r="F8" t="n">
        <v>7</v>
      </c>
      <c r="G8" s="3">
        <f>F8/MAX($F$2:$F$138)</f>
        <v/>
      </c>
    </row>
    <row r="9">
      <c r="A9" t="n">
        <v>396.84</v>
      </c>
      <c r="B9" t="n">
        <v>111.52</v>
      </c>
      <c r="D9" s="1">
        <f>(A9-MIN($A$2:$A$138))/(MAX($A$2:$A$138)-MIN($A$2:$A$138))</f>
        <v/>
      </c>
      <c r="E9" s="1">
        <f>(MAX($B$2:$B$138)-B9)/(MAX($B$2:$B$138)-MIN($B$2:$B$138))</f>
        <v/>
      </c>
      <c r="F9" t="n">
        <v>8</v>
      </c>
      <c r="G9" s="3">
        <f>F9/MAX($F$2:$F$138)</f>
        <v/>
      </c>
    </row>
    <row r="10">
      <c r="A10" t="n">
        <v>389.76</v>
      </c>
      <c r="B10" t="n">
        <v>92.65600000000001</v>
      </c>
      <c r="D10" s="1">
        <f>(A10-MIN($A$2:$A$138))/(MAX($A$2:$A$138)-MIN($A$2:$A$138))</f>
        <v/>
      </c>
      <c r="E10" s="1">
        <f>(MAX($B$2:$B$138)-B10)/(MAX($B$2:$B$138)-MIN($B$2:$B$138))</f>
        <v/>
      </c>
      <c r="F10" t="n">
        <v>9</v>
      </c>
      <c r="G10" s="3">
        <f>F10/MAX($F$2:$F$138)</f>
        <v/>
      </c>
    </row>
    <row r="11">
      <c r="A11" t="n">
        <v>379.08</v>
      </c>
      <c r="B11" t="n">
        <v>185.872</v>
      </c>
      <c r="D11" s="1">
        <f>(A11-MIN($A$2:$A$138))/(MAX($A$2:$A$138)-MIN($A$2:$A$138))</f>
        <v/>
      </c>
      <c r="E11" s="1">
        <f>(MAX($B$2:$B$138)-B11)/(MAX($B$2:$B$138)-MIN($B$2:$B$138))</f>
        <v/>
      </c>
      <c r="F11" t="n">
        <v>10</v>
      </c>
      <c r="G11" s="3">
        <f>F11/MAX($F$2:$F$138)</f>
        <v/>
      </c>
    </row>
    <row r="12">
      <c r="A12" t="n">
        <v>378.599999999999</v>
      </c>
      <c r="B12" t="n">
        <v>40.192</v>
      </c>
      <c r="D12" s="1">
        <f>(A12-MIN($A$2:$A$138))/(MAX($A$2:$A$138)-MIN($A$2:$A$138))</f>
        <v/>
      </c>
      <c r="E12" s="1">
        <f>(MAX($B$2:$B$138)-B12)/(MAX($B$2:$B$138)-MIN($B$2:$B$138))</f>
        <v/>
      </c>
      <c r="F12" t="n">
        <v>11</v>
      </c>
      <c r="G12" s="3">
        <f>F12/MAX($F$2:$F$138)</f>
        <v/>
      </c>
    </row>
    <row r="13">
      <c r="A13" t="n">
        <v>378.36</v>
      </c>
      <c r="B13" t="n">
        <v>162.256</v>
      </c>
      <c r="D13" s="1">
        <f>(A13-MIN($A$2:$A$138))/(MAX($A$2:$A$138)-MIN($A$2:$A$138))</f>
        <v/>
      </c>
      <c r="E13" s="1">
        <f>(MAX($B$2:$B$138)-B13)/(MAX($B$2:$B$138)-MIN($B$2:$B$138))</f>
        <v/>
      </c>
      <c r="F13" t="n">
        <v>12</v>
      </c>
      <c r="G13" s="3">
        <f>F13/MAX($F$2:$F$138)</f>
        <v/>
      </c>
    </row>
    <row r="14">
      <c r="A14" t="n">
        <v>361.56</v>
      </c>
      <c r="B14" t="n">
        <v>53.344</v>
      </c>
      <c r="D14" s="1">
        <f>(A14-MIN($A$2:$A$138))/(MAX($A$2:$A$138)-MIN($A$2:$A$138))</f>
        <v/>
      </c>
      <c r="E14" s="1">
        <f>(MAX($B$2:$B$138)-B14)/(MAX($B$2:$B$138)-MIN($B$2:$B$138))</f>
        <v/>
      </c>
      <c r="F14" t="n">
        <v>13</v>
      </c>
      <c r="G14" s="3">
        <f>F14/MAX($F$2:$F$138)</f>
        <v/>
      </c>
    </row>
    <row r="15">
      <c r="A15" t="n">
        <v>358.8</v>
      </c>
      <c r="B15" t="n">
        <v>177.376</v>
      </c>
      <c r="D15" s="1">
        <f>(A15-MIN($A$2:$A$138))/(MAX($A$2:$A$138)-MIN($A$2:$A$138))</f>
        <v/>
      </c>
      <c r="E15" s="1">
        <f>(MAX($B$2:$B$138)-B15)/(MAX($B$2:$B$138)-MIN($B$2:$B$138))</f>
        <v/>
      </c>
      <c r="F15" t="n">
        <v>14</v>
      </c>
      <c r="G15" s="3">
        <f>F15/MAX($F$2:$F$138)</f>
        <v/>
      </c>
    </row>
    <row r="16">
      <c r="A16" t="n">
        <v>352.2</v>
      </c>
      <c r="B16" t="n">
        <v>229.791999999999</v>
      </c>
      <c r="D16" s="1">
        <f>(A16-MIN($A$2:$A$138))/(MAX($A$2:$A$138)-MIN($A$2:$A$138))</f>
        <v/>
      </c>
      <c r="E16" s="1">
        <f>(MAX($B$2:$B$138)-B16)/(MAX($B$2:$B$138)-MIN($B$2:$B$138))</f>
        <v/>
      </c>
      <c r="F16" t="n">
        <v>15</v>
      </c>
      <c r="G16" s="3">
        <f>F16/MAX($F$2:$F$138)</f>
        <v/>
      </c>
    </row>
    <row r="17">
      <c r="A17" t="n">
        <v>350.28</v>
      </c>
      <c r="B17" t="n">
        <v>328.575999999999</v>
      </c>
      <c r="D17" s="1">
        <f>(A17-MIN($A$2:$A$138))/(MAX($A$2:$A$138)-MIN($A$2:$A$138))</f>
        <v/>
      </c>
      <c r="E17" s="1">
        <f>(MAX($B$2:$B$138)-B17)/(MAX($B$2:$B$138)-MIN($B$2:$B$138))</f>
        <v/>
      </c>
      <c r="F17" t="n">
        <v>16</v>
      </c>
      <c r="G17" s="3">
        <f>F17/MAX($F$2:$F$138)</f>
        <v/>
      </c>
    </row>
    <row r="18">
      <c r="A18" t="n">
        <v>350.16</v>
      </c>
      <c r="B18" t="n">
        <v>220.432</v>
      </c>
      <c r="D18" s="1">
        <f>(A18-MIN($A$2:$A$138))/(MAX($A$2:$A$138)-MIN($A$2:$A$138))</f>
        <v/>
      </c>
      <c r="E18" s="1">
        <f>(MAX($B$2:$B$138)-B18)/(MAX($B$2:$B$138)-MIN($B$2:$B$138))</f>
        <v/>
      </c>
      <c r="F18" t="n">
        <v>17</v>
      </c>
      <c r="G18" s="3">
        <f>F18/MAX($F$2:$F$138)</f>
        <v/>
      </c>
    </row>
    <row r="19">
      <c r="A19" t="n">
        <v>338.52</v>
      </c>
      <c r="B19" t="n">
        <v>173.968</v>
      </c>
      <c r="D19" s="1">
        <f>(A19-MIN($A$2:$A$138))/(MAX($A$2:$A$138)-MIN($A$2:$A$138))</f>
        <v/>
      </c>
      <c r="E19" s="1">
        <f>(MAX($B$2:$B$138)-B19)/(MAX($B$2:$B$138)-MIN($B$2:$B$138))</f>
        <v/>
      </c>
      <c r="F19" t="n">
        <v>18</v>
      </c>
      <c r="G19" s="3">
        <f>F19/MAX($F$2:$F$138)</f>
        <v/>
      </c>
    </row>
    <row r="20">
      <c r="A20" t="n">
        <v>333.599999999999</v>
      </c>
      <c r="B20" t="n">
        <v>236.512</v>
      </c>
      <c r="D20" s="1">
        <f>(A20-MIN($A$2:$A$138))/(MAX($A$2:$A$138)-MIN($A$2:$A$138))</f>
        <v/>
      </c>
      <c r="E20" s="1">
        <f>(MAX($B$2:$B$138)-B20)/(MAX($B$2:$B$138)-MIN($B$2:$B$138))</f>
        <v/>
      </c>
      <c r="F20" t="n">
        <v>19</v>
      </c>
      <c r="G20" s="3">
        <f>F20/MAX($F$2:$F$138)</f>
        <v/>
      </c>
    </row>
    <row r="21">
      <c r="A21" t="n">
        <v>332.039999999999</v>
      </c>
      <c r="B21" t="n">
        <v>191.583999999999</v>
      </c>
      <c r="D21" s="1">
        <f>(A21-MIN($A$2:$A$138))/(MAX($A$2:$A$138)-MIN($A$2:$A$138))</f>
        <v/>
      </c>
      <c r="E21" s="1">
        <f>(MAX($B$2:$B$138)-B21)/(MAX($B$2:$B$138)-MIN($B$2:$B$138))</f>
        <v/>
      </c>
      <c r="F21" t="n">
        <v>20</v>
      </c>
      <c r="G21" s="3">
        <f>F21/MAX($F$2:$F$138)</f>
        <v/>
      </c>
    </row>
    <row r="22">
      <c r="A22" t="n">
        <v>327.48</v>
      </c>
      <c r="B22" t="n">
        <v>102.832</v>
      </c>
      <c r="D22" s="1">
        <f>(A22-MIN($A$2:$A$138))/(MAX($A$2:$A$138)-MIN($A$2:$A$138))</f>
        <v/>
      </c>
      <c r="E22" s="1">
        <f>(MAX($B$2:$B$138)-B22)/(MAX($B$2:$B$138)-MIN($B$2:$B$138))</f>
        <v/>
      </c>
      <c r="F22" t="n">
        <v>21</v>
      </c>
      <c r="G22" s="3">
        <f>F22/MAX($F$2:$F$138)</f>
        <v/>
      </c>
    </row>
    <row r="23">
      <c r="A23" t="n">
        <v>315.12</v>
      </c>
      <c r="B23" t="n">
        <v>191.968</v>
      </c>
      <c r="D23" s="1">
        <f>(A23-MIN($A$2:$A$138))/(MAX($A$2:$A$138)-MIN($A$2:$A$138))</f>
        <v/>
      </c>
      <c r="E23" s="1">
        <f>(MAX($B$2:$B$138)-B23)/(MAX($B$2:$B$138)-MIN($B$2:$B$138))</f>
        <v/>
      </c>
      <c r="F23" t="n">
        <v>22</v>
      </c>
      <c r="G23" s="3">
        <f>F23/MAX($F$2:$F$138)</f>
        <v/>
      </c>
    </row>
    <row r="24">
      <c r="A24" t="n">
        <v>313.44</v>
      </c>
      <c r="B24" t="n">
        <v>229.216</v>
      </c>
      <c r="D24" s="1">
        <f>(A24-MIN($A$2:$A$138))/(MAX($A$2:$A$138)-MIN($A$2:$A$138))</f>
        <v/>
      </c>
      <c r="E24" s="1">
        <f>(MAX($B$2:$B$138)-B24)/(MAX($B$2:$B$138)-MIN($B$2:$B$138))</f>
        <v/>
      </c>
      <c r="F24" t="n">
        <v>23</v>
      </c>
      <c r="G24" s="3">
        <f>F24/MAX($F$2:$F$138)</f>
        <v/>
      </c>
    </row>
    <row r="25">
      <c r="A25" t="n">
        <v>310.32</v>
      </c>
      <c r="B25" t="n">
        <v>141.712</v>
      </c>
      <c r="D25" s="1">
        <f>(A25-MIN($A$2:$A$138))/(MAX($A$2:$A$138)-MIN($A$2:$A$138))</f>
        <v/>
      </c>
      <c r="E25" s="1">
        <f>(MAX($B$2:$B$138)-B25)/(MAX($B$2:$B$138)-MIN($B$2:$B$138))</f>
        <v/>
      </c>
      <c r="F25" t="n">
        <v>24</v>
      </c>
      <c r="G25" s="3">
        <f>F25/MAX($F$2:$F$138)</f>
        <v/>
      </c>
    </row>
    <row r="26">
      <c r="A26" t="n">
        <v>280.8</v>
      </c>
      <c r="B26" t="n">
        <v>142.048</v>
      </c>
      <c r="D26" s="1">
        <f>(A26-MIN($A$2:$A$138))/(MAX($A$2:$A$138)-MIN($A$2:$A$138))</f>
        <v/>
      </c>
      <c r="E26" s="1">
        <f>(MAX($B$2:$B$138)-B26)/(MAX($B$2:$B$138)-MIN($B$2:$B$138))</f>
        <v/>
      </c>
      <c r="F26" t="n">
        <v>25</v>
      </c>
      <c r="G26" s="3">
        <f>F26/MAX($F$2:$F$138)</f>
        <v/>
      </c>
    </row>
    <row r="27">
      <c r="A27" t="n">
        <v>277.92</v>
      </c>
      <c r="B27" t="n">
        <v>165.999999999999</v>
      </c>
      <c r="D27" s="1">
        <f>(A27-MIN($A$2:$A$138))/(MAX($A$2:$A$138)-MIN($A$2:$A$138))</f>
        <v/>
      </c>
      <c r="E27" s="1">
        <f>(MAX($B$2:$B$138)-B27)/(MAX($B$2:$B$138)-MIN($B$2:$B$138))</f>
        <v/>
      </c>
      <c r="F27" t="n">
        <v>26</v>
      </c>
      <c r="G27" s="3">
        <f>F27/MAX($F$2:$F$138)</f>
        <v/>
      </c>
    </row>
    <row r="28">
      <c r="A28" t="n">
        <v>268.92</v>
      </c>
      <c r="B28" t="n">
        <v>174.879999999999</v>
      </c>
      <c r="D28" s="1">
        <f>(A28-MIN($A$2:$A$138))/(MAX($A$2:$A$138)-MIN($A$2:$A$138))</f>
        <v/>
      </c>
      <c r="E28" s="1">
        <f>(MAX($B$2:$B$138)-B28)/(MAX($B$2:$B$138)-MIN($B$2:$B$138))</f>
        <v/>
      </c>
      <c r="F28" t="n">
        <v>27</v>
      </c>
      <c r="G28" s="3">
        <f>F28/MAX($F$2:$F$138)</f>
        <v/>
      </c>
    </row>
    <row r="29">
      <c r="A29" t="n">
        <v>268.08</v>
      </c>
      <c r="B29" t="n">
        <v>255.088</v>
      </c>
      <c r="D29" s="1">
        <f>(A29-MIN($A$2:$A$138))/(MAX($A$2:$A$138)-MIN($A$2:$A$138))</f>
        <v/>
      </c>
      <c r="E29" s="1">
        <f>(MAX($B$2:$B$138)-B29)/(MAX($B$2:$B$138)-MIN($B$2:$B$138))</f>
        <v/>
      </c>
      <c r="F29" t="n">
        <v>28</v>
      </c>
      <c r="G29" s="3">
        <f>F29/MAX($F$2:$F$138)</f>
        <v/>
      </c>
    </row>
    <row r="30">
      <c r="A30" t="n">
        <v>267.72</v>
      </c>
      <c r="B30" t="n">
        <v>217.6</v>
      </c>
      <c r="D30" s="1">
        <f>(A30-MIN($A$2:$A$138))/(MAX($A$2:$A$138)-MIN($A$2:$A$138))</f>
        <v/>
      </c>
      <c r="E30" s="1">
        <f>(MAX($B$2:$B$138)-B30)/(MAX($B$2:$B$138)-MIN($B$2:$B$138))</f>
        <v/>
      </c>
      <c r="F30" t="n">
        <v>29</v>
      </c>
      <c r="G30" s="3">
        <f>F30/MAX($F$2:$F$138)</f>
        <v/>
      </c>
    </row>
    <row r="31">
      <c r="A31" t="n">
        <v>263.88</v>
      </c>
      <c r="B31" t="n">
        <v>208.959999999999</v>
      </c>
      <c r="D31" s="1">
        <f>(A31-MIN($A$2:$A$138))/(MAX($A$2:$A$138)-MIN($A$2:$A$138))</f>
        <v/>
      </c>
      <c r="E31" s="1">
        <f>(MAX($B$2:$B$138)-B31)/(MAX($B$2:$B$138)-MIN($B$2:$B$138))</f>
        <v/>
      </c>
      <c r="F31" t="n">
        <v>30</v>
      </c>
      <c r="G31" s="3">
        <f>F31/MAX($F$2:$F$138)</f>
        <v/>
      </c>
    </row>
    <row r="32">
      <c r="A32" t="n">
        <v>262.2</v>
      </c>
      <c r="B32" t="n">
        <v>197.2</v>
      </c>
      <c r="D32" s="1">
        <f>(A32-MIN($A$2:$A$138))/(MAX($A$2:$A$138)-MIN($A$2:$A$138))</f>
        <v/>
      </c>
      <c r="E32" s="1">
        <f>(MAX($B$2:$B$138)-B32)/(MAX($B$2:$B$138)-MIN($B$2:$B$138))</f>
        <v/>
      </c>
      <c r="F32" t="n">
        <v>31</v>
      </c>
      <c r="G32" s="3">
        <f>F32/MAX($F$2:$F$138)</f>
        <v/>
      </c>
    </row>
    <row r="33">
      <c r="A33" t="n">
        <v>261.96</v>
      </c>
      <c r="B33" t="n">
        <v>167.967999999999</v>
      </c>
      <c r="D33" s="1">
        <f>(A33-MIN($A$2:$A$138))/(MAX($A$2:$A$138)-MIN($A$2:$A$138))</f>
        <v/>
      </c>
      <c r="E33" s="1">
        <f>(MAX($B$2:$B$138)-B33)/(MAX($B$2:$B$138)-MIN($B$2:$B$138))</f>
        <v/>
      </c>
      <c r="F33" t="n">
        <v>32</v>
      </c>
      <c r="G33" s="3">
        <f>F33/MAX($F$2:$F$138)</f>
        <v/>
      </c>
    </row>
    <row r="34">
      <c r="A34" t="n">
        <v>261</v>
      </c>
      <c r="B34" t="n">
        <v>260.608</v>
      </c>
      <c r="D34" s="1">
        <f>(A34-MIN($A$2:$A$138))/(MAX($A$2:$A$138)-MIN($A$2:$A$138))</f>
        <v/>
      </c>
      <c r="E34" s="1">
        <f>(MAX($B$2:$B$138)-B34)/(MAX($B$2:$B$138)-MIN($B$2:$B$138))</f>
        <v/>
      </c>
      <c r="F34" t="n">
        <v>33</v>
      </c>
      <c r="G34" s="3">
        <f>F34/MAX($F$2:$F$138)</f>
        <v/>
      </c>
    </row>
    <row r="35">
      <c r="A35" t="n">
        <v>259.8</v>
      </c>
      <c r="B35" t="n">
        <v>189.279999999999</v>
      </c>
      <c r="D35" s="1">
        <f>(A35-MIN($A$2:$A$138))/(MAX($A$2:$A$138)-MIN($A$2:$A$138))</f>
        <v/>
      </c>
      <c r="E35" s="1">
        <f>(MAX($B$2:$B$138)-B35)/(MAX($B$2:$B$138)-MIN($B$2:$B$138))</f>
        <v/>
      </c>
      <c r="F35" t="n">
        <v>34</v>
      </c>
      <c r="G35" s="3">
        <f>F35/MAX($F$2:$F$138)</f>
        <v/>
      </c>
    </row>
    <row r="36">
      <c r="A36" t="n">
        <v>255.72</v>
      </c>
      <c r="B36" t="n">
        <v>269.392</v>
      </c>
      <c r="D36" s="1">
        <f>(A36-MIN($A$2:$A$138))/(MAX($A$2:$A$138)-MIN($A$2:$A$138))</f>
        <v/>
      </c>
      <c r="E36" s="1">
        <f>(MAX($B$2:$B$138)-B36)/(MAX($B$2:$B$138)-MIN($B$2:$B$138))</f>
        <v/>
      </c>
      <c r="F36" t="n">
        <v>35</v>
      </c>
      <c r="G36" s="3">
        <f>F36/MAX($F$2:$F$138)</f>
        <v/>
      </c>
    </row>
    <row r="37">
      <c r="A37" t="n">
        <v>249</v>
      </c>
      <c r="B37" t="n">
        <v>193.983999999999</v>
      </c>
      <c r="D37" s="1">
        <f>(A37-MIN($A$2:$A$138))/(MAX($A$2:$A$138)-MIN($A$2:$A$138))</f>
        <v/>
      </c>
      <c r="E37" s="1">
        <f>(MAX($B$2:$B$138)-B37)/(MAX($B$2:$B$138)-MIN($B$2:$B$138))</f>
        <v/>
      </c>
      <c r="F37" t="n">
        <v>36</v>
      </c>
      <c r="G37" s="3">
        <f>F37/MAX($F$2:$F$138)</f>
        <v/>
      </c>
    </row>
    <row r="38">
      <c r="A38" t="n">
        <v>242.04</v>
      </c>
      <c r="B38" t="n">
        <v>242.704</v>
      </c>
      <c r="D38" s="1">
        <f>(A38-MIN($A$2:$A$138))/(MAX($A$2:$A$138)-MIN($A$2:$A$138))</f>
        <v/>
      </c>
      <c r="E38" s="1">
        <f>(MAX($B$2:$B$138)-B38)/(MAX($B$2:$B$138)-MIN($B$2:$B$138))</f>
        <v/>
      </c>
      <c r="F38" t="n">
        <v>37</v>
      </c>
      <c r="G38" s="3">
        <f>F38/MAX($F$2:$F$138)</f>
        <v/>
      </c>
    </row>
    <row r="39">
      <c r="A39" t="n">
        <v>239.64</v>
      </c>
      <c r="B39" t="n">
        <v>209.728</v>
      </c>
      <c r="D39" s="1">
        <f>(A39-MIN($A$2:$A$138))/(MAX($A$2:$A$138)-MIN($A$2:$A$138))</f>
        <v/>
      </c>
      <c r="E39" s="1">
        <f>(MAX($B$2:$B$138)-B39)/(MAX($B$2:$B$138)-MIN($B$2:$B$138))</f>
        <v/>
      </c>
      <c r="F39" t="n">
        <v>38</v>
      </c>
      <c r="G39" s="3">
        <f>F39/MAX($F$2:$F$138)</f>
        <v/>
      </c>
    </row>
    <row r="40">
      <c r="A40" t="n">
        <v>225.359999999999</v>
      </c>
      <c r="B40" t="n">
        <v>192.784</v>
      </c>
      <c r="D40" s="1">
        <f>(A40-MIN($A$2:$A$138))/(MAX($A$2:$A$138)-MIN($A$2:$A$138))</f>
        <v/>
      </c>
      <c r="E40" s="1">
        <f>(MAX($B$2:$B$138)-B40)/(MAX($B$2:$B$138)-MIN($B$2:$B$138))</f>
        <v/>
      </c>
      <c r="F40" t="n">
        <v>39</v>
      </c>
      <c r="G40" s="3">
        <f>F40/MAX($F$2:$F$138)</f>
        <v/>
      </c>
    </row>
    <row r="41">
      <c r="A41" t="n">
        <v>224.28</v>
      </c>
      <c r="B41" t="n">
        <v>271.216</v>
      </c>
      <c r="D41" s="1">
        <f>(A41-MIN($A$2:$A$138))/(MAX($A$2:$A$138)-MIN($A$2:$A$138))</f>
        <v/>
      </c>
      <c r="E41" s="1">
        <f>(MAX($B$2:$B$138)-B41)/(MAX($B$2:$B$138)-MIN($B$2:$B$138))</f>
        <v/>
      </c>
      <c r="F41" t="n">
        <v>40</v>
      </c>
      <c r="G41" s="3">
        <f>F41/MAX($F$2:$F$138)</f>
        <v/>
      </c>
    </row>
    <row r="42">
      <c r="A42" t="n">
        <v>222.6</v>
      </c>
      <c r="B42" t="n">
        <v>192.016</v>
      </c>
      <c r="D42" s="1">
        <f>(A42-MIN($A$2:$A$138))/(MAX($A$2:$A$138)-MIN($A$2:$A$138))</f>
        <v/>
      </c>
      <c r="E42" s="1">
        <f>(MAX($B$2:$B$138)-B42)/(MAX($B$2:$B$138)-MIN($B$2:$B$138))</f>
        <v/>
      </c>
      <c r="F42" t="n">
        <v>41</v>
      </c>
      <c r="G42" s="3">
        <f>F42/MAX($F$2:$F$138)</f>
        <v/>
      </c>
    </row>
    <row r="43">
      <c r="A43" t="n">
        <v>222.24</v>
      </c>
      <c r="B43" t="n">
        <v>249.952</v>
      </c>
      <c r="D43" s="1">
        <f>(A43-MIN($A$2:$A$138))/(MAX($A$2:$A$138)-MIN($A$2:$A$138))</f>
        <v/>
      </c>
      <c r="E43" s="1">
        <f>(MAX($B$2:$B$138)-B43)/(MAX($B$2:$B$138)-MIN($B$2:$B$138))</f>
        <v/>
      </c>
      <c r="F43" t="n">
        <v>42</v>
      </c>
      <c r="G43" s="3">
        <f>F43/MAX($F$2:$F$138)</f>
        <v/>
      </c>
    </row>
    <row r="44">
      <c r="A44" t="n">
        <v>219.6</v>
      </c>
      <c r="B44" t="n">
        <v>171.088</v>
      </c>
      <c r="D44" s="1">
        <f>(A44-MIN($A$2:$A$138))/(MAX($A$2:$A$138)-MIN($A$2:$A$138))</f>
        <v/>
      </c>
      <c r="E44" s="1">
        <f>(MAX($B$2:$B$138)-B44)/(MAX($B$2:$B$138)-MIN($B$2:$B$138))</f>
        <v/>
      </c>
      <c r="F44" t="n">
        <v>43</v>
      </c>
      <c r="G44" s="3">
        <f>F44/MAX($F$2:$F$138)</f>
        <v/>
      </c>
    </row>
    <row r="45">
      <c r="A45" t="n">
        <v>218.16</v>
      </c>
      <c r="B45" t="n">
        <v>259.792</v>
      </c>
      <c r="D45" s="1">
        <f>(A45-MIN($A$2:$A$138))/(MAX($A$2:$A$138)-MIN($A$2:$A$138))</f>
        <v/>
      </c>
      <c r="E45" s="1">
        <f>(MAX($B$2:$B$138)-B45)/(MAX($B$2:$B$138)-MIN($B$2:$B$138))</f>
        <v/>
      </c>
      <c r="F45" t="n">
        <v>44</v>
      </c>
      <c r="G45" s="3">
        <f>F45/MAX($F$2:$F$138)</f>
        <v/>
      </c>
    </row>
    <row r="46">
      <c r="A46" t="n">
        <v>217.2</v>
      </c>
      <c r="B46" t="n">
        <v>185.823999999999</v>
      </c>
      <c r="D46" s="1">
        <f>(A46-MIN($A$2:$A$138))/(MAX($A$2:$A$138)-MIN($A$2:$A$138))</f>
        <v/>
      </c>
      <c r="E46" s="1">
        <f>(MAX($B$2:$B$138)-B46)/(MAX($B$2:$B$138)-MIN($B$2:$B$138))</f>
        <v/>
      </c>
      <c r="F46" t="n">
        <v>45</v>
      </c>
      <c r="G46" s="3">
        <f>F46/MAX($F$2:$F$138)</f>
        <v/>
      </c>
    </row>
    <row r="47">
      <c r="A47" t="n">
        <v>213.24</v>
      </c>
      <c r="B47" t="n">
        <v>40</v>
      </c>
      <c r="D47" s="1">
        <f>(A47-MIN($A$2:$A$138))/(MAX($A$2:$A$138)-MIN($A$2:$A$138))</f>
        <v/>
      </c>
      <c r="E47" s="1">
        <f>(MAX($B$2:$B$138)-B47)/(MAX($B$2:$B$138)-MIN($B$2:$B$138))</f>
        <v/>
      </c>
      <c r="F47" t="n">
        <v>46</v>
      </c>
      <c r="G47" s="3">
        <f>F47/MAX($F$2:$F$138)</f>
        <v/>
      </c>
    </row>
    <row r="48">
      <c r="A48" t="n">
        <v>212.76</v>
      </c>
      <c r="B48" t="n">
        <v>103.36</v>
      </c>
      <c r="D48" s="1">
        <f>(A48-MIN($A$2:$A$138))/(MAX($A$2:$A$138)-MIN($A$2:$A$138))</f>
        <v/>
      </c>
      <c r="E48" s="1">
        <f>(MAX($B$2:$B$138)-B48)/(MAX($B$2:$B$138)-MIN($B$2:$B$138))</f>
        <v/>
      </c>
      <c r="F48" t="n">
        <v>47</v>
      </c>
      <c r="G48" s="3">
        <f>F48/MAX($F$2:$F$138)</f>
        <v/>
      </c>
    </row>
    <row r="49">
      <c r="A49" t="n">
        <v>210.6</v>
      </c>
      <c r="B49" t="n">
        <v>220.048</v>
      </c>
      <c r="D49" s="1">
        <f>(A49-MIN($A$2:$A$138))/(MAX($A$2:$A$138)-MIN($A$2:$A$138))</f>
        <v/>
      </c>
      <c r="E49" s="1">
        <f>(MAX($B$2:$B$138)-B49)/(MAX($B$2:$B$138)-MIN($B$2:$B$138))</f>
        <v/>
      </c>
      <c r="F49" t="n">
        <v>48</v>
      </c>
      <c r="G49" s="3">
        <f>F49/MAX($F$2:$F$138)</f>
        <v/>
      </c>
    </row>
    <row r="50">
      <c r="A50" t="n">
        <v>207.959999999999</v>
      </c>
      <c r="B50" t="n">
        <v>255.328</v>
      </c>
      <c r="D50" s="1">
        <f>(A50-MIN($A$2:$A$138))/(MAX($A$2:$A$138)-MIN($A$2:$A$138))</f>
        <v/>
      </c>
      <c r="E50" s="1">
        <f>(MAX($B$2:$B$138)-B50)/(MAX($B$2:$B$138)-MIN($B$2:$B$138))</f>
        <v/>
      </c>
      <c r="F50" t="n">
        <v>49</v>
      </c>
      <c r="G50" s="3">
        <f>F50/MAX($F$2:$F$138)</f>
        <v/>
      </c>
    </row>
    <row r="51">
      <c r="A51" t="n">
        <v>206.16</v>
      </c>
      <c r="B51" t="n">
        <v>194.223999999999</v>
      </c>
      <c r="D51" s="1">
        <f>(A51-MIN($A$2:$A$138))/(MAX($A$2:$A$138)-MIN($A$2:$A$138))</f>
        <v/>
      </c>
      <c r="E51" s="1">
        <f>(MAX($B$2:$B$138)-B51)/(MAX($B$2:$B$138)-MIN($B$2:$B$138))</f>
        <v/>
      </c>
      <c r="F51" t="n">
        <v>50</v>
      </c>
      <c r="G51" s="3">
        <f>F51/MAX($F$2:$F$138)</f>
        <v/>
      </c>
    </row>
    <row r="52">
      <c r="A52" t="n">
        <v>203.88</v>
      </c>
      <c r="B52" t="n">
        <v>211.456</v>
      </c>
      <c r="D52" s="1">
        <f>(A52-MIN($A$2:$A$138))/(MAX($A$2:$A$138)-MIN($A$2:$A$138))</f>
        <v/>
      </c>
      <c r="E52" s="1">
        <f>(MAX($B$2:$B$138)-B52)/(MAX($B$2:$B$138)-MIN($B$2:$B$138))</f>
        <v/>
      </c>
      <c r="F52" t="n">
        <v>51</v>
      </c>
      <c r="G52" s="3">
        <f>F52/MAX($F$2:$F$138)</f>
        <v/>
      </c>
    </row>
    <row r="53">
      <c r="A53" t="n">
        <v>201.72</v>
      </c>
      <c r="B53" t="n">
        <v>216.303999999999</v>
      </c>
      <c r="D53" s="1">
        <f>(A53-MIN($A$2:$A$138))/(MAX($A$2:$A$138)-MIN($A$2:$A$138))</f>
        <v/>
      </c>
      <c r="E53" s="1">
        <f>(MAX($B$2:$B$138)-B53)/(MAX($B$2:$B$138)-MIN($B$2:$B$138))</f>
        <v/>
      </c>
      <c r="F53" t="n">
        <v>52</v>
      </c>
      <c r="G53" s="3">
        <f>F53/MAX($F$2:$F$138)</f>
        <v/>
      </c>
    </row>
    <row r="54">
      <c r="A54" t="n">
        <v>201.24</v>
      </c>
      <c r="B54" t="n">
        <v>251.775999999999</v>
      </c>
      <c r="D54" s="1">
        <f>(A54-MIN($A$2:$A$138))/(MAX($A$2:$A$138)-MIN($A$2:$A$138))</f>
        <v/>
      </c>
      <c r="E54" s="1">
        <f>(MAX($B$2:$B$138)-B54)/(MAX($B$2:$B$138)-MIN($B$2:$B$138))</f>
        <v/>
      </c>
      <c r="F54" t="n">
        <v>53</v>
      </c>
      <c r="G54" s="3">
        <f>F54/MAX($F$2:$F$138)</f>
        <v/>
      </c>
    </row>
    <row r="55">
      <c r="A55" t="n">
        <v>200.16</v>
      </c>
      <c r="B55" t="n">
        <v>140.895999999999</v>
      </c>
      <c r="D55" s="1">
        <f>(A55-MIN($A$2:$A$138))/(MAX($A$2:$A$138)-MIN($A$2:$A$138))</f>
        <v/>
      </c>
      <c r="E55" s="1">
        <f>(MAX($B$2:$B$138)-B55)/(MAX($B$2:$B$138)-MIN($B$2:$B$138))</f>
        <v/>
      </c>
      <c r="F55" t="n">
        <v>54</v>
      </c>
      <c r="G55" s="3">
        <f>F55/MAX($F$2:$F$138)</f>
        <v/>
      </c>
    </row>
    <row r="56">
      <c r="A56" t="n">
        <v>199.44</v>
      </c>
      <c r="B56" t="n">
        <v>234.207999999999</v>
      </c>
      <c r="D56" s="1">
        <f>(A56-MIN($A$2:$A$138))/(MAX($A$2:$A$138)-MIN($A$2:$A$138))</f>
        <v/>
      </c>
      <c r="E56" s="1">
        <f>(MAX($B$2:$B$138)-B56)/(MAX($B$2:$B$138)-MIN($B$2:$B$138))</f>
        <v/>
      </c>
      <c r="F56" t="n">
        <v>55</v>
      </c>
      <c r="G56" s="3">
        <f>F56/MAX($F$2:$F$138)</f>
        <v/>
      </c>
    </row>
    <row r="57">
      <c r="A57" t="n">
        <v>197.04</v>
      </c>
      <c r="B57" t="n">
        <v>202.528</v>
      </c>
      <c r="D57" s="1">
        <f>(A57-MIN($A$2:$A$138))/(MAX($A$2:$A$138)-MIN($A$2:$A$138))</f>
        <v/>
      </c>
      <c r="E57" s="1">
        <f>(MAX($B$2:$B$138)-B57)/(MAX($B$2:$B$138)-MIN($B$2:$B$138))</f>
        <v/>
      </c>
      <c r="F57" t="n">
        <v>56</v>
      </c>
      <c r="G57" s="3">
        <f>F57/MAX($F$2:$F$138)</f>
        <v/>
      </c>
    </row>
    <row r="58">
      <c r="A58" t="n">
        <v>193.32</v>
      </c>
      <c r="B58" t="n">
        <v>298.671999999999</v>
      </c>
      <c r="D58" s="1">
        <f>(A58-MIN($A$2:$A$138))/(MAX($A$2:$A$138)-MIN($A$2:$A$138))</f>
        <v/>
      </c>
      <c r="E58" s="1">
        <f>(MAX($B$2:$B$138)-B58)/(MAX($B$2:$B$138)-MIN($B$2:$B$138))</f>
        <v/>
      </c>
      <c r="F58" t="n">
        <v>57</v>
      </c>
      <c r="G58" s="3">
        <f>F58/MAX($F$2:$F$138)</f>
        <v/>
      </c>
    </row>
    <row r="59">
      <c r="A59" t="n">
        <v>192.84</v>
      </c>
      <c r="B59" t="n">
        <v>218.128</v>
      </c>
      <c r="D59" s="1">
        <f>(A59-MIN($A$2:$A$138))/(MAX($A$2:$A$138)-MIN($A$2:$A$138))</f>
        <v/>
      </c>
      <c r="E59" s="1">
        <f>(MAX($B$2:$B$138)-B59)/(MAX($B$2:$B$138)-MIN($B$2:$B$138))</f>
        <v/>
      </c>
      <c r="F59" t="n">
        <v>58</v>
      </c>
      <c r="G59" s="3">
        <f>F59/MAX($F$2:$F$138)</f>
        <v/>
      </c>
    </row>
    <row r="60">
      <c r="A60" t="n">
        <v>191.399999999999</v>
      </c>
      <c r="B60" t="n">
        <v>271.216</v>
      </c>
      <c r="D60" s="1">
        <f>(A60-MIN($A$2:$A$138))/(MAX($A$2:$A$138)-MIN($A$2:$A$138))</f>
        <v/>
      </c>
      <c r="E60" s="1">
        <f>(MAX($B$2:$B$138)-B60)/(MAX($B$2:$B$138)-MIN($B$2:$B$138))</f>
        <v/>
      </c>
      <c r="F60" t="n">
        <v>59</v>
      </c>
      <c r="G60" s="3">
        <f>F60/MAX($F$2:$F$138)</f>
        <v/>
      </c>
    </row>
    <row r="61">
      <c r="A61" t="n">
        <v>186.48</v>
      </c>
      <c r="B61" t="n">
        <v>283.6</v>
      </c>
      <c r="D61" s="1">
        <f>(A61-MIN($A$2:$A$138))/(MAX($A$2:$A$138)-MIN($A$2:$A$138))</f>
        <v/>
      </c>
      <c r="E61" s="1">
        <f>(MAX($B$2:$B$138)-B61)/(MAX($B$2:$B$138)-MIN($B$2:$B$138))</f>
        <v/>
      </c>
      <c r="F61" t="n">
        <v>60</v>
      </c>
      <c r="G61" s="3">
        <f>F61/MAX($F$2:$F$138)</f>
        <v/>
      </c>
    </row>
    <row r="62">
      <c r="A62" t="n">
        <v>184.92</v>
      </c>
      <c r="B62" t="n">
        <v>195.952</v>
      </c>
      <c r="D62" s="1">
        <f>(A62-MIN($A$2:$A$138))/(MAX($A$2:$A$138)-MIN($A$2:$A$138))</f>
        <v/>
      </c>
      <c r="E62" s="1">
        <f>(MAX($B$2:$B$138)-B62)/(MAX($B$2:$B$138)-MIN($B$2:$B$138))</f>
        <v/>
      </c>
      <c r="F62" t="n">
        <v>61</v>
      </c>
      <c r="G62" s="3">
        <f>F62/MAX($F$2:$F$138)</f>
        <v/>
      </c>
    </row>
    <row r="63">
      <c r="A63" t="n">
        <v>183.96</v>
      </c>
      <c r="B63" t="n">
        <v>212.272</v>
      </c>
      <c r="D63" s="1">
        <f>(A63-MIN($A$2:$A$138))/(MAX($A$2:$A$138)-MIN($A$2:$A$138))</f>
        <v/>
      </c>
      <c r="E63" s="1">
        <f>(MAX($B$2:$B$138)-B63)/(MAX($B$2:$B$138)-MIN($B$2:$B$138))</f>
        <v/>
      </c>
      <c r="F63" t="n">
        <v>62</v>
      </c>
      <c r="G63" s="3">
        <f>F63/MAX($F$2:$F$138)</f>
        <v/>
      </c>
    </row>
    <row r="64">
      <c r="A64" t="n">
        <v>182.76</v>
      </c>
      <c r="B64" t="n">
        <v>224.416</v>
      </c>
      <c r="D64" s="1">
        <f>(A64-MIN($A$2:$A$138))/(MAX($A$2:$A$138)-MIN($A$2:$A$138))</f>
        <v/>
      </c>
      <c r="E64" s="1">
        <f>(MAX($B$2:$B$138)-B64)/(MAX($B$2:$B$138)-MIN($B$2:$B$138))</f>
        <v/>
      </c>
      <c r="F64" t="n">
        <v>63</v>
      </c>
      <c r="G64" s="3">
        <f>F64/MAX($F$2:$F$138)</f>
        <v/>
      </c>
    </row>
    <row r="65">
      <c r="A65" t="n">
        <v>176.76</v>
      </c>
      <c r="B65" t="n">
        <v>217.936</v>
      </c>
      <c r="D65" s="1">
        <f>(A65-MIN($A$2:$A$138))/(MAX($A$2:$A$138)-MIN($A$2:$A$138))</f>
        <v/>
      </c>
      <c r="E65" s="1">
        <f>(MAX($B$2:$B$138)-B65)/(MAX($B$2:$B$138)-MIN($B$2:$B$138))</f>
        <v/>
      </c>
      <c r="F65" t="n">
        <v>64</v>
      </c>
      <c r="G65" s="3">
        <f>F65/MAX($F$2:$F$138)</f>
        <v/>
      </c>
    </row>
    <row r="66">
      <c r="A66" t="n">
        <v>175.92</v>
      </c>
      <c r="B66" t="n">
        <v>266.607999999999</v>
      </c>
      <c r="D66" s="1">
        <f>(A66-MIN($A$2:$A$138))/(MAX($A$2:$A$138)-MIN($A$2:$A$138))</f>
        <v/>
      </c>
      <c r="E66" s="1">
        <f>(MAX($B$2:$B$138)-B66)/(MAX($B$2:$B$138)-MIN($B$2:$B$138))</f>
        <v/>
      </c>
      <c r="F66" t="n">
        <v>65</v>
      </c>
      <c r="G66" s="3">
        <f>F66/MAX($F$2:$F$138)</f>
        <v/>
      </c>
    </row>
    <row r="67">
      <c r="A67" t="n">
        <v>173.16</v>
      </c>
      <c r="B67" t="n">
        <v>154.287999999999</v>
      </c>
      <c r="D67" s="1">
        <f>(A67-MIN($A$2:$A$138))/(MAX($A$2:$A$138)-MIN($A$2:$A$138))</f>
        <v/>
      </c>
      <c r="E67" s="1">
        <f>(MAX($B$2:$B$138)-B67)/(MAX($B$2:$B$138)-MIN($B$2:$B$138))</f>
        <v/>
      </c>
      <c r="F67" t="n">
        <v>66</v>
      </c>
      <c r="G67" s="3">
        <f>F67/MAX($F$2:$F$138)</f>
        <v/>
      </c>
    </row>
    <row r="68">
      <c r="A68" t="n">
        <v>172.44</v>
      </c>
      <c r="B68" t="n">
        <v>230.751999999999</v>
      </c>
      <c r="D68" s="1">
        <f>(A68-MIN($A$2:$A$138))/(MAX($A$2:$A$138)-MIN($A$2:$A$138))</f>
        <v/>
      </c>
      <c r="E68" s="1">
        <f>(MAX($B$2:$B$138)-B68)/(MAX($B$2:$B$138)-MIN($B$2:$B$138))</f>
        <v/>
      </c>
      <c r="F68" t="n">
        <v>67</v>
      </c>
      <c r="G68" s="3">
        <f>F68/MAX($F$2:$F$138)</f>
        <v/>
      </c>
    </row>
    <row r="69">
      <c r="A69" t="n">
        <v>172.2</v>
      </c>
      <c r="B69" t="n">
        <v>161.92</v>
      </c>
      <c r="D69" s="1">
        <f>(A69-MIN($A$2:$A$138))/(MAX($A$2:$A$138)-MIN($A$2:$A$138))</f>
        <v/>
      </c>
      <c r="E69" s="1">
        <f>(MAX($B$2:$B$138)-B69)/(MAX($B$2:$B$138)-MIN($B$2:$B$138))</f>
        <v/>
      </c>
      <c r="F69" t="n">
        <v>68</v>
      </c>
      <c r="G69" s="3">
        <f>F69/MAX($F$2:$F$138)</f>
        <v/>
      </c>
    </row>
    <row r="70">
      <c r="A70" t="n">
        <v>171.84</v>
      </c>
      <c r="B70" t="n">
        <v>182.896</v>
      </c>
      <c r="D70" s="1">
        <f>(A70-MIN($A$2:$A$138))/(MAX($A$2:$A$138)-MIN($A$2:$A$138))</f>
        <v/>
      </c>
      <c r="E70" s="1">
        <f>(MAX($B$2:$B$138)-B70)/(MAX($B$2:$B$138)-MIN($B$2:$B$138))</f>
        <v/>
      </c>
      <c r="F70" t="n">
        <v>69</v>
      </c>
      <c r="G70" s="3">
        <f>F70/MAX($F$2:$F$138)</f>
        <v/>
      </c>
    </row>
    <row r="71">
      <c r="A71" t="n">
        <v>171.48</v>
      </c>
      <c r="B71" t="n">
        <v>160.864</v>
      </c>
      <c r="D71" s="1">
        <f>(A71-MIN($A$2:$A$138))/(MAX($A$2:$A$138)-MIN($A$2:$A$138))</f>
        <v/>
      </c>
      <c r="E71" s="1">
        <f>(MAX($B$2:$B$138)-B71)/(MAX($B$2:$B$138)-MIN($B$2:$B$138))</f>
        <v/>
      </c>
      <c r="F71" t="n">
        <v>70</v>
      </c>
      <c r="G71" s="3">
        <f>F71/MAX($F$2:$F$138)</f>
        <v/>
      </c>
    </row>
    <row r="72">
      <c r="A72" t="n">
        <v>171</v>
      </c>
      <c r="B72" t="n">
        <v>180.111999999999</v>
      </c>
      <c r="D72" s="1">
        <f>(A72-MIN($A$2:$A$138))/(MAX($A$2:$A$138)-MIN($A$2:$A$138))</f>
        <v/>
      </c>
      <c r="E72" s="1">
        <f>(MAX($B$2:$B$138)-B72)/(MAX($B$2:$B$138)-MIN($B$2:$B$138))</f>
        <v/>
      </c>
      <c r="F72" t="n">
        <v>71</v>
      </c>
      <c r="G72" s="3">
        <f>F72/MAX($F$2:$F$138)</f>
        <v/>
      </c>
    </row>
    <row r="73">
      <c r="A73" t="n">
        <v>167.64</v>
      </c>
      <c r="B73" t="n">
        <v>304.096</v>
      </c>
      <c r="D73" s="1">
        <f>(A73-MIN($A$2:$A$138))/(MAX($A$2:$A$138)-MIN($A$2:$A$138))</f>
        <v/>
      </c>
      <c r="E73" s="1">
        <f>(MAX($B$2:$B$138)-B73)/(MAX($B$2:$B$138)-MIN($B$2:$B$138))</f>
        <v/>
      </c>
      <c r="F73" t="n">
        <v>72</v>
      </c>
      <c r="G73" s="3">
        <f>F73/MAX($F$2:$F$138)</f>
        <v/>
      </c>
    </row>
    <row r="74">
      <c r="A74" t="n">
        <v>165</v>
      </c>
      <c r="B74" t="n">
        <v>199.744</v>
      </c>
      <c r="D74" s="1">
        <f>(A74-MIN($A$2:$A$138))/(MAX($A$2:$A$138)-MIN($A$2:$A$138))</f>
        <v/>
      </c>
      <c r="E74" s="1">
        <f>(MAX($B$2:$B$138)-B74)/(MAX($B$2:$B$138)-MIN($B$2:$B$138))</f>
        <v/>
      </c>
      <c r="F74" t="n">
        <v>73</v>
      </c>
      <c r="G74" s="3">
        <f>F74/MAX($F$2:$F$138)</f>
        <v/>
      </c>
    </row>
    <row r="75">
      <c r="A75" t="n">
        <v>163.2</v>
      </c>
      <c r="B75" t="n">
        <v>213.136</v>
      </c>
      <c r="D75" s="1">
        <f>(A75-MIN($A$2:$A$138))/(MAX($A$2:$A$138)-MIN($A$2:$A$138))</f>
        <v/>
      </c>
      <c r="E75" s="1">
        <f>(MAX($B$2:$B$138)-B75)/(MAX($B$2:$B$138)-MIN($B$2:$B$138))</f>
        <v/>
      </c>
      <c r="F75" t="n">
        <v>74</v>
      </c>
      <c r="G75" s="3">
        <f>F75/MAX($F$2:$F$138)</f>
        <v/>
      </c>
    </row>
    <row r="76">
      <c r="A76" t="n">
        <v>162.84</v>
      </c>
      <c r="B76" t="n">
        <v>173.632</v>
      </c>
      <c r="D76" s="1">
        <f>(A76-MIN($A$2:$A$138))/(MAX($A$2:$A$138)-MIN($A$2:$A$138))</f>
        <v/>
      </c>
      <c r="E76" s="1">
        <f>(MAX($B$2:$B$138)-B76)/(MAX($B$2:$B$138)-MIN($B$2:$B$138))</f>
        <v/>
      </c>
      <c r="F76" t="n">
        <v>75</v>
      </c>
      <c r="G76" s="3">
        <f>F76/MAX($F$2:$F$138)</f>
        <v/>
      </c>
    </row>
    <row r="77">
      <c r="A77" t="n">
        <v>158.16</v>
      </c>
      <c r="B77" t="n">
        <v>226.768</v>
      </c>
      <c r="D77" s="1">
        <f>(A77-MIN($A$2:$A$138))/(MAX($A$2:$A$138)-MIN($A$2:$A$138))</f>
        <v/>
      </c>
      <c r="E77" s="1">
        <f>(MAX($B$2:$B$138)-B77)/(MAX($B$2:$B$138)-MIN($B$2:$B$138))</f>
        <v/>
      </c>
      <c r="F77" t="n">
        <v>76</v>
      </c>
      <c r="G77" s="3">
        <f>F77/MAX($F$2:$F$138)</f>
        <v/>
      </c>
    </row>
    <row r="78">
      <c r="A78" t="n">
        <v>153.12</v>
      </c>
      <c r="B78" t="n">
        <v>263.584</v>
      </c>
      <c r="D78" s="1">
        <f>(A78-MIN($A$2:$A$138))/(MAX($A$2:$A$138)-MIN($A$2:$A$138))</f>
        <v/>
      </c>
      <c r="E78" s="1">
        <f>(MAX($B$2:$B$138)-B78)/(MAX($B$2:$B$138)-MIN($B$2:$B$138))</f>
        <v/>
      </c>
      <c r="F78" t="n">
        <v>77</v>
      </c>
      <c r="G78" s="3">
        <f>F78/MAX($F$2:$F$138)</f>
        <v/>
      </c>
    </row>
    <row r="79">
      <c r="A79" t="n">
        <v>153</v>
      </c>
      <c r="B79" t="n">
        <v>232.911999999999</v>
      </c>
      <c r="D79" s="1">
        <f>(A79-MIN($A$2:$A$138))/(MAX($A$2:$A$138)-MIN($A$2:$A$138))</f>
        <v/>
      </c>
      <c r="E79" s="1">
        <f>(MAX($B$2:$B$138)-B79)/(MAX($B$2:$B$138)-MIN($B$2:$B$138))</f>
        <v/>
      </c>
      <c r="F79" t="n">
        <v>78</v>
      </c>
      <c r="G79" s="3">
        <f>F79/MAX($F$2:$F$138)</f>
        <v/>
      </c>
    </row>
    <row r="80">
      <c r="A80" t="n">
        <v>150.12</v>
      </c>
      <c r="B80" t="n">
        <v>89.824</v>
      </c>
      <c r="D80" s="1">
        <f>(A80-MIN($A$2:$A$138))/(MAX($A$2:$A$138)-MIN($A$2:$A$138))</f>
        <v/>
      </c>
      <c r="E80" s="1">
        <f>(MAX($B$2:$B$138)-B80)/(MAX($B$2:$B$138)-MIN($B$2:$B$138))</f>
        <v/>
      </c>
      <c r="F80" t="n">
        <v>79</v>
      </c>
      <c r="G80" s="3">
        <f>F80/MAX($F$2:$F$138)</f>
        <v/>
      </c>
    </row>
    <row r="81">
      <c r="A81" t="n">
        <v>149.519999999999</v>
      </c>
      <c r="B81" t="n">
        <v>190</v>
      </c>
      <c r="D81" s="1">
        <f>(A81-MIN($A$2:$A$138))/(MAX($A$2:$A$138)-MIN($A$2:$A$138))</f>
        <v/>
      </c>
      <c r="E81" s="1">
        <f>(MAX($B$2:$B$138)-B81)/(MAX($B$2:$B$138)-MIN($B$2:$B$138))</f>
        <v/>
      </c>
      <c r="F81" t="n">
        <v>80</v>
      </c>
      <c r="G81" s="3">
        <f>F81/MAX($F$2:$F$138)</f>
        <v/>
      </c>
    </row>
    <row r="82">
      <c r="A82" t="n">
        <v>148.8</v>
      </c>
      <c r="B82" t="n">
        <v>209.488</v>
      </c>
      <c r="D82" s="1">
        <f>(A82-MIN($A$2:$A$138))/(MAX($A$2:$A$138)-MIN($A$2:$A$138))</f>
        <v/>
      </c>
      <c r="E82" s="1">
        <f>(MAX($B$2:$B$138)-B82)/(MAX($B$2:$B$138)-MIN($B$2:$B$138))</f>
        <v/>
      </c>
      <c r="F82" t="n">
        <v>81</v>
      </c>
      <c r="G82" s="3">
        <f>F82/MAX($F$2:$F$138)</f>
        <v/>
      </c>
    </row>
    <row r="83">
      <c r="A83" t="n">
        <v>147.48</v>
      </c>
      <c r="B83" t="n">
        <v>225.376</v>
      </c>
      <c r="D83" s="1">
        <f>(A83-MIN($A$2:$A$138))/(MAX($A$2:$A$138)-MIN($A$2:$A$138))</f>
        <v/>
      </c>
      <c r="E83" s="1">
        <f>(MAX($B$2:$B$138)-B83)/(MAX($B$2:$B$138)-MIN($B$2:$B$138))</f>
        <v/>
      </c>
      <c r="F83" t="n">
        <v>82</v>
      </c>
      <c r="G83" s="3">
        <f>F83/MAX($F$2:$F$138)</f>
        <v/>
      </c>
    </row>
    <row r="84">
      <c r="A84" t="n">
        <v>147</v>
      </c>
      <c r="B84" t="n">
        <v>124.864</v>
      </c>
      <c r="D84" s="1">
        <f>(A84-MIN($A$2:$A$138))/(MAX($A$2:$A$138)-MIN($A$2:$A$138))</f>
        <v/>
      </c>
      <c r="E84" s="1">
        <f>(MAX($B$2:$B$138)-B84)/(MAX($B$2:$B$138)-MIN($B$2:$B$138))</f>
        <v/>
      </c>
      <c r="F84" t="n">
        <v>83</v>
      </c>
      <c r="G84" s="3">
        <f>F84/MAX($F$2:$F$138)</f>
        <v/>
      </c>
    </row>
    <row r="85">
      <c r="A85" t="n">
        <v>144</v>
      </c>
      <c r="B85" t="n">
        <v>203.2</v>
      </c>
      <c r="D85" s="1">
        <f>(A85-MIN($A$2:$A$138))/(MAX($A$2:$A$138)-MIN($A$2:$A$138))</f>
        <v/>
      </c>
      <c r="E85" s="1">
        <f>(MAX($B$2:$B$138)-B85)/(MAX($B$2:$B$138)-MIN($B$2:$B$138))</f>
        <v/>
      </c>
      <c r="F85" t="n">
        <v>84</v>
      </c>
      <c r="G85" s="3">
        <f>F85/MAX($F$2:$F$138)</f>
        <v/>
      </c>
    </row>
    <row r="86">
      <c r="A86" t="n">
        <v>140.28</v>
      </c>
      <c r="B86" t="n">
        <v>271.408</v>
      </c>
      <c r="D86" s="1">
        <f>(A86-MIN($A$2:$A$138))/(MAX($A$2:$A$138)-MIN($A$2:$A$138))</f>
        <v/>
      </c>
      <c r="E86" s="1">
        <f>(MAX($B$2:$B$138)-B86)/(MAX($B$2:$B$138)-MIN($B$2:$B$138))</f>
        <v/>
      </c>
      <c r="F86" t="n">
        <v>85</v>
      </c>
      <c r="G86" s="3">
        <f>F86/MAX($F$2:$F$138)</f>
        <v/>
      </c>
    </row>
    <row r="87">
      <c r="A87" t="n">
        <v>137.28</v>
      </c>
      <c r="B87" t="n">
        <v>214.192</v>
      </c>
      <c r="D87" s="1">
        <f>(A87-MIN($A$2:$A$138))/(MAX($A$2:$A$138)-MIN($A$2:$A$138))</f>
        <v/>
      </c>
      <c r="E87" s="1">
        <f>(MAX($B$2:$B$138)-B87)/(MAX($B$2:$B$138)-MIN($B$2:$B$138))</f>
        <v/>
      </c>
      <c r="F87" t="n">
        <v>86</v>
      </c>
      <c r="G87" s="3">
        <f>F87/MAX($F$2:$F$138)</f>
        <v/>
      </c>
    </row>
    <row r="88">
      <c r="A88" t="n">
        <v>133.32</v>
      </c>
      <c r="B88" t="n">
        <v>179.632</v>
      </c>
      <c r="D88" s="1">
        <f>(A88-MIN($A$2:$A$138))/(MAX($A$2:$A$138)-MIN($A$2:$A$138))</f>
        <v/>
      </c>
      <c r="E88" s="1">
        <f>(MAX($B$2:$B$138)-B88)/(MAX($B$2:$B$138)-MIN($B$2:$B$138))</f>
        <v/>
      </c>
      <c r="F88" t="n">
        <v>87</v>
      </c>
      <c r="G88" s="3">
        <f>F88/MAX($F$2:$F$138)</f>
        <v/>
      </c>
    </row>
    <row r="89">
      <c r="A89" t="n">
        <v>131.64</v>
      </c>
      <c r="B89" t="n">
        <v>171.423999999999</v>
      </c>
      <c r="D89" s="1">
        <f>(A89-MIN($A$2:$A$138))/(MAX($A$2:$A$138)-MIN($A$2:$A$138))</f>
        <v/>
      </c>
      <c r="E89" s="1">
        <f>(MAX($B$2:$B$138)-B89)/(MAX($B$2:$B$138)-MIN($B$2:$B$138))</f>
        <v/>
      </c>
      <c r="F89" t="n">
        <v>88</v>
      </c>
      <c r="G89" s="3">
        <f>F89/MAX($F$2:$F$138)</f>
        <v/>
      </c>
    </row>
    <row r="90">
      <c r="A90" t="n">
        <v>130.8</v>
      </c>
      <c r="B90" t="n">
        <v>250.336</v>
      </c>
      <c r="D90" s="1">
        <f>(A90-MIN($A$2:$A$138))/(MAX($A$2:$A$138)-MIN($A$2:$A$138))</f>
        <v/>
      </c>
      <c r="E90" s="1">
        <f>(MAX($B$2:$B$138)-B90)/(MAX($B$2:$B$138)-MIN($B$2:$B$138))</f>
        <v/>
      </c>
      <c r="F90" t="n">
        <v>89</v>
      </c>
      <c r="G90" s="3">
        <f>F90/MAX($F$2:$F$138)</f>
        <v/>
      </c>
    </row>
    <row r="91">
      <c r="A91" t="n">
        <v>130.56</v>
      </c>
      <c r="B91" t="n">
        <v>228.88</v>
      </c>
      <c r="D91" s="1">
        <f>(A91-MIN($A$2:$A$138))/(MAX($A$2:$A$138)-MIN($A$2:$A$138))</f>
        <v/>
      </c>
      <c r="E91" s="1">
        <f>(MAX($B$2:$B$138)-B91)/(MAX($B$2:$B$138)-MIN($B$2:$B$138))</f>
        <v/>
      </c>
      <c r="F91" t="n">
        <v>90</v>
      </c>
      <c r="G91" s="3">
        <f>F91/MAX($F$2:$F$138)</f>
        <v/>
      </c>
    </row>
    <row r="92">
      <c r="A92" t="n">
        <v>128.4</v>
      </c>
      <c r="B92" t="n">
        <v>257.488</v>
      </c>
      <c r="D92" s="1">
        <f>(A92-MIN($A$2:$A$138))/(MAX($A$2:$A$138)-MIN($A$2:$A$138))</f>
        <v/>
      </c>
      <c r="E92" s="1">
        <f>(MAX($B$2:$B$138)-B92)/(MAX($B$2:$B$138)-MIN($B$2:$B$138))</f>
        <v/>
      </c>
      <c r="F92" t="n">
        <v>91</v>
      </c>
      <c r="G92" s="3">
        <f>F92/MAX($F$2:$F$138)</f>
        <v/>
      </c>
    </row>
    <row r="93">
      <c r="A93" t="n">
        <v>127.08</v>
      </c>
      <c r="B93" t="n">
        <v>113.007999999999</v>
      </c>
      <c r="C93" s="4" t="inlineStr">
        <is>
          <t xml:space="preserve"> 自分</t>
        </is>
      </c>
      <c r="D93" s="1">
        <f>(A93-MIN($A$2:$A$138))/(MAX($A$2:$A$138)-MIN($A$2:$A$138))</f>
        <v/>
      </c>
      <c r="E93" s="1">
        <f>(MAX($B$2:$B$138)-B93)/(MAX($B$2:$B$138)-MIN($B$2:$B$138))</f>
        <v/>
      </c>
      <c r="F93" t="n">
        <v>92</v>
      </c>
      <c r="G93" s="3">
        <f>F93/MAX($F$2:$F$138)</f>
        <v/>
      </c>
    </row>
    <row r="94">
      <c r="A94" t="n">
        <v>126.12</v>
      </c>
      <c r="B94" t="n">
        <v>276.016</v>
      </c>
      <c r="D94" s="1">
        <f>(A94-MIN($A$2:$A$138))/(MAX($A$2:$A$138)-MIN($A$2:$A$138))</f>
        <v/>
      </c>
      <c r="E94" s="1">
        <f>(MAX($B$2:$B$138)-B94)/(MAX($B$2:$B$138)-MIN($B$2:$B$138))</f>
        <v/>
      </c>
      <c r="F94" t="n">
        <v>93</v>
      </c>
      <c r="G94" s="3">
        <f>F94/MAX($F$2:$F$138)</f>
        <v/>
      </c>
    </row>
    <row r="95">
      <c r="A95" t="n">
        <v>123.6</v>
      </c>
      <c r="B95" t="n">
        <v>209.728</v>
      </c>
      <c r="D95" s="1">
        <f>(A95-MIN($A$2:$A$138))/(MAX($A$2:$A$138)-MIN($A$2:$A$138))</f>
        <v/>
      </c>
      <c r="E95" s="1">
        <f>(MAX($B$2:$B$138)-B95)/(MAX($B$2:$B$138)-MIN($B$2:$B$138))</f>
        <v/>
      </c>
      <c r="F95" t="n">
        <v>94</v>
      </c>
      <c r="G95" s="3">
        <f>F95/MAX($F$2:$F$138)</f>
        <v/>
      </c>
    </row>
    <row r="96">
      <c r="A96" t="n">
        <v>122.76</v>
      </c>
      <c r="B96" t="n">
        <v>308.992</v>
      </c>
      <c r="D96" s="1">
        <f>(A96-MIN($A$2:$A$138))/(MAX($A$2:$A$138)-MIN($A$2:$A$138))</f>
        <v/>
      </c>
      <c r="E96" s="1">
        <f>(MAX($B$2:$B$138)-B96)/(MAX($B$2:$B$138)-MIN($B$2:$B$138))</f>
        <v/>
      </c>
      <c r="F96" t="n">
        <v>95</v>
      </c>
      <c r="G96" s="3">
        <f>F96/MAX($F$2:$F$138)</f>
        <v/>
      </c>
    </row>
    <row r="97">
      <c r="A97" t="n">
        <v>122.16</v>
      </c>
      <c r="B97" t="n">
        <v>301.503999999999</v>
      </c>
      <c r="D97" s="1">
        <f>(A97-MIN($A$2:$A$138))/(MAX($A$2:$A$138)-MIN($A$2:$A$138))</f>
        <v/>
      </c>
      <c r="E97" s="1">
        <f>(MAX($B$2:$B$138)-B97)/(MAX($B$2:$B$138)-MIN($B$2:$B$138))</f>
        <v/>
      </c>
      <c r="F97" t="n">
        <v>96</v>
      </c>
      <c r="G97" s="3">
        <f>F97/MAX($F$2:$F$138)</f>
        <v/>
      </c>
    </row>
    <row r="98">
      <c r="A98" t="n">
        <v>118.32</v>
      </c>
      <c r="B98" t="n">
        <v>233.2</v>
      </c>
      <c r="D98" s="1">
        <f>(A98-MIN($A$2:$A$138))/(MAX($A$2:$A$138)-MIN($A$2:$A$138))</f>
        <v/>
      </c>
      <c r="E98" s="1">
        <f>(MAX($B$2:$B$138)-B98)/(MAX($B$2:$B$138)-MIN($B$2:$B$138))</f>
        <v/>
      </c>
      <c r="F98" t="n">
        <v>97</v>
      </c>
      <c r="G98" s="3">
        <f>F98/MAX($F$2:$F$138)</f>
        <v/>
      </c>
    </row>
    <row r="99">
      <c r="A99" t="n">
        <v>116.76</v>
      </c>
      <c r="B99" t="n">
        <v>225.136</v>
      </c>
      <c r="D99" s="1">
        <f>(A99-MIN($A$2:$A$138))/(MAX($A$2:$A$138)-MIN($A$2:$A$138))</f>
        <v/>
      </c>
      <c r="E99" s="1">
        <f>(MAX($B$2:$B$138)-B99)/(MAX($B$2:$B$138)-MIN($B$2:$B$138))</f>
        <v/>
      </c>
      <c r="F99" t="n">
        <v>98</v>
      </c>
      <c r="G99" s="3">
        <f>F99/MAX($F$2:$F$138)</f>
        <v/>
      </c>
    </row>
    <row r="100">
      <c r="A100" t="n">
        <v>115.08</v>
      </c>
      <c r="B100" t="n">
        <v>62.944</v>
      </c>
      <c r="D100" s="1">
        <f>(A100-MIN($A$2:$A$138))/(MAX($A$2:$A$138)-MIN($A$2:$A$138))</f>
        <v/>
      </c>
      <c r="E100" s="1">
        <f>(MAX($B$2:$B$138)-B100)/(MAX($B$2:$B$138)-MIN($B$2:$B$138))</f>
        <v/>
      </c>
      <c r="F100" t="n">
        <v>99</v>
      </c>
      <c r="G100" s="3">
        <f>F100/MAX($F$2:$F$138)</f>
        <v/>
      </c>
    </row>
    <row r="101">
      <c r="A101" t="n">
        <v>115.08</v>
      </c>
      <c r="B101" t="n">
        <v>72.16</v>
      </c>
      <c r="D101" s="1">
        <f>(A101-MIN($A$2:$A$138))/(MAX($A$2:$A$138)-MIN($A$2:$A$138))</f>
        <v/>
      </c>
      <c r="E101" s="1">
        <f>(MAX($B$2:$B$138)-B101)/(MAX($B$2:$B$138)-MIN($B$2:$B$138))</f>
        <v/>
      </c>
      <c r="F101" t="n">
        <v>100</v>
      </c>
      <c r="G101" s="3">
        <f>F101/MAX($F$2:$F$138)</f>
        <v/>
      </c>
    </row>
    <row r="102">
      <c r="A102" t="n">
        <v>114.72</v>
      </c>
      <c r="B102" t="n">
        <v>361.551999999999</v>
      </c>
      <c r="D102" s="1">
        <f>(A102-MIN($A$2:$A$138))/(MAX($A$2:$A$138)-MIN($A$2:$A$138))</f>
        <v/>
      </c>
      <c r="E102" s="1">
        <f>(MAX($B$2:$B$138)-B102)/(MAX($B$2:$B$138)-MIN($B$2:$B$138))</f>
        <v/>
      </c>
      <c r="F102" t="n">
        <v>101</v>
      </c>
      <c r="G102" s="3">
        <f>F102/MAX($F$2:$F$138)</f>
        <v/>
      </c>
    </row>
    <row r="103">
      <c r="A103" t="n">
        <v>113.52</v>
      </c>
      <c r="B103" t="n">
        <v>282.448</v>
      </c>
      <c r="D103" s="1">
        <f>(A103-MIN($A$2:$A$138))/(MAX($A$2:$A$138)-MIN($A$2:$A$138))</f>
        <v/>
      </c>
      <c r="E103" s="1">
        <f>(MAX($B$2:$B$138)-B103)/(MAX($B$2:$B$138)-MIN($B$2:$B$138))</f>
        <v/>
      </c>
      <c r="F103" t="n">
        <v>102</v>
      </c>
      <c r="G103" s="3">
        <f>F103/MAX($F$2:$F$138)</f>
        <v/>
      </c>
    </row>
    <row r="104">
      <c r="A104" t="n">
        <v>111.96</v>
      </c>
      <c r="B104" t="n">
        <v>165.904</v>
      </c>
      <c r="D104" s="1">
        <f>(A104-MIN($A$2:$A$138))/(MAX($A$2:$A$138)-MIN($A$2:$A$138))</f>
        <v/>
      </c>
      <c r="E104" s="1">
        <f>(MAX($B$2:$B$138)-B104)/(MAX($B$2:$B$138)-MIN($B$2:$B$138))</f>
        <v/>
      </c>
      <c r="F104" t="n">
        <v>103</v>
      </c>
      <c r="G104" s="3">
        <f>F104/MAX($F$2:$F$138)</f>
        <v/>
      </c>
    </row>
    <row r="105">
      <c r="A105" t="n">
        <v>107.039999999999</v>
      </c>
      <c r="B105" t="n">
        <v>212.416</v>
      </c>
      <c r="D105" s="1">
        <f>(A105-MIN($A$2:$A$138))/(MAX($A$2:$A$138)-MIN($A$2:$A$138))</f>
        <v/>
      </c>
      <c r="E105" s="1">
        <f>(MAX($B$2:$B$138)-B105)/(MAX($B$2:$B$138)-MIN($B$2:$B$138))</f>
        <v/>
      </c>
      <c r="F105" t="n">
        <v>104</v>
      </c>
      <c r="G105" s="3">
        <f>F105/MAX($F$2:$F$138)</f>
        <v/>
      </c>
    </row>
    <row r="106">
      <c r="A106" t="n">
        <v>103.56</v>
      </c>
      <c r="B106" t="n">
        <v>197.151999999999</v>
      </c>
      <c r="D106" s="1">
        <f>(A106-MIN($A$2:$A$138))/(MAX($A$2:$A$138)-MIN($A$2:$A$138))</f>
        <v/>
      </c>
      <c r="E106" s="1">
        <f>(MAX($B$2:$B$138)-B106)/(MAX($B$2:$B$138)-MIN($B$2:$B$138))</f>
        <v/>
      </c>
      <c r="F106" t="n">
        <v>105</v>
      </c>
      <c r="G106" s="3">
        <f>F106/MAX($F$2:$F$138)</f>
        <v/>
      </c>
    </row>
    <row r="107">
      <c r="A107" t="n">
        <v>99.48</v>
      </c>
      <c r="B107" t="n">
        <v>283.024</v>
      </c>
      <c r="D107" s="1">
        <f>(A107-MIN($A$2:$A$138))/(MAX($A$2:$A$138)-MIN($A$2:$A$138))</f>
        <v/>
      </c>
      <c r="E107" s="1">
        <f>(MAX($B$2:$B$138)-B107)/(MAX($B$2:$B$138)-MIN($B$2:$B$138))</f>
        <v/>
      </c>
      <c r="F107" t="n">
        <v>106</v>
      </c>
      <c r="G107" s="3">
        <f>F107/MAX($F$2:$F$138)</f>
        <v/>
      </c>
    </row>
    <row r="108">
      <c r="A108" t="n">
        <v>96.12</v>
      </c>
      <c r="B108" t="n">
        <v>134.128</v>
      </c>
      <c r="D108" s="1">
        <f>(A108-MIN($A$2:$A$138))/(MAX($A$2:$A$138)-MIN($A$2:$A$138))</f>
        <v/>
      </c>
      <c r="E108" s="1">
        <f>(MAX($B$2:$B$138)-B108)/(MAX($B$2:$B$138)-MIN($B$2:$B$138))</f>
        <v/>
      </c>
      <c r="F108" t="n">
        <v>107</v>
      </c>
      <c r="G108" s="3">
        <f>F108/MAX($F$2:$F$138)</f>
        <v/>
      </c>
    </row>
    <row r="109">
      <c r="A109" t="n">
        <v>95.52</v>
      </c>
      <c r="B109" t="n">
        <v>154.767999999999</v>
      </c>
      <c r="D109" s="1">
        <f>(A109-MIN($A$2:$A$138))/(MAX($A$2:$A$138)-MIN($A$2:$A$138))</f>
        <v/>
      </c>
      <c r="E109" s="1">
        <f>(MAX($B$2:$B$138)-B109)/(MAX($B$2:$B$138)-MIN($B$2:$B$138))</f>
        <v/>
      </c>
      <c r="F109" t="n">
        <v>108</v>
      </c>
      <c r="G109" s="3">
        <f>F109/MAX($F$2:$F$138)</f>
        <v/>
      </c>
    </row>
    <row r="110">
      <c r="A110" t="n">
        <v>95.52</v>
      </c>
      <c r="B110" t="n">
        <v>373.936</v>
      </c>
      <c r="D110" s="1">
        <f>(A110-MIN($A$2:$A$138))/(MAX($A$2:$A$138)-MIN($A$2:$A$138))</f>
        <v/>
      </c>
      <c r="E110" s="1">
        <f>(MAX($B$2:$B$138)-B110)/(MAX($B$2:$B$138)-MIN($B$2:$B$138))</f>
        <v/>
      </c>
      <c r="F110" t="n">
        <v>109</v>
      </c>
      <c r="G110" s="3">
        <f>F110/MAX($F$2:$F$138)</f>
        <v/>
      </c>
    </row>
    <row r="111">
      <c r="A111" t="n">
        <v>95.52</v>
      </c>
      <c r="B111" t="n">
        <v>123.472</v>
      </c>
      <c r="D111" s="1">
        <f>(A111-MIN($A$2:$A$138))/(MAX($A$2:$A$138)-MIN($A$2:$A$138))</f>
        <v/>
      </c>
      <c r="E111" s="1">
        <f>(MAX($B$2:$B$138)-B111)/(MAX($B$2:$B$138)-MIN($B$2:$B$138))</f>
        <v/>
      </c>
      <c r="F111" t="n">
        <v>110</v>
      </c>
      <c r="G111" s="3">
        <f>F111/MAX($F$2:$F$138)</f>
        <v/>
      </c>
    </row>
    <row r="112">
      <c r="A112" t="n">
        <v>92.16</v>
      </c>
      <c r="B112" t="n">
        <v>93.3279999999999</v>
      </c>
      <c r="D112" s="1">
        <f>(A112-MIN($A$2:$A$138))/(MAX($A$2:$A$138)-MIN($A$2:$A$138))</f>
        <v/>
      </c>
      <c r="E112" s="1">
        <f>(MAX($B$2:$B$138)-B112)/(MAX($B$2:$B$138)-MIN($B$2:$B$138))</f>
        <v/>
      </c>
      <c r="F112" t="n">
        <v>111</v>
      </c>
      <c r="G112" s="3">
        <f>F112/MAX($F$2:$F$138)</f>
        <v/>
      </c>
    </row>
    <row r="113">
      <c r="A113" t="n">
        <v>90.12</v>
      </c>
      <c r="B113" t="n">
        <v>40</v>
      </c>
      <c r="D113" s="1">
        <f>(A113-MIN($A$2:$A$138))/(MAX($A$2:$A$138)-MIN($A$2:$A$138))</f>
        <v/>
      </c>
      <c r="E113" s="1">
        <f>(MAX($B$2:$B$138)-B113)/(MAX($B$2:$B$138)-MIN($B$2:$B$138))</f>
        <v/>
      </c>
      <c r="F113" t="n">
        <v>112</v>
      </c>
      <c r="G113" s="3">
        <f>F113/MAX($F$2:$F$138)</f>
        <v/>
      </c>
    </row>
    <row r="114">
      <c r="A114" t="n">
        <v>90</v>
      </c>
      <c r="B114" t="n">
        <v>520</v>
      </c>
      <c r="D114" s="1">
        <f>(A114-MIN($A$2:$A$138))/(MAX($A$2:$A$138)-MIN($A$2:$A$138))</f>
        <v/>
      </c>
      <c r="E114" s="1">
        <f>(MAX($B$2:$B$138)-B114)/(MAX($B$2:$B$138)-MIN($B$2:$B$138))</f>
        <v/>
      </c>
      <c r="F114" t="n">
        <v>113</v>
      </c>
      <c r="G114" s="3">
        <f>F114/MAX($F$2:$F$138)</f>
        <v/>
      </c>
    </row>
    <row r="115">
      <c r="A115" t="n">
        <v>90</v>
      </c>
      <c r="B115" t="n">
        <v>520</v>
      </c>
      <c r="D115" s="1">
        <f>(A115-MIN($A$2:$A$138))/(MAX($A$2:$A$138)-MIN($A$2:$A$138))</f>
        <v/>
      </c>
      <c r="E115" s="1">
        <f>(MAX($B$2:$B$138)-B115)/(MAX($B$2:$B$138)-MIN($B$2:$B$138))</f>
        <v/>
      </c>
      <c r="F115" t="n">
        <v>114</v>
      </c>
      <c r="G115" s="3">
        <f>F115/MAX($F$2:$F$138)</f>
        <v/>
      </c>
    </row>
    <row r="116">
      <c r="A116" t="n">
        <v>90</v>
      </c>
      <c r="B116" t="n">
        <v>520</v>
      </c>
      <c r="D116" s="1">
        <f>(A116-MIN($A$2:$A$138))/(MAX($A$2:$A$138)-MIN($A$2:$A$138))</f>
        <v/>
      </c>
      <c r="E116" s="1">
        <f>(MAX($B$2:$B$138)-B116)/(MAX($B$2:$B$138)-MIN($B$2:$B$138))</f>
        <v/>
      </c>
      <c r="F116" t="n">
        <v>115</v>
      </c>
      <c r="G116" s="3">
        <f>F116/MAX($F$2:$F$138)</f>
        <v/>
      </c>
    </row>
    <row r="117">
      <c r="A117" t="n">
        <v>90</v>
      </c>
      <c r="B117" t="n">
        <v>520</v>
      </c>
      <c r="D117" s="1">
        <f>(A117-MIN($A$2:$A$138))/(MAX($A$2:$A$138)-MIN($A$2:$A$138))</f>
        <v/>
      </c>
      <c r="E117" s="1">
        <f>(MAX($B$2:$B$138)-B117)/(MAX($B$2:$B$138)-MIN($B$2:$B$138))</f>
        <v/>
      </c>
      <c r="F117" t="n">
        <v>116</v>
      </c>
      <c r="G117" s="3">
        <f>F117/MAX($F$2:$F$138)</f>
        <v/>
      </c>
    </row>
    <row r="118">
      <c r="A118" t="n">
        <v>90</v>
      </c>
      <c r="B118" t="n">
        <v>520</v>
      </c>
      <c r="D118" s="1">
        <f>(A118-MIN($A$2:$A$138))/(MAX($A$2:$A$138)-MIN($A$2:$A$138))</f>
        <v/>
      </c>
      <c r="E118" s="1">
        <f>(MAX($B$2:$B$138)-B118)/(MAX($B$2:$B$138)-MIN($B$2:$B$138))</f>
        <v/>
      </c>
      <c r="F118" t="n">
        <v>117</v>
      </c>
      <c r="G118" s="3">
        <f>F118/MAX($F$2:$F$138)</f>
        <v/>
      </c>
    </row>
    <row r="119">
      <c r="A119" t="n">
        <v>90</v>
      </c>
      <c r="B119" t="n">
        <v>520</v>
      </c>
      <c r="D119" s="1">
        <f>(A119-MIN($A$2:$A$138))/(MAX($A$2:$A$138)-MIN($A$2:$A$138))</f>
        <v/>
      </c>
      <c r="E119" s="1">
        <f>(MAX($B$2:$B$138)-B119)/(MAX($B$2:$B$138)-MIN($B$2:$B$138))</f>
        <v/>
      </c>
      <c r="F119" t="n">
        <v>118</v>
      </c>
      <c r="G119" s="3">
        <f>F119/MAX($F$2:$F$138)</f>
        <v/>
      </c>
    </row>
    <row r="120">
      <c r="A120" t="n">
        <v>90</v>
      </c>
      <c r="B120" t="n">
        <v>520</v>
      </c>
      <c r="D120" s="1">
        <f>(A120-MIN($A$2:$A$138))/(MAX($A$2:$A$138)-MIN($A$2:$A$138))</f>
        <v/>
      </c>
      <c r="E120" s="1">
        <f>(MAX($B$2:$B$138)-B120)/(MAX($B$2:$B$138)-MIN($B$2:$B$138))</f>
        <v/>
      </c>
      <c r="F120" t="n">
        <v>119</v>
      </c>
      <c r="G120" s="3">
        <f>F120/MAX($F$2:$F$138)</f>
        <v/>
      </c>
    </row>
    <row r="121">
      <c r="A121" t="n">
        <v>90</v>
      </c>
      <c r="B121" t="n">
        <v>520</v>
      </c>
      <c r="D121" s="1">
        <f>(A121-MIN($A$2:$A$138))/(MAX($A$2:$A$138)-MIN($A$2:$A$138))</f>
        <v/>
      </c>
      <c r="E121" s="1">
        <f>(MAX($B$2:$B$138)-B121)/(MAX($B$2:$B$138)-MIN($B$2:$B$138))</f>
        <v/>
      </c>
      <c r="F121" t="n">
        <v>120</v>
      </c>
      <c r="G121" s="3">
        <f>F121/MAX($F$2:$F$138)</f>
        <v/>
      </c>
    </row>
    <row r="122">
      <c r="A122" t="n">
        <v>90</v>
      </c>
      <c r="B122" t="n">
        <v>520</v>
      </c>
      <c r="D122" s="1">
        <f>(A122-MIN($A$2:$A$138))/(MAX($A$2:$A$138)-MIN($A$2:$A$138))</f>
        <v/>
      </c>
      <c r="E122" s="1">
        <f>(MAX($B$2:$B$138)-B122)/(MAX($B$2:$B$138)-MIN($B$2:$B$138))</f>
        <v/>
      </c>
      <c r="F122" t="n">
        <v>121</v>
      </c>
      <c r="G122" s="3">
        <f>F122/MAX($F$2:$F$138)</f>
        <v/>
      </c>
    </row>
    <row r="123">
      <c r="A123" t="n">
        <v>90</v>
      </c>
      <c r="B123" t="n">
        <v>520</v>
      </c>
      <c r="D123" s="1">
        <f>(A123-MIN($A$2:$A$138))/(MAX($A$2:$A$138)-MIN($A$2:$A$138))</f>
        <v/>
      </c>
      <c r="E123" s="1">
        <f>(MAX($B$2:$B$138)-B123)/(MAX($B$2:$B$138)-MIN($B$2:$B$138))</f>
        <v/>
      </c>
      <c r="F123" t="n">
        <v>122</v>
      </c>
      <c r="G123" s="3">
        <f>F123/MAX($F$2:$F$138)</f>
        <v/>
      </c>
    </row>
    <row r="124">
      <c r="A124" t="n">
        <v>90</v>
      </c>
      <c r="B124" t="n">
        <v>520</v>
      </c>
      <c r="D124" s="1">
        <f>(A124-MIN($A$2:$A$138))/(MAX($A$2:$A$138)-MIN($A$2:$A$138))</f>
        <v/>
      </c>
      <c r="E124" s="1">
        <f>(MAX($B$2:$B$138)-B124)/(MAX($B$2:$B$138)-MIN($B$2:$B$138))</f>
        <v/>
      </c>
      <c r="F124" t="n">
        <v>123</v>
      </c>
      <c r="G124" s="3">
        <f>F124/MAX($F$2:$F$138)</f>
        <v/>
      </c>
    </row>
    <row r="125">
      <c r="A125" t="n">
        <v>90</v>
      </c>
      <c r="B125" t="n">
        <v>520</v>
      </c>
      <c r="D125" s="1">
        <f>(A125-MIN($A$2:$A$138))/(MAX($A$2:$A$138)-MIN($A$2:$A$138))</f>
        <v/>
      </c>
      <c r="E125" s="1">
        <f>(MAX($B$2:$B$138)-B125)/(MAX($B$2:$B$138)-MIN($B$2:$B$138))</f>
        <v/>
      </c>
      <c r="F125" t="n">
        <v>124</v>
      </c>
      <c r="G125" s="3">
        <f>F125/MAX($F$2:$F$138)</f>
        <v/>
      </c>
    </row>
    <row r="126">
      <c r="A126" t="n">
        <v>90</v>
      </c>
      <c r="B126" t="n">
        <v>520</v>
      </c>
      <c r="D126" s="1">
        <f>(A126-MIN($A$2:$A$138))/(MAX($A$2:$A$138)-MIN($A$2:$A$138))</f>
        <v/>
      </c>
      <c r="E126" s="1">
        <f>(MAX($B$2:$B$138)-B126)/(MAX($B$2:$B$138)-MIN($B$2:$B$138))</f>
        <v/>
      </c>
      <c r="F126" t="n">
        <v>125</v>
      </c>
      <c r="G126" s="3">
        <f>F126/MAX($F$2:$F$138)</f>
        <v/>
      </c>
    </row>
    <row r="127">
      <c r="A127" t="n">
        <v>90</v>
      </c>
      <c r="B127" t="n">
        <v>520</v>
      </c>
      <c r="D127" s="1">
        <f>(A127-MIN($A$2:$A$138))/(MAX($A$2:$A$138)-MIN($A$2:$A$138))</f>
        <v/>
      </c>
      <c r="E127" s="1">
        <f>(MAX($B$2:$B$138)-B127)/(MAX($B$2:$B$138)-MIN($B$2:$B$138))</f>
        <v/>
      </c>
      <c r="F127" t="n">
        <v>126</v>
      </c>
      <c r="G127" s="3">
        <f>F127/MAX($F$2:$F$138)</f>
        <v/>
      </c>
    </row>
    <row r="128">
      <c r="A128" t="n">
        <v>90</v>
      </c>
      <c r="B128" t="n">
        <v>520</v>
      </c>
      <c r="D128" s="1">
        <f>(A128-MIN($A$2:$A$138))/(MAX($A$2:$A$138)-MIN($A$2:$A$138))</f>
        <v/>
      </c>
      <c r="E128" s="1">
        <f>(MAX($B$2:$B$138)-B128)/(MAX($B$2:$B$138)-MIN($B$2:$B$138))</f>
        <v/>
      </c>
      <c r="F128" t="n">
        <v>127</v>
      </c>
      <c r="G128" s="3">
        <f>F128/MAX($F$2:$F$138)</f>
        <v/>
      </c>
    </row>
    <row r="129">
      <c r="A129" t="n">
        <v>90</v>
      </c>
      <c r="B129" t="n">
        <v>520</v>
      </c>
      <c r="D129" s="1">
        <f>(A129-MIN($A$2:$A$138))/(MAX($A$2:$A$138)-MIN($A$2:$A$138))</f>
        <v/>
      </c>
      <c r="E129" s="1">
        <f>(MAX($B$2:$B$138)-B129)/(MAX($B$2:$B$138)-MIN($B$2:$B$138))</f>
        <v/>
      </c>
      <c r="F129" t="n">
        <v>128</v>
      </c>
      <c r="G129" s="3">
        <f>F129/MAX($F$2:$F$138)</f>
        <v/>
      </c>
    </row>
    <row r="130">
      <c r="A130" t="n">
        <v>90</v>
      </c>
      <c r="B130" t="n">
        <v>520</v>
      </c>
      <c r="D130" s="1">
        <f>(A130-MIN($A$2:$A$138))/(MAX($A$2:$A$138)-MIN($A$2:$A$138))</f>
        <v/>
      </c>
      <c r="E130" s="1">
        <f>(MAX($B$2:$B$138)-B130)/(MAX($B$2:$B$138)-MIN($B$2:$B$138))</f>
        <v/>
      </c>
      <c r="F130" t="n">
        <v>129</v>
      </c>
      <c r="G130" s="3">
        <f>F130/MAX($F$2:$F$138)</f>
        <v/>
      </c>
    </row>
    <row r="131">
      <c r="A131" t="n">
        <v>90</v>
      </c>
      <c r="B131" t="n">
        <v>520</v>
      </c>
      <c r="D131" s="1">
        <f>(A131-MIN($A$2:$A$138))/(MAX($A$2:$A$138)-MIN($A$2:$A$138))</f>
        <v/>
      </c>
      <c r="E131" s="1">
        <f>(MAX($B$2:$B$138)-B131)/(MAX($B$2:$B$138)-MIN($B$2:$B$138))</f>
        <v/>
      </c>
      <c r="F131" t="n">
        <v>130</v>
      </c>
      <c r="G131" s="3">
        <f>F131/MAX($F$2:$F$138)</f>
        <v/>
      </c>
    </row>
    <row r="132">
      <c r="A132" t="n">
        <v>90</v>
      </c>
      <c r="B132" t="n">
        <v>520</v>
      </c>
      <c r="D132" s="1">
        <f>(A132-MIN($A$2:$A$138))/(MAX($A$2:$A$138)-MIN($A$2:$A$138))</f>
        <v/>
      </c>
      <c r="E132" s="1">
        <f>(MAX($B$2:$B$138)-B132)/(MAX($B$2:$B$138)-MIN($B$2:$B$138))</f>
        <v/>
      </c>
      <c r="F132" t="n">
        <v>131</v>
      </c>
      <c r="G132" s="3">
        <f>F132/MAX($F$2:$F$138)</f>
        <v/>
      </c>
    </row>
    <row r="133">
      <c r="A133" t="n">
        <v>90</v>
      </c>
      <c r="B133" t="n">
        <v>520</v>
      </c>
      <c r="D133" s="1">
        <f>(A133-MIN($A$2:$A$138))/(MAX($A$2:$A$138)-MIN($A$2:$A$138))</f>
        <v/>
      </c>
      <c r="E133" s="1">
        <f>(MAX($B$2:$B$138)-B133)/(MAX($B$2:$B$138)-MIN($B$2:$B$138))</f>
        <v/>
      </c>
      <c r="F133" t="n">
        <v>132</v>
      </c>
      <c r="G133" s="3">
        <f>F133/MAX($F$2:$F$138)</f>
        <v/>
      </c>
    </row>
    <row r="134">
      <c r="A134" t="n">
        <v>90</v>
      </c>
      <c r="B134" t="n">
        <v>520</v>
      </c>
      <c r="D134" s="1">
        <f>(A134-MIN($A$2:$A$138))/(MAX($A$2:$A$138)-MIN($A$2:$A$138))</f>
        <v/>
      </c>
      <c r="E134" s="1">
        <f>(MAX($B$2:$B$138)-B134)/(MAX($B$2:$B$138)-MIN($B$2:$B$138))</f>
        <v/>
      </c>
      <c r="F134" t="n">
        <v>133</v>
      </c>
      <c r="G134" s="3">
        <f>F134/MAX($F$2:$F$138)</f>
        <v/>
      </c>
    </row>
    <row r="135">
      <c r="A135" t="n">
        <v>90</v>
      </c>
      <c r="B135" t="n">
        <v>520</v>
      </c>
      <c r="D135" s="1">
        <f>(A135-MIN($A$2:$A$138))/(MAX($A$2:$A$138)-MIN($A$2:$A$138))</f>
        <v/>
      </c>
      <c r="E135" s="1">
        <f>(MAX($B$2:$B$138)-B135)/(MAX($B$2:$B$138)-MIN($B$2:$B$138))</f>
        <v/>
      </c>
      <c r="F135" t="n">
        <v>134</v>
      </c>
      <c r="G135" s="3">
        <f>F135/MAX($F$2:$F$138)</f>
        <v/>
      </c>
    </row>
    <row r="136">
      <c r="A136" t="n">
        <v>90</v>
      </c>
      <c r="B136" t="n">
        <v>520</v>
      </c>
      <c r="D136" s="1">
        <f>(A136-MIN($A$2:$A$138))/(MAX($A$2:$A$138)-MIN($A$2:$A$138))</f>
        <v/>
      </c>
      <c r="E136" s="1">
        <f>(MAX($B$2:$B$138)-B136)/(MAX($B$2:$B$138)-MIN($B$2:$B$138))</f>
        <v/>
      </c>
      <c r="F136" t="n">
        <v>135</v>
      </c>
      <c r="G136" s="3">
        <f>F136/MAX($F$2:$F$138)</f>
        <v/>
      </c>
    </row>
    <row r="137">
      <c r="A137" t="n">
        <v>90</v>
      </c>
      <c r="B137" t="n">
        <v>520</v>
      </c>
      <c r="D137" s="1">
        <f>(A137-MIN($A$2:$A$138))/(MAX($A$2:$A$138)-MIN($A$2:$A$138))</f>
        <v/>
      </c>
      <c r="E137" s="1">
        <f>(MAX($B$2:$B$138)-B137)/(MAX($B$2:$B$138)-MIN($B$2:$B$138))</f>
        <v/>
      </c>
      <c r="F137" t="n">
        <v>136</v>
      </c>
      <c r="G137" s="3">
        <f>F137/MAX($F$2:$F$138)</f>
        <v/>
      </c>
    </row>
  </sheetData>
  <conditionalFormatting sqref="D2:G137">
    <cfRule type="expression" priority="1" dxfId="3">
      <formula>AND($G2&lt;=1,$G2&gt;0.75)</formula>
    </cfRule>
    <cfRule type="expression" priority="2" dxfId="2">
      <formula>AND($G2&lt;=0.75,$G2&gt;0.5)</formula>
    </cfRule>
    <cfRule type="expression" priority="3" dxfId="1">
      <formula>AND($G2&lt;=0.5,$G2&gt;0.25)</formula>
    </cfRule>
    <cfRule type="expression" priority="4" dxfId="0">
      <formula>$G2&lt;=0.25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37"/>
  <sheetViews>
    <sheetView topLeftCell="C1" workbookViewId="0">
      <selection activeCell="C8" sqref="C8"/>
    </sheetView>
  </sheetViews>
  <sheetFormatPr baseColWidth="8" defaultRowHeight="13.5"/>
  <cols>
    <col hidden="1" width="13" customWidth="1" style="26" min="1" max="2"/>
  </cols>
  <sheetData>
    <row r="1">
      <c r="A1" t="inlineStr">
        <is>
          <t>問題</t>
        </is>
      </c>
      <c r="B1" t="inlineStr">
        <is>
          <t>正答率</t>
        </is>
      </c>
      <c r="C1" s="4" t="n"/>
      <c r="D1" t="inlineStr">
        <is>
          <t>問題</t>
        </is>
      </c>
      <c r="E1" t="inlineStr">
        <is>
          <t>正答率</t>
        </is>
      </c>
      <c r="F1" t="inlineStr">
        <is>
          <t>回答数順位</t>
        </is>
      </c>
      <c r="G1" t="inlineStr">
        <is>
          <t>上位何％</t>
        </is>
      </c>
    </row>
    <row r="2">
      <c r="A2" t="n">
        <v>443.04</v>
      </c>
      <c r="B2" t="n">
        <v>96.592</v>
      </c>
      <c r="C2" s="4" t="n"/>
      <c r="D2" s="1">
        <f>(A2-MIN($A$2:$A$138))/(MAX($A$2:$A$138)-MIN($A$2:$A$138))</f>
        <v/>
      </c>
      <c r="E2" s="1">
        <f>(MAX($B$2:$B$138)-B2)/(MAX($B$2:$B$138)-MIN($B$2:$B$138))</f>
        <v/>
      </c>
      <c r="F2" t="n">
        <v>1</v>
      </c>
      <c r="G2" s="3">
        <f>F2/MAX($F$2:$F$138)</f>
        <v/>
      </c>
    </row>
    <row r="3">
      <c r="A3" t="n">
        <v>443.04</v>
      </c>
      <c r="B3" t="n">
        <v>124.528</v>
      </c>
      <c r="C3" s="4" t="n"/>
      <c r="D3" s="1">
        <f>(A3-MIN($A$2:$A$138))/(MAX($A$2:$A$138)-MIN($A$2:$A$138))</f>
        <v/>
      </c>
      <c r="E3" s="1">
        <f>(MAX($B$2:$B$138)-B3)/(MAX($B$2:$B$138)-MIN($B$2:$B$138))</f>
        <v/>
      </c>
      <c r="F3" t="n">
        <v>2</v>
      </c>
      <c r="G3" s="3">
        <f>F3/MAX($F$2:$F$138)</f>
        <v/>
      </c>
    </row>
    <row r="4">
      <c r="A4" t="n">
        <v>443.04</v>
      </c>
      <c r="B4" t="n">
        <v>172.816</v>
      </c>
      <c r="C4" s="4" t="n"/>
      <c r="D4" s="1">
        <f>(A4-MIN($A$2:$A$138))/(MAX($A$2:$A$138)-MIN($A$2:$A$138))</f>
        <v/>
      </c>
      <c r="E4" s="1">
        <f>(MAX($B$2:$B$138)-B4)/(MAX($B$2:$B$138)-MIN($B$2:$B$138))</f>
        <v/>
      </c>
      <c r="F4" t="n">
        <v>3</v>
      </c>
      <c r="G4" s="3">
        <f>F4/MAX($F$2:$F$138)</f>
        <v/>
      </c>
    </row>
    <row r="5">
      <c r="A5" t="n">
        <v>442.08</v>
      </c>
      <c r="B5" t="n">
        <v>200.799999999999</v>
      </c>
      <c r="C5" s="4" t="n"/>
      <c r="D5" s="1">
        <f>(A5-MIN($A$2:$A$138))/(MAX($A$2:$A$138)-MIN($A$2:$A$138))</f>
        <v/>
      </c>
      <c r="E5" s="1">
        <f>(MAX($B$2:$B$138)-B5)/(MAX($B$2:$B$138)-MIN($B$2:$B$138))</f>
        <v/>
      </c>
      <c r="F5" t="n">
        <v>4</v>
      </c>
      <c r="G5" s="3">
        <f>F5/MAX($F$2:$F$138)</f>
        <v/>
      </c>
    </row>
    <row r="6">
      <c r="A6" t="n">
        <v>427.8</v>
      </c>
      <c r="B6" t="n">
        <v>217.504</v>
      </c>
      <c r="C6" s="4" t="n"/>
      <c r="D6" s="1">
        <f>(A6-MIN($A$2:$A$138))/(MAX($A$2:$A$138)-MIN($A$2:$A$138))</f>
        <v/>
      </c>
      <c r="E6" s="1">
        <f>(MAX($B$2:$B$138)-B6)/(MAX($B$2:$B$138)-MIN($B$2:$B$138))</f>
        <v/>
      </c>
      <c r="F6" t="n">
        <v>5</v>
      </c>
      <c r="G6" s="3">
        <f>F6/MAX($F$2:$F$138)</f>
        <v/>
      </c>
    </row>
    <row r="7">
      <c r="A7" t="n">
        <v>420.36</v>
      </c>
      <c r="B7" t="n">
        <v>98.944</v>
      </c>
      <c r="C7" s="4" t="n"/>
      <c r="D7" s="1">
        <f>(A7-MIN($A$2:$A$138))/(MAX($A$2:$A$138)-MIN($A$2:$A$138))</f>
        <v/>
      </c>
      <c r="E7" s="1">
        <f>(MAX($B$2:$B$138)-B7)/(MAX($B$2:$B$138)-MIN($B$2:$B$138))</f>
        <v/>
      </c>
      <c r="F7" t="n">
        <v>6</v>
      </c>
      <c r="G7" s="3">
        <f>F7/MAX($F$2:$F$138)</f>
        <v/>
      </c>
    </row>
    <row r="8">
      <c r="A8" t="n">
        <v>420.36</v>
      </c>
      <c r="B8" t="n">
        <v>210.688</v>
      </c>
      <c r="C8" s="4" t="inlineStr">
        <is>
          <t>田尻</t>
        </is>
      </c>
      <c r="D8" s="1">
        <f>(A8-MIN($A$2:$A$138))/(MAX($A$2:$A$138)-MIN($A$2:$A$138))</f>
        <v/>
      </c>
      <c r="E8" s="1">
        <f>(MAX($B$2:$B$138)-B8)/(MAX($B$2:$B$138)-MIN($B$2:$B$138))</f>
        <v/>
      </c>
      <c r="F8" t="n">
        <v>7</v>
      </c>
      <c r="G8" s="3">
        <f>F8/MAX($F$2:$F$138)</f>
        <v/>
      </c>
    </row>
    <row r="9">
      <c r="A9" t="n">
        <v>402.24</v>
      </c>
      <c r="B9" t="n">
        <v>112.143999999999</v>
      </c>
      <c r="D9" s="1">
        <f>(A9-MIN($A$2:$A$138))/(MAX($A$2:$A$138)-MIN($A$2:$A$138))</f>
        <v/>
      </c>
      <c r="E9" s="1">
        <f>(MAX($B$2:$B$138)-B9)/(MAX($B$2:$B$138)-MIN($B$2:$B$138))</f>
        <v/>
      </c>
      <c r="F9" t="n">
        <v>8</v>
      </c>
      <c r="G9" s="3">
        <f>F9/MAX($F$2:$F$138)</f>
        <v/>
      </c>
    </row>
    <row r="10">
      <c r="A10" t="n">
        <v>391.08</v>
      </c>
      <c r="B10" t="n">
        <v>159.76</v>
      </c>
      <c r="D10" s="1">
        <f>(A10-MIN($A$2:$A$138))/(MAX($A$2:$A$138)-MIN($A$2:$A$138))</f>
        <v/>
      </c>
      <c r="E10" s="1">
        <f>(MAX($B$2:$B$138)-B10)/(MAX($B$2:$B$138)-MIN($B$2:$B$138))</f>
        <v/>
      </c>
      <c r="F10" t="n">
        <v>9</v>
      </c>
      <c r="G10" s="3">
        <f>F10/MAX($F$2:$F$138)</f>
        <v/>
      </c>
    </row>
    <row r="11">
      <c r="A11" t="n">
        <v>389.76</v>
      </c>
      <c r="B11" t="n">
        <v>97.648</v>
      </c>
      <c r="D11" s="1">
        <f>(A11-MIN($A$2:$A$138))/(MAX($A$2:$A$138)-MIN($A$2:$A$138))</f>
        <v/>
      </c>
      <c r="E11" s="1">
        <f>(MAX($B$2:$B$138)-B11)/(MAX($B$2:$B$138)-MIN($B$2:$B$138))</f>
        <v/>
      </c>
      <c r="F11" t="n">
        <v>10</v>
      </c>
      <c r="G11" s="3">
        <f>F11/MAX($F$2:$F$138)</f>
        <v/>
      </c>
    </row>
    <row r="12">
      <c r="A12" t="n">
        <v>381</v>
      </c>
      <c r="B12" t="n">
        <v>185.104</v>
      </c>
      <c r="D12" s="1">
        <f>(A12-MIN($A$2:$A$138))/(MAX($A$2:$A$138)-MIN($A$2:$A$138))</f>
        <v/>
      </c>
      <c r="E12" s="1">
        <f>(MAX($B$2:$B$138)-B12)/(MAX($B$2:$B$138)-MIN($B$2:$B$138))</f>
        <v/>
      </c>
      <c r="F12" t="n">
        <v>11</v>
      </c>
      <c r="G12" s="3">
        <f>F12/MAX($F$2:$F$138)</f>
        <v/>
      </c>
    </row>
    <row r="13">
      <c r="A13" t="n">
        <v>378.599999999999</v>
      </c>
      <c r="B13" t="n">
        <v>40.192</v>
      </c>
      <c r="D13" s="1">
        <f>(A13-MIN($A$2:$A$138))/(MAX($A$2:$A$138)-MIN($A$2:$A$138))</f>
        <v/>
      </c>
      <c r="E13" s="1">
        <f>(MAX($B$2:$B$138)-B13)/(MAX($B$2:$B$138)-MIN($B$2:$B$138))</f>
        <v/>
      </c>
      <c r="F13" t="n">
        <v>12</v>
      </c>
      <c r="G13" s="3">
        <f>F13/MAX($F$2:$F$138)</f>
        <v/>
      </c>
    </row>
    <row r="14">
      <c r="A14" t="n">
        <v>366.12</v>
      </c>
      <c r="B14" t="n">
        <v>50.416</v>
      </c>
      <c r="D14" s="1">
        <f>(A14-MIN($A$2:$A$138))/(MAX($A$2:$A$138)-MIN($A$2:$A$138))</f>
        <v/>
      </c>
      <c r="E14" s="1">
        <f>(MAX($B$2:$B$138)-B14)/(MAX($B$2:$B$138)-MIN($B$2:$B$138))</f>
        <v/>
      </c>
      <c r="F14" t="n">
        <v>13</v>
      </c>
      <c r="G14" s="3">
        <f>F14/MAX($F$2:$F$138)</f>
        <v/>
      </c>
    </row>
    <row r="15">
      <c r="A15" t="n">
        <v>360.96</v>
      </c>
      <c r="B15" t="n">
        <v>230.704</v>
      </c>
      <c r="D15" s="1">
        <f>(A15-MIN($A$2:$A$138))/(MAX($A$2:$A$138)-MIN($A$2:$A$138))</f>
        <v/>
      </c>
      <c r="E15" s="1">
        <f>(MAX($B$2:$B$138)-B15)/(MAX($B$2:$B$138)-MIN($B$2:$B$138))</f>
        <v/>
      </c>
      <c r="F15" t="n">
        <v>14</v>
      </c>
      <c r="G15" s="3">
        <f>F15/MAX($F$2:$F$138)</f>
        <v/>
      </c>
    </row>
    <row r="16">
      <c r="A16" t="n">
        <v>359.52</v>
      </c>
      <c r="B16" t="n">
        <v>331.503999999999</v>
      </c>
      <c r="D16" s="1">
        <f>(A16-MIN($A$2:$A$138))/(MAX($A$2:$A$138)-MIN($A$2:$A$138))</f>
        <v/>
      </c>
      <c r="E16" s="1">
        <f>(MAX($B$2:$B$138)-B16)/(MAX($B$2:$B$138)-MIN($B$2:$B$138))</f>
        <v/>
      </c>
      <c r="F16" t="n">
        <v>15</v>
      </c>
      <c r="G16" s="3">
        <f>F16/MAX($F$2:$F$138)</f>
        <v/>
      </c>
    </row>
    <row r="17">
      <c r="A17" t="n">
        <v>358.8</v>
      </c>
      <c r="B17" t="n">
        <v>177.567999999999</v>
      </c>
      <c r="D17" s="1">
        <f>(A17-MIN($A$2:$A$138))/(MAX($A$2:$A$138)-MIN($A$2:$A$138))</f>
        <v/>
      </c>
      <c r="E17" s="1">
        <f>(MAX($B$2:$B$138)-B17)/(MAX($B$2:$B$138)-MIN($B$2:$B$138))</f>
        <v/>
      </c>
      <c r="F17" t="n">
        <v>16</v>
      </c>
      <c r="G17" s="3">
        <f>F17/MAX($F$2:$F$138)</f>
        <v/>
      </c>
    </row>
    <row r="18">
      <c r="A18" t="n">
        <v>350.16</v>
      </c>
      <c r="B18" t="n">
        <v>220.239999999999</v>
      </c>
      <c r="D18" s="1">
        <f>(A18-MIN($A$2:$A$138))/(MAX($A$2:$A$138)-MIN($A$2:$A$138))</f>
        <v/>
      </c>
      <c r="E18" s="1">
        <f>(MAX($B$2:$B$138)-B18)/(MAX($B$2:$B$138)-MIN($B$2:$B$138))</f>
        <v/>
      </c>
      <c r="F18" t="n">
        <v>17</v>
      </c>
      <c r="G18" s="3">
        <f>F18/MAX($F$2:$F$138)</f>
        <v/>
      </c>
    </row>
    <row r="19">
      <c r="A19" t="n">
        <v>348.48</v>
      </c>
      <c r="B19" t="n">
        <v>175.504</v>
      </c>
      <c r="D19" s="1">
        <f>(A19-MIN($A$2:$A$138))/(MAX($A$2:$A$138)-MIN($A$2:$A$138))</f>
        <v/>
      </c>
      <c r="E19" s="1">
        <f>(MAX($B$2:$B$138)-B19)/(MAX($B$2:$B$138)-MIN($B$2:$B$138))</f>
        <v/>
      </c>
      <c r="F19" t="n">
        <v>18</v>
      </c>
      <c r="G19" s="3">
        <f>F19/MAX($F$2:$F$138)</f>
        <v/>
      </c>
    </row>
    <row r="20">
      <c r="A20" t="n">
        <v>345.48</v>
      </c>
      <c r="B20" t="n">
        <v>236.128</v>
      </c>
      <c r="D20" s="1">
        <f>(A20-MIN($A$2:$A$138))/(MAX($A$2:$A$138)-MIN($A$2:$A$138))</f>
        <v/>
      </c>
      <c r="E20" s="1">
        <f>(MAX($B$2:$B$138)-B20)/(MAX($B$2:$B$138)-MIN($B$2:$B$138))</f>
        <v/>
      </c>
      <c r="F20" t="n">
        <v>19</v>
      </c>
      <c r="G20" s="3">
        <f>F20/MAX($F$2:$F$138)</f>
        <v/>
      </c>
    </row>
    <row r="21">
      <c r="A21" t="n">
        <v>338.52</v>
      </c>
      <c r="B21" t="n">
        <v>192.256</v>
      </c>
      <c r="D21" s="1">
        <f>(A21-MIN($A$2:$A$138))/(MAX($A$2:$A$138)-MIN($A$2:$A$138))</f>
        <v/>
      </c>
      <c r="E21" s="1">
        <f>(MAX($B$2:$B$138)-B21)/(MAX($B$2:$B$138)-MIN($B$2:$B$138))</f>
        <v/>
      </c>
      <c r="F21" t="n">
        <v>20</v>
      </c>
      <c r="G21" s="3">
        <f>F21/MAX($F$2:$F$138)</f>
        <v/>
      </c>
    </row>
    <row r="22">
      <c r="A22" t="n">
        <v>333.84</v>
      </c>
      <c r="B22" t="n">
        <v>104.943999999999</v>
      </c>
      <c r="D22" s="1">
        <f>(A22-MIN($A$2:$A$138))/(MAX($A$2:$A$138)-MIN($A$2:$A$138))</f>
        <v/>
      </c>
      <c r="E22" s="1">
        <f>(MAX($B$2:$B$138)-B22)/(MAX($B$2:$B$138)-MIN($B$2:$B$138))</f>
        <v/>
      </c>
      <c r="F22" t="n">
        <v>21</v>
      </c>
      <c r="G22" s="3">
        <f>F22/MAX($F$2:$F$138)</f>
        <v/>
      </c>
    </row>
    <row r="23">
      <c r="A23" t="n">
        <v>322.32</v>
      </c>
      <c r="B23" t="n">
        <v>228.447999999999</v>
      </c>
      <c r="D23" s="1">
        <f>(A23-MIN($A$2:$A$138))/(MAX($A$2:$A$138)-MIN($A$2:$A$138))</f>
        <v/>
      </c>
      <c r="E23" s="1">
        <f>(MAX($B$2:$B$138)-B23)/(MAX($B$2:$B$138)-MIN($B$2:$B$138))</f>
        <v/>
      </c>
      <c r="F23" t="n">
        <v>22</v>
      </c>
      <c r="G23" s="3">
        <f>F23/MAX($F$2:$F$138)</f>
        <v/>
      </c>
    </row>
    <row r="24">
      <c r="A24" t="n">
        <v>320.88</v>
      </c>
      <c r="B24" t="n">
        <v>143.535999999999</v>
      </c>
      <c r="D24" s="1">
        <f>(A24-MIN($A$2:$A$138))/(MAX($A$2:$A$138)-MIN($A$2:$A$138))</f>
        <v/>
      </c>
      <c r="E24" s="1">
        <f>(MAX($B$2:$B$138)-B24)/(MAX($B$2:$B$138)-MIN($B$2:$B$138))</f>
        <v/>
      </c>
      <c r="F24" t="n">
        <v>23</v>
      </c>
      <c r="G24" s="3">
        <f>F24/MAX($F$2:$F$138)</f>
        <v/>
      </c>
    </row>
    <row r="25">
      <c r="A25" t="n">
        <v>316.08</v>
      </c>
      <c r="B25" t="n">
        <v>190.576</v>
      </c>
      <c r="D25" s="1">
        <f>(A25-MIN($A$2:$A$138))/(MAX($A$2:$A$138)-MIN($A$2:$A$138))</f>
        <v/>
      </c>
      <c r="E25" s="1">
        <f>(MAX($B$2:$B$138)-B25)/(MAX($B$2:$B$138)-MIN($B$2:$B$138))</f>
        <v/>
      </c>
      <c r="F25" t="n">
        <v>24</v>
      </c>
      <c r="G25" s="3">
        <f>F25/MAX($F$2:$F$138)</f>
        <v/>
      </c>
    </row>
    <row r="26">
      <c r="A26" t="n">
        <v>287.4</v>
      </c>
      <c r="B26" t="n">
        <v>166.911999999999</v>
      </c>
      <c r="D26" s="1">
        <f>(A26-MIN($A$2:$A$138))/(MAX($A$2:$A$138)-MIN($A$2:$A$138))</f>
        <v/>
      </c>
      <c r="E26" s="1">
        <f>(MAX($B$2:$B$138)-B26)/(MAX($B$2:$B$138)-MIN($B$2:$B$138))</f>
        <v/>
      </c>
      <c r="F26" t="n">
        <v>25</v>
      </c>
      <c r="G26" s="3">
        <f>F26/MAX($F$2:$F$138)</f>
        <v/>
      </c>
    </row>
    <row r="27">
      <c r="A27" t="n">
        <v>286.08</v>
      </c>
      <c r="B27" t="n">
        <v>196.576</v>
      </c>
      <c r="D27" s="1">
        <f>(A27-MIN($A$2:$A$138))/(MAX($A$2:$A$138)-MIN($A$2:$A$138))</f>
        <v/>
      </c>
      <c r="E27" s="1">
        <f>(MAX($B$2:$B$138)-B27)/(MAX($B$2:$B$138)-MIN($B$2:$B$138))</f>
        <v/>
      </c>
      <c r="F27" t="n">
        <v>26</v>
      </c>
      <c r="G27" s="3">
        <f>F27/MAX($F$2:$F$138)</f>
        <v/>
      </c>
    </row>
    <row r="28">
      <c r="A28" t="n">
        <v>285.48</v>
      </c>
      <c r="B28" t="n">
        <v>142.239999999999</v>
      </c>
      <c r="D28" s="1">
        <f>(A28-MIN($A$2:$A$138))/(MAX($A$2:$A$138)-MIN($A$2:$A$138))</f>
        <v/>
      </c>
      <c r="E28" s="1">
        <f>(MAX($B$2:$B$138)-B28)/(MAX($B$2:$B$138)-MIN($B$2:$B$138))</f>
        <v/>
      </c>
      <c r="F28" t="n">
        <v>27</v>
      </c>
      <c r="G28" s="3">
        <f>F28/MAX($F$2:$F$138)</f>
        <v/>
      </c>
    </row>
    <row r="29">
      <c r="A29" t="n">
        <v>279.36</v>
      </c>
      <c r="B29" t="n">
        <v>256.575999999999</v>
      </c>
      <c r="D29" s="1">
        <f>(A29-MIN($A$2:$A$138))/(MAX($A$2:$A$138)-MIN($A$2:$A$138))</f>
        <v/>
      </c>
      <c r="E29" s="1">
        <f>(MAX($B$2:$B$138)-B29)/(MAX($B$2:$B$138)-MIN($B$2:$B$138))</f>
        <v/>
      </c>
      <c r="F29" t="n">
        <v>28</v>
      </c>
      <c r="G29" s="3">
        <f>F29/MAX($F$2:$F$138)</f>
        <v/>
      </c>
    </row>
    <row r="30">
      <c r="A30" t="n">
        <v>273.72</v>
      </c>
      <c r="B30" t="n">
        <v>253.504</v>
      </c>
      <c r="D30" s="1">
        <f>(A30-MIN($A$2:$A$138))/(MAX($A$2:$A$138)-MIN($A$2:$A$138))</f>
        <v/>
      </c>
      <c r="E30" s="1">
        <f>(MAX($B$2:$B$138)-B30)/(MAX($B$2:$B$138)-MIN($B$2:$B$138))</f>
        <v/>
      </c>
      <c r="F30" t="n">
        <v>29</v>
      </c>
      <c r="G30" s="3">
        <f>F30/MAX($F$2:$F$138)</f>
        <v/>
      </c>
    </row>
    <row r="31">
      <c r="A31" t="n">
        <v>273</v>
      </c>
      <c r="B31" t="n">
        <v>221.296</v>
      </c>
      <c r="D31" s="1">
        <f>(A31-MIN($A$2:$A$138))/(MAX($A$2:$A$138)-MIN($A$2:$A$138))</f>
        <v/>
      </c>
      <c r="E31" s="1">
        <f>(MAX($B$2:$B$138)-B31)/(MAX($B$2:$B$138)-MIN($B$2:$B$138))</f>
        <v/>
      </c>
      <c r="F31" t="n">
        <v>30</v>
      </c>
      <c r="G31" s="3">
        <f>F31/MAX($F$2:$F$138)</f>
        <v/>
      </c>
    </row>
    <row r="32">
      <c r="A32" t="n">
        <v>272.159999999999</v>
      </c>
      <c r="B32" t="n">
        <v>174.688</v>
      </c>
      <c r="D32" s="1">
        <f>(A32-MIN($A$2:$A$138))/(MAX($A$2:$A$138)-MIN($A$2:$A$138))</f>
        <v/>
      </c>
      <c r="E32" s="1">
        <f>(MAX($B$2:$B$138)-B32)/(MAX($B$2:$B$138)-MIN($B$2:$B$138))</f>
        <v/>
      </c>
      <c r="F32" t="n">
        <v>31</v>
      </c>
      <c r="G32" s="3">
        <f>F32/MAX($F$2:$F$138)</f>
        <v/>
      </c>
    </row>
    <row r="33">
      <c r="A33" t="n">
        <v>271.92</v>
      </c>
      <c r="B33" t="n">
        <v>168.544</v>
      </c>
      <c r="D33" s="1">
        <f>(A33-MIN($A$2:$A$138))/(MAX($A$2:$A$138)-MIN($A$2:$A$138))</f>
        <v/>
      </c>
      <c r="E33" s="1">
        <f>(MAX($B$2:$B$138)-B33)/(MAX($B$2:$B$138)-MIN($B$2:$B$138))</f>
        <v/>
      </c>
      <c r="F33" t="n">
        <v>32</v>
      </c>
      <c r="G33" s="3">
        <f>F33/MAX($F$2:$F$138)</f>
        <v/>
      </c>
    </row>
    <row r="34">
      <c r="A34" t="n">
        <v>271.2</v>
      </c>
      <c r="B34" t="n">
        <v>209.44</v>
      </c>
      <c r="D34" s="1">
        <f>(A34-MIN($A$2:$A$138))/(MAX($A$2:$A$138)-MIN($A$2:$A$138))</f>
        <v/>
      </c>
      <c r="E34" s="1">
        <f>(MAX($B$2:$B$138)-B34)/(MAX($B$2:$B$138)-MIN($B$2:$B$138))</f>
        <v/>
      </c>
      <c r="F34" t="n">
        <v>33</v>
      </c>
      <c r="G34" s="3">
        <f>F34/MAX($F$2:$F$138)</f>
        <v/>
      </c>
    </row>
    <row r="35">
      <c r="A35" t="n">
        <v>265.08</v>
      </c>
      <c r="B35" t="n">
        <v>191.007999999999</v>
      </c>
      <c r="D35" s="1">
        <f>(A35-MIN($A$2:$A$138))/(MAX($A$2:$A$138)-MIN($A$2:$A$138))</f>
        <v/>
      </c>
      <c r="E35" s="1">
        <f>(MAX($B$2:$B$138)-B35)/(MAX($B$2:$B$138)-MIN($B$2:$B$138))</f>
        <v/>
      </c>
      <c r="F35" t="n">
        <v>34</v>
      </c>
      <c r="G35" s="3">
        <f>F35/MAX($F$2:$F$138)</f>
        <v/>
      </c>
    </row>
    <row r="36">
      <c r="A36" t="n">
        <v>258.36</v>
      </c>
      <c r="B36" t="n">
        <v>269.2</v>
      </c>
      <c r="D36" s="1">
        <f>(A36-MIN($A$2:$A$138))/(MAX($A$2:$A$138)-MIN($A$2:$A$138))</f>
        <v/>
      </c>
      <c r="E36" s="1">
        <f>(MAX($B$2:$B$138)-B36)/(MAX($B$2:$B$138)-MIN($B$2:$B$138))</f>
        <v/>
      </c>
      <c r="F36" t="n">
        <v>35</v>
      </c>
      <c r="G36" s="3">
        <f>F36/MAX($F$2:$F$138)</f>
        <v/>
      </c>
    </row>
    <row r="37">
      <c r="A37" t="n">
        <v>249</v>
      </c>
      <c r="B37" t="n">
        <v>193.983999999999</v>
      </c>
      <c r="D37" s="1">
        <f>(A37-MIN($A$2:$A$138))/(MAX($A$2:$A$138)-MIN($A$2:$A$138))</f>
        <v/>
      </c>
      <c r="E37" s="1">
        <f>(MAX($B$2:$B$138)-B37)/(MAX($B$2:$B$138)-MIN($B$2:$B$138))</f>
        <v/>
      </c>
      <c r="F37" t="n">
        <v>36</v>
      </c>
      <c r="G37" s="3">
        <f>F37/MAX($F$2:$F$138)</f>
        <v/>
      </c>
    </row>
    <row r="38">
      <c r="A38" t="n">
        <v>243.48</v>
      </c>
      <c r="B38" t="n">
        <v>241.552</v>
      </c>
      <c r="D38" s="1">
        <f>(A38-MIN($A$2:$A$138))/(MAX($A$2:$A$138)-MIN($A$2:$A$138))</f>
        <v/>
      </c>
      <c r="E38" s="1">
        <f>(MAX($B$2:$B$138)-B38)/(MAX($B$2:$B$138)-MIN($B$2:$B$138))</f>
        <v/>
      </c>
      <c r="F38" t="n">
        <v>37</v>
      </c>
      <c r="G38" s="3">
        <f>F38/MAX($F$2:$F$138)</f>
        <v/>
      </c>
    </row>
    <row r="39">
      <c r="A39" t="n">
        <v>241.68</v>
      </c>
      <c r="B39" t="n">
        <v>209.007999999999</v>
      </c>
      <c r="D39" s="1">
        <f>(A39-MIN($A$2:$A$138))/(MAX($A$2:$A$138)-MIN($A$2:$A$138))</f>
        <v/>
      </c>
      <c r="E39" s="1">
        <f>(MAX($B$2:$B$138)-B39)/(MAX($B$2:$B$138)-MIN($B$2:$B$138))</f>
        <v/>
      </c>
      <c r="F39" t="n">
        <v>38</v>
      </c>
      <c r="G39" s="3">
        <f>F39/MAX($F$2:$F$138)</f>
        <v/>
      </c>
    </row>
    <row r="40">
      <c r="A40" t="n">
        <v>234.12</v>
      </c>
      <c r="B40" t="n">
        <v>176.272</v>
      </c>
      <c r="D40" s="1">
        <f>(A40-MIN($A$2:$A$138))/(MAX($A$2:$A$138)-MIN($A$2:$A$138))</f>
        <v/>
      </c>
      <c r="E40" s="1">
        <f>(MAX($B$2:$B$138)-B40)/(MAX($B$2:$B$138)-MIN($B$2:$B$138))</f>
        <v/>
      </c>
      <c r="F40" t="n">
        <v>39</v>
      </c>
      <c r="G40" s="3">
        <f>F40/MAX($F$2:$F$138)</f>
        <v/>
      </c>
    </row>
    <row r="41">
      <c r="A41" t="n">
        <v>233.519999999999</v>
      </c>
      <c r="B41" t="n">
        <v>250.288</v>
      </c>
      <c r="D41" s="1">
        <f>(A41-MIN($A$2:$A$138))/(MAX($A$2:$A$138)-MIN($A$2:$A$138))</f>
        <v/>
      </c>
      <c r="E41" s="1">
        <f>(MAX($B$2:$B$138)-B41)/(MAX($B$2:$B$138)-MIN($B$2:$B$138))</f>
        <v/>
      </c>
      <c r="F41" t="n">
        <v>40</v>
      </c>
      <c r="G41" s="3">
        <f>F41/MAX($F$2:$F$138)</f>
        <v/>
      </c>
    </row>
    <row r="42">
      <c r="A42" t="n">
        <v>232.32</v>
      </c>
      <c r="B42" t="n">
        <v>270.304</v>
      </c>
      <c r="D42" s="1">
        <f>(A42-MIN($A$2:$A$138))/(MAX($A$2:$A$138)-MIN($A$2:$A$138))</f>
        <v/>
      </c>
      <c r="E42" s="1">
        <f>(MAX($B$2:$B$138)-B42)/(MAX($B$2:$B$138)-MIN($B$2:$B$138))</f>
        <v/>
      </c>
      <c r="F42" t="n">
        <v>41</v>
      </c>
      <c r="G42" s="3">
        <f>F42/MAX($F$2:$F$138)</f>
        <v/>
      </c>
    </row>
    <row r="43">
      <c r="A43" t="n">
        <v>231.12</v>
      </c>
      <c r="B43" t="n">
        <v>190.624</v>
      </c>
      <c r="D43" s="1">
        <f>(A43-MIN($A$2:$A$138))/(MAX($A$2:$A$138)-MIN($A$2:$A$138))</f>
        <v/>
      </c>
      <c r="E43" s="1">
        <f>(MAX($B$2:$B$138)-B43)/(MAX($B$2:$B$138)-MIN($B$2:$B$138))</f>
        <v/>
      </c>
      <c r="F43" t="n">
        <v>42</v>
      </c>
      <c r="G43" s="3">
        <f>F43/MAX($F$2:$F$138)</f>
        <v/>
      </c>
    </row>
    <row r="44">
      <c r="A44" t="n">
        <v>229.56</v>
      </c>
      <c r="B44" t="n">
        <v>191.872</v>
      </c>
      <c r="D44" s="1">
        <f>(A44-MIN($A$2:$A$138))/(MAX($A$2:$A$138)-MIN($A$2:$A$138))</f>
        <v/>
      </c>
      <c r="E44" s="1">
        <f>(MAX($B$2:$B$138)-B44)/(MAX($B$2:$B$138)-MIN($B$2:$B$138))</f>
        <v/>
      </c>
      <c r="F44" t="n">
        <v>43</v>
      </c>
      <c r="G44" s="3">
        <f>F44/MAX($F$2:$F$138)</f>
        <v/>
      </c>
    </row>
    <row r="45">
      <c r="A45" t="n">
        <v>223.8</v>
      </c>
      <c r="B45" t="n">
        <v>194.992</v>
      </c>
      <c r="D45" s="1">
        <f>(A45-MIN($A$2:$A$138))/(MAX($A$2:$A$138)-MIN($A$2:$A$138))</f>
        <v/>
      </c>
      <c r="E45" s="1">
        <f>(MAX($B$2:$B$138)-B45)/(MAX($B$2:$B$138)-MIN($B$2:$B$138))</f>
        <v/>
      </c>
      <c r="F45" t="n">
        <v>44</v>
      </c>
      <c r="G45" s="3">
        <f>F45/MAX($F$2:$F$138)</f>
        <v/>
      </c>
    </row>
    <row r="46">
      <c r="A46" t="n">
        <v>219.24</v>
      </c>
      <c r="B46" t="n">
        <v>223.167999999999</v>
      </c>
      <c r="D46" s="1">
        <f>(A46-MIN($A$2:$A$138))/(MAX($A$2:$A$138)-MIN($A$2:$A$138))</f>
        <v/>
      </c>
      <c r="E46" s="1">
        <f>(MAX($B$2:$B$138)-B46)/(MAX($B$2:$B$138)-MIN($B$2:$B$138))</f>
        <v/>
      </c>
      <c r="F46" t="n">
        <v>45</v>
      </c>
      <c r="G46" s="3">
        <f>F46/MAX($F$2:$F$138)</f>
        <v/>
      </c>
    </row>
    <row r="47">
      <c r="A47" t="n">
        <v>218.88</v>
      </c>
      <c r="B47" t="n">
        <v>258.976</v>
      </c>
      <c r="D47" s="1">
        <f>(A47-MIN($A$2:$A$138))/(MAX($A$2:$A$138)-MIN($A$2:$A$138))</f>
        <v/>
      </c>
      <c r="E47" s="1">
        <f>(MAX($B$2:$B$138)-B47)/(MAX($B$2:$B$138)-MIN($B$2:$B$138))</f>
        <v/>
      </c>
      <c r="F47" t="n">
        <v>46</v>
      </c>
      <c r="G47" s="3">
        <f>F47/MAX($F$2:$F$138)</f>
        <v/>
      </c>
    </row>
    <row r="48">
      <c r="A48" t="n">
        <v>217.92</v>
      </c>
      <c r="B48" t="n">
        <v>211.12</v>
      </c>
      <c r="D48" s="1">
        <f>(A48-MIN($A$2:$A$138))/(MAX($A$2:$A$138)-MIN($A$2:$A$138))</f>
        <v/>
      </c>
      <c r="E48" s="1">
        <f>(MAX($B$2:$B$138)-B48)/(MAX($B$2:$B$138)-MIN($B$2:$B$138))</f>
        <v/>
      </c>
      <c r="F48" t="n">
        <v>47</v>
      </c>
      <c r="G48" s="3">
        <f>F48/MAX($F$2:$F$138)</f>
        <v/>
      </c>
    </row>
    <row r="49">
      <c r="A49" t="n">
        <v>217.2</v>
      </c>
      <c r="B49" t="n">
        <v>246.496</v>
      </c>
      <c r="D49" s="1">
        <f>(A49-MIN($A$2:$A$138))/(MAX($A$2:$A$138)-MIN($A$2:$A$138))</f>
        <v/>
      </c>
      <c r="E49" s="1">
        <f>(MAX($B$2:$B$138)-B49)/(MAX($B$2:$B$138)-MIN($B$2:$B$138))</f>
        <v/>
      </c>
      <c r="F49" t="n">
        <v>48</v>
      </c>
      <c r="G49" s="3">
        <f>F49/MAX($F$2:$F$138)</f>
        <v/>
      </c>
    </row>
    <row r="50">
      <c r="A50" t="n">
        <v>217.2</v>
      </c>
      <c r="B50" t="n">
        <v>185.823999999999</v>
      </c>
      <c r="D50" s="1">
        <f>(A50-MIN($A$2:$A$138))/(MAX($A$2:$A$138)-MIN($A$2:$A$138))</f>
        <v/>
      </c>
      <c r="E50" s="1">
        <f>(MAX($B$2:$B$138)-B50)/(MAX($B$2:$B$138)-MIN($B$2:$B$138))</f>
        <v/>
      </c>
      <c r="F50" t="n">
        <v>49</v>
      </c>
      <c r="G50" s="3">
        <f>F50/MAX($F$2:$F$138)</f>
        <v/>
      </c>
    </row>
    <row r="51">
      <c r="A51" t="n">
        <v>215.52</v>
      </c>
      <c r="B51" t="n">
        <v>250.191999999999</v>
      </c>
      <c r="D51" s="1">
        <f>(A51-MIN($A$2:$A$138))/(MAX($A$2:$A$138)-MIN($A$2:$A$138))</f>
        <v/>
      </c>
      <c r="E51" s="1">
        <f>(MAX($B$2:$B$138)-B51)/(MAX($B$2:$B$138)-MIN($B$2:$B$138))</f>
        <v/>
      </c>
      <c r="F51" t="n">
        <v>50</v>
      </c>
      <c r="G51" s="3">
        <f>F51/MAX($F$2:$F$138)</f>
        <v/>
      </c>
    </row>
    <row r="52">
      <c r="A52" t="n">
        <v>215.399999999999</v>
      </c>
      <c r="B52" t="n">
        <v>40</v>
      </c>
      <c r="D52" s="1">
        <f>(A52-MIN($A$2:$A$138))/(MAX($A$2:$A$138)-MIN($A$2:$A$138))</f>
        <v/>
      </c>
      <c r="E52" s="1">
        <f>(MAX($B$2:$B$138)-B52)/(MAX($B$2:$B$138)-MIN($B$2:$B$138))</f>
        <v/>
      </c>
      <c r="F52" t="n">
        <v>51</v>
      </c>
      <c r="G52" s="3">
        <f>F52/MAX($F$2:$F$138)</f>
        <v/>
      </c>
    </row>
    <row r="53">
      <c r="A53" t="n">
        <v>212.76</v>
      </c>
      <c r="B53" t="n">
        <v>103.36</v>
      </c>
      <c r="D53" s="1">
        <f>(A53-MIN($A$2:$A$138))/(MAX($A$2:$A$138)-MIN($A$2:$A$138))</f>
        <v/>
      </c>
      <c r="E53" s="1">
        <f>(MAX($B$2:$B$138)-B53)/(MAX($B$2:$B$138)-MIN($B$2:$B$138))</f>
        <v/>
      </c>
      <c r="F53" t="n">
        <v>52</v>
      </c>
      <c r="G53" s="3">
        <f>F53/MAX($F$2:$F$138)</f>
        <v/>
      </c>
    </row>
    <row r="54">
      <c r="A54" t="n">
        <v>210</v>
      </c>
      <c r="B54" t="n">
        <v>145.6</v>
      </c>
      <c r="D54" s="1">
        <f>(A54-MIN($A$2:$A$138))/(MAX($A$2:$A$138)-MIN($A$2:$A$138))</f>
        <v/>
      </c>
      <c r="E54" s="1">
        <f>(MAX($B$2:$B$138)-B54)/(MAX($B$2:$B$138)-MIN($B$2:$B$138))</f>
        <v/>
      </c>
      <c r="F54" t="n">
        <v>53</v>
      </c>
      <c r="G54" s="3">
        <f>F54/MAX($F$2:$F$138)</f>
        <v/>
      </c>
    </row>
    <row r="55">
      <c r="A55" t="n">
        <v>204.959999999999</v>
      </c>
      <c r="B55" t="n">
        <v>220.384</v>
      </c>
      <c r="D55" s="1">
        <f>(A55-MIN($A$2:$A$138))/(MAX($A$2:$A$138)-MIN($A$2:$A$138))</f>
        <v/>
      </c>
      <c r="E55" s="1">
        <f>(MAX($B$2:$B$138)-B55)/(MAX($B$2:$B$138)-MIN($B$2:$B$138))</f>
        <v/>
      </c>
      <c r="F55" t="n">
        <v>54</v>
      </c>
      <c r="G55" s="3">
        <f>F55/MAX($F$2:$F$138)</f>
        <v/>
      </c>
    </row>
    <row r="56">
      <c r="A56" t="n">
        <v>204.36</v>
      </c>
      <c r="B56" t="n">
        <v>235.936</v>
      </c>
      <c r="D56" s="1">
        <f>(A56-MIN($A$2:$A$138))/(MAX($A$2:$A$138)-MIN($A$2:$A$138))</f>
        <v/>
      </c>
      <c r="E56" s="1">
        <f>(MAX($B$2:$B$138)-B56)/(MAX($B$2:$B$138)-MIN($B$2:$B$138))</f>
        <v/>
      </c>
      <c r="F56" t="n">
        <v>55</v>
      </c>
      <c r="G56" s="3">
        <f>F56/MAX($F$2:$F$138)</f>
        <v/>
      </c>
    </row>
    <row r="57">
      <c r="A57" t="n">
        <v>203.399999999999</v>
      </c>
      <c r="B57" t="n">
        <v>215.248</v>
      </c>
      <c r="D57" s="1">
        <f>(A57-MIN($A$2:$A$138))/(MAX($A$2:$A$138)-MIN($A$2:$A$138))</f>
        <v/>
      </c>
      <c r="E57" s="1">
        <f>(MAX($B$2:$B$138)-B57)/(MAX($B$2:$B$138)-MIN($B$2:$B$138))</f>
        <v/>
      </c>
      <c r="F57" t="n">
        <v>56</v>
      </c>
      <c r="G57" s="3">
        <f>F57/MAX($F$2:$F$138)</f>
        <v/>
      </c>
    </row>
    <row r="58">
      <c r="A58" t="n">
        <v>202.08</v>
      </c>
      <c r="B58" t="n">
        <v>202.383999999999</v>
      </c>
      <c r="D58" s="1">
        <f>(A58-MIN($A$2:$A$138))/(MAX($A$2:$A$138)-MIN($A$2:$A$138))</f>
        <v/>
      </c>
      <c r="E58" s="1">
        <f>(MAX($B$2:$B$138)-B58)/(MAX($B$2:$B$138)-MIN($B$2:$B$138))</f>
        <v/>
      </c>
      <c r="F58" t="n">
        <v>57</v>
      </c>
      <c r="G58" s="3">
        <f>F58/MAX($F$2:$F$138)</f>
        <v/>
      </c>
    </row>
    <row r="59">
      <c r="A59" t="n">
        <v>195.12</v>
      </c>
      <c r="B59" t="n">
        <v>282.736</v>
      </c>
      <c r="D59" s="1">
        <f>(A59-MIN($A$2:$A$138))/(MAX($A$2:$A$138)-MIN($A$2:$A$138))</f>
        <v/>
      </c>
      <c r="E59" s="1">
        <f>(MAX($B$2:$B$138)-B59)/(MAX($B$2:$B$138)-MIN($B$2:$B$138))</f>
        <v/>
      </c>
      <c r="F59" t="n">
        <v>58</v>
      </c>
      <c r="G59" s="3">
        <f>F59/MAX($F$2:$F$138)</f>
        <v/>
      </c>
    </row>
    <row r="60">
      <c r="A60" t="n">
        <v>194.16</v>
      </c>
      <c r="B60" t="n">
        <v>297.712</v>
      </c>
      <c r="D60" s="1">
        <f>(A60-MIN($A$2:$A$138))/(MAX($A$2:$A$138)-MIN($A$2:$A$138))</f>
        <v/>
      </c>
      <c r="E60" s="1">
        <f>(MAX($B$2:$B$138)-B60)/(MAX($B$2:$B$138)-MIN($B$2:$B$138))</f>
        <v/>
      </c>
      <c r="F60" t="n">
        <v>59</v>
      </c>
      <c r="G60" s="3">
        <f>F60/MAX($F$2:$F$138)</f>
        <v/>
      </c>
    </row>
    <row r="61">
      <c r="A61" t="n">
        <v>191.399999999999</v>
      </c>
      <c r="B61" t="n">
        <v>271.216</v>
      </c>
      <c r="D61" s="1">
        <f>(A61-MIN($A$2:$A$138))/(MAX($A$2:$A$138)-MIN($A$2:$A$138))</f>
        <v/>
      </c>
      <c r="E61" s="1">
        <f>(MAX($B$2:$B$138)-B61)/(MAX($B$2:$B$138)-MIN($B$2:$B$138))</f>
        <v/>
      </c>
      <c r="F61" t="n">
        <v>60</v>
      </c>
      <c r="G61" s="3">
        <f>F61/MAX($F$2:$F$138)</f>
        <v/>
      </c>
    </row>
    <row r="62">
      <c r="A62" t="n">
        <v>189.12</v>
      </c>
      <c r="B62" t="n">
        <v>196.335999999999</v>
      </c>
      <c r="D62" s="1">
        <f>(A62-MIN($A$2:$A$138))/(MAX($A$2:$A$138)-MIN($A$2:$A$138))</f>
        <v/>
      </c>
      <c r="E62" s="1">
        <f>(MAX($B$2:$B$138)-B62)/(MAX($B$2:$B$138)-MIN($B$2:$B$138))</f>
        <v/>
      </c>
      <c r="F62" t="n">
        <v>61</v>
      </c>
      <c r="G62" s="3">
        <f>F62/MAX($F$2:$F$138)</f>
        <v/>
      </c>
    </row>
    <row r="63">
      <c r="A63" t="n">
        <v>185.04</v>
      </c>
      <c r="B63" t="n">
        <v>212.128</v>
      </c>
      <c r="D63" s="1">
        <f>(A63-MIN($A$2:$A$138))/(MAX($A$2:$A$138)-MIN($A$2:$A$138))</f>
        <v/>
      </c>
      <c r="E63" s="1">
        <f>(MAX($B$2:$B$138)-B63)/(MAX($B$2:$B$138)-MIN($B$2:$B$138))</f>
        <v/>
      </c>
      <c r="F63" t="n">
        <v>62</v>
      </c>
      <c r="G63" s="3">
        <f>F63/MAX($F$2:$F$138)</f>
        <v/>
      </c>
    </row>
    <row r="64">
      <c r="A64" t="n">
        <v>183.84</v>
      </c>
      <c r="B64" t="n">
        <v>222.303999999999</v>
      </c>
      <c r="D64" s="1">
        <f>(A64-MIN($A$2:$A$138))/(MAX($A$2:$A$138)-MIN($A$2:$A$138))</f>
        <v/>
      </c>
      <c r="E64" s="1">
        <f>(MAX($B$2:$B$138)-B64)/(MAX($B$2:$B$138)-MIN($B$2:$B$138))</f>
        <v/>
      </c>
      <c r="F64" t="n">
        <v>63</v>
      </c>
      <c r="G64" s="3">
        <f>F64/MAX($F$2:$F$138)</f>
        <v/>
      </c>
    </row>
    <row r="65">
      <c r="A65" t="n">
        <v>183.36</v>
      </c>
      <c r="B65" t="n">
        <v>160.288</v>
      </c>
      <c r="D65" s="1">
        <f>(A65-MIN($A$2:$A$138))/(MAX($A$2:$A$138)-MIN($A$2:$A$138))</f>
        <v/>
      </c>
      <c r="E65" s="1">
        <f>(MAX($B$2:$B$138)-B65)/(MAX($B$2:$B$138)-MIN($B$2:$B$138))</f>
        <v/>
      </c>
      <c r="F65" t="n">
        <v>64</v>
      </c>
      <c r="G65" s="3">
        <f>F65/MAX($F$2:$F$138)</f>
        <v/>
      </c>
    </row>
    <row r="66">
      <c r="A66" t="n">
        <v>183.24</v>
      </c>
      <c r="B66" t="n">
        <v>269.2</v>
      </c>
      <c r="D66" s="1">
        <f>(A66-MIN($A$2:$A$138))/(MAX($A$2:$A$138)-MIN($A$2:$A$138))</f>
        <v/>
      </c>
      <c r="E66" s="1">
        <f>(MAX($B$2:$B$138)-B66)/(MAX($B$2:$B$138)-MIN($B$2:$B$138))</f>
        <v/>
      </c>
      <c r="F66" t="n">
        <v>65</v>
      </c>
      <c r="G66" s="3">
        <f>F66/MAX($F$2:$F$138)</f>
        <v/>
      </c>
    </row>
    <row r="67">
      <c r="A67" t="n">
        <v>182.04</v>
      </c>
      <c r="B67" t="n">
        <v>214</v>
      </c>
      <c r="D67" s="1">
        <f>(A67-MIN($A$2:$A$138))/(MAX($A$2:$A$138)-MIN($A$2:$A$138))</f>
        <v/>
      </c>
      <c r="E67" s="1">
        <f>(MAX($B$2:$B$138)-B67)/(MAX($B$2:$B$138)-MIN($B$2:$B$138))</f>
        <v/>
      </c>
      <c r="F67" t="n">
        <v>66</v>
      </c>
      <c r="G67" s="3">
        <f>F67/MAX($F$2:$F$138)</f>
        <v/>
      </c>
    </row>
    <row r="68">
      <c r="A68" t="n">
        <v>181.079999999999</v>
      </c>
      <c r="B68" t="n">
        <v>159.52</v>
      </c>
      <c r="D68" s="1">
        <f>(A68-MIN($A$2:$A$138))/(MAX($A$2:$A$138)-MIN($A$2:$A$138))</f>
        <v/>
      </c>
      <c r="E68" s="1">
        <f>(MAX($B$2:$B$138)-B68)/(MAX($B$2:$B$138)-MIN($B$2:$B$138))</f>
        <v/>
      </c>
      <c r="F68" t="n">
        <v>67</v>
      </c>
      <c r="G68" s="3">
        <f>F68/MAX($F$2:$F$138)</f>
        <v/>
      </c>
    </row>
    <row r="69">
      <c r="A69" t="n">
        <v>176.88</v>
      </c>
      <c r="B69" t="n">
        <v>311.824</v>
      </c>
      <c r="D69" s="1">
        <f>(A69-MIN($A$2:$A$138))/(MAX($A$2:$A$138)-MIN($A$2:$A$138))</f>
        <v/>
      </c>
      <c r="E69" s="1">
        <f>(MAX($B$2:$B$138)-B69)/(MAX($B$2:$B$138)-MIN($B$2:$B$138))</f>
        <v/>
      </c>
      <c r="F69" t="n">
        <v>68</v>
      </c>
      <c r="G69" s="3">
        <f>F69/MAX($F$2:$F$138)</f>
        <v/>
      </c>
    </row>
    <row r="70">
      <c r="A70" t="n">
        <v>176.76</v>
      </c>
      <c r="B70" t="n">
        <v>227.2</v>
      </c>
      <c r="D70" s="1">
        <f>(A70-MIN($A$2:$A$138))/(MAX($A$2:$A$138)-MIN($A$2:$A$138))</f>
        <v/>
      </c>
      <c r="E70" s="1">
        <f>(MAX($B$2:$B$138)-B70)/(MAX($B$2:$B$138)-MIN($B$2:$B$138))</f>
        <v/>
      </c>
      <c r="F70" t="n">
        <v>69</v>
      </c>
      <c r="G70" s="3">
        <f>F70/MAX($F$2:$F$138)</f>
        <v/>
      </c>
    </row>
    <row r="71">
      <c r="A71" t="n">
        <v>176.399999999999</v>
      </c>
      <c r="B71" t="n">
        <v>166.672</v>
      </c>
      <c r="D71" s="1">
        <f>(A71-MIN($A$2:$A$138))/(MAX($A$2:$A$138)-MIN($A$2:$A$138))</f>
        <v/>
      </c>
      <c r="E71" s="1">
        <f>(MAX($B$2:$B$138)-B71)/(MAX($B$2:$B$138)-MIN($B$2:$B$138))</f>
        <v/>
      </c>
      <c r="F71" t="n">
        <v>70</v>
      </c>
      <c r="G71" s="3">
        <f>F71/MAX($F$2:$F$138)</f>
        <v/>
      </c>
    </row>
    <row r="72">
      <c r="A72" t="n">
        <v>174.839999999999</v>
      </c>
      <c r="B72" t="n">
        <v>181.887999999999</v>
      </c>
      <c r="D72" s="1">
        <f>(A72-MIN($A$2:$A$138))/(MAX($A$2:$A$138)-MIN($A$2:$A$138))</f>
        <v/>
      </c>
      <c r="E72" s="1">
        <f>(MAX($B$2:$B$138)-B72)/(MAX($B$2:$B$138)-MIN($B$2:$B$138))</f>
        <v/>
      </c>
      <c r="F72" t="n">
        <v>71</v>
      </c>
      <c r="G72" s="3">
        <f>F72/MAX($F$2:$F$138)</f>
        <v/>
      </c>
    </row>
    <row r="73">
      <c r="A73" t="n">
        <v>171</v>
      </c>
      <c r="B73" t="n">
        <v>180.111999999999</v>
      </c>
      <c r="D73" s="1">
        <f>(A73-MIN($A$2:$A$138))/(MAX($A$2:$A$138)-MIN($A$2:$A$138))</f>
        <v/>
      </c>
      <c r="E73" s="1">
        <f>(MAX($B$2:$B$138)-B73)/(MAX($B$2:$B$138)-MIN($B$2:$B$138))</f>
        <v/>
      </c>
      <c r="F73" t="n">
        <v>72</v>
      </c>
      <c r="G73" s="3">
        <f>F73/MAX($F$2:$F$138)</f>
        <v/>
      </c>
    </row>
    <row r="74">
      <c r="A74" t="n">
        <v>170.16</v>
      </c>
      <c r="B74" t="n">
        <v>180.832</v>
      </c>
      <c r="D74" s="1">
        <f>(A74-MIN($A$2:$A$138))/(MAX($A$2:$A$138)-MIN($A$2:$A$138))</f>
        <v/>
      </c>
      <c r="E74" s="1">
        <f>(MAX($B$2:$B$138)-B74)/(MAX($B$2:$B$138)-MIN($B$2:$B$138))</f>
        <v/>
      </c>
      <c r="F74" t="n">
        <v>73</v>
      </c>
      <c r="G74" s="3">
        <f>F74/MAX($F$2:$F$138)</f>
        <v/>
      </c>
    </row>
    <row r="75">
      <c r="A75" t="n">
        <v>166.56</v>
      </c>
      <c r="B75" t="n">
        <v>199.504</v>
      </c>
      <c r="D75" s="1">
        <f>(A75-MIN($A$2:$A$138))/(MAX($A$2:$A$138)-MIN($A$2:$A$138))</f>
        <v/>
      </c>
      <c r="E75" s="1">
        <f>(MAX($B$2:$B$138)-B75)/(MAX($B$2:$B$138)-MIN($B$2:$B$138))</f>
        <v/>
      </c>
      <c r="F75" t="n">
        <v>74</v>
      </c>
      <c r="G75" s="3">
        <f>F75/MAX($F$2:$F$138)</f>
        <v/>
      </c>
    </row>
    <row r="76">
      <c r="A76" t="n">
        <v>164.64</v>
      </c>
      <c r="B76" t="n">
        <v>258.4</v>
      </c>
      <c r="D76" s="1">
        <f>(A76-MIN($A$2:$A$138))/(MAX($A$2:$A$138)-MIN($A$2:$A$138))</f>
        <v/>
      </c>
      <c r="E76" s="1">
        <f>(MAX($B$2:$B$138)-B76)/(MAX($B$2:$B$138)-MIN($B$2:$B$138))</f>
        <v/>
      </c>
      <c r="F76" t="n">
        <v>75</v>
      </c>
      <c r="G76" s="3">
        <f>F76/MAX($F$2:$F$138)</f>
        <v/>
      </c>
    </row>
    <row r="77">
      <c r="A77" t="n">
        <v>163.32</v>
      </c>
      <c r="B77" t="n">
        <v>193.167999999999</v>
      </c>
      <c r="D77" s="1">
        <f>(A77-MIN($A$2:$A$138))/(MAX($A$2:$A$138)-MIN($A$2:$A$138))</f>
        <v/>
      </c>
      <c r="E77" s="1">
        <f>(MAX($B$2:$B$138)-B77)/(MAX($B$2:$B$138)-MIN($B$2:$B$138))</f>
        <v/>
      </c>
      <c r="F77" t="n">
        <v>76</v>
      </c>
      <c r="G77" s="3">
        <f>F77/MAX($F$2:$F$138)</f>
        <v/>
      </c>
    </row>
    <row r="78">
      <c r="A78" t="n">
        <v>163.2</v>
      </c>
      <c r="B78" t="n">
        <v>213.136</v>
      </c>
      <c r="D78" s="1">
        <f>(A78-MIN($A$2:$A$138))/(MAX($A$2:$A$138)-MIN($A$2:$A$138))</f>
        <v/>
      </c>
      <c r="E78" s="1">
        <f>(MAX($B$2:$B$138)-B78)/(MAX($B$2:$B$138)-MIN($B$2:$B$138))</f>
        <v/>
      </c>
      <c r="F78" t="n">
        <v>77</v>
      </c>
      <c r="G78" s="3">
        <f>F78/MAX($F$2:$F$138)</f>
        <v/>
      </c>
    </row>
    <row r="79">
      <c r="A79" t="n">
        <v>158.399999999999</v>
      </c>
      <c r="B79" t="n">
        <v>227.776</v>
      </c>
      <c r="D79" s="1">
        <f>(A79-MIN($A$2:$A$138))/(MAX($A$2:$A$138)-MIN($A$2:$A$138))</f>
        <v/>
      </c>
      <c r="E79" s="1">
        <f>(MAX($B$2:$B$138)-B79)/(MAX($B$2:$B$138)-MIN($B$2:$B$138))</f>
        <v/>
      </c>
      <c r="F79" t="n">
        <v>78</v>
      </c>
      <c r="G79" s="3">
        <f>F79/MAX($F$2:$F$138)</f>
        <v/>
      </c>
    </row>
    <row r="80">
      <c r="A80" t="n">
        <v>158.16</v>
      </c>
      <c r="B80" t="n">
        <v>226.768</v>
      </c>
      <c r="D80" s="1">
        <f>(A80-MIN($A$2:$A$138))/(MAX($A$2:$A$138)-MIN($A$2:$A$138))</f>
        <v/>
      </c>
      <c r="E80" s="1">
        <f>(MAX($B$2:$B$138)-B80)/(MAX($B$2:$B$138)-MIN($B$2:$B$138))</f>
        <v/>
      </c>
      <c r="F80" t="n">
        <v>79</v>
      </c>
      <c r="G80" s="3">
        <f>F80/MAX($F$2:$F$138)</f>
        <v/>
      </c>
    </row>
    <row r="81">
      <c r="A81" t="n">
        <v>155.4</v>
      </c>
      <c r="B81" t="n">
        <v>209.968</v>
      </c>
      <c r="D81" s="1">
        <f>(A81-MIN($A$2:$A$138))/(MAX($A$2:$A$138)-MIN($A$2:$A$138))</f>
        <v/>
      </c>
      <c r="E81" s="1">
        <f>(MAX($B$2:$B$138)-B81)/(MAX($B$2:$B$138)-MIN($B$2:$B$138))</f>
        <v/>
      </c>
      <c r="F81" t="n">
        <v>80</v>
      </c>
      <c r="G81" s="3">
        <f>F81/MAX($F$2:$F$138)</f>
        <v/>
      </c>
    </row>
    <row r="82">
      <c r="A82" t="n">
        <v>150.84</v>
      </c>
      <c r="B82" t="n">
        <v>222.736</v>
      </c>
      <c r="D82" s="1">
        <f>(A82-MIN($A$2:$A$138))/(MAX($A$2:$A$138)-MIN($A$2:$A$138))</f>
        <v/>
      </c>
      <c r="E82" s="1">
        <f>(MAX($B$2:$B$138)-B82)/(MAX($B$2:$B$138)-MIN($B$2:$B$138))</f>
        <v/>
      </c>
      <c r="F82" t="n">
        <v>81</v>
      </c>
      <c r="G82" s="3">
        <f>F82/MAX($F$2:$F$138)</f>
        <v/>
      </c>
    </row>
    <row r="83">
      <c r="A83" t="n">
        <v>150.12</v>
      </c>
      <c r="B83" t="n">
        <v>47.6799999999999</v>
      </c>
      <c r="D83" s="1">
        <f>(A83-MIN($A$2:$A$138))/(MAX($A$2:$A$138)-MIN($A$2:$A$138))</f>
        <v/>
      </c>
      <c r="E83" s="1">
        <f>(MAX($B$2:$B$138)-B83)/(MAX($B$2:$B$138)-MIN($B$2:$B$138))</f>
        <v/>
      </c>
      <c r="F83" t="n">
        <v>82</v>
      </c>
      <c r="G83" s="3">
        <f>F83/MAX($F$2:$F$138)</f>
        <v/>
      </c>
    </row>
    <row r="84">
      <c r="A84" t="n">
        <v>147</v>
      </c>
      <c r="B84" t="n">
        <v>124.864</v>
      </c>
      <c r="D84" s="1">
        <f>(A84-MIN($A$2:$A$138))/(MAX($A$2:$A$138)-MIN($A$2:$A$138))</f>
        <v/>
      </c>
      <c r="E84" s="1">
        <f>(MAX($B$2:$B$138)-B84)/(MAX($B$2:$B$138)-MIN($B$2:$B$138))</f>
        <v/>
      </c>
      <c r="F84" t="n">
        <v>83</v>
      </c>
      <c r="G84" s="3">
        <f>F84/MAX($F$2:$F$138)</f>
        <v/>
      </c>
    </row>
    <row r="85">
      <c r="A85" t="n">
        <v>146.04</v>
      </c>
      <c r="B85" t="n">
        <v>205.504</v>
      </c>
      <c r="D85" s="1">
        <f>(A85-MIN($A$2:$A$138))/(MAX($A$2:$A$138)-MIN($A$2:$A$138))</f>
        <v/>
      </c>
      <c r="E85" s="1">
        <f>(MAX($B$2:$B$138)-B85)/(MAX($B$2:$B$138)-MIN($B$2:$B$138))</f>
        <v/>
      </c>
      <c r="F85" t="n">
        <v>84</v>
      </c>
      <c r="G85" s="3">
        <f>F85/MAX($F$2:$F$138)</f>
        <v/>
      </c>
    </row>
    <row r="86">
      <c r="A86" t="n">
        <v>146.04</v>
      </c>
      <c r="B86" t="n">
        <v>171.568</v>
      </c>
      <c r="D86" s="1">
        <f>(A86-MIN($A$2:$A$138))/(MAX($A$2:$A$138)-MIN($A$2:$A$138))</f>
        <v/>
      </c>
      <c r="E86" s="1">
        <f>(MAX($B$2:$B$138)-B86)/(MAX($B$2:$B$138)-MIN($B$2:$B$138))</f>
        <v/>
      </c>
      <c r="F86" t="n">
        <v>85</v>
      </c>
      <c r="G86" s="3">
        <f>F86/MAX($F$2:$F$138)</f>
        <v/>
      </c>
    </row>
    <row r="87">
      <c r="A87" t="n">
        <v>144</v>
      </c>
      <c r="B87" t="n">
        <v>203.2</v>
      </c>
      <c r="D87" s="1">
        <f>(A87-MIN($A$2:$A$138))/(MAX($A$2:$A$138)-MIN($A$2:$A$138))</f>
        <v/>
      </c>
      <c r="E87" s="1">
        <f>(MAX($B$2:$B$138)-B87)/(MAX($B$2:$B$138)-MIN($B$2:$B$138))</f>
        <v/>
      </c>
      <c r="F87" t="n">
        <v>86</v>
      </c>
      <c r="G87" s="3">
        <f>F87/MAX($F$2:$F$138)</f>
        <v/>
      </c>
    </row>
    <row r="88">
      <c r="A88" t="n">
        <v>142.56</v>
      </c>
      <c r="B88" t="n">
        <v>266.848</v>
      </c>
      <c r="D88" s="1">
        <f>(A88-MIN($A$2:$A$138))/(MAX($A$2:$A$138)-MIN($A$2:$A$138))</f>
        <v/>
      </c>
      <c r="E88" s="1">
        <f>(MAX($B$2:$B$138)-B88)/(MAX($B$2:$B$138)-MIN($B$2:$B$138))</f>
        <v/>
      </c>
      <c r="F88" t="n">
        <v>87</v>
      </c>
      <c r="G88" s="3">
        <f>F88/MAX($F$2:$F$138)</f>
        <v/>
      </c>
    </row>
    <row r="89">
      <c r="A89" t="n">
        <v>138.12</v>
      </c>
      <c r="B89" t="n">
        <v>219.567999999999</v>
      </c>
      <c r="D89" s="1">
        <f>(A89-MIN($A$2:$A$138))/(MAX($A$2:$A$138)-MIN($A$2:$A$138))</f>
        <v/>
      </c>
      <c r="E89" s="1">
        <f>(MAX($B$2:$B$138)-B89)/(MAX($B$2:$B$138)-MIN($B$2:$B$138))</f>
        <v/>
      </c>
      <c r="F89" t="n">
        <v>88</v>
      </c>
      <c r="G89" s="3">
        <f>F89/MAX($F$2:$F$138)</f>
        <v/>
      </c>
    </row>
    <row r="90">
      <c r="A90" t="n">
        <v>137.64</v>
      </c>
      <c r="B90" t="n">
        <v>250.384</v>
      </c>
      <c r="D90" s="1">
        <f>(A90-MIN($A$2:$A$138))/(MAX($A$2:$A$138)-MIN($A$2:$A$138))</f>
        <v/>
      </c>
      <c r="E90" s="1">
        <f>(MAX($B$2:$B$138)-B90)/(MAX($B$2:$B$138)-MIN($B$2:$B$138))</f>
        <v/>
      </c>
      <c r="F90" t="n">
        <v>89</v>
      </c>
      <c r="G90" s="3">
        <f>F90/MAX($F$2:$F$138)</f>
        <v/>
      </c>
    </row>
    <row r="91">
      <c r="A91" t="n">
        <v>135.96</v>
      </c>
      <c r="B91" t="n">
        <v>229.263999999999</v>
      </c>
      <c r="D91" s="1">
        <f>(A91-MIN($A$2:$A$138))/(MAX($A$2:$A$138)-MIN($A$2:$A$138))</f>
        <v/>
      </c>
      <c r="E91" s="1">
        <f>(MAX($B$2:$B$138)-B91)/(MAX($B$2:$B$138)-MIN($B$2:$B$138))</f>
        <v/>
      </c>
      <c r="F91" t="n">
        <v>90</v>
      </c>
      <c r="G91" s="3">
        <f>F91/MAX($F$2:$F$138)</f>
        <v/>
      </c>
    </row>
    <row r="92">
      <c r="A92" t="n">
        <v>133.32</v>
      </c>
      <c r="B92" t="n">
        <v>179.632</v>
      </c>
      <c r="D92" s="1">
        <f>(A92-MIN($A$2:$A$138))/(MAX($A$2:$A$138)-MIN($A$2:$A$138))</f>
        <v/>
      </c>
      <c r="E92" s="1">
        <f>(MAX($B$2:$B$138)-B92)/(MAX($B$2:$B$138)-MIN($B$2:$B$138))</f>
        <v/>
      </c>
      <c r="F92" t="n">
        <v>91</v>
      </c>
      <c r="G92" s="3">
        <f>F92/MAX($F$2:$F$138)</f>
        <v/>
      </c>
    </row>
    <row r="93">
      <c r="A93" t="n">
        <v>129.36</v>
      </c>
      <c r="B93" t="n">
        <v>228.784</v>
      </c>
      <c r="D93" s="1">
        <f>(A93-MIN($A$2:$A$138))/(MAX($A$2:$A$138)-MIN($A$2:$A$138))</f>
        <v/>
      </c>
      <c r="E93" s="1">
        <f>(MAX($B$2:$B$138)-B93)/(MAX($B$2:$B$138)-MIN($B$2:$B$138))</f>
        <v/>
      </c>
      <c r="F93" t="n">
        <v>92</v>
      </c>
      <c r="G93" s="3">
        <f>F93/MAX($F$2:$F$138)</f>
        <v/>
      </c>
    </row>
    <row r="94">
      <c r="A94" t="n">
        <v>129.24</v>
      </c>
      <c r="B94" t="n">
        <v>286.624</v>
      </c>
      <c r="D94" s="1">
        <f>(A94-MIN($A$2:$A$138))/(MAX($A$2:$A$138)-MIN($A$2:$A$138))</f>
        <v/>
      </c>
      <c r="E94" s="1">
        <f>(MAX($B$2:$B$138)-B94)/(MAX($B$2:$B$138)-MIN($B$2:$B$138))</f>
        <v/>
      </c>
      <c r="F94" t="n">
        <v>93</v>
      </c>
      <c r="G94" s="3">
        <f>F94/MAX($F$2:$F$138)</f>
        <v/>
      </c>
    </row>
    <row r="95">
      <c r="A95" t="n">
        <v>127.8</v>
      </c>
      <c r="B95" t="n">
        <v>277.696</v>
      </c>
      <c r="D95" s="1">
        <f>(A95-MIN($A$2:$A$138))/(MAX($A$2:$A$138)-MIN($A$2:$A$138))</f>
        <v/>
      </c>
      <c r="E95" s="1">
        <f>(MAX($B$2:$B$138)-B95)/(MAX($B$2:$B$138)-MIN($B$2:$B$138))</f>
        <v/>
      </c>
      <c r="F95" t="n">
        <v>94</v>
      </c>
      <c r="G95" s="3">
        <f>F95/MAX($F$2:$F$138)</f>
        <v/>
      </c>
    </row>
    <row r="96">
      <c r="A96" t="n">
        <v>127.08</v>
      </c>
      <c r="B96" t="n">
        <v>113.007999999999</v>
      </c>
      <c r="C96" t="inlineStr">
        <is>
          <t xml:space="preserve"> 自分</t>
        </is>
      </c>
      <c r="D96" s="1">
        <f>(A96-MIN($A$2:$A$138))/(MAX($A$2:$A$138)-MIN($A$2:$A$138))</f>
        <v/>
      </c>
      <c r="E96" s="1">
        <f>(MAX($B$2:$B$138)-B96)/(MAX($B$2:$B$138)-MIN($B$2:$B$138))</f>
        <v/>
      </c>
      <c r="F96" t="n">
        <v>95</v>
      </c>
      <c r="G96" s="3">
        <f>F96/MAX($F$2:$F$138)</f>
        <v/>
      </c>
    </row>
    <row r="97">
      <c r="A97" t="n">
        <v>125.28</v>
      </c>
      <c r="B97" t="n">
        <v>307.744</v>
      </c>
      <c r="D97" s="1">
        <f>(A97-MIN($A$2:$A$138))/(MAX($A$2:$A$138)-MIN($A$2:$A$138))</f>
        <v/>
      </c>
      <c r="E97" s="1">
        <f>(MAX($B$2:$B$138)-B97)/(MAX($B$2:$B$138)-MIN($B$2:$B$138))</f>
        <v/>
      </c>
      <c r="F97" t="n">
        <v>96</v>
      </c>
      <c r="G97" s="3">
        <f>F97/MAX($F$2:$F$138)</f>
        <v/>
      </c>
    </row>
    <row r="98">
      <c r="A98" t="n">
        <v>123.84</v>
      </c>
      <c r="B98" t="n">
        <v>102.976</v>
      </c>
      <c r="D98" s="1">
        <f>(A98-MIN($A$2:$A$138))/(MAX($A$2:$A$138)-MIN($A$2:$A$138))</f>
        <v/>
      </c>
      <c r="E98" s="1">
        <f>(MAX($B$2:$B$138)-B98)/(MAX($B$2:$B$138)-MIN($B$2:$B$138))</f>
        <v/>
      </c>
      <c r="F98" t="n">
        <v>97</v>
      </c>
      <c r="G98" s="3">
        <f>F98/MAX($F$2:$F$138)</f>
        <v/>
      </c>
    </row>
    <row r="99">
      <c r="A99" t="n">
        <v>123.6</v>
      </c>
      <c r="B99" t="n">
        <v>209.728</v>
      </c>
      <c r="D99" s="1">
        <f>(A99-MIN($A$2:$A$138))/(MAX($A$2:$A$138)-MIN($A$2:$A$138))</f>
        <v/>
      </c>
      <c r="E99" s="1">
        <f>(MAX($B$2:$B$138)-B99)/(MAX($B$2:$B$138)-MIN($B$2:$B$138))</f>
        <v/>
      </c>
      <c r="F99" t="n">
        <v>98</v>
      </c>
      <c r="G99" s="3">
        <f>F99/MAX($F$2:$F$138)</f>
        <v/>
      </c>
    </row>
    <row r="100">
      <c r="A100" t="n">
        <v>118.32</v>
      </c>
      <c r="B100" t="n">
        <v>284.08</v>
      </c>
      <c r="D100" s="1">
        <f>(A100-MIN($A$2:$A$138))/(MAX($A$2:$A$138)-MIN($A$2:$A$138))</f>
        <v/>
      </c>
      <c r="E100" s="1">
        <f>(MAX($B$2:$B$138)-B100)/(MAX($B$2:$B$138)-MIN($B$2:$B$138))</f>
        <v/>
      </c>
      <c r="F100" t="n">
        <v>99</v>
      </c>
      <c r="G100" s="3">
        <f>F100/MAX($F$2:$F$138)</f>
        <v/>
      </c>
    </row>
    <row r="101">
      <c r="A101" t="n">
        <v>116.88</v>
      </c>
      <c r="B101" t="n">
        <v>166.432</v>
      </c>
      <c r="D101" s="1">
        <f>(A101-MIN($A$2:$A$138))/(MAX($A$2:$A$138)-MIN($A$2:$A$138))</f>
        <v/>
      </c>
      <c r="E101" s="1">
        <f>(MAX($B$2:$B$138)-B101)/(MAX($B$2:$B$138)-MIN($B$2:$B$138))</f>
        <v/>
      </c>
      <c r="F101" t="n">
        <v>100</v>
      </c>
      <c r="G101" s="3">
        <f>F101/MAX($F$2:$F$138)</f>
        <v/>
      </c>
    </row>
    <row r="102">
      <c r="A102" t="n">
        <v>116.76</v>
      </c>
      <c r="B102" t="n">
        <v>225.136</v>
      </c>
      <c r="D102" s="1">
        <f>(A102-MIN($A$2:$A$138))/(MAX($A$2:$A$138)-MIN($A$2:$A$138))</f>
        <v/>
      </c>
      <c r="E102" s="1">
        <f>(MAX($B$2:$B$138)-B102)/(MAX($B$2:$B$138)-MIN($B$2:$B$138))</f>
        <v/>
      </c>
      <c r="F102" t="n">
        <v>101</v>
      </c>
      <c r="G102" s="3">
        <f>F102/MAX($F$2:$F$138)</f>
        <v/>
      </c>
    </row>
    <row r="103">
      <c r="A103" t="n">
        <v>115.32</v>
      </c>
      <c r="B103" t="n">
        <v>71.872</v>
      </c>
      <c r="D103" s="1">
        <f>(A103-MIN($A$2:$A$138))/(MAX($A$2:$A$138)-MIN($A$2:$A$138))</f>
        <v/>
      </c>
      <c r="E103" s="1">
        <f>(MAX($B$2:$B$138)-B103)/(MAX($B$2:$B$138)-MIN($B$2:$B$138))</f>
        <v/>
      </c>
      <c r="F103" t="n">
        <v>102</v>
      </c>
      <c r="G103" s="3">
        <f>F103/MAX($F$2:$F$138)</f>
        <v/>
      </c>
    </row>
    <row r="104">
      <c r="A104" t="n">
        <v>114.72</v>
      </c>
      <c r="B104" t="n">
        <v>361.551999999999</v>
      </c>
      <c r="D104" s="1">
        <f>(A104-MIN($A$2:$A$138))/(MAX($A$2:$A$138)-MIN($A$2:$A$138))</f>
        <v/>
      </c>
      <c r="E104" s="1">
        <f>(MAX($B$2:$B$138)-B104)/(MAX($B$2:$B$138)-MIN($B$2:$B$138))</f>
        <v/>
      </c>
      <c r="F104" t="n">
        <v>103</v>
      </c>
      <c r="G104" s="3">
        <f>F104/MAX($F$2:$F$138)</f>
        <v/>
      </c>
    </row>
    <row r="105">
      <c r="A105" t="n">
        <v>112.8</v>
      </c>
      <c r="B105" t="n">
        <v>206.751999999999</v>
      </c>
      <c r="D105" s="1">
        <f>(A105-MIN($A$2:$A$138))/(MAX($A$2:$A$138)-MIN($A$2:$A$138))</f>
        <v/>
      </c>
      <c r="E105" s="1">
        <f>(MAX($B$2:$B$138)-B105)/(MAX($B$2:$B$138)-MIN($B$2:$B$138))</f>
        <v/>
      </c>
      <c r="F105" t="n">
        <v>104</v>
      </c>
      <c r="G105" s="3">
        <f>F105/MAX($F$2:$F$138)</f>
        <v/>
      </c>
    </row>
    <row r="106">
      <c r="A106" t="n">
        <v>103.92</v>
      </c>
      <c r="B106" t="n">
        <v>201.376</v>
      </c>
      <c r="D106" s="1">
        <f>(A106-MIN($A$2:$A$138))/(MAX($A$2:$A$138)-MIN($A$2:$A$138))</f>
        <v/>
      </c>
      <c r="E106" s="1">
        <f>(MAX($B$2:$B$138)-B106)/(MAX($B$2:$B$138)-MIN($B$2:$B$138))</f>
        <v/>
      </c>
      <c r="F106" t="n">
        <v>105</v>
      </c>
      <c r="G106" s="3">
        <f>F106/MAX($F$2:$F$138)</f>
        <v/>
      </c>
    </row>
    <row r="107">
      <c r="A107" t="n">
        <v>99.48</v>
      </c>
      <c r="B107" t="n">
        <v>283.024</v>
      </c>
      <c r="D107" s="1">
        <f>(A107-MIN($A$2:$A$138))/(MAX($A$2:$A$138)-MIN($A$2:$A$138))</f>
        <v/>
      </c>
      <c r="E107" s="1">
        <f>(MAX($B$2:$B$138)-B107)/(MAX($B$2:$B$138)-MIN($B$2:$B$138))</f>
        <v/>
      </c>
      <c r="F107" t="n">
        <v>106</v>
      </c>
      <c r="G107" s="3">
        <f>F107/MAX($F$2:$F$138)</f>
        <v/>
      </c>
    </row>
    <row r="108">
      <c r="A108" t="n">
        <v>96.12</v>
      </c>
      <c r="B108" t="n">
        <v>134.128</v>
      </c>
      <c r="D108" s="1">
        <f>(A108-MIN($A$2:$A$138))/(MAX($A$2:$A$138)-MIN($A$2:$A$138))</f>
        <v/>
      </c>
      <c r="E108" s="1">
        <f>(MAX($B$2:$B$138)-B108)/(MAX($B$2:$B$138)-MIN($B$2:$B$138))</f>
        <v/>
      </c>
      <c r="F108" t="n">
        <v>107</v>
      </c>
      <c r="G108" s="3">
        <f>F108/MAX($F$2:$F$138)</f>
        <v/>
      </c>
    </row>
    <row r="109">
      <c r="A109" t="n">
        <v>95.52</v>
      </c>
      <c r="B109" t="n">
        <v>154.767999999999</v>
      </c>
      <c r="D109" s="1">
        <f>(A109-MIN($A$2:$A$138))/(MAX($A$2:$A$138)-MIN($A$2:$A$138))</f>
        <v/>
      </c>
      <c r="E109" s="1">
        <f>(MAX($B$2:$B$138)-B109)/(MAX($B$2:$B$138)-MIN($B$2:$B$138))</f>
        <v/>
      </c>
      <c r="F109" t="n">
        <v>108</v>
      </c>
      <c r="G109" s="3">
        <f>F109/MAX($F$2:$F$138)</f>
        <v/>
      </c>
    </row>
    <row r="110">
      <c r="A110" t="n">
        <v>95.52</v>
      </c>
      <c r="B110" t="n">
        <v>373.936</v>
      </c>
      <c r="D110" s="1">
        <f>(A110-MIN($A$2:$A$138))/(MAX($A$2:$A$138)-MIN($A$2:$A$138))</f>
        <v/>
      </c>
      <c r="E110" s="1">
        <f>(MAX($B$2:$B$138)-B110)/(MAX($B$2:$B$138)-MIN($B$2:$B$138))</f>
        <v/>
      </c>
      <c r="F110" t="n">
        <v>109</v>
      </c>
      <c r="G110" s="3">
        <f>F110/MAX($F$2:$F$138)</f>
        <v/>
      </c>
    </row>
    <row r="111">
      <c r="A111" t="n">
        <v>95.52</v>
      </c>
      <c r="B111" t="n">
        <v>123.472</v>
      </c>
      <c r="D111" s="1">
        <f>(A111-MIN($A$2:$A$138))/(MAX($A$2:$A$138)-MIN($A$2:$A$138))</f>
        <v/>
      </c>
      <c r="E111" s="1">
        <f>(MAX($B$2:$B$138)-B111)/(MAX($B$2:$B$138)-MIN($B$2:$B$138))</f>
        <v/>
      </c>
      <c r="F111" t="n">
        <v>110</v>
      </c>
      <c r="G111" s="3">
        <f>F111/MAX($F$2:$F$138)</f>
        <v/>
      </c>
    </row>
    <row r="112">
      <c r="A112" t="n">
        <v>92.16</v>
      </c>
      <c r="B112" t="n">
        <v>93.3279999999999</v>
      </c>
      <c r="D112" s="1">
        <f>(A112-MIN($A$2:$A$138))/(MAX($A$2:$A$138)-MIN($A$2:$A$138))</f>
        <v/>
      </c>
      <c r="E112" s="1">
        <f>(MAX($B$2:$B$138)-B112)/(MAX($B$2:$B$138)-MIN($B$2:$B$138))</f>
        <v/>
      </c>
      <c r="F112" t="n">
        <v>111</v>
      </c>
      <c r="G112" s="3">
        <f>F112/MAX($F$2:$F$138)</f>
        <v/>
      </c>
    </row>
    <row r="113">
      <c r="A113" t="n">
        <v>90.12</v>
      </c>
      <c r="B113" t="n">
        <v>40</v>
      </c>
      <c r="D113" s="1">
        <f>(A113-MIN($A$2:$A$138))/(MAX($A$2:$A$138)-MIN($A$2:$A$138))</f>
        <v/>
      </c>
      <c r="E113" s="1">
        <f>(MAX($B$2:$B$138)-B113)/(MAX($B$2:$B$138)-MIN($B$2:$B$138))</f>
        <v/>
      </c>
      <c r="F113" t="n">
        <v>112</v>
      </c>
      <c r="G113" s="3">
        <f>F113/MAX($F$2:$F$138)</f>
        <v/>
      </c>
    </row>
    <row r="114">
      <c r="A114" t="n">
        <v>90</v>
      </c>
      <c r="B114" t="n">
        <v>520</v>
      </c>
      <c r="D114" s="1">
        <f>(A114-MIN($A$2:$A$138))/(MAX($A$2:$A$138)-MIN($A$2:$A$138))</f>
        <v/>
      </c>
      <c r="E114" s="1">
        <f>(MAX($B$2:$B$138)-B114)/(MAX($B$2:$B$138)-MIN($B$2:$B$138))</f>
        <v/>
      </c>
      <c r="F114" t="n">
        <v>113</v>
      </c>
      <c r="G114" s="3">
        <f>F114/MAX($F$2:$F$138)</f>
        <v/>
      </c>
    </row>
    <row r="115">
      <c r="A115" t="n">
        <v>90</v>
      </c>
      <c r="B115" t="n">
        <v>520</v>
      </c>
      <c r="D115" s="1">
        <f>(A115-MIN($A$2:$A$138))/(MAX($A$2:$A$138)-MIN($A$2:$A$138))</f>
        <v/>
      </c>
      <c r="E115" s="1">
        <f>(MAX($B$2:$B$138)-B115)/(MAX($B$2:$B$138)-MIN($B$2:$B$138))</f>
        <v/>
      </c>
      <c r="F115" t="n">
        <v>114</v>
      </c>
      <c r="G115" s="3">
        <f>F115/MAX($F$2:$F$138)</f>
        <v/>
      </c>
    </row>
    <row r="116">
      <c r="A116" t="n">
        <v>90</v>
      </c>
      <c r="B116" t="n">
        <v>520</v>
      </c>
      <c r="D116" s="1">
        <f>(A116-MIN($A$2:$A$138))/(MAX($A$2:$A$138)-MIN($A$2:$A$138))</f>
        <v/>
      </c>
      <c r="E116" s="1">
        <f>(MAX($B$2:$B$138)-B116)/(MAX($B$2:$B$138)-MIN($B$2:$B$138))</f>
        <v/>
      </c>
      <c r="F116" t="n">
        <v>115</v>
      </c>
      <c r="G116" s="3">
        <f>F116/MAX($F$2:$F$138)</f>
        <v/>
      </c>
    </row>
    <row r="117">
      <c r="A117" t="n">
        <v>90</v>
      </c>
      <c r="B117" t="n">
        <v>520</v>
      </c>
      <c r="D117" s="1">
        <f>(A117-MIN($A$2:$A$138))/(MAX($A$2:$A$138)-MIN($A$2:$A$138))</f>
        <v/>
      </c>
      <c r="E117" s="1">
        <f>(MAX($B$2:$B$138)-B117)/(MAX($B$2:$B$138)-MIN($B$2:$B$138))</f>
        <v/>
      </c>
      <c r="F117" t="n">
        <v>116</v>
      </c>
      <c r="G117" s="3">
        <f>F117/MAX($F$2:$F$138)</f>
        <v/>
      </c>
    </row>
    <row r="118">
      <c r="A118" t="n">
        <v>90</v>
      </c>
      <c r="B118" t="n">
        <v>520</v>
      </c>
      <c r="D118" s="1">
        <f>(A118-MIN($A$2:$A$138))/(MAX($A$2:$A$138)-MIN($A$2:$A$138))</f>
        <v/>
      </c>
      <c r="E118" s="1">
        <f>(MAX($B$2:$B$138)-B118)/(MAX($B$2:$B$138)-MIN($B$2:$B$138))</f>
        <v/>
      </c>
      <c r="F118" t="n">
        <v>117</v>
      </c>
      <c r="G118" s="3">
        <f>F118/MAX($F$2:$F$138)</f>
        <v/>
      </c>
    </row>
    <row r="119">
      <c r="A119" t="n">
        <v>90</v>
      </c>
      <c r="B119" t="n">
        <v>520</v>
      </c>
      <c r="D119" s="1">
        <f>(A119-MIN($A$2:$A$138))/(MAX($A$2:$A$138)-MIN($A$2:$A$138))</f>
        <v/>
      </c>
      <c r="E119" s="1">
        <f>(MAX($B$2:$B$138)-B119)/(MAX($B$2:$B$138)-MIN($B$2:$B$138))</f>
        <v/>
      </c>
      <c r="F119" t="n">
        <v>118</v>
      </c>
      <c r="G119" s="3">
        <f>F119/MAX($F$2:$F$138)</f>
        <v/>
      </c>
    </row>
    <row r="120">
      <c r="A120" t="n">
        <v>90</v>
      </c>
      <c r="B120" t="n">
        <v>520</v>
      </c>
      <c r="D120" s="1">
        <f>(A120-MIN($A$2:$A$138))/(MAX($A$2:$A$138)-MIN($A$2:$A$138))</f>
        <v/>
      </c>
      <c r="E120" s="1">
        <f>(MAX($B$2:$B$138)-B120)/(MAX($B$2:$B$138)-MIN($B$2:$B$138))</f>
        <v/>
      </c>
      <c r="F120" t="n">
        <v>119</v>
      </c>
      <c r="G120" s="3">
        <f>F120/MAX($F$2:$F$138)</f>
        <v/>
      </c>
    </row>
    <row r="121">
      <c r="A121" t="n">
        <v>90</v>
      </c>
      <c r="B121" t="n">
        <v>520</v>
      </c>
      <c r="D121" s="1">
        <f>(A121-MIN($A$2:$A$138))/(MAX($A$2:$A$138)-MIN($A$2:$A$138))</f>
        <v/>
      </c>
      <c r="E121" s="1">
        <f>(MAX($B$2:$B$138)-B121)/(MAX($B$2:$B$138)-MIN($B$2:$B$138))</f>
        <v/>
      </c>
      <c r="F121" t="n">
        <v>120</v>
      </c>
      <c r="G121" s="3">
        <f>F121/MAX($F$2:$F$138)</f>
        <v/>
      </c>
    </row>
    <row r="122">
      <c r="A122" t="n">
        <v>90</v>
      </c>
      <c r="B122" t="n">
        <v>520</v>
      </c>
      <c r="D122" s="1">
        <f>(A122-MIN($A$2:$A$138))/(MAX($A$2:$A$138)-MIN($A$2:$A$138))</f>
        <v/>
      </c>
      <c r="E122" s="1">
        <f>(MAX($B$2:$B$138)-B122)/(MAX($B$2:$B$138)-MIN($B$2:$B$138))</f>
        <v/>
      </c>
      <c r="F122" t="n">
        <v>121</v>
      </c>
      <c r="G122" s="3">
        <f>F122/MAX($F$2:$F$138)</f>
        <v/>
      </c>
    </row>
    <row r="123">
      <c r="A123" t="n">
        <v>90</v>
      </c>
      <c r="B123" t="n">
        <v>520</v>
      </c>
      <c r="D123" s="1">
        <f>(A123-MIN($A$2:$A$138))/(MAX($A$2:$A$138)-MIN($A$2:$A$138))</f>
        <v/>
      </c>
      <c r="E123" s="1">
        <f>(MAX($B$2:$B$138)-B123)/(MAX($B$2:$B$138)-MIN($B$2:$B$138))</f>
        <v/>
      </c>
      <c r="F123" t="n">
        <v>122</v>
      </c>
      <c r="G123" s="3">
        <f>F123/MAX($F$2:$F$138)</f>
        <v/>
      </c>
    </row>
    <row r="124">
      <c r="A124" t="n">
        <v>90</v>
      </c>
      <c r="B124" t="n">
        <v>520</v>
      </c>
      <c r="D124" s="1">
        <f>(A124-MIN($A$2:$A$138))/(MAX($A$2:$A$138)-MIN($A$2:$A$138))</f>
        <v/>
      </c>
      <c r="E124" s="1">
        <f>(MAX($B$2:$B$138)-B124)/(MAX($B$2:$B$138)-MIN($B$2:$B$138))</f>
        <v/>
      </c>
      <c r="F124" t="n">
        <v>123</v>
      </c>
      <c r="G124" s="3">
        <f>F124/MAX($F$2:$F$138)</f>
        <v/>
      </c>
    </row>
    <row r="125">
      <c r="A125" t="n">
        <v>90</v>
      </c>
      <c r="B125" t="n">
        <v>520</v>
      </c>
      <c r="D125" s="1">
        <f>(A125-MIN($A$2:$A$138))/(MAX($A$2:$A$138)-MIN($A$2:$A$138))</f>
        <v/>
      </c>
      <c r="E125" s="1">
        <f>(MAX($B$2:$B$138)-B125)/(MAX($B$2:$B$138)-MIN($B$2:$B$138))</f>
        <v/>
      </c>
      <c r="F125" t="n">
        <v>124</v>
      </c>
      <c r="G125" s="3">
        <f>F125/MAX($F$2:$F$138)</f>
        <v/>
      </c>
    </row>
    <row r="126">
      <c r="A126" t="n">
        <v>90</v>
      </c>
      <c r="B126" t="n">
        <v>520</v>
      </c>
      <c r="D126" s="1">
        <f>(A126-MIN($A$2:$A$138))/(MAX($A$2:$A$138)-MIN($A$2:$A$138))</f>
        <v/>
      </c>
      <c r="E126" s="1">
        <f>(MAX($B$2:$B$138)-B126)/(MAX($B$2:$B$138)-MIN($B$2:$B$138))</f>
        <v/>
      </c>
      <c r="F126" t="n">
        <v>125</v>
      </c>
      <c r="G126" s="3">
        <f>F126/MAX($F$2:$F$138)</f>
        <v/>
      </c>
    </row>
    <row r="127">
      <c r="A127" t="n">
        <v>90</v>
      </c>
      <c r="B127" t="n">
        <v>520</v>
      </c>
      <c r="D127" s="1">
        <f>(A127-MIN($A$2:$A$138))/(MAX($A$2:$A$138)-MIN($A$2:$A$138))</f>
        <v/>
      </c>
      <c r="E127" s="1">
        <f>(MAX($B$2:$B$138)-B127)/(MAX($B$2:$B$138)-MIN($B$2:$B$138))</f>
        <v/>
      </c>
      <c r="F127" t="n">
        <v>126</v>
      </c>
      <c r="G127" s="3">
        <f>F127/MAX($F$2:$F$138)</f>
        <v/>
      </c>
    </row>
    <row r="128">
      <c r="A128" t="n">
        <v>90</v>
      </c>
      <c r="B128" t="n">
        <v>520</v>
      </c>
      <c r="D128" s="1">
        <f>(A128-MIN($A$2:$A$138))/(MAX($A$2:$A$138)-MIN($A$2:$A$138))</f>
        <v/>
      </c>
      <c r="E128" s="1">
        <f>(MAX($B$2:$B$138)-B128)/(MAX($B$2:$B$138)-MIN($B$2:$B$138))</f>
        <v/>
      </c>
      <c r="F128" t="n">
        <v>127</v>
      </c>
      <c r="G128" s="3">
        <f>F128/MAX($F$2:$F$138)</f>
        <v/>
      </c>
    </row>
    <row r="129">
      <c r="A129" t="n">
        <v>90</v>
      </c>
      <c r="B129" t="n">
        <v>520</v>
      </c>
      <c r="D129" s="1">
        <f>(A129-MIN($A$2:$A$138))/(MAX($A$2:$A$138)-MIN($A$2:$A$138))</f>
        <v/>
      </c>
      <c r="E129" s="1">
        <f>(MAX($B$2:$B$138)-B129)/(MAX($B$2:$B$138)-MIN($B$2:$B$138))</f>
        <v/>
      </c>
      <c r="F129" t="n">
        <v>128</v>
      </c>
      <c r="G129" s="3">
        <f>F129/MAX($F$2:$F$138)</f>
        <v/>
      </c>
    </row>
    <row r="130">
      <c r="A130" t="n">
        <v>90</v>
      </c>
      <c r="B130" t="n">
        <v>520</v>
      </c>
      <c r="D130" s="1">
        <f>(A130-MIN($A$2:$A$138))/(MAX($A$2:$A$138)-MIN($A$2:$A$138))</f>
        <v/>
      </c>
      <c r="E130" s="1">
        <f>(MAX($B$2:$B$138)-B130)/(MAX($B$2:$B$138)-MIN($B$2:$B$138))</f>
        <v/>
      </c>
      <c r="F130" t="n">
        <v>129</v>
      </c>
      <c r="G130" s="3">
        <f>F130/MAX($F$2:$F$138)</f>
        <v/>
      </c>
    </row>
    <row r="131">
      <c r="A131" t="n">
        <v>90</v>
      </c>
      <c r="B131" t="n">
        <v>520</v>
      </c>
      <c r="D131" s="1">
        <f>(A131-MIN($A$2:$A$138))/(MAX($A$2:$A$138)-MIN($A$2:$A$138))</f>
        <v/>
      </c>
      <c r="E131" s="1">
        <f>(MAX($B$2:$B$138)-B131)/(MAX($B$2:$B$138)-MIN($B$2:$B$138))</f>
        <v/>
      </c>
      <c r="F131" t="n">
        <v>130</v>
      </c>
      <c r="G131" s="3">
        <f>F131/MAX($F$2:$F$138)</f>
        <v/>
      </c>
    </row>
    <row r="132">
      <c r="A132" t="n">
        <v>90</v>
      </c>
      <c r="B132" t="n">
        <v>520</v>
      </c>
      <c r="D132" s="1">
        <f>(A132-MIN($A$2:$A$138))/(MAX($A$2:$A$138)-MIN($A$2:$A$138))</f>
        <v/>
      </c>
      <c r="E132" s="1">
        <f>(MAX($B$2:$B$138)-B132)/(MAX($B$2:$B$138)-MIN($B$2:$B$138))</f>
        <v/>
      </c>
      <c r="F132" t="n">
        <v>131</v>
      </c>
      <c r="G132" s="3">
        <f>F132/MAX($F$2:$F$138)</f>
        <v/>
      </c>
    </row>
    <row r="133">
      <c r="A133" t="n">
        <v>90</v>
      </c>
      <c r="B133" t="n">
        <v>520</v>
      </c>
      <c r="D133" s="1">
        <f>(A133-MIN($A$2:$A$138))/(MAX($A$2:$A$138)-MIN($A$2:$A$138))</f>
        <v/>
      </c>
      <c r="E133" s="1">
        <f>(MAX($B$2:$B$138)-B133)/(MAX($B$2:$B$138)-MIN($B$2:$B$138))</f>
        <v/>
      </c>
      <c r="F133" t="n">
        <v>132</v>
      </c>
      <c r="G133" s="3">
        <f>F133/MAX($F$2:$F$138)</f>
        <v/>
      </c>
    </row>
    <row r="134">
      <c r="A134" t="n">
        <v>90</v>
      </c>
      <c r="B134" t="n">
        <v>520</v>
      </c>
      <c r="D134" s="1">
        <f>(A134-MIN($A$2:$A$138))/(MAX($A$2:$A$138)-MIN($A$2:$A$138))</f>
        <v/>
      </c>
      <c r="E134" s="1">
        <f>(MAX($B$2:$B$138)-B134)/(MAX($B$2:$B$138)-MIN($B$2:$B$138))</f>
        <v/>
      </c>
      <c r="F134" t="n">
        <v>133</v>
      </c>
      <c r="G134" s="3">
        <f>F134/MAX($F$2:$F$138)</f>
        <v/>
      </c>
    </row>
    <row r="135">
      <c r="A135" t="n">
        <v>90</v>
      </c>
      <c r="B135" t="n">
        <v>520</v>
      </c>
      <c r="D135" s="1">
        <f>(A135-MIN($A$2:$A$138))/(MAX($A$2:$A$138)-MIN($A$2:$A$138))</f>
        <v/>
      </c>
      <c r="E135" s="1">
        <f>(MAX($B$2:$B$138)-B135)/(MAX($B$2:$B$138)-MIN($B$2:$B$138))</f>
        <v/>
      </c>
      <c r="F135" t="n">
        <v>134</v>
      </c>
      <c r="G135" s="3">
        <f>F135/MAX($F$2:$F$138)</f>
        <v/>
      </c>
    </row>
    <row r="136">
      <c r="A136" t="n">
        <v>90</v>
      </c>
      <c r="B136" t="n">
        <v>520</v>
      </c>
      <c r="D136" s="1">
        <f>(A136-MIN($A$2:$A$138))/(MAX($A$2:$A$138)-MIN($A$2:$A$138))</f>
        <v/>
      </c>
      <c r="E136" s="1">
        <f>(MAX($B$2:$B$138)-B136)/(MAX($B$2:$B$138)-MIN($B$2:$B$138))</f>
        <v/>
      </c>
      <c r="F136" t="n">
        <v>135</v>
      </c>
      <c r="G136" s="3">
        <f>F136/MAX($F$2:$F$138)</f>
        <v/>
      </c>
    </row>
    <row r="137">
      <c r="A137" t="n">
        <v>90</v>
      </c>
      <c r="B137" t="n">
        <v>520</v>
      </c>
      <c r="D137" s="1">
        <f>(A137-MIN($A$2:$A$138))/(MAX($A$2:$A$138)-MIN($A$2:$A$138))</f>
        <v/>
      </c>
      <c r="E137" s="1">
        <f>(MAX($B$2:$B$138)-B137)/(MAX($B$2:$B$138)-MIN($B$2:$B$138))</f>
        <v/>
      </c>
      <c r="F137" t="n">
        <v>136</v>
      </c>
      <c r="G137" s="3">
        <f>F137/MAX($F$2:$F$138)</f>
        <v/>
      </c>
    </row>
  </sheetData>
  <conditionalFormatting sqref="D2:G137">
    <cfRule type="expression" priority="1" dxfId="3">
      <formula>AND($G2&lt;=1,$G2&gt;0.75)</formula>
    </cfRule>
    <cfRule type="expression" priority="2" dxfId="2">
      <formula>AND($G2&lt;=0.75,$G2&gt;0.5)</formula>
    </cfRule>
    <cfRule type="expression" priority="3" dxfId="1">
      <formula>AND($G2&lt;=0.5,$G2&gt;0.25)</formula>
    </cfRule>
    <cfRule type="expression" priority="4" dxfId="0">
      <formula>$G2&lt;=0.25</formula>
    </cfRule>
  </conditionalFormatting>
  <pageMargins left="0.75" right="0.75" top="1" bottom="1" header="0.5" footer="0.5"/>
  <pageSetup orientation="portrait" paperSize="9" horizontalDpi="4294967293" verticalDpi="0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38"/>
  <sheetViews>
    <sheetView topLeftCell="C1" workbookViewId="0">
      <selection activeCell="C7" sqref="C7"/>
    </sheetView>
  </sheetViews>
  <sheetFormatPr baseColWidth="8" defaultRowHeight="13.5"/>
  <cols>
    <col hidden="1" width="13" customWidth="1" style="26" min="1" max="2"/>
  </cols>
  <sheetData>
    <row r="1">
      <c r="A1" t="inlineStr">
        <is>
          <t>問題</t>
        </is>
      </c>
      <c r="B1" t="inlineStr">
        <is>
          <t>正答率</t>
        </is>
      </c>
      <c r="D1" t="inlineStr">
        <is>
          <t>問題</t>
        </is>
      </c>
      <c r="E1" t="inlineStr">
        <is>
          <t>正答率</t>
        </is>
      </c>
      <c r="F1" t="inlineStr">
        <is>
          <t>回答数順位</t>
        </is>
      </c>
      <c r="G1" t="inlineStr">
        <is>
          <t>上位何％</t>
        </is>
      </c>
    </row>
    <row r="2">
      <c r="A2" t="n">
        <v>443.04</v>
      </c>
      <c r="B2" t="n">
        <v>96.592</v>
      </c>
      <c r="D2" s="1">
        <f>(A2-MIN($A$2:$A$138))/(MAX($A$2:$A$138)-MIN($A$2:$A$138))</f>
        <v/>
      </c>
      <c r="E2" s="1">
        <f>(MAX($B$2:$B$138)-B2)/(MAX($B$2:$B$138)-MIN($B$2:$B$138))</f>
        <v/>
      </c>
      <c r="F2" t="n">
        <v>1</v>
      </c>
      <c r="G2" s="3">
        <f>F2/MAX($F$2:$F$138)</f>
        <v/>
      </c>
    </row>
    <row r="3">
      <c r="A3" t="n">
        <v>443.04</v>
      </c>
      <c r="B3" t="n">
        <v>124.672</v>
      </c>
      <c r="D3" s="1">
        <f>(A3-MIN($A$2:$A$138))/(MAX($A$2:$A$138)-MIN($A$2:$A$138))</f>
        <v/>
      </c>
      <c r="E3" s="1">
        <f>(MAX($B$2:$B$138)-B3)/(MAX($B$2:$B$138)-MIN($B$2:$B$138))</f>
        <v/>
      </c>
      <c r="F3" t="n">
        <v>2</v>
      </c>
      <c r="G3" s="3">
        <f>F3/MAX($F$2:$F$138)</f>
        <v/>
      </c>
    </row>
    <row r="4">
      <c r="A4" t="n">
        <v>443.04</v>
      </c>
      <c r="B4" t="n">
        <v>172.624</v>
      </c>
      <c r="D4" s="1">
        <f>(A4-MIN($A$2:$A$138))/(MAX($A$2:$A$138)-MIN($A$2:$A$138))</f>
        <v/>
      </c>
      <c r="E4" s="1">
        <f>(MAX($B$2:$B$138)-B4)/(MAX($B$2:$B$138)-MIN($B$2:$B$138))</f>
        <v/>
      </c>
      <c r="F4" t="n">
        <v>3</v>
      </c>
      <c r="G4" s="3">
        <f>F4/MAX($F$2:$F$138)</f>
        <v/>
      </c>
    </row>
    <row r="5">
      <c r="A5" t="n">
        <v>442.68</v>
      </c>
      <c r="B5" t="n">
        <v>217.024</v>
      </c>
      <c r="D5" s="1">
        <f>(A5-MIN($A$2:$A$138))/(MAX($A$2:$A$138)-MIN($A$2:$A$138))</f>
        <v/>
      </c>
      <c r="E5" s="1">
        <f>(MAX($B$2:$B$138)-B5)/(MAX($B$2:$B$138)-MIN($B$2:$B$138))</f>
        <v/>
      </c>
      <c r="F5" t="n">
        <v>4</v>
      </c>
      <c r="G5" s="3">
        <f>F5/MAX($F$2:$F$138)</f>
        <v/>
      </c>
    </row>
    <row r="6">
      <c r="A6" t="n">
        <v>442.08</v>
      </c>
      <c r="B6" t="n">
        <v>199.168</v>
      </c>
      <c r="D6" s="1">
        <f>(A6-MIN($A$2:$A$138))/(MAX($A$2:$A$138)-MIN($A$2:$A$138))</f>
        <v/>
      </c>
      <c r="E6" s="1">
        <f>(MAX($B$2:$B$138)-B6)/(MAX($B$2:$B$138)-MIN($B$2:$B$138))</f>
        <v/>
      </c>
      <c r="F6" t="n">
        <v>5</v>
      </c>
      <c r="G6" s="3">
        <f>F6/MAX($F$2:$F$138)</f>
        <v/>
      </c>
    </row>
    <row r="7">
      <c r="A7" t="n">
        <v>420.36</v>
      </c>
      <c r="B7" t="n">
        <v>208.239999999999</v>
      </c>
      <c r="C7" s="4" t="inlineStr">
        <is>
          <t>田尻</t>
        </is>
      </c>
      <c r="D7" s="1">
        <f>(A7-MIN($A$2:$A$138))/(MAX($A$2:$A$138)-MIN($A$2:$A$138))</f>
        <v/>
      </c>
      <c r="E7" s="1">
        <f>(MAX($B$2:$B$138)-B7)/(MAX($B$2:$B$138)-MIN($B$2:$B$138))</f>
        <v/>
      </c>
      <c r="F7" t="n">
        <v>6</v>
      </c>
      <c r="G7" s="3">
        <f>F7/MAX($F$2:$F$138)</f>
        <v/>
      </c>
    </row>
    <row r="8">
      <c r="A8" t="n">
        <v>420.36</v>
      </c>
      <c r="B8" t="n">
        <v>98.7519999999999</v>
      </c>
      <c r="D8" s="1">
        <f>(A8-MIN($A$2:$A$138))/(MAX($A$2:$A$138)-MIN($A$2:$A$138))</f>
        <v/>
      </c>
      <c r="E8" s="1">
        <f>(MAX($B$2:$B$138)-B8)/(MAX($B$2:$B$138)-MIN($B$2:$B$138))</f>
        <v/>
      </c>
      <c r="F8" t="n">
        <v>7</v>
      </c>
      <c r="G8" s="3">
        <f>F8/MAX($F$2:$F$138)</f>
        <v/>
      </c>
    </row>
    <row r="9">
      <c r="A9" t="n">
        <v>403.44</v>
      </c>
      <c r="B9" t="n">
        <v>112.96</v>
      </c>
      <c r="D9" s="1">
        <f>(A9-MIN($A$2:$A$138))/(MAX($A$2:$A$138)-MIN($A$2:$A$138))</f>
        <v/>
      </c>
      <c r="E9" s="1">
        <f>(MAX($B$2:$B$138)-B9)/(MAX($B$2:$B$138)-MIN($B$2:$B$138))</f>
        <v/>
      </c>
      <c r="F9" t="n">
        <v>8</v>
      </c>
      <c r="G9" s="3">
        <f>F9/MAX($F$2:$F$138)</f>
        <v/>
      </c>
    </row>
    <row r="10">
      <c r="A10" t="n">
        <v>392.76</v>
      </c>
      <c r="B10" t="n">
        <v>157.407999999999</v>
      </c>
      <c r="D10" s="1">
        <f>(A10-MIN($A$2:$A$138))/(MAX($A$2:$A$138)-MIN($A$2:$A$138))</f>
        <v/>
      </c>
      <c r="E10" s="1">
        <f>(MAX($B$2:$B$138)-B10)/(MAX($B$2:$B$138)-MIN($B$2:$B$138))</f>
        <v/>
      </c>
      <c r="F10" t="n">
        <v>9</v>
      </c>
      <c r="G10" s="3">
        <f>F10/MAX($F$2:$F$138)</f>
        <v/>
      </c>
    </row>
    <row r="11">
      <c r="A11" t="n">
        <v>389.76</v>
      </c>
      <c r="B11" t="n">
        <v>105.328</v>
      </c>
      <c r="D11" s="1">
        <f>(A11-MIN($A$2:$A$138))/(MAX($A$2:$A$138)-MIN($A$2:$A$138))</f>
        <v/>
      </c>
      <c r="E11" s="1">
        <f>(MAX($B$2:$B$138)-B11)/(MAX($B$2:$B$138)-MIN($B$2:$B$138))</f>
        <v/>
      </c>
      <c r="F11" t="n">
        <v>10</v>
      </c>
      <c r="G11" s="3">
        <f>F11/MAX($F$2:$F$138)</f>
        <v/>
      </c>
    </row>
    <row r="12">
      <c r="A12" t="n">
        <v>381</v>
      </c>
      <c r="B12" t="n">
        <v>184.479999999999</v>
      </c>
      <c r="D12" s="1">
        <f>(A12-MIN($A$2:$A$138))/(MAX($A$2:$A$138)-MIN($A$2:$A$138))</f>
        <v/>
      </c>
      <c r="E12" s="1">
        <f>(MAX($B$2:$B$138)-B12)/(MAX($B$2:$B$138)-MIN($B$2:$B$138))</f>
        <v/>
      </c>
      <c r="F12" t="n">
        <v>11</v>
      </c>
      <c r="G12" s="3">
        <f>F12/MAX($F$2:$F$138)</f>
        <v/>
      </c>
    </row>
    <row r="13">
      <c r="A13" t="n">
        <v>378.599999999999</v>
      </c>
      <c r="B13" t="n">
        <v>40.192</v>
      </c>
      <c r="D13" s="1">
        <f>(A13-MIN($A$2:$A$138))/(MAX($A$2:$A$138)-MIN($A$2:$A$138))</f>
        <v/>
      </c>
      <c r="E13" s="1">
        <f>(MAX($B$2:$B$138)-B13)/(MAX($B$2:$B$138)-MIN($B$2:$B$138))</f>
        <v/>
      </c>
      <c r="F13" t="n">
        <v>12</v>
      </c>
      <c r="G13" s="3">
        <f>F13/MAX($F$2:$F$138)</f>
        <v/>
      </c>
    </row>
    <row r="14">
      <c r="A14" t="n">
        <v>372.48</v>
      </c>
      <c r="B14" t="n">
        <v>217.408</v>
      </c>
      <c r="D14" s="1">
        <f>(A14-MIN($A$2:$A$138))/(MAX($A$2:$A$138)-MIN($A$2:$A$138))</f>
        <v/>
      </c>
      <c r="E14" s="1">
        <f>(MAX($B$2:$B$138)-B14)/(MAX($B$2:$B$138)-MIN($B$2:$B$138))</f>
        <v/>
      </c>
      <c r="F14" t="n">
        <v>13</v>
      </c>
      <c r="G14" s="3">
        <f>F14/MAX($F$2:$F$138)</f>
        <v/>
      </c>
    </row>
    <row r="15">
      <c r="A15" t="n">
        <v>371.28</v>
      </c>
      <c r="B15" t="n">
        <v>333.424</v>
      </c>
      <c r="D15" s="1">
        <f>(A15-MIN($A$2:$A$138))/(MAX($A$2:$A$138)-MIN($A$2:$A$138))</f>
        <v/>
      </c>
      <c r="E15" s="1">
        <f>(MAX($B$2:$B$138)-B15)/(MAX($B$2:$B$138)-MIN($B$2:$B$138))</f>
        <v/>
      </c>
      <c r="F15" t="n">
        <v>14</v>
      </c>
      <c r="G15" s="3">
        <f>F15/MAX($F$2:$F$138)</f>
        <v/>
      </c>
    </row>
    <row r="16">
      <c r="A16" t="n">
        <v>370.2</v>
      </c>
      <c r="B16" t="n">
        <v>48.448</v>
      </c>
      <c r="D16" s="1">
        <f>(A16-MIN($A$2:$A$138))/(MAX($A$2:$A$138)-MIN($A$2:$A$138))</f>
        <v/>
      </c>
      <c r="E16" s="1">
        <f>(MAX($B$2:$B$138)-B16)/(MAX($B$2:$B$138)-MIN($B$2:$B$138))</f>
        <v/>
      </c>
      <c r="F16" t="n">
        <v>15</v>
      </c>
      <c r="G16" s="3">
        <f>F16/MAX($F$2:$F$138)</f>
        <v/>
      </c>
    </row>
    <row r="17">
      <c r="A17" t="n">
        <v>358.8</v>
      </c>
      <c r="B17" t="n">
        <v>178.432</v>
      </c>
      <c r="D17" s="1">
        <f>(A17-MIN($A$2:$A$138))/(MAX($A$2:$A$138)-MIN($A$2:$A$138))</f>
        <v/>
      </c>
      <c r="E17" s="1">
        <f>(MAX($B$2:$B$138)-B17)/(MAX($B$2:$B$138)-MIN($B$2:$B$138))</f>
        <v/>
      </c>
      <c r="F17" t="n">
        <v>16</v>
      </c>
      <c r="G17" s="3">
        <f>F17/MAX($F$2:$F$138)</f>
        <v/>
      </c>
    </row>
    <row r="18">
      <c r="A18" t="n">
        <v>352.32</v>
      </c>
      <c r="B18" t="n">
        <v>174.16</v>
      </c>
      <c r="D18" s="1">
        <f>(A18-MIN($A$2:$A$138))/(MAX($A$2:$A$138)-MIN($A$2:$A$138))</f>
        <v/>
      </c>
      <c r="E18" s="1">
        <f>(MAX($B$2:$B$138)-B18)/(MAX($B$2:$B$138)-MIN($B$2:$B$138))</f>
        <v/>
      </c>
      <c r="F18" t="n">
        <v>17</v>
      </c>
      <c r="G18" s="3">
        <f>F18/MAX($F$2:$F$138)</f>
        <v/>
      </c>
    </row>
    <row r="19">
      <c r="A19" t="n">
        <v>351.36</v>
      </c>
      <c r="B19" t="n">
        <v>236.368</v>
      </c>
      <c r="D19" s="1">
        <f>(A19-MIN($A$2:$A$138))/(MAX($A$2:$A$138)-MIN($A$2:$A$138))</f>
        <v/>
      </c>
      <c r="E19" s="1">
        <f>(MAX($B$2:$B$138)-B19)/(MAX($B$2:$B$138)-MIN($B$2:$B$138))</f>
        <v/>
      </c>
      <c r="F19" t="n">
        <v>18</v>
      </c>
      <c r="G19" s="3">
        <f>F19/MAX($F$2:$F$138)</f>
        <v/>
      </c>
    </row>
    <row r="20">
      <c r="A20" t="n">
        <v>350.16</v>
      </c>
      <c r="B20" t="n">
        <v>216.688</v>
      </c>
      <c r="D20" s="1">
        <f>(A20-MIN($A$2:$A$138))/(MAX($A$2:$A$138)-MIN($A$2:$A$138))</f>
        <v/>
      </c>
      <c r="E20" s="1">
        <f>(MAX($B$2:$B$138)-B20)/(MAX($B$2:$B$138)-MIN($B$2:$B$138))</f>
        <v/>
      </c>
      <c r="F20" t="n">
        <v>19</v>
      </c>
      <c r="G20" s="3">
        <f>F20/MAX($F$2:$F$138)</f>
        <v/>
      </c>
    </row>
    <row r="21">
      <c r="A21" t="n">
        <v>347.88</v>
      </c>
      <c r="B21" t="n">
        <v>193.648</v>
      </c>
      <c r="D21" s="1">
        <f>(A21-MIN($A$2:$A$138))/(MAX($A$2:$A$138)-MIN($A$2:$A$138))</f>
        <v/>
      </c>
      <c r="E21" s="1">
        <f>(MAX($B$2:$B$138)-B21)/(MAX($B$2:$B$138)-MIN($B$2:$B$138))</f>
        <v/>
      </c>
      <c r="F21" t="n">
        <v>20</v>
      </c>
      <c r="G21" s="3">
        <f>F21/MAX($F$2:$F$138)</f>
        <v/>
      </c>
    </row>
    <row r="22">
      <c r="A22" t="n">
        <v>334.8</v>
      </c>
      <c r="B22" t="n">
        <v>145.888</v>
      </c>
      <c r="D22" s="1">
        <f>(A22-MIN($A$2:$A$138))/(MAX($A$2:$A$138)-MIN($A$2:$A$138))</f>
        <v/>
      </c>
      <c r="E22" s="1">
        <f>(MAX($B$2:$B$138)-B22)/(MAX($B$2:$B$138)-MIN($B$2:$B$138))</f>
        <v/>
      </c>
      <c r="F22" t="n">
        <v>21</v>
      </c>
      <c r="G22" s="3">
        <f>F22/MAX($F$2:$F$138)</f>
        <v/>
      </c>
    </row>
    <row r="23">
      <c r="A23" t="n">
        <v>333.84</v>
      </c>
      <c r="B23" t="n">
        <v>101.199999999999</v>
      </c>
      <c r="D23" s="1">
        <f>(A23-MIN($A$2:$A$138))/(MAX($A$2:$A$138)-MIN($A$2:$A$138))</f>
        <v/>
      </c>
      <c r="E23" s="1">
        <f>(MAX($B$2:$B$138)-B23)/(MAX($B$2:$B$138)-MIN($B$2:$B$138))</f>
        <v/>
      </c>
      <c r="F23" t="n">
        <v>22</v>
      </c>
      <c r="G23" s="3">
        <f>F23/MAX($F$2:$F$138)</f>
        <v/>
      </c>
    </row>
    <row r="24">
      <c r="A24" t="n">
        <v>323.28</v>
      </c>
      <c r="B24" t="n">
        <v>221.488</v>
      </c>
      <c r="D24" s="1">
        <f>(A24-MIN($A$2:$A$138))/(MAX($A$2:$A$138)-MIN($A$2:$A$138))</f>
        <v/>
      </c>
      <c r="E24" s="1">
        <f>(MAX($B$2:$B$138)-B24)/(MAX($B$2:$B$138)-MIN($B$2:$B$138))</f>
        <v/>
      </c>
      <c r="F24" t="n">
        <v>23</v>
      </c>
      <c r="G24" s="3">
        <f>F24/MAX($F$2:$F$138)</f>
        <v/>
      </c>
    </row>
    <row r="25">
      <c r="A25" t="n">
        <v>316.44</v>
      </c>
      <c r="B25" t="n">
        <v>188.32</v>
      </c>
      <c r="D25" s="1">
        <f>(A25-MIN($A$2:$A$138))/(MAX($A$2:$A$138)-MIN($A$2:$A$138))</f>
        <v/>
      </c>
      <c r="E25" s="1">
        <f>(MAX($B$2:$B$138)-B25)/(MAX($B$2:$B$138)-MIN($B$2:$B$138))</f>
        <v/>
      </c>
      <c r="F25" t="n">
        <v>24</v>
      </c>
      <c r="G25" s="3">
        <f>F25/MAX($F$2:$F$138)</f>
        <v/>
      </c>
    </row>
    <row r="26">
      <c r="A26" t="n">
        <v>304.56</v>
      </c>
      <c r="B26" t="n">
        <v>194.079999999999</v>
      </c>
      <c r="D26" s="1">
        <f>(A26-MIN($A$2:$A$138))/(MAX($A$2:$A$138)-MIN($A$2:$A$138))</f>
        <v/>
      </c>
      <c r="E26" s="1">
        <f>(MAX($B$2:$B$138)-B26)/(MAX($B$2:$B$138)-MIN($B$2:$B$138))</f>
        <v/>
      </c>
      <c r="F26" t="n">
        <v>25</v>
      </c>
      <c r="G26" s="3">
        <f>F26/MAX($F$2:$F$138)</f>
        <v/>
      </c>
    </row>
    <row r="27">
      <c r="A27" t="n">
        <v>291.24</v>
      </c>
      <c r="B27" t="n">
        <v>166.527999999999</v>
      </c>
      <c r="D27" s="1">
        <f>(A27-MIN($A$2:$A$138))/(MAX($A$2:$A$138)-MIN($A$2:$A$138))</f>
        <v/>
      </c>
      <c r="E27" s="1">
        <f>(MAX($B$2:$B$138)-B27)/(MAX($B$2:$B$138)-MIN($B$2:$B$138))</f>
        <v/>
      </c>
      <c r="F27" t="n">
        <v>26</v>
      </c>
      <c r="G27" s="3">
        <f>F27/MAX($F$2:$F$138)</f>
        <v/>
      </c>
    </row>
    <row r="28">
      <c r="A28" t="n">
        <v>285.72</v>
      </c>
      <c r="B28" t="n">
        <v>167.728</v>
      </c>
      <c r="D28" s="1">
        <f>(A28-MIN($A$2:$A$138))/(MAX($A$2:$A$138)-MIN($A$2:$A$138))</f>
        <v/>
      </c>
      <c r="E28" s="1">
        <f>(MAX($B$2:$B$138)-B28)/(MAX($B$2:$B$138)-MIN($B$2:$B$138))</f>
        <v/>
      </c>
      <c r="F28" t="n">
        <v>27</v>
      </c>
      <c r="G28" s="3">
        <f>F28/MAX($F$2:$F$138)</f>
        <v/>
      </c>
    </row>
    <row r="29">
      <c r="A29" t="n">
        <v>285.48</v>
      </c>
      <c r="B29" t="n">
        <v>135.184</v>
      </c>
      <c r="D29" s="1">
        <f>(A29-MIN($A$2:$A$138))/(MAX($A$2:$A$138)-MIN($A$2:$A$138))</f>
        <v/>
      </c>
      <c r="E29" s="1">
        <f>(MAX($B$2:$B$138)-B29)/(MAX($B$2:$B$138)-MIN($B$2:$B$138))</f>
        <v/>
      </c>
      <c r="F29" t="n">
        <v>28</v>
      </c>
      <c r="G29" s="3">
        <f>F29/MAX($F$2:$F$138)</f>
        <v/>
      </c>
    </row>
    <row r="30">
      <c r="A30" t="n">
        <v>281.04</v>
      </c>
      <c r="B30" t="n">
        <v>174.496</v>
      </c>
      <c r="D30" s="1">
        <f>(A30-MIN($A$2:$A$138))/(MAX($A$2:$A$138)-MIN($A$2:$A$138))</f>
        <v/>
      </c>
      <c r="E30" s="1">
        <f>(MAX($B$2:$B$138)-B30)/(MAX($B$2:$B$138)-MIN($B$2:$B$138))</f>
        <v/>
      </c>
      <c r="F30" t="n">
        <v>29</v>
      </c>
      <c r="G30" s="3">
        <f>F30/MAX($F$2:$F$138)</f>
        <v/>
      </c>
    </row>
    <row r="31">
      <c r="A31" t="n">
        <v>280.2</v>
      </c>
      <c r="B31" t="n">
        <v>251.392</v>
      </c>
      <c r="D31" s="1">
        <f>(A31-MIN($A$2:$A$138))/(MAX($A$2:$A$138)-MIN($A$2:$A$138))</f>
        <v/>
      </c>
      <c r="E31" s="1">
        <f>(MAX($B$2:$B$138)-B31)/(MAX($B$2:$B$138)-MIN($B$2:$B$138))</f>
        <v/>
      </c>
      <c r="F31" t="n">
        <v>30</v>
      </c>
      <c r="G31" s="3">
        <f>F31/MAX($F$2:$F$138)</f>
        <v/>
      </c>
    </row>
    <row r="32">
      <c r="A32" t="n">
        <v>279.36</v>
      </c>
      <c r="B32" t="n">
        <v>256.575999999999</v>
      </c>
      <c r="D32" s="1">
        <f>(A32-MIN($A$2:$A$138))/(MAX($A$2:$A$138)-MIN($A$2:$A$138))</f>
        <v/>
      </c>
      <c r="E32" s="1">
        <f>(MAX($B$2:$B$138)-B32)/(MAX($B$2:$B$138)-MIN($B$2:$B$138))</f>
        <v/>
      </c>
      <c r="F32" t="n">
        <v>31</v>
      </c>
      <c r="G32" s="3">
        <f>F32/MAX($F$2:$F$138)</f>
        <v/>
      </c>
    </row>
    <row r="33">
      <c r="A33" t="n">
        <v>277.08</v>
      </c>
      <c r="B33" t="n">
        <v>218.896</v>
      </c>
      <c r="D33" s="1">
        <f>(A33-MIN($A$2:$A$138))/(MAX($A$2:$A$138)-MIN($A$2:$A$138))</f>
        <v/>
      </c>
      <c r="E33" s="1">
        <f>(MAX($B$2:$B$138)-B33)/(MAX($B$2:$B$138)-MIN($B$2:$B$138))</f>
        <v/>
      </c>
      <c r="F33" t="n">
        <v>32</v>
      </c>
      <c r="G33" s="3">
        <f>F33/MAX($F$2:$F$138)</f>
        <v/>
      </c>
    </row>
    <row r="34">
      <c r="A34" t="n">
        <v>276</v>
      </c>
      <c r="B34" t="n">
        <v>209.104</v>
      </c>
      <c r="D34" s="1">
        <f>(A34-MIN($A$2:$A$138))/(MAX($A$2:$A$138)-MIN($A$2:$A$138))</f>
        <v/>
      </c>
      <c r="E34" s="1">
        <f>(MAX($B$2:$B$138)-B34)/(MAX($B$2:$B$138)-MIN($B$2:$B$138))</f>
        <v/>
      </c>
      <c r="F34" t="n">
        <v>33</v>
      </c>
      <c r="G34" s="3">
        <f>F34/MAX($F$2:$F$138)</f>
        <v/>
      </c>
    </row>
    <row r="35">
      <c r="A35" t="n">
        <v>266.4</v>
      </c>
      <c r="B35" t="n">
        <v>190.864</v>
      </c>
      <c r="D35" s="1">
        <f>(A35-MIN($A$2:$A$138))/(MAX($A$2:$A$138)-MIN($A$2:$A$138))</f>
        <v/>
      </c>
      <c r="E35" s="1">
        <f>(MAX($B$2:$B$138)-B35)/(MAX($B$2:$B$138)-MIN($B$2:$B$138))</f>
        <v/>
      </c>
      <c r="F35" t="n">
        <v>34</v>
      </c>
      <c r="G35" s="3">
        <f>F35/MAX($F$2:$F$138)</f>
        <v/>
      </c>
    </row>
    <row r="36">
      <c r="A36" t="n">
        <v>260.76</v>
      </c>
      <c r="B36" t="n">
        <v>269.056</v>
      </c>
      <c r="D36" s="1">
        <f>(A36-MIN($A$2:$A$138))/(MAX($A$2:$A$138)-MIN($A$2:$A$138))</f>
        <v/>
      </c>
      <c r="E36" s="1">
        <f>(MAX($B$2:$B$138)-B36)/(MAX($B$2:$B$138)-MIN($B$2:$B$138))</f>
        <v/>
      </c>
      <c r="F36" t="n">
        <v>35</v>
      </c>
      <c r="G36" s="3">
        <f>F36/MAX($F$2:$F$138)</f>
        <v/>
      </c>
    </row>
    <row r="37">
      <c r="A37" t="n">
        <v>249</v>
      </c>
      <c r="B37" t="n">
        <v>193.983999999999</v>
      </c>
      <c r="D37" s="1">
        <f>(A37-MIN($A$2:$A$138))/(MAX($A$2:$A$138)-MIN($A$2:$A$138))</f>
        <v/>
      </c>
      <c r="E37" s="1">
        <f>(MAX($B$2:$B$138)-B37)/(MAX($B$2:$B$138)-MIN($B$2:$B$138))</f>
        <v/>
      </c>
      <c r="F37" t="n">
        <v>36</v>
      </c>
      <c r="G37" s="3">
        <f>F37/MAX($F$2:$F$138)</f>
        <v/>
      </c>
    </row>
    <row r="38">
      <c r="A38" t="n">
        <v>248.88</v>
      </c>
      <c r="B38" t="n">
        <v>239.055999999999</v>
      </c>
      <c r="D38" s="1">
        <f>(A38-MIN($A$2:$A$138))/(MAX($A$2:$A$138)-MIN($A$2:$A$138))</f>
        <v/>
      </c>
      <c r="E38" s="1">
        <f>(MAX($B$2:$B$138)-B38)/(MAX($B$2:$B$138)-MIN($B$2:$B$138))</f>
        <v/>
      </c>
      <c r="F38" t="n">
        <v>37</v>
      </c>
      <c r="G38" s="3">
        <f>F38/MAX($F$2:$F$138)</f>
        <v/>
      </c>
    </row>
    <row r="39">
      <c r="A39" t="n">
        <v>244.56</v>
      </c>
      <c r="B39" t="n">
        <v>189.807999999999</v>
      </c>
      <c r="D39" s="1">
        <f>(A39-MIN($A$2:$A$138))/(MAX($A$2:$A$138)-MIN($A$2:$A$138))</f>
        <v/>
      </c>
      <c r="E39" s="1">
        <f>(MAX($B$2:$B$138)-B39)/(MAX($B$2:$B$138)-MIN($B$2:$B$138))</f>
        <v/>
      </c>
      <c r="F39" t="n">
        <v>38</v>
      </c>
      <c r="G39" s="3">
        <f>F39/MAX($F$2:$F$138)</f>
        <v/>
      </c>
    </row>
    <row r="40">
      <c r="A40" t="n">
        <v>243</v>
      </c>
      <c r="B40" t="n">
        <v>190.96</v>
      </c>
      <c r="D40" s="1">
        <f>(A40-MIN($A$2:$A$138))/(MAX($A$2:$A$138)-MIN($A$2:$A$138))</f>
        <v/>
      </c>
      <c r="E40" s="1">
        <f>(MAX($B$2:$B$138)-B40)/(MAX($B$2:$B$138)-MIN($B$2:$B$138))</f>
        <v/>
      </c>
      <c r="F40" t="n">
        <v>39</v>
      </c>
      <c r="G40" s="3">
        <f>F40/MAX($F$2:$F$138)</f>
        <v/>
      </c>
    </row>
    <row r="41">
      <c r="A41" t="n">
        <v>241.68</v>
      </c>
      <c r="B41" t="n">
        <v>209.007999999999</v>
      </c>
      <c r="D41" s="1">
        <f>(A41-MIN($A$2:$A$138))/(MAX($A$2:$A$138)-MIN($A$2:$A$138))</f>
        <v/>
      </c>
      <c r="E41" s="1">
        <f>(MAX($B$2:$B$138)-B41)/(MAX($B$2:$B$138)-MIN($B$2:$B$138))</f>
        <v/>
      </c>
      <c r="F41" t="n">
        <v>40</v>
      </c>
      <c r="G41" s="3">
        <f>F41/MAX($F$2:$F$138)</f>
        <v/>
      </c>
    </row>
    <row r="42">
      <c r="A42" t="n">
        <v>236.88</v>
      </c>
      <c r="B42" t="n">
        <v>270.976</v>
      </c>
      <c r="D42" s="1">
        <f>(A42-MIN($A$2:$A$138))/(MAX($A$2:$A$138)-MIN($A$2:$A$138))</f>
        <v/>
      </c>
      <c r="E42" s="1">
        <f>(MAX($B$2:$B$138)-B42)/(MAX($B$2:$B$138)-MIN($B$2:$B$138))</f>
        <v/>
      </c>
      <c r="F42" t="n">
        <v>41</v>
      </c>
      <c r="G42" s="3">
        <f>F42/MAX($F$2:$F$138)</f>
        <v/>
      </c>
    </row>
    <row r="43">
      <c r="A43" t="n">
        <v>235.92</v>
      </c>
      <c r="B43" t="n">
        <v>251.968</v>
      </c>
      <c r="D43" s="1">
        <f>(A43-MIN($A$2:$A$138))/(MAX($A$2:$A$138)-MIN($A$2:$A$138))</f>
        <v/>
      </c>
      <c r="E43" s="1">
        <f>(MAX($B$2:$B$138)-B43)/(MAX($B$2:$B$138)-MIN($B$2:$B$138))</f>
        <v/>
      </c>
      <c r="F43" t="n">
        <v>42</v>
      </c>
      <c r="G43" s="3">
        <f>F43/MAX($F$2:$F$138)</f>
        <v/>
      </c>
    </row>
    <row r="44">
      <c r="A44" t="n">
        <v>234.12</v>
      </c>
      <c r="B44" t="n">
        <v>176.272</v>
      </c>
      <c r="D44" s="1">
        <f>(A44-MIN($A$2:$A$138))/(MAX($A$2:$A$138)-MIN($A$2:$A$138))</f>
        <v/>
      </c>
      <c r="E44" s="1">
        <f>(MAX($B$2:$B$138)-B44)/(MAX($B$2:$B$138)-MIN($B$2:$B$138))</f>
        <v/>
      </c>
      <c r="F44" t="n">
        <v>43</v>
      </c>
      <c r="G44" s="3">
        <f>F44/MAX($F$2:$F$138)</f>
        <v/>
      </c>
    </row>
    <row r="45">
      <c r="A45" t="n">
        <v>230.88</v>
      </c>
      <c r="B45" t="n">
        <v>195.76</v>
      </c>
      <c r="D45" s="1">
        <f>(A45-MIN($A$2:$A$138))/(MAX($A$2:$A$138)-MIN($A$2:$A$138))</f>
        <v/>
      </c>
      <c r="E45" s="1">
        <f>(MAX($B$2:$B$138)-B45)/(MAX($B$2:$B$138)-MIN($B$2:$B$138))</f>
        <v/>
      </c>
      <c r="F45" t="n">
        <v>44</v>
      </c>
      <c r="G45" s="3">
        <f>F45/MAX($F$2:$F$138)</f>
        <v/>
      </c>
    </row>
    <row r="46">
      <c r="A46" t="n">
        <v>227.04</v>
      </c>
      <c r="B46" t="n">
        <v>210.639999999999</v>
      </c>
      <c r="D46" s="1">
        <f>(A46-MIN($A$2:$A$138))/(MAX($A$2:$A$138)-MIN($A$2:$A$138))</f>
        <v/>
      </c>
      <c r="E46" s="1">
        <f>(MAX($B$2:$B$138)-B46)/(MAX($B$2:$B$138)-MIN($B$2:$B$138))</f>
        <v/>
      </c>
      <c r="F46" t="n">
        <v>45</v>
      </c>
      <c r="G46" s="3">
        <f>F46/MAX($F$2:$F$138)</f>
        <v/>
      </c>
    </row>
    <row r="47">
      <c r="A47" t="n">
        <v>219.24</v>
      </c>
      <c r="B47" t="n">
        <v>223.167999999999</v>
      </c>
      <c r="D47" s="1">
        <f>(A47-MIN($A$2:$A$138))/(MAX($A$2:$A$138)-MIN($A$2:$A$138))</f>
        <v/>
      </c>
      <c r="E47" s="1">
        <f>(MAX($B$2:$B$138)-B47)/(MAX($B$2:$B$138)-MIN($B$2:$B$138))</f>
        <v/>
      </c>
      <c r="F47" t="n">
        <v>46</v>
      </c>
      <c r="G47" s="3">
        <f>F47/MAX($F$2:$F$138)</f>
        <v/>
      </c>
    </row>
    <row r="48">
      <c r="A48" t="n">
        <v>218.88</v>
      </c>
      <c r="B48" t="n">
        <v>258.976</v>
      </c>
      <c r="D48" s="1">
        <f>(A48-MIN($A$2:$A$138))/(MAX($A$2:$A$138)-MIN($A$2:$A$138))</f>
        <v/>
      </c>
      <c r="E48" s="1">
        <f>(MAX($B$2:$B$138)-B48)/(MAX($B$2:$B$138)-MIN($B$2:$B$138))</f>
        <v/>
      </c>
      <c r="F48" t="n">
        <v>47</v>
      </c>
      <c r="G48" s="3">
        <f>F48/MAX($F$2:$F$138)</f>
        <v/>
      </c>
    </row>
    <row r="49">
      <c r="A49" t="n">
        <v>218.16</v>
      </c>
      <c r="B49" t="n">
        <v>220.239999999999</v>
      </c>
      <c r="D49" s="1">
        <f>(A49-MIN($A$2:$A$138))/(MAX($A$2:$A$138)-MIN($A$2:$A$138))</f>
        <v/>
      </c>
      <c r="E49" s="1">
        <f>(MAX($B$2:$B$138)-B49)/(MAX($B$2:$B$138)-MIN($B$2:$B$138))</f>
        <v/>
      </c>
      <c r="F49" t="n">
        <v>48</v>
      </c>
      <c r="G49" s="3">
        <f>F49/MAX($F$2:$F$138)</f>
        <v/>
      </c>
    </row>
    <row r="50">
      <c r="A50" t="n">
        <v>217.32</v>
      </c>
      <c r="B50" t="n">
        <v>236.8</v>
      </c>
      <c r="D50" s="1">
        <f>(A50-MIN($A$2:$A$138))/(MAX($A$2:$A$138)-MIN($A$2:$A$138))</f>
        <v/>
      </c>
      <c r="E50" s="1">
        <f>(MAX($B$2:$B$138)-B50)/(MAX($B$2:$B$138)-MIN($B$2:$B$138))</f>
        <v/>
      </c>
      <c r="F50" t="n">
        <v>49</v>
      </c>
      <c r="G50" s="3">
        <f>F50/MAX($F$2:$F$138)</f>
        <v/>
      </c>
    </row>
    <row r="51">
      <c r="A51" t="n">
        <v>217.2</v>
      </c>
      <c r="B51" t="n">
        <v>185.823999999999</v>
      </c>
      <c r="D51" s="1">
        <f>(A51-MIN($A$2:$A$138))/(MAX($A$2:$A$138)-MIN($A$2:$A$138))</f>
        <v/>
      </c>
      <c r="E51" s="1">
        <f>(MAX($B$2:$B$138)-B51)/(MAX($B$2:$B$138)-MIN($B$2:$B$138))</f>
        <v/>
      </c>
      <c r="F51" t="n">
        <v>50</v>
      </c>
      <c r="G51" s="3">
        <f>F51/MAX($F$2:$F$138)</f>
        <v/>
      </c>
    </row>
    <row r="52">
      <c r="A52" t="n">
        <v>215.76</v>
      </c>
      <c r="B52" t="n">
        <v>40</v>
      </c>
      <c r="D52" s="1">
        <f>(A52-MIN($A$2:$A$138))/(MAX($A$2:$A$138)-MIN($A$2:$A$138))</f>
        <v/>
      </c>
      <c r="E52" s="1">
        <f>(MAX($B$2:$B$138)-B52)/(MAX($B$2:$B$138)-MIN($B$2:$B$138))</f>
        <v/>
      </c>
      <c r="F52" t="n">
        <v>51</v>
      </c>
      <c r="G52" s="3">
        <f>F52/MAX($F$2:$F$138)</f>
        <v/>
      </c>
    </row>
    <row r="53">
      <c r="A53" t="n">
        <v>215.52</v>
      </c>
      <c r="B53" t="n">
        <v>250.191999999999</v>
      </c>
      <c r="D53" s="1">
        <f>(A53-MIN($A$2:$A$138))/(MAX($A$2:$A$138)-MIN($A$2:$A$138))</f>
        <v/>
      </c>
      <c r="E53" s="1">
        <f>(MAX($B$2:$B$138)-B53)/(MAX($B$2:$B$138)-MIN($B$2:$B$138))</f>
        <v/>
      </c>
      <c r="F53" t="n">
        <v>52</v>
      </c>
      <c r="G53" s="3">
        <f>F53/MAX($F$2:$F$138)</f>
        <v/>
      </c>
    </row>
    <row r="54">
      <c r="A54" t="n">
        <v>212.76</v>
      </c>
      <c r="B54" t="n">
        <v>103.36</v>
      </c>
      <c r="D54" s="1">
        <f>(A54-MIN($A$2:$A$138))/(MAX($A$2:$A$138)-MIN($A$2:$A$138))</f>
        <v/>
      </c>
      <c r="E54" s="1">
        <f>(MAX($B$2:$B$138)-B54)/(MAX($B$2:$B$138)-MIN($B$2:$B$138))</f>
        <v/>
      </c>
      <c r="F54" t="n">
        <v>53</v>
      </c>
      <c r="G54" s="3">
        <f>F54/MAX($F$2:$F$138)</f>
        <v/>
      </c>
    </row>
    <row r="55">
      <c r="A55" t="n">
        <v>212.4</v>
      </c>
      <c r="B55" t="n">
        <v>148.239999999999</v>
      </c>
      <c r="D55" s="1">
        <f>(A55-MIN($A$2:$A$138))/(MAX($A$2:$A$138)-MIN($A$2:$A$138))</f>
        <v/>
      </c>
      <c r="E55" s="1">
        <f>(MAX($B$2:$B$138)-B55)/(MAX($B$2:$B$138)-MIN($B$2:$B$138))</f>
        <v/>
      </c>
      <c r="F55" t="n">
        <v>54</v>
      </c>
      <c r="G55" s="3">
        <f>F55/MAX($F$2:$F$138)</f>
        <v/>
      </c>
    </row>
    <row r="56">
      <c r="A56" t="n">
        <v>209.04</v>
      </c>
      <c r="B56" t="n">
        <v>233.056</v>
      </c>
      <c r="D56" s="1">
        <f>(A56-MIN($A$2:$A$138))/(MAX($A$2:$A$138)-MIN($A$2:$A$138))</f>
        <v/>
      </c>
      <c r="E56" s="1">
        <f>(MAX($B$2:$B$138)-B56)/(MAX($B$2:$B$138)-MIN($B$2:$B$138))</f>
        <v/>
      </c>
      <c r="F56" t="n">
        <v>55</v>
      </c>
      <c r="G56" s="3">
        <f>F56/MAX($F$2:$F$138)</f>
        <v/>
      </c>
    </row>
    <row r="57">
      <c r="A57" t="n">
        <v>206.64</v>
      </c>
      <c r="B57" t="n">
        <v>215.824</v>
      </c>
      <c r="D57" s="1">
        <f>(A57-MIN($A$2:$A$138))/(MAX($A$2:$A$138)-MIN($A$2:$A$138))</f>
        <v/>
      </c>
      <c r="E57" s="1">
        <f>(MAX($B$2:$B$138)-B57)/(MAX($B$2:$B$138)-MIN($B$2:$B$138))</f>
        <v/>
      </c>
      <c r="F57" t="n">
        <v>56</v>
      </c>
      <c r="G57" s="3">
        <f>F57/MAX($F$2:$F$138)</f>
        <v/>
      </c>
    </row>
    <row r="58">
      <c r="A58" t="n">
        <v>204.959999999999</v>
      </c>
      <c r="B58" t="n">
        <v>200.848</v>
      </c>
      <c r="D58" s="1">
        <f>(A58-MIN($A$2:$A$138))/(MAX($A$2:$A$138)-MIN($A$2:$A$138))</f>
        <v/>
      </c>
      <c r="E58" s="1">
        <f>(MAX($B$2:$B$138)-B58)/(MAX($B$2:$B$138)-MIN($B$2:$B$138))</f>
        <v/>
      </c>
      <c r="F58" t="n">
        <v>57</v>
      </c>
      <c r="G58" s="3">
        <f>F58/MAX($F$2:$F$138)</f>
        <v/>
      </c>
    </row>
    <row r="59">
      <c r="A59" t="n">
        <v>200.28</v>
      </c>
      <c r="B59" t="n">
        <v>200.367999999999</v>
      </c>
      <c r="D59" s="1">
        <f>(A59-MIN($A$2:$A$138))/(MAX($A$2:$A$138)-MIN($A$2:$A$138))</f>
        <v/>
      </c>
      <c r="E59" s="1">
        <f>(MAX($B$2:$B$138)-B59)/(MAX($B$2:$B$138)-MIN($B$2:$B$138))</f>
        <v/>
      </c>
      <c r="F59" t="n">
        <v>58</v>
      </c>
      <c r="G59" s="3">
        <f>F59/MAX($F$2:$F$138)</f>
        <v/>
      </c>
    </row>
    <row r="60">
      <c r="A60" t="n">
        <v>199.2</v>
      </c>
      <c r="B60" t="n">
        <v>282.64</v>
      </c>
      <c r="D60" s="1">
        <f>(A60-MIN($A$2:$A$138))/(MAX($A$2:$A$138)-MIN($A$2:$A$138))</f>
        <v/>
      </c>
      <c r="E60" s="1">
        <f>(MAX($B$2:$B$138)-B60)/(MAX($B$2:$B$138)-MIN($B$2:$B$138))</f>
        <v/>
      </c>
      <c r="F60" t="n">
        <v>59</v>
      </c>
      <c r="G60" s="3">
        <f>F60/MAX($F$2:$F$138)</f>
        <v/>
      </c>
    </row>
    <row r="61">
      <c r="A61" t="n">
        <v>197.28</v>
      </c>
      <c r="B61" t="n">
        <v>296.655999999999</v>
      </c>
      <c r="D61" s="1">
        <f>(A61-MIN($A$2:$A$138))/(MAX($A$2:$A$138)-MIN($A$2:$A$138))</f>
        <v/>
      </c>
      <c r="E61" s="1">
        <f>(MAX($B$2:$B$138)-B61)/(MAX($B$2:$B$138)-MIN($B$2:$B$138))</f>
        <v/>
      </c>
      <c r="F61" t="n">
        <v>60</v>
      </c>
      <c r="G61" s="3">
        <f>F61/MAX($F$2:$F$138)</f>
        <v/>
      </c>
    </row>
    <row r="62">
      <c r="A62" t="n">
        <v>191.399999999999</v>
      </c>
      <c r="B62" t="n">
        <v>271.216</v>
      </c>
      <c r="D62" s="1">
        <f>(A62-MIN($A$2:$A$138))/(MAX($A$2:$A$138)-MIN($A$2:$A$138))</f>
        <v/>
      </c>
      <c r="E62" s="1">
        <f>(MAX($B$2:$B$138)-B62)/(MAX($B$2:$B$138)-MIN($B$2:$B$138))</f>
        <v/>
      </c>
      <c r="F62" t="n">
        <v>61</v>
      </c>
      <c r="G62" s="3">
        <f>F62/MAX($F$2:$F$138)</f>
        <v/>
      </c>
    </row>
    <row r="63">
      <c r="A63" t="n">
        <v>190.2</v>
      </c>
      <c r="B63" t="n">
        <v>158.416</v>
      </c>
      <c r="D63" s="1">
        <f>(A63-MIN($A$2:$A$138))/(MAX($A$2:$A$138)-MIN($A$2:$A$138))</f>
        <v/>
      </c>
      <c r="E63" s="1">
        <f>(MAX($B$2:$B$138)-B63)/(MAX($B$2:$B$138)-MIN($B$2:$B$138))</f>
        <v/>
      </c>
      <c r="F63" t="n">
        <v>62</v>
      </c>
      <c r="G63" s="3">
        <f>F63/MAX($F$2:$F$138)</f>
        <v/>
      </c>
    </row>
    <row r="64">
      <c r="A64" t="n">
        <v>186.24</v>
      </c>
      <c r="B64" t="n">
        <v>157.311999999999</v>
      </c>
      <c r="D64" s="1">
        <f>(A64-MIN($A$2:$A$138))/(MAX($A$2:$A$138)-MIN($A$2:$A$138))</f>
        <v/>
      </c>
      <c r="E64" s="1">
        <f>(MAX($B$2:$B$138)-B64)/(MAX($B$2:$B$138)-MIN($B$2:$B$138))</f>
        <v/>
      </c>
      <c r="F64" t="n">
        <v>63</v>
      </c>
      <c r="G64" s="3">
        <f>F64/MAX($F$2:$F$138)</f>
        <v/>
      </c>
    </row>
    <row r="65">
      <c r="A65" t="n">
        <v>185.04</v>
      </c>
      <c r="B65" t="n">
        <v>212.128</v>
      </c>
      <c r="D65" s="1">
        <f>(A65-MIN($A$2:$A$138))/(MAX($A$2:$A$138)-MIN($A$2:$A$138))</f>
        <v/>
      </c>
      <c r="E65" s="1">
        <f>(MAX($B$2:$B$138)-B65)/(MAX($B$2:$B$138)-MIN($B$2:$B$138))</f>
        <v/>
      </c>
      <c r="F65" t="n">
        <v>64</v>
      </c>
      <c r="G65" s="3">
        <f>F65/MAX($F$2:$F$138)</f>
        <v/>
      </c>
    </row>
    <row r="66">
      <c r="A66" t="n">
        <v>183.96</v>
      </c>
      <c r="B66" t="n">
        <v>318.304</v>
      </c>
      <c r="D66" s="1">
        <f>(A66-MIN($A$2:$A$138))/(MAX($A$2:$A$138)-MIN($A$2:$A$138))</f>
        <v/>
      </c>
      <c r="E66" s="1">
        <f>(MAX($B$2:$B$138)-B66)/(MAX($B$2:$B$138)-MIN($B$2:$B$138))</f>
        <v/>
      </c>
      <c r="F66" t="n">
        <v>65</v>
      </c>
      <c r="G66" s="3">
        <f>F66/MAX($F$2:$F$138)</f>
        <v/>
      </c>
    </row>
    <row r="67">
      <c r="A67" t="n">
        <v>183.84</v>
      </c>
      <c r="B67" t="n">
        <v>222.303999999999</v>
      </c>
      <c r="D67" s="1">
        <f>(A67-MIN($A$2:$A$138))/(MAX($A$2:$A$138)-MIN($A$2:$A$138))</f>
        <v/>
      </c>
      <c r="E67" s="1">
        <f>(MAX($B$2:$B$138)-B67)/(MAX($B$2:$B$138)-MIN($B$2:$B$138))</f>
        <v/>
      </c>
      <c r="F67" t="n">
        <v>66</v>
      </c>
      <c r="G67" s="3">
        <f>F67/MAX($F$2:$F$138)</f>
        <v/>
      </c>
    </row>
    <row r="68">
      <c r="A68" t="n">
        <v>183.84</v>
      </c>
      <c r="B68" t="n">
        <v>270.16</v>
      </c>
      <c r="D68" s="1">
        <f>(A68-MIN($A$2:$A$138))/(MAX($A$2:$A$138)-MIN($A$2:$A$138))</f>
        <v/>
      </c>
      <c r="E68" s="1">
        <f>(MAX($B$2:$B$138)-B68)/(MAX($B$2:$B$138)-MIN($B$2:$B$138))</f>
        <v/>
      </c>
      <c r="F68" t="n">
        <v>67</v>
      </c>
      <c r="G68" s="3">
        <f>F68/MAX($F$2:$F$138)</f>
        <v/>
      </c>
    </row>
    <row r="69">
      <c r="A69" t="n">
        <v>183.6</v>
      </c>
      <c r="B69" t="n">
        <v>164.944</v>
      </c>
      <c r="D69" s="1">
        <f>(A69-MIN($A$2:$A$138))/(MAX($A$2:$A$138)-MIN($A$2:$A$138))</f>
        <v/>
      </c>
      <c r="E69" s="1">
        <f>(MAX($B$2:$B$138)-B69)/(MAX($B$2:$B$138)-MIN($B$2:$B$138))</f>
        <v/>
      </c>
      <c r="F69" t="n">
        <v>68</v>
      </c>
      <c r="G69" s="3">
        <f>F69/MAX($F$2:$F$138)</f>
        <v/>
      </c>
    </row>
    <row r="70">
      <c r="A70" t="n">
        <v>182.64</v>
      </c>
      <c r="B70" t="n">
        <v>210.976</v>
      </c>
      <c r="D70" s="1">
        <f>(A70-MIN($A$2:$A$138))/(MAX($A$2:$A$138)-MIN($A$2:$A$138))</f>
        <v/>
      </c>
      <c r="E70" s="1">
        <f>(MAX($B$2:$B$138)-B70)/(MAX($B$2:$B$138)-MIN($B$2:$B$138))</f>
        <v/>
      </c>
      <c r="F70" t="n">
        <v>69</v>
      </c>
      <c r="G70" s="3">
        <f>F70/MAX($F$2:$F$138)</f>
        <v/>
      </c>
    </row>
    <row r="71">
      <c r="A71" t="n">
        <v>179.64</v>
      </c>
      <c r="B71" t="n">
        <v>226.335999999999</v>
      </c>
      <c r="D71" s="1">
        <f>(A71-MIN($A$2:$A$138))/(MAX($A$2:$A$138)-MIN($A$2:$A$138))</f>
        <v/>
      </c>
      <c r="E71" s="1">
        <f>(MAX($B$2:$B$138)-B71)/(MAX($B$2:$B$138)-MIN($B$2:$B$138))</f>
        <v/>
      </c>
      <c r="F71" t="n">
        <v>70</v>
      </c>
      <c r="G71" s="3">
        <f>F71/MAX($F$2:$F$138)</f>
        <v/>
      </c>
    </row>
    <row r="72">
      <c r="A72" t="n">
        <v>174.839999999999</v>
      </c>
      <c r="B72" t="n">
        <v>181.887999999999</v>
      </c>
      <c r="D72" s="1">
        <f>(A72-MIN($A$2:$A$138))/(MAX($A$2:$A$138)-MIN($A$2:$A$138))</f>
        <v/>
      </c>
      <c r="E72" s="1">
        <f>(MAX($B$2:$B$138)-B72)/(MAX($B$2:$B$138)-MIN($B$2:$B$138))</f>
        <v/>
      </c>
      <c r="F72" t="n">
        <v>71</v>
      </c>
      <c r="G72" s="3">
        <f>F72/MAX($F$2:$F$138)</f>
        <v/>
      </c>
    </row>
    <row r="73">
      <c r="A73" t="n">
        <v>174.12</v>
      </c>
      <c r="B73" t="n">
        <v>181.072</v>
      </c>
      <c r="D73" s="1">
        <f>(A73-MIN($A$2:$A$138))/(MAX($A$2:$A$138)-MIN($A$2:$A$138))</f>
        <v/>
      </c>
      <c r="E73" s="1">
        <f>(MAX($B$2:$B$138)-B73)/(MAX($B$2:$B$138)-MIN($B$2:$B$138))</f>
        <v/>
      </c>
      <c r="F73" t="n">
        <v>72</v>
      </c>
      <c r="G73" s="3">
        <f>F73/MAX($F$2:$F$138)</f>
        <v/>
      </c>
    </row>
    <row r="74">
      <c r="A74" t="n">
        <v>173.88</v>
      </c>
      <c r="B74" t="n">
        <v>179.392</v>
      </c>
      <c r="D74" s="1">
        <f>(A74-MIN($A$2:$A$138))/(MAX($A$2:$A$138)-MIN($A$2:$A$138))</f>
        <v/>
      </c>
      <c r="E74" s="1">
        <f>(MAX($B$2:$B$138)-B74)/(MAX($B$2:$B$138)-MIN($B$2:$B$138))</f>
        <v/>
      </c>
      <c r="F74" t="n">
        <v>73</v>
      </c>
      <c r="G74" s="3">
        <f>F74/MAX($F$2:$F$138)</f>
        <v/>
      </c>
    </row>
    <row r="75">
      <c r="A75" t="n">
        <v>173.04</v>
      </c>
      <c r="B75" t="n">
        <v>258.496</v>
      </c>
      <c r="D75" s="1">
        <f>(A75-MIN($A$2:$A$138))/(MAX($A$2:$A$138)-MIN($A$2:$A$138))</f>
        <v/>
      </c>
      <c r="E75" s="1">
        <f>(MAX($B$2:$B$138)-B75)/(MAX($B$2:$B$138)-MIN($B$2:$B$138))</f>
        <v/>
      </c>
      <c r="F75" t="n">
        <v>74</v>
      </c>
      <c r="G75" s="3">
        <f>F75/MAX($F$2:$F$138)</f>
        <v/>
      </c>
    </row>
    <row r="76">
      <c r="A76" t="n">
        <v>172.32</v>
      </c>
      <c r="B76" t="n">
        <v>199.551999999999</v>
      </c>
      <c r="D76" s="1">
        <f>(A76-MIN($A$2:$A$138))/(MAX($A$2:$A$138)-MIN($A$2:$A$138))</f>
        <v/>
      </c>
      <c r="E76" s="1">
        <f>(MAX($B$2:$B$138)-B76)/(MAX($B$2:$B$138)-MIN($B$2:$B$138))</f>
        <v/>
      </c>
      <c r="F76" t="n">
        <v>75</v>
      </c>
      <c r="G76" s="3">
        <f>F76/MAX($F$2:$F$138)</f>
        <v/>
      </c>
    </row>
    <row r="77">
      <c r="A77" t="n">
        <v>163.32</v>
      </c>
      <c r="B77" t="n">
        <v>193.167999999999</v>
      </c>
      <c r="D77" s="1">
        <f>(A77-MIN($A$2:$A$138))/(MAX($A$2:$A$138)-MIN($A$2:$A$138))</f>
        <v/>
      </c>
      <c r="E77" s="1">
        <f>(MAX($B$2:$B$138)-B77)/(MAX($B$2:$B$138)-MIN($B$2:$B$138))</f>
        <v/>
      </c>
      <c r="F77" t="n">
        <v>76</v>
      </c>
      <c r="G77" s="3">
        <f>F77/MAX($F$2:$F$138)</f>
        <v/>
      </c>
    </row>
    <row r="78">
      <c r="A78" t="n">
        <v>163.2</v>
      </c>
      <c r="B78" t="n">
        <v>206.8</v>
      </c>
      <c r="D78" s="1">
        <f>(A78-MIN($A$2:$A$138))/(MAX($A$2:$A$138)-MIN($A$2:$A$138))</f>
        <v/>
      </c>
      <c r="E78" s="1">
        <f>(MAX($B$2:$B$138)-B78)/(MAX($B$2:$B$138)-MIN($B$2:$B$138))</f>
        <v/>
      </c>
      <c r="F78" t="n">
        <v>77</v>
      </c>
      <c r="G78" s="3">
        <f>F78/MAX($F$2:$F$138)</f>
        <v/>
      </c>
    </row>
    <row r="79">
      <c r="A79" t="n">
        <v>162.959999999999</v>
      </c>
      <c r="B79" t="n">
        <v>226.335999999999</v>
      </c>
      <c r="D79" s="1">
        <f>(A79-MIN($A$2:$A$138))/(MAX($A$2:$A$138)-MIN($A$2:$A$138))</f>
        <v/>
      </c>
      <c r="E79" s="1">
        <f>(MAX($B$2:$B$138)-B79)/(MAX($B$2:$B$138)-MIN($B$2:$B$138))</f>
        <v/>
      </c>
      <c r="F79" t="n">
        <v>78</v>
      </c>
      <c r="G79" s="3">
        <f>F79/MAX($F$2:$F$138)</f>
        <v/>
      </c>
    </row>
    <row r="80">
      <c r="A80" t="n">
        <v>161.64</v>
      </c>
      <c r="B80" t="n">
        <v>215.296</v>
      </c>
      <c r="D80" s="1">
        <f>(A80-MIN($A$2:$A$138))/(MAX($A$2:$A$138)-MIN($A$2:$A$138))</f>
        <v/>
      </c>
      <c r="E80" s="1">
        <f>(MAX($B$2:$B$138)-B80)/(MAX($B$2:$B$138)-MIN($B$2:$B$138))</f>
        <v/>
      </c>
      <c r="F80" t="n">
        <v>79</v>
      </c>
      <c r="G80" s="3">
        <f>F80/MAX($F$2:$F$138)</f>
        <v/>
      </c>
    </row>
    <row r="81">
      <c r="A81" t="n">
        <v>160.44</v>
      </c>
      <c r="B81" t="n">
        <v>175.744</v>
      </c>
      <c r="D81" s="1">
        <f>(A81-MIN($A$2:$A$138))/(MAX($A$2:$A$138)-MIN($A$2:$A$138))</f>
        <v/>
      </c>
      <c r="E81" s="1">
        <f>(MAX($B$2:$B$138)-B81)/(MAX($B$2:$B$138)-MIN($B$2:$B$138))</f>
        <v/>
      </c>
      <c r="F81" t="n">
        <v>80</v>
      </c>
      <c r="G81" s="3">
        <f>F81/MAX($F$2:$F$138)</f>
        <v/>
      </c>
    </row>
    <row r="82">
      <c r="A82" t="n">
        <v>158.16</v>
      </c>
      <c r="B82" t="n">
        <v>226.768</v>
      </c>
      <c r="D82" s="1">
        <f>(A82-MIN($A$2:$A$138))/(MAX($A$2:$A$138)-MIN($A$2:$A$138))</f>
        <v/>
      </c>
      <c r="E82" s="1">
        <f>(MAX($B$2:$B$138)-B82)/(MAX($B$2:$B$138)-MIN($B$2:$B$138))</f>
        <v/>
      </c>
      <c r="F82" t="n">
        <v>81</v>
      </c>
      <c r="G82" s="3">
        <f>F82/MAX($F$2:$F$138)</f>
        <v/>
      </c>
    </row>
    <row r="83">
      <c r="A83" t="n">
        <v>153</v>
      </c>
      <c r="B83" t="n">
        <v>171.664</v>
      </c>
      <c r="D83" s="1">
        <f>(A83-MIN($A$2:$A$138))/(MAX($A$2:$A$138)-MIN($A$2:$A$138))</f>
        <v/>
      </c>
      <c r="E83" s="1">
        <f>(MAX($B$2:$B$138)-B83)/(MAX($B$2:$B$138)-MIN($B$2:$B$138))</f>
        <v/>
      </c>
      <c r="F83" t="n">
        <v>82</v>
      </c>
      <c r="G83" s="3">
        <f>F83/MAX($F$2:$F$138)</f>
        <v/>
      </c>
    </row>
    <row r="84">
      <c r="A84" t="n">
        <v>151.32</v>
      </c>
      <c r="B84" t="n">
        <v>222.208</v>
      </c>
      <c r="D84" s="1">
        <f>(A84-MIN($A$2:$A$138))/(MAX($A$2:$A$138)-MIN($A$2:$A$138))</f>
        <v/>
      </c>
      <c r="E84" s="1">
        <f>(MAX($B$2:$B$138)-B84)/(MAX($B$2:$B$138)-MIN($B$2:$B$138))</f>
        <v/>
      </c>
      <c r="F84" t="n">
        <v>83</v>
      </c>
      <c r="G84" s="3">
        <f>F84/MAX($F$2:$F$138)</f>
        <v/>
      </c>
    </row>
    <row r="85">
      <c r="A85" t="n">
        <v>150.96</v>
      </c>
      <c r="B85" t="n">
        <v>51.3279999999999</v>
      </c>
      <c r="D85" s="1">
        <f>(A85-MIN($A$2:$A$138))/(MAX($A$2:$A$138)-MIN($A$2:$A$138))</f>
        <v/>
      </c>
      <c r="E85" s="1">
        <f>(MAX($B$2:$B$138)-B85)/(MAX($B$2:$B$138)-MIN($B$2:$B$138))</f>
        <v/>
      </c>
      <c r="F85" t="n">
        <v>84</v>
      </c>
      <c r="G85" s="3">
        <f>F85/MAX($F$2:$F$138)</f>
        <v/>
      </c>
    </row>
    <row r="86">
      <c r="A86" t="n">
        <v>150.6</v>
      </c>
      <c r="B86" t="n">
        <v>261.472</v>
      </c>
      <c r="D86" s="1">
        <f>(A86-MIN($A$2:$A$138))/(MAX($A$2:$A$138)-MIN($A$2:$A$138))</f>
        <v/>
      </c>
      <c r="E86" s="1">
        <f>(MAX($B$2:$B$138)-B86)/(MAX($B$2:$B$138)-MIN($B$2:$B$138))</f>
        <v/>
      </c>
      <c r="F86" t="n">
        <v>85</v>
      </c>
      <c r="G86" s="3">
        <f>F86/MAX($F$2:$F$138)</f>
        <v/>
      </c>
    </row>
    <row r="87">
      <c r="A87" t="n">
        <v>147.84</v>
      </c>
      <c r="B87" t="n">
        <v>127.648</v>
      </c>
      <c r="D87" s="1">
        <f>(A87-MIN($A$2:$A$138))/(MAX($A$2:$A$138)-MIN($A$2:$A$138))</f>
        <v/>
      </c>
      <c r="E87" s="1">
        <f>(MAX($B$2:$B$138)-B87)/(MAX($B$2:$B$138)-MIN($B$2:$B$138))</f>
        <v/>
      </c>
      <c r="F87" t="n">
        <v>86</v>
      </c>
      <c r="G87" s="3">
        <f>F87/MAX($F$2:$F$138)</f>
        <v/>
      </c>
    </row>
    <row r="88">
      <c r="A88" t="n">
        <v>146.16</v>
      </c>
      <c r="B88" t="n">
        <v>206.176</v>
      </c>
      <c r="D88" s="1">
        <f>(A88-MIN($A$2:$A$138))/(MAX($A$2:$A$138)-MIN($A$2:$A$138))</f>
        <v/>
      </c>
      <c r="E88" s="1">
        <f>(MAX($B$2:$B$138)-B88)/(MAX($B$2:$B$138)-MIN($B$2:$B$138))</f>
        <v/>
      </c>
      <c r="F88" t="n">
        <v>87</v>
      </c>
      <c r="G88" s="3">
        <f>F88/MAX($F$2:$F$138)</f>
        <v/>
      </c>
    </row>
    <row r="89">
      <c r="A89" t="n">
        <v>144</v>
      </c>
      <c r="B89" t="n">
        <v>203.2</v>
      </c>
      <c r="D89" s="1">
        <f>(A89-MIN($A$2:$A$138))/(MAX($A$2:$A$138)-MIN($A$2:$A$138))</f>
        <v/>
      </c>
      <c r="E89" s="1">
        <f>(MAX($B$2:$B$138)-B89)/(MAX($B$2:$B$138)-MIN($B$2:$B$138))</f>
        <v/>
      </c>
      <c r="F89" t="n">
        <v>88</v>
      </c>
      <c r="G89" s="3">
        <f>F89/MAX($F$2:$F$138)</f>
        <v/>
      </c>
    </row>
    <row r="90">
      <c r="A90" t="n">
        <v>142.8</v>
      </c>
      <c r="B90" t="n">
        <v>216.736</v>
      </c>
      <c r="D90" s="1">
        <f>(A90-MIN($A$2:$A$138))/(MAX($A$2:$A$138)-MIN($A$2:$A$138))</f>
        <v/>
      </c>
      <c r="E90" s="1">
        <f>(MAX($B$2:$B$138)-B90)/(MAX($B$2:$B$138)-MIN($B$2:$B$138))</f>
        <v/>
      </c>
      <c r="F90" t="n">
        <v>89</v>
      </c>
      <c r="G90" s="3">
        <f>F90/MAX($F$2:$F$138)</f>
        <v/>
      </c>
    </row>
    <row r="91">
      <c r="A91" t="n">
        <v>142.32</v>
      </c>
      <c r="B91" t="n">
        <v>245.872</v>
      </c>
      <c r="D91" s="1">
        <f>(A91-MIN($A$2:$A$138))/(MAX($A$2:$A$138)-MIN($A$2:$A$138))</f>
        <v/>
      </c>
      <c r="E91" s="1">
        <f>(MAX($B$2:$B$138)-B91)/(MAX($B$2:$B$138)-MIN($B$2:$B$138))</f>
        <v/>
      </c>
      <c r="F91" t="n">
        <v>90</v>
      </c>
      <c r="G91" s="3">
        <f>F91/MAX($F$2:$F$138)</f>
        <v/>
      </c>
    </row>
    <row r="92">
      <c r="A92" t="n">
        <v>140.64</v>
      </c>
      <c r="B92" t="n">
        <v>216.303999999999</v>
      </c>
      <c r="D92" s="1">
        <f>(A92-MIN($A$2:$A$138))/(MAX($A$2:$A$138)-MIN($A$2:$A$138))</f>
        <v/>
      </c>
      <c r="E92" s="1">
        <f>(MAX($B$2:$B$138)-B92)/(MAX($B$2:$B$138)-MIN($B$2:$B$138))</f>
        <v/>
      </c>
      <c r="F92" t="n">
        <v>91</v>
      </c>
      <c r="G92" s="3">
        <f>F92/MAX($F$2:$F$138)</f>
        <v/>
      </c>
    </row>
    <row r="93">
      <c r="A93" t="n">
        <v>139.32</v>
      </c>
      <c r="B93" t="n">
        <v>225.712</v>
      </c>
      <c r="D93" s="1">
        <f>(A93-MIN($A$2:$A$138))/(MAX($A$2:$A$138)-MIN($A$2:$A$138))</f>
        <v/>
      </c>
      <c r="E93" s="1">
        <f>(MAX($B$2:$B$138)-B93)/(MAX($B$2:$B$138)-MIN($B$2:$B$138))</f>
        <v/>
      </c>
      <c r="F93" t="n">
        <v>92</v>
      </c>
      <c r="G93" s="3">
        <f>F93/MAX($F$2:$F$138)</f>
        <v/>
      </c>
    </row>
    <row r="94">
      <c r="A94" t="n">
        <v>134.04</v>
      </c>
      <c r="B94" t="n">
        <v>289.792</v>
      </c>
      <c r="D94" s="1">
        <f>(A94-MIN($A$2:$A$138))/(MAX($A$2:$A$138)-MIN($A$2:$A$138))</f>
        <v/>
      </c>
      <c r="E94" s="1">
        <f>(MAX($B$2:$B$138)-B94)/(MAX($B$2:$B$138)-MIN($B$2:$B$138))</f>
        <v/>
      </c>
      <c r="F94" t="n">
        <v>93</v>
      </c>
      <c r="G94" s="3">
        <f>F94/MAX($F$2:$F$138)</f>
        <v/>
      </c>
    </row>
    <row r="95">
      <c r="A95" t="n">
        <v>133.32</v>
      </c>
      <c r="B95" t="n">
        <v>179.632</v>
      </c>
      <c r="D95" s="1">
        <f>(A95-MIN($A$2:$A$138))/(MAX($A$2:$A$138)-MIN($A$2:$A$138))</f>
        <v/>
      </c>
      <c r="E95" s="1">
        <f>(MAX($B$2:$B$138)-B95)/(MAX($B$2:$B$138)-MIN($B$2:$B$138))</f>
        <v/>
      </c>
      <c r="F95" t="n">
        <v>94</v>
      </c>
      <c r="G95" s="3">
        <f>F95/MAX($F$2:$F$138)</f>
        <v/>
      </c>
    </row>
    <row r="96">
      <c r="A96" t="n">
        <v>132.6</v>
      </c>
      <c r="B96" t="n">
        <v>102.207999999999</v>
      </c>
      <c r="D96" s="1">
        <f>(A96-MIN($A$2:$A$138))/(MAX($A$2:$A$138)-MIN($A$2:$A$138))</f>
        <v/>
      </c>
      <c r="E96" s="1">
        <f>(MAX($B$2:$B$138)-B96)/(MAX($B$2:$B$138)-MIN($B$2:$B$138))</f>
        <v/>
      </c>
      <c r="F96" t="n">
        <v>95</v>
      </c>
      <c r="G96" s="3">
        <f>F96/MAX($F$2:$F$138)</f>
        <v/>
      </c>
    </row>
    <row r="97">
      <c r="A97" t="n">
        <v>130.08</v>
      </c>
      <c r="B97" t="n">
        <v>196.623999999999</v>
      </c>
      <c r="D97" s="1">
        <f>(A97-MIN($A$2:$A$138))/(MAX($A$2:$A$138)-MIN($A$2:$A$138))</f>
        <v/>
      </c>
      <c r="E97" s="1">
        <f>(MAX($B$2:$B$138)-B97)/(MAX($B$2:$B$138)-MIN($B$2:$B$138))</f>
        <v/>
      </c>
      <c r="F97" t="n">
        <v>96</v>
      </c>
      <c r="G97" s="3">
        <f>F97/MAX($F$2:$F$138)</f>
        <v/>
      </c>
    </row>
    <row r="98">
      <c r="A98" t="n">
        <v>127.8</v>
      </c>
      <c r="B98" t="n">
        <v>277.696</v>
      </c>
      <c r="D98" s="1">
        <f>(A98-MIN($A$2:$A$138))/(MAX($A$2:$A$138)-MIN($A$2:$A$138))</f>
        <v/>
      </c>
      <c r="E98" s="1">
        <f>(MAX($B$2:$B$138)-B98)/(MAX($B$2:$B$138)-MIN($B$2:$B$138))</f>
        <v/>
      </c>
      <c r="F98" t="n">
        <v>97</v>
      </c>
      <c r="G98" s="3">
        <f>F98/MAX($F$2:$F$138)</f>
        <v/>
      </c>
    </row>
    <row r="99">
      <c r="A99" t="n">
        <v>127.08</v>
      </c>
      <c r="B99" t="n">
        <v>113.007999999999</v>
      </c>
      <c r="C99" t="inlineStr">
        <is>
          <t xml:space="preserve"> 自分</t>
        </is>
      </c>
      <c r="D99" s="1">
        <f>(A99-MIN($A$2:$A$138))/(MAX($A$2:$A$138)-MIN($A$2:$A$138))</f>
        <v/>
      </c>
      <c r="E99" s="1">
        <f>(MAX($B$2:$B$138)-B99)/(MAX($B$2:$B$138)-MIN($B$2:$B$138))</f>
        <v/>
      </c>
      <c r="F99" t="n">
        <v>98</v>
      </c>
      <c r="G99" s="3">
        <f>F99/MAX($F$2:$F$138)</f>
        <v/>
      </c>
    </row>
    <row r="100">
      <c r="A100" t="n">
        <v>126.12</v>
      </c>
      <c r="B100" t="n">
        <v>306.304</v>
      </c>
      <c r="D100" s="1">
        <f>(A100-MIN($A$2:$A$138))/(MAX($A$2:$A$138)-MIN($A$2:$A$138))</f>
        <v/>
      </c>
      <c r="E100" s="1">
        <f>(MAX($B$2:$B$138)-B100)/(MAX($B$2:$B$138)-MIN($B$2:$B$138))</f>
        <v/>
      </c>
      <c r="F100" t="n">
        <v>99</v>
      </c>
      <c r="G100" s="3">
        <f>F100/MAX($F$2:$F$138)</f>
        <v/>
      </c>
    </row>
    <row r="101">
      <c r="A101" t="n">
        <v>123.6</v>
      </c>
      <c r="B101" t="n">
        <v>209.728</v>
      </c>
      <c r="D101" s="1">
        <f>(A101-MIN($A$2:$A$138))/(MAX($A$2:$A$138)-MIN($A$2:$A$138))</f>
        <v/>
      </c>
      <c r="E101" s="1">
        <f>(MAX($B$2:$B$138)-B101)/(MAX($B$2:$B$138)-MIN($B$2:$B$138))</f>
        <v/>
      </c>
      <c r="F101" t="n">
        <v>100</v>
      </c>
      <c r="G101" s="3">
        <f>F101/MAX($F$2:$F$138)</f>
        <v/>
      </c>
    </row>
    <row r="102">
      <c r="A102" t="n">
        <v>118.32</v>
      </c>
      <c r="B102" t="n">
        <v>284.08</v>
      </c>
      <c r="D102" s="1">
        <f>(A102-MIN($A$2:$A$138))/(MAX($A$2:$A$138)-MIN($A$2:$A$138))</f>
        <v/>
      </c>
      <c r="E102" s="1">
        <f>(MAX($B$2:$B$138)-B102)/(MAX($B$2:$B$138)-MIN($B$2:$B$138))</f>
        <v/>
      </c>
      <c r="F102" t="n">
        <v>101</v>
      </c>
      <c r="G102" s="3">
        <f>F102/MAX($F$2:$F$138)</f>
        <v/>
      </c>
    </row>
    <row r="103">
      <c r="A103" t="n">
        <v>117.12</v>
      </c>
      <c r="B103" t="n">
        <v>222.64</v>
      </c>
      <c r="D103" s="1">
        <f>(A103-MIN($A$2:$A$138))/(MAX($A$2:$A$138)-MIN($A$2:$A$138))</f>
        <v/>
      </c>
      <c r="E103" s="1">
        <f>(MAX($B$2:$B$138)-B103)/(MAX($B$2:$B$138)-MIN($B$2:$B$138))</f>
        <v/>
      </c>
      <c r="F103" t="n">
        <v>102</v>
      </c>
      <c r="G103" s="3">
        <f>F103/MAX($F$2:$F$138)</f>
        <v/>
      </c>
    </row>
    <row r="104">
      <c r="A104" t="n">
        <v>115.32</v>
      </c>
      <c r="B104" t="n">
        <v>71.872</v>
      </c>
      <c r="D104" s="1">
        <f>(A104-MIN($A$2:$A$138))/(MAX($A$2:$A$138)-MIN($A$2:$A$138))</f>
        <v/>
      </c>
      <c r="E104" s="1">
        <f>(MAX($B$2:$B$138)-B104)/(MAX($B$2:$B$138)-MIN($B$2:$B$138))</f>
        <v/>
      </c>
      <c r="F104" t="n">
        <v>103</v>
      </c>
      <c r="G104" s="3">
        <f>F104/MAX($F$2:$F$138)</f>
        <v/>
      </c>
    </row>
    <row r="105">
      <c r="A105" t="n">
        <v>114.72</v>
      </c>
      <c r="B105" t="n">
        <v>361.551999999999</v>
      </c>
      <c r="D105" s="1">
        <f>(A105-MIN($A$2:$A$138))/(MAX($A$2:$A$138)-MIN($A$2:$A$138))</f>
        <v/>
      </c>
      <c r="E105" s="1">
        <f>(MAX($B$2:$B$138)-B105)/(MAX($B$2:$B$138)-MIN($B$2:$B$138))</f>
        <v/>
      </c>
      <c r="F105" t="n">
        <v>104</v>
      </c>
      <c r="G105" s="3">
        <f>F105/MAX($F$2:$F$138)</f>
        <v/>
      </c>
    </row>
    <row r="106">
      <c r="A106" t="n">
        <v>112.8</v>
      </c>
      <c r="B106" t="n">
        <v>206.751999999999</v>
      </c>
      <c r="D106" s="1">
        <f>(A106-MIN($A$2:$A$138))/(MAX($A$2:$A$138)-MIN($A$2:$A$138))</f>
        <v/>
      </c>
      <c r="E106" s="1">
        <f>(MAX($B$2:$B$138)-B106)/(MAX($B$2:$B$138)-MIN($B$2:$B$138))</f>
        <v/>
      </c>
      <c r="F106" t="n">
        <v>105</v>
      </c>
      <c r="G106" s="3">
        <f>F106/MAX($F$2:$F$138)</f>
        <v/>
      </c>
    </row>
    <row r="107">
      <c r="A107" t="n">
        <v>104.76</v>
      </c>
      <c r="B107" t="n">
        <v>203.92</v>
      </c>
      <c r="D107" s="1">
        <f>(A107-MIN($A$2:$A$138))/(MAX($A$2:$A$138)-MIN($A$2:$A$138))</f>
        <v/>
      </c>
      <c r="E107" s="1">
        <f>(MAX($B$2:$B$138)-B107)/(MAX($B$2:$B$138)-MIN($B$2:$B$138))</f>
        <v/>
      </c>
      <c r="F107" t="n">
        <v>106</v>
      </c>
      <c r="G107" s="3">
        <f>F107/MAX($F$2:$F$138)</f>
        <v/>
      </c>
    </row>
    <row r="108">
      <c r="A108" t="n">
        <v>99.48</v>
      </c>
      <c r="B108" t="n">
        <v>283.024</v>
      </c>
      <c r="D108" s="1">
        <f>(A108-MIN($A$2:$A$138))/(MAX($A$2:$A$138)-MIN($A$2:$A$138))</f>
        <v/>
      </c>
      <c r="E108" s="1">
        <f>(MAX($B$2:$B$138)-B108)/(MAX($B$2:$B$138)-MIN($B$2:$B$138))</f>
        <v/>
      </c>
      <c r="F108" t="n">
        <v>107</v>
      </c>
      <c r="G108" s="3">
        <f>F108/MAX($F$2:$F$138)</f>
        <v/>
      </c>
    </row>
    <row r="109">
      <c r="A109" t="n">
        <v>96.84</v>
      </c>
      <c r="B109" t="n">
        <v>157.888</v>
      </c>
      <c r="D109" s="1">
        <f>(A109-MIN($A$2:$A$138))/(MAX($A$2:$A$138)-MIN($A$2:$A$138))</f>
        <v/>
      </c>
      <c r="E109" s="1">
        <f>(MAX($B$2:$B$138)-B109)/(MAX($B$2:$B$138)-MIN($B$2:$B$138))</f>
        <v/>
      </c>
      <c r="F109" t="n">
        <v>108</v>
      </c>
      <c r="G109" s="3">
        <f>F109/MAX($F$2:$F$138)</f>
        <v/>
      </c>
    </row>
    <row r="110">
      <c r="A110" t="n">
        <v>95.76000000000001</v>
      </c>
      <c r="B110" t="n">
        <v>150.016</v>
      </c>
      <c r="D110" s="1">
        <f>(A110-MIN($A$2:$A$138))/(MAX($A$2:$A$138)-MIN($A$2:$A$138))</f>
        <v/>
      </c>
      <c r="E110" s="1">
        <f>(MAX($B$2:$B$138)-B110)/(MAX($B$2:$B$138)-MIN($B$2:$B$138))</f>
        <v/>
      </c>
      <c r="F110" t="n">
        <v>109</v>
      </c>
      <c r="G110" s="3">
        <f>F110/MAX($F$2:$F$138)</f>
        <v/>
      </c>
    </row>
    <row r="111">
      <c r="A111" t="n">
        <v>95.52</v>
      </c>
      <c r="B111" t="n">
        <v>373.936</v>
      </c>
      <c r="D111" s="1">
        <f>(A111-MIN($A$2:$A$138))/(MAX($A$2:$A$138)-MIN($A$2:$A$138))</f>
        <v/>
      </c>
      <c r="E111" s="1">
        <f>(MAX($B$2:$B$138)-B111)/(MAX($B$2:$B$138)-MIN($B$2:$B$138))</f>
        <v/>
      </c>
      <c r="F111" t="n">
        <v>110</v>
      </c>
      <c r="G111" s="3">
        <f>F111/MAX($F$2:$F$138)</f>
        <v/>
      </c>
    </row>
    <row r="112">
      <c r="A112" t="n">
        <v>95.52</v>
      </c>
      <c r="B112" t="n">
        <v>123.472</v>
      </c>
      <c r="D112" s="1">
        <f>(A112-MIN($A$2:$A$138))/(MAX($A$2:$A$138)-MIN($A$2:$A$138))</f>
        <v/>
      </c>
      <c r="E112" s="1">
        <f>(MAX($B$2:$B$138)-B112)/(MAX($B$2:$B$138)-MIN($B$2:$B$138))</f>
        <v/>
      </c>
      <c r="F112" t="n">
        <v>111</v>
      </c>
      <c r="G112" s="3">
        <f>F112/MAX($F$2:$F$138)</f>
        <v/>
      </c>
    </row>
    <row r="113">
      <c r="A113" t="n">
        <v>92.16</v>
      </c>
      <c r="B113" t="n">
        <v>93.3279999999999</v>
      </c>
      <c r="D113" s="1">
        <f>(A113-MIN($A$2:$A$138))/(MAX($A$2:$A$138)-MIN($A$2:$A$138))</f>
        <v/>
      </c>
      <c r="E113" s="1">
        <f>(MAX($B$2:$B$138)-B113)/(MAX($B$2:$B$138)-MIN($B$2:$B$138))</f>
        <v/>
      </c>
      <c r="F113" t="n">
        <v>112</v>
      </c>
      <c r="G113" s="3">
        <f>F113/MAX($F$2:$F$138)</f>
        <v/>
      </c>
    </row>
    <row r="114">
      <c r="A114" t="n">
        <v>90.12</v>
      </c>
      <c r="B114" t="n">
        <v>40</v>
      </c>
      <c r="D114" s="1">
        <f>(A114-MIN($A$2:$A$138))/(MAX($A$2:$A$138)-MIN($A$2:$A$138))</f>
        <v/>
      </c>
      <c r="E114" s="1">
        <f>(MAX($B$2:$B$138)-B114)/(MAX($B$2:$B$138)-MIN($B$2:$B$138))</f>
        <v/>
      </c>
      <c r="F114" t="n">
        <v>113</v>
      </c>
      <c r="G114" s="3">
        <f>F114/MAX($F$2:$F$138)</f>
        <v/>
      </c>
    </row>
    <row r="115">
      <c r="A115" t="n">
        <v>90</v>
      </c>
      <c r="B115" t="n">
        <v>520</v>
      </c>
      <c r="D115" s="1">
        <f>(A115-MIN($A$2:$A$138))/(MAX($A$2:$A$138)-MIN($A$2:$A$138))</f>
        <v/>
      </c>
      <c r="E115" s="1">
        <f>(MAX($B$2:$B$138)-B115)/(MAX($B$2:$B$138)-MIN($B$2:$B$138))</f>
        <v/>
      </c>
      <c r="F115" t="n">
        <v>114</v>
      </c>
      <c r="G115" s="3">
        <f>F115/MAX($F$2:$F$138)</f>
        <v/>
      </c>
    </row>
    <row r="116">
      <c r="A116" t="n">
        <v>90</v>
      </c>
      <c r="B116" t="n">
        <v>520</v>
      </c>
      <c r="D116" s="1">
        <f>(A116-MIN($A$2:$A$138))/(MAX($A$2:$A$138)-MIN($A$2:$A$138))</f>
        <v/>
      </c>
      <c r="E116" s="1">
        <f>(MAX($B$2:$B$138)-B116)/(MAX($B$2:$B$138)-MIN($B$2:$B$138))</f>
        <v/>
      </c>
      <c r="F116" t="n">
        <v>115</v>
      </c>
      <c r="G116" s="3">
        <f>F116/MAX($F$2:$F$138)</f>
        <v/>
      </c>
    </row>
    <row r="117">
      <c r="A117" t="n">
        <v>90</v>
      </c>
      <c r="B117" t="n">
        <v>520</v>
      </c>
      <c r="D117" s="1">
        <f>(A117-MIN($A$2:$A$138))/(MAX($A$2:$A$138)-MIN($A$2:$A$138))</f>
        <v/>
      </c>
      <c r="E117" s="1">
        <f>(MAX($B$2:$B$138)-B117)/(MAX($B$2:$B$138)-MIN($B$2:$B$138))</f>
        <v/>
      </c>
      <c r="F117" t="n">
        <v>116</v>
      </c>
      <c r="G117" s="3">
        <f>F117/MAX($F$2:$F$138)</f>
        <v/>
      </c>
    </row>
    <row r="118">
      <c r="A118" t="n">
        <v>90</v>
      </c>
      <c r="B118" t="n">
        <v>520</v>
      </c>
      <c r="D118" s="1">
        <f>(A118-MIN($A$2:$A$138))/(MAX($A$2:$A$138)-MIN($A$2:$A$138))</f>
        <v/>
      </c>
      <c r="E118" s="1">
        <f>(MAX($B$2:$B$138)-B118)/(MAX($B$2:$B$138)-MIN($B$2:$B$138))</f>
        <v/>
      </c>
      <c r="F118" t="n">
        <v>117</v>
      </c>
      <c r="G118" s="3">
        <f>F118/MAX($F$2:$F$138)</f>
        <v/>
      </c>
    </row>
    <row r="119">
      <c r="A119" t="n">
        <v>90</v>
      </c>
      <c r="B119" t="n">
        <v>520</v>
      </c>
      <c r="D119" s="1">
        <f>(A119-MIN($A$2:$A$138))/(MAX($A$2:$A$138)-MIN($A$2:$A$138))</f>
        <v/>
      </c>
      <c r="E119" s="1">
        <f>(MAX($B$2:$B$138)-B119)/(MAX($B$2:$B$138)-MIN($B$2:$B$138))</f>
        <v/>
      </c>
      <c r="F119" t="n">
        <v>118</v>
      </c>
      <c r="G119" s="3">
        <f>F119/MAX($F$2:$F$138)</f>
        <v/>
      </c>
    </row>
    <row r="120">
      <c r="A120" t="n">
        <v>90</v>
      </c>
      <c r="B120" t="n">
        <v>520</v>
      </c>
      <c r="D120" s="1">
        <f>(A120-MIN($A$2:$A$138))/(MAX($A$2:$A$138)-MIN($A$2:$A$138))</f>
        <v/>
      </c>
      <c r="E120" s="1">
        <f>(MAX($B$2:$B$138)-B120)/(MAX($B$2:$B$138)-MIN($B$2:$B$138))</f>
        <v/>
      </c>
      <c r="F120" t="n">
        <v>119</v>
      </c>
      <c r="G120" s="3">
        <f>F120/MAX($F$2:$F$138)</f>
        <v/>
      </c>
    </row>
    <row r="121">
      <c r="A121" t="n">
        <v>90</v>
      </c>
      <c r="B121" t="n">
        <v>520</v>
      </c>
      <c r="D121" s="1">
        <f>(A121-MIN($A$2:$A$138))/(MAX($A$2:$A$138)-MIN($A$2:$A$138))</f>
        <v/>
      </c>
      <c r="E121" s="1">
        <f>(MAX($B$2:$B$138)-B121)/(MAX($B$2:$B$138)-MIN($B$2:$B$138))</f>
        <v/>
      </c>
      <c r="F121" t="n">
        <v>120</v>
      </c>
      <c r="G121" s="3">
        <f>F121/MAX($F$2:$F$138)</f>
        <v/>
      </c>
    </row>
    <row r="122">
      <c r="A122" t="n">
        <v>90</v>
      </c>
      <c r="B122" t="n">
        <v>520</v>
      </c>
      <c r="D122" s="1">
        <f>(A122-MIN($A$2:$A$138))/(MAX($A$2:$A$138)-MIN($A$2:$A$138))</f>
        <v/>
      </c>
      <c r="E122" s="1">
        <f>(MAX($B$2:$B$138)-B122)/(MAX($B$2:$B$138)-MIN($B$2:$B$138))</f>
        <v/>
      </c>
      <c r="F122" t="n">
        <v>121</v>
      </c>
      <c r="G122" s="3">
        <f>F122/MAX($F$2:$F$138)</f>
        <v/>
      </c>
    </row>
    <row r="123">
      <c r="A123" t="n">
        <v>90</v>
      </c>
      <c r="B123" t="n">
        <v>520</v>
      </c>
      <c r="D123" s="1">
        <f>(A123-MIN($A$2:$A$138))/(MAX($A$2:$A$138)-MIN($A$2:$A$138))</f>
        <v/>
      </c>
      <c r="E123" s="1">
        <f>(MAX($B$2:$B$138)-B123)/(MAX($B$2:$B$138)-MIN($B$2:$B$138))</f>
        <v/>
      </c>
      <c r="F123" t="n">
        <v>122</v>
      </c>
      <c r="G123" s="3">
        <f>F123/MAX($F$2:$F$138)</f>
        <v/>
      </c>
    </row>
    <row r="124">
      <c r="A124" t="n">
        <v>90</v>
      </c>
      <c r="B124" t="n">
        <v>520</v>
      </c>
      <c r="D124" s="1">
        <f>(A124-MIN($A$2:$A$138))/(MAX($A$2:$A$138)-MIN($A$2:$A$138))</f>
        <v/>
      </c>
      <c r="E124" s="1">
        <f>(MAX($B$2:$B$138)-B124)/(MAX($B$2:$B$138)-MIN($B$2:$B$138))</f>
        <v/>
      </c>
      <c r="F124" t="n">
        <v>123</v>
      </c>
      <c r="G124" s="3">
        <f>F124/MAX($F$2:$F$138)</f>
        <v/>
      </c>
    </row>
    <row r="125">
      <c r="A125" t="n">
        <v>90</v>
      </c>
      <c r="B125" t="n">
        <v>520</v>
      </c>
      <c r="D125" s="1">
        <f>(A125-MIN($A$2:$A$138))/(MAX($A$2:$A$138)-MIN($A$2:$A$138))</f>
        <v/>
      </c>
      <c r="E125" s="1">
        <f>(MAX($B$2:$B$138)-B125)/(MAX($B$2:$B$138)-MIN($B$2:$B$138))</f>
        <v/>
      </c>
      <c r="F125" t="n">
        <v>124</v>
      </c>
      <c r="G125" s="3">
        <f>F125/MAX($F$2:$F$138)</f>
        <v/>
      </c>
    </row>
    <row r="126">
      <c r="A126" t="n">
        <v>90</v>
      </c>
      <c r="B126" t="n">
        <v>520</v>
      </c>
      <c r="D126" s="1">
        <f>(A126-MIN($A$2:$A$138))/(MAX($A$2:$A$138)-MIN($A$2:$A$138))</f>
        <v/>
      </c>
      <c r="E126" s="1">
        <f>(MAX($B$2:$B$138)-B126)/(MAX($B$2:$B$138)-MIN($B$2:$B$138))</f>
        <v/>
      </c>
      <c r="F126" t="n">
        <v>125</v>
      </c>
      <c r="G126" s="3">
        <f>F126/MAX($F$2:$F$138)</f>
        <v/>
      </c>
    </row>
    <row r="127">
      <c r="A127" t="n">
        <v>90</v>
      </c>
      <c r="B127" t="n">
        <v>520</v>
      </c>
      <c r="D127" s="1">
        <f>(A127-MIN($A$2:$A$138))/(MAX($A$2:$A$138)-MIN($A$2:$A$138))</f>
        <v/>
      </c>
      <c r="E127" s="1">
        <f>(MAX($B$2:$B$138)-B127)/(MAX($B$2:$B$138)-MIN($B$2:$B$138))</f>
        <v/>
      </c>
      <c r="F127" t="n">
        <v>126</v>
      </c>
      <c r="G127" s="3">
        <f>F127/MAX($F$2:$F$138)</f>
        <v/>
      </c>
    </row>
    <row r="128">
      <c r="A128" t="n">
        <v>90</v>
      </c>
      <c r="B128" t="n">
        <v>520</v>
      </c>
      <c r="D128" s="1">
        <f>(A128-MIN($A$2:$A$138))/(MAX($A$2:$A$138)-MIN($A$2:$A$138))</f>
        <v/>
      </c>
      <c r="E128" s="1">
        <f>(MAX($B$2:$B$138)-B128)/(MAX($B$2:$B$138)-MIN($B$2:$B$138))</f>
        <v/>
      </c>
      <c r="F128" t="n">
        <v>127</v>
      </c>
      <c r="G128" s="3">
        <f>F128/MAX($F$2:$F$138)</f>
        <v/>
      </c>
    </row>
    <row r="129">
      <c r="A129" t="n">
        <v>90</v>
      </c>
      <c r="B129" t="n">
        <v>520</v>
      </c>
      <c r="D129" s="1">
        <f>(A129-MIN($A$2:$A$138))/(MAX($A$2:$A$138)-MIN($A$2:$A$138))</f>
        <v/>
      </c>
      <c r="E129" s="1">
        <f>(MAX($B$2:$B$138)-B129)/(MAX($B$2:$B$138)-MIN($B$2:$B$138))</f>
        <v/>
      </c>
      <c r="F129" t="n">
        <v>128</v>
      </c>
      <c r="G129" s="3">
        <f>F129/MAX($F$2:$F$138)</f>
        <v/>
      </c>
    </row>
    <row r="130">
      <c r="A130" t="n">
        <v>90</v>
      </c>
      <c r="B130" t="n">
        <v>520</v>
      </c>
      <c r="D130" s="1">
        <f>(A130-MIN($A$2:$A$138))/(MAX($A$2:$A$138)-MIN($A$2:$A$138))</f>
        <v/>
      </c>
      <c r="E130" s="1">
        <f>(MAX($B$2:$B$138)-B130)/(MAX($B$2:$B$138)-MIN($B$2:$B$138))</f>
        <v/>
      </c>
      <c r="F130" t="n">
        <v>129</v>
      </c>
      <c r="G130" s="3">
        <f>F130/MAX($F$2:$F$138)</f>
        <v/>
      </c>
    </row>
    <row r="131">
      <c r="A131" t="n">
        <v>90</v>
      </c>
      <c r="B131" t="n">
        <v>520</v>
      </c>
      <c r="D131" s="1">
        <f>(A131-MIN($A$2:$A$138))/(MAX($A$2:$A$138)-MIN($A$2:$A$138))</f>
        <v/>
      </c>
      <c r="E131" s="1">
        <f>(MAX($B$2:$B$138)-B131)/(MAX($B$2:$B$138)-MIN($B$2:$B$138))</f>
        <v/>
      </c>
      <c r="F131" t="n">
        <v>130</v>
      </c>
      <c r="G131" s="3">
        <f>F131/MAX($F$2:$F$138)</f>
        <v/>
      </c>
    </row>
    <row r="132">
      <c r="A132" t="n">
        <v>90</v>
      </c>
      <c r="B132" t="n">
        <v>520</v>
      </c>
      <c r="D132" s="1">
        <f>(A132-MIN($A$2:$A$138))/(MAX($A$2:$A$138)-MIN($A$2:$A$138))</f>
        <v/>
      </c>
      <c r="E132" s="1">
        <f>(MAX($B$2:$B$138)-B132)/(MAX($B$2:$B$138)-MIN($B$2:$B$138))</f>
        <v/>
      </c>
      <c r="F132" t="n">
        <v>131</v>
      </c>
      <c r="G132" s="3">
        <f>F132/MAX($F$2:$F$138)</f>
        <v/>
      </c>
    </row>
    <row r="133">
      <c r="A133" t="n">
        <v>90</v>
      </c>
      <c r="B133" t="n">
        <v>520</v>
      </c>
      <c r="D133" s="1">
        <f>(A133-MIN($A$2:$A$138))/(MAX($A$2:$A$138)-MIN($A$2:$A$138))</f>
        <v/>
      </c>
      <c r="E133" s="1">
        <f>(MAX($B$2:$B$138)-B133)/(MAX($B$2:$B$138)-MIN($B$2:$B$138))</f>
        <v/>
      </c>
      <c r="F133" t="n">
        <v>132</v>
      </c>
      <c r="G133" s="3">
        <f>F133/MAX($F$2:$F$138)</f>
        <v/>
      </c>
    </row>
    <row r="134">
      <c r="A134" t="n">
        <v>90</v>
      </c>
      <c r="B134" t="n">
        <v>520</v>
      </c>
      <c r="D134" s="1">
        <f>(A134-MIN($A$2:$A$138))/(MAX($A$2:$A$138)-MIN($A$2:$A$138))</f>
        <v/>
      </c>
      <c r="E134" s="1">
        <f>(MAX($B$2:$B$138)-B134)/(MAX($B$2:$B$138)-MIN($B$2:$B$138))</f>
        <v/>
      </c>
      <c r="F134" t="n">
        <v>133</v>
      </c>
      <c r="G134" s="3">
        <f>F134/MAX($F$2:$F$138)</f>
        <v/>
      </c>
    </row>
    <row r="135">
      <c r="A135" t="n">
        <v>90</v>
      </c>
      <c r="B135" t="n">
        <v>520</v>
      </c>
      <c r="D135" s="1">
        <f>(A135-MIN($A$2:$A$138))/(MAX($A$2:$A$138)-MIN($A$2:$A$138))</f>
        <v/>
      </c>
      <c r="E135" s="1">
        <f>(MAX($B$2:$B$138)-B135)/(MAX($B$2:$B$138)-MIN($B$2:$B$138))</f>
        <v/>
      </c>
      <c r="F135" t="n">
        <v>134</v>
      </c>
      <c r="G135" s="3">
        <f>F135/MAX($F$2:$F$138)</f>
        <v/>
      </c>
    </row>
    <row r="136">
      <c r="A136" t="n">
        <v>90</v>
      </c>
      <c r="B136" t="n">
        <v>520</v>
      </c>
      <c r="D136" s="1">
        <f>(A136-MIN($A$2:$A$138))/(MAX($A$2:$A$138)-MIN($A$2:$A$138))</f>
        <v/>
      </c>
      <c r="E136" s="1">
        <f>(MAX($B$2:$B$138)-B136)/(MAX($B$2:$B$138)-MIN($B$2:$B$138))</f>
        <v/>
      </c>
      <c r="F136" t="n">
        <v>135</v>
      </c>
      <c r="G136" s="3">
        <f>F136/MAX($F$2:$F$138)</f>
        <v/>
      </c>
    </row>
    <row r="137">
      <c r="A137" t="n">
        <v>90</v>
      </c>
      <c r="B137" t="n">
        <v>520</v>
      </c>
      <c r="D137" s="1">
        <f>(A137-MIN($A$2:$A$138))/(MAX($A$2:$A$138)-MIN($A$2:$A$138))</f>
        <v/>
      </c>
      <c r="E137" s="1">
        <f>(MAX($B$2:$B$138)-B137)/(MAX($B$2:$B$138)-MIN($B$2:$B$138))</f>
        <v/>
      </c>
      <c r="F137" t="n">
        <v>136</v>
      </c>
      <c r="G137" s="3">
        <f>F137/MAX($F$2:$F$138)</f>
        <v/>
      </c>
    </row>
    <row r="138">
      <c r="A138" t="n">
        <v>90</v>
      </c>
      <c r="B138" t="n">
        <v>520</v>
      </c>
      <c r="D138" s="1">
        <f>(A138-MIN($A$2:$A$138))/(MAX($A$2:$A$138)-MIN($A$2:$A$138))</f>
        <v/>
      </c>
      <c r="E138" s="1">
        <f>(MAX($B$2:$B$138)-B138)/(MAX($B$2:$B$138)-MIN($B$2:$B$138))</f>
        <v/>
      </c>
      <c r="F138" t="n">
        <v>137</v>
      </c>
      <c r="G138" s="3">
        <f>F138/MAX($F$2:$F$138)</f>
        <v/>
      </c>
    </row>
  </sheetData>
  <conditionalFormatting sqref="D2:G138">
    <cfRule type="expression" priority="1" dxfId="3">
      <formula>AND($G2&lt;=1,$G2&gt;0.75)</formula>
    </cfRule>
    <cfRule type="expression" priority="2" dxfId="2">
      <formula>AND($G2&lt;=0.75,$G2&gt;0.5)</formula>
    </cfRule>
    <cfRule type="expression" priority="3" dxfId="1">
      <formula>AND($G2&lt;=0.5,$G2&gt;0.25)</formula>
    </cfRule>
    <cfRule type="expression" priority="4" dxfId="0">
      <formula>$G2&lt;=0.25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38"/>
  <sheetViews>
    <sheetView topLeftCell="C80" workbookViewId="0">
      <selection activeCell="F45" sqref="F45"/>
    </sheetView>
  </sheetViews>
  <sheetFormatPr baseColWidth="8" defaultRowHeight="13.5"/>
  <cols>
    <col hidden="1" width="13" customWidth="1" style="26" min="1" max="2"/>
  </cols>
  <sheetData>
    <row r="1">
      <c r="A1" t="inlineStr">
        <is>
          <t>問題</t>
        </is>
      </c>
      <c r="B1" t="inlineStr">
        <is>
          <t>正答率</t>
        </is>
      </c>
      <c r="C1" s="4" t="n"/>
      <c r="D1" t="inlineStr">
        <is>
          <t>問題</t>
        </is>
      </c>
      <c r="E1" t="inlineStr">
        <is>
          <t>正答率</t>
        </is>
      </c>
      <c r="F1" t="inlineStr">
        <is>
          <t>回答数順位</t>
        </is>
      </c>
      <c r="G1" t="inlineStr">
        <is>
          <t>上位何％</t>
        </is>
      </c>
    </row>
    <row r="2">
      <c r="A2" t="n">
        <v>443.04</v>
      </c>
      <c r="B2" t="n">
        <v>174.448</v>
      </c>
      <c r="D2" s="1">
        <f>(A2-MIN($A$2:$A$138))/(MAX($A$2:$A$138)-MIN($A$2:$A$138))</f>
        <v/>
      </c>
      <c r="E2" s="1">
        <f>(MAX($B$2:$B$138)-B2)/(MAX($B$2:$B$138)-MIN($B$2:$B$138))</f>
        <v/>
      </c>
      <c r="F2" t="n">
        <v>1</v>
      </c>
      <c r="G2" s="3">
        <f>F2/MAX($F$2:$F$138)</f>
        <v/>
      </c>
    </row>
    <row r="3">
      <c r="A3" t="n">
        <v>443.04</v>
      </c>
      <c r="B3" t="n">
        <v>96.592</v>
      </c>
      <c r="D3" s="1">
        <f>(A3-MIN($A$2:$A$138))/(MAX($A$2:$A$138)-MIN($A$2:$A$138))</f>
        <v/>
      </c>
      <c r="E3" s="1">
        <f>(MAX($B$2:$B$138)-B3)/(MAX($B$2:$B$138)-MIN($B$2:$B$138))</f>
        <v/>
      </c>
      <c r="F3" t="n">
        <v>2</v>
      </c>
      <c r="G3" s="3">
        <f>F3/MAX($F$2:$F$138)</f>
        <v/>
      </c>
    </row>
    <row r="4">
      <c r="A4" t="n">
        <v>443.04</v>
      </c>
      <c r="B4" t="n">
        <v>124.672</v>
      </c>
      <c r="D4" s="1">
        <f>(A4-MIN($A$2:$A$138))/(MAX($A$2:$A$138)-MIN($A$2:$A$138))</f>
        <v/>
      </c>
      <c r="E4" s="1">
        <f>(MAX($B$2:$B$138)-B4)/(MAX($B$2:$B$138)-MIN($B$2:$B$138))</f>
        <v/>
      </c>
      <c r="F4" t="n">
        <v>3</v>
      </c>
      <c r="G4" s="3">
        <f>F4/MAX($F$2:$F$138)</f>
        <v/>
      </c>
    </row>
    <row r="5">
      <c r="A5" t="n">
        <v>442.8</v>
      </c>
      <c r="B5" t="n">
        <v>212.416</v>
      </c>
      <c r="D5" s="1">
        <f>(A5-MIN($A$2:$A$138))/(MAX($A$2:$A$138)-MIN($A$2:$A$138))</f>
        <v/>
      </c>
      <c r="E5" s="1">
        <f>(MAX($B$2:$B$138)-B5)/(MAX($B$2:$B$138)-MIN($B$2:$B$138))</f>
        <v/>
      </c>
      <c r="F5" t="n">
        <v>4</v>
      </c>
      <c r="G5" s="3">
        <f>F5/MAX($F$2:$F$138)</f>
        <v/>
      </c>
    </row>
    <row r="6">
      <c r="A6" t="n">
        <v>442.08</v>
      </c>
      <c r="B6" t="n">
        <v>194.751999999999</v>
      </c>
      <c r="D6" s="1">
        <f>(A6-MIN($A$2:$A$138))/(MAX($A$2:$A$138)-MIN($A$2:$A$138))</f>
        <v/>
      </c>
      <c r="E6" s="1">
        <f>(MAX($B$2:$B$138)-B6)/(MAX($B$2:$B$138)-MIN($B$2:$B$138))</f>
        <v/>
      </c>
      <c r="F6" t="n">
        <v>5</v>
      </c>
      <c r="G6" s="3">
        <f>F6/MAX($F$2:$F$138)</f>
        <v/>
      </c>
    </row>
    <row r="7">
      <c r="A7" t="n">
        <v>420.36</v>
      </c>
      <c r="B7" t="n">
        <v>98.7519999999999</v>
      </c>
      <c r="D7" s="1">
        <f>(A7-MIN($A$2:$A$138))/(MAX($A$2:$A$138)-MIN($A$2:$A$138))</f>
        <v/>
      </c>
      <c r="E7" s="1">
        <f>(MAX($B$2:$B$138)-B7)/(MAX($B$2:$B$138)-MIN($B$2:$B$138))</f>
        <v/>
      </c>
      <c r="F7" t="n">
        <v>6</v>
      </c>
      <c r="G7" s="3">
        <f>F7/MAX($F$2:$F$138)</f>
        <v/>
      </c>
    </row>
    <row r="8">
      <c r="A8" t="n">
        <v>420.36</v>
      </c>
      <c r="B8" t="n">
        <v>208.095999999999</v>
      </c>
      <c r="C8" s="4" t="inlineStr">
        <is>
          <t>田尻</t>
        </is>
      </c>
      <c r="D8" s="1">
        <f>(A8-MIN($A$2:$A$138))/(MAX($A$2:$A$138)-MIN($A$2:$A$138))</f>
        <v/>
      </c>
      <c r="E8" s="1">
        <f>(MAX($B$2:$B$138)-B8)/(MAX($B$2:$B$138)-MIN($B$2:$B$138))</f>
        <v/>
      </c>
      <c r="F8" t="n">
        <v>7</v>
      </c>
      <c r="G8" s="3">
        <f>F8/MAX($F$2:$F$138)</f>
        <v/>
      </c>
    </row>
    <row r="9">
      <c r="A9" t="n">
        <v>408.36</v>
      </c>
      <c r="B9" t="n">
        <v>113.44</v>
      </c>
      <c r="D9" s="1">
        <f>(A9-MIN($A$2:$A$138))/(MAX($A$2:$A$138)-MIN($A$2:$A$138))</f>
        <v/>
      </c>
      <c r="E9" s="1">
        <f>(MAX($B$2:$B$138)-B9)/(MAX($B$2:$B$138)-MIN($B$2:$B$138))</f>
        <v/>
      </c>
      <c r="F9" t="n">
        <v>8</v>
      </c>
      <c r="G9" s="3">
        <f>F9/MAX($F$2:$F$138)</f>
        <v/>
      </c>
    </row>
    <row r="10">
      <c r="A10" t="n">
        <v>397.32</v>
      </c>
      <c r="B10" t="n">
        <v>159.04</v>
      </c>
      <c r="D10" s="1">
        <f>(A10-MIN($A$2:$A$138))/(MAX($A$2:$A$138)-MIN($A$2:$A$138))</f>
        <v/>
      </c>
      <c r="E10" s="1">
        <f>(MAX($B$2:$B$138)-B10)/(MAX($B$2:$B$138)-MIN($B$2:$B$138))</f>
        <v/>
      </c>
      <c r="F10" t="n">
        <v>9</v>
      </c>
      <c r="G10" s="3">
        <f>F10/MAX($F$2:$F$138)</f>
        <v/>
      </c>
    </row>
    <row r="11">
      <c r="A11" t="n">
        <v>389.76</v>
      </c>
      <c r="B11" t="n">
        <v>107.055999999999</v>
      </c>
      <c r="D11" s="1">
        <f>(A11-MIN($A$2:$A$138))/(MAX($A$2:$A$138)-MIN($A$2:$A$138))</f>
        <v/>
      </c>
      <c r="E11" s="1">
        <f>(MAX($B$2:$B$138)-B11)/(MAX($B$2:$B$138)-MIN($B$2:$B$138))</f>
        <v/>
      </c>
      <c r="F11" t="n">
        <v>10</v>
      </c>
      <c r="G11" s="3">
        <f>F11/MAX($F$2:$F$138)</f>
        <v/>
      </c>
    </row>
    <row r="12">
      <c r="A12" t="n">
        <v>386.04</v>
      </c>
      <c r="B12" t="n">
        <v>183.376</v>
      </c>
      <c r="D12" s="1">
        <f>(A12-MIN($A$2:$A$138))/(MAX($A$2:$A$138)-MIN($A$2:$A$138))</f>
        <v/>
      </c>
      <c r="E12" s="1">
        <f>(MAX($B$2:$B$138)-B12)/(MAX($B$2:$B$138)-MIN($B$2:$B$138))</f>
        <v/>
      </c>
      <c r="F12" t="n">
        <v>11</v>
      </c>
      <c r="G12" s="3">
        <f>F12/MAX($F$2:$F$138)</f>
        <v/>
      </c>
    </row>
    <row r="13">
      <c r="A13" t="n">
        <v>378.599999999999</v>
      </c>
      <c r="B13" t="n">
        <v>40.192</v>
      </c>
      <c r="D13" s="1">
        <f>(A13-MIN($A$2:$A$138))/(MAX($A$2:$A$138)-MIN($A$2:$A$138))</f>
        <v/>
      </c>
      <c r="E13" s="1">
        <f>(MAX($B$2:$B$138)-B13)/(MAX($B$2:$B$138)-MIN($B$2:$B$138))</f>
        <v/>
      </c>
      <c r="F13" t="n">
        <v>12</v>
      </c>
      <c r="G13" s="3">
        <f>F13/MAX($F$2:$F$138)</f>
        <v/>
      </c>
    </row>
    <row r="14">
      <c r="A14" t="n">
        <v>375.239999999999</v>
      </c>
      <c r="B14" t="n">
        <v>45.232</v>
      </c>
      <c r="D14" s="1">
        <f>(A14-MIN($A$2:$A$138))/(MAX($A$2:$A$138)-MIN($A$2:$A$138))</f>
        <v/>
      </c>
      <c r="E14" s="1">
        <f>(MAX($B$2:$B$138)-B14)/(MAX($B$2:$B$138)-MIN($B$2:$B$138))</f>
        <v/>
      </c>
      <c r="F14" t="n">
        <v>13</v>
      </c>
      <c r="G14" s="3">
        <f>F14/MAX($F$2:$F$138)</f>
        <v/>
      </c>
    </row>
    <row r="15">
      <c r="A15" t="n">
        <v>372.48</v>
      </c>
      <c r="B15" t="n">
        <v>204.736</v>
      </c>
      <c r="D15" s="1">
        <f>(A15-MIN($A$2:$A$138))/(MAX($A$2:$A$138)-MIN($A$2:$A$138))</f>
        <v/>
      </c>
      <c r="E15" s="1">
        <f>(MAX($B$2:$B$138)-B15)/(MAX($B$2:$B$138)-MIN($B$2:$B$138))</f>
        <v/>
      </c>
      <c r="F15" t="n">
        <v>14</v>
      </c>
      <c r="G15" s="3">
        <f>F15/MAX($F$2:$F$138)</f>
        <v/>
      </c>
    </row>
    <row r="16">
      <c r="A16" t="n">
        <v>371.28</v>
      </c>
      <c r="B16" t="n">
        <v>333.424</v>
      </c>
      <c r="D16" s="1">
        <f>(A16-MIN($A$2:$A$138))/(MAX($A$2:$A$138)-MIN($A$2:$A$138))</f>
        <v/>
      </c>
      <c r="E16" s="1">
        <f>(MAX($B$2:$B$138)-B16)/(MAX($B$2:$B$138)-MIN($B$2:$B$138))</f>
        <v/>
      </c>
      <c r="F16" t="n">
        <v>15</v>
      </c>
      <c r="G16" s="3">
        <f>F16/MAX($F$2:$F$138)</f>
        <v/>
      </c>
    </row>
    <row r="17">
      <c r="A17" t="n">
        <v>358.8</v>
      </c>
      <c r="B17" t="n">
        <v>178.432</v>
      </c>
      <c r="D17" s="1">
        <f>(A17-MIN($A$2:$A$138))/(MAX($A$2:$A$138)-MIN($A$2:$A$138))</f>
        <v/>
      </c>
      <c r="E17" s="1">
        <f>(MAX($B$2:$B$138)-B17)/(MAX($B$2:$B$138)-MIN($B$2:$B$138))</f>
        <v/>
      </c>
      <c r="F17" t="n">
        <v>16</v>
      </c>
      <c r="G17" s="3">
        <f>F17/MAX($F$2:$F$138)</f>
        <v/>
      </c>
    </row>
    <row r="18">
      <c r="A18" t="n">
        <v>357.48</v>
      </c>
      <c r="B18" t="n">
        <v>236.8</v>
      </c>
      <c r="D18" s="1">
        <f>(A18-MIN($A$2:$A$138))/(MAX($A$2:$A$138)-MIN($A$2:$A$138))</f>
        <v/>
      </c>
      <c r="E18" s="1">
        <f>(MAX($B$2:$B$138)-B18)/(MAX($B$2:$B$138)-MIN($B$2:$B$138))</f>
        <v/>
      </c>
      <c r="F18" t="n">
        <v>17</v>
      </c>
      <c r="G18" s="3">
        <f>F18/MAX($F$2:$F$138)</f>
        <v/>
      </c>
    </row>
    <row r="19">
      <c r="A19" t="n">
        <v>357</v>
      </c>
      <c r="B19" t="n">
        <v>173.344</v>
      </c>
      <c r="D19" s="1">
        <f>(A19-MIN($A$2:$A$138))/(MAX($A$2:$A$138)-MIN($A$2:$A$138))</f>
        <v/>
      </c>
      <c r="E19" s="1">
        <f>(MAX($B$2:$B$138)-B19)/(MAX($B$2:$B$138)-MIN($B$2:$B$138))</f>
        <v/>
      </c>
      <c r="F19" t="n">
        <v>18</v>
      </c>
      <c r="G19" s="3">
        <f>F19/MAX($F$2:$F$138)</f>
        <v/>
      </c>
    </row>
    <row r="20">
      <c r="A20" t="n">
        <v>350.28</v>
      </c>
      <c r="B20" t="n">
        <v>194.896</v>
      </c>
      <c r="D20" s="1">
        <f>(A20-MIN($A$2:$A$138))/(MAX($A$2:$A$138)-MIN($A$2:$A$138))</f>
        <v/>
      </c>
      <c r="E20" s="1">
        <f>(MAX($B$2:$B$138)-B20)/(MAX($B$2:$B$138)-MIN($B$2:$B$138))</f>
        <v/>
      </c>
      <c r="F20" t="n">
        <v>19</v>
      </c>
      <c r="G20" s="3">
        <f>F20/MAX($F$2:$F$138)</f>
        <v/>
      </c>
    </row>
    <row r="21">
      <c r="A21" t="n">
        <v>350.16</v>
      </c>
      <c r="B21" t="n">
        <v>216.688</v>
      </c>
      <c r="D21" s="1">
        <f>(A21-MIN($A$2:$A$138))/(MAX($A$2:$A$138)-MIN($A$2:$A$138))</f>
        <v/>
      </c>
      <c r="E21" s="1">
        <f>(MAX($B$2:$B$138)-B21)/(MAX($B$2:$B$138)-MIN($B$2:$B$138))</f>
        <v/>
      </c>
      <c r="F21" t="n">
        <v>20</v>
      </c>
      <c r="G21" s="3">
        <f>F21/MAX($F$2:$F$138)</f>
        <v/>
      </c>
    </row>
    <row r="22">
      <c r="A22" t="n">
        <v>339.12</v>
      </c>
      <c r="B22" t="n">
        <v>146.368</v>
      </c>
      <c r="D22" s="1">
        <f>(A22-MIN($A$2:$A$138))/(MAX($A$2:$A$138)-MIN($A$2:$A$138))</f>
        <v/>
      </c>
      <c r="E22" s="1">
        <f>(MAX($B$2:$B$138)-B22)/(MAX($B$2:$B$138)-MIN($B$2:$B$138))</f>
        <v/>
      </c>
      <c r="F22" t="n">
        <v>21</v>
      </c>
      <c r="G22" s="3">
        <f>F22/MAX($F$2:$F$138)</f>
        <v/>
      </c>
    </row>
    <row r="23">
      <c r="A23" t="n">
        <v>334.08</v>
      </c>
      <c r="B23" t="n">
        <v>101.104</v>
      </c>
      <c r="D23" s="1">
        <f>(A23-MIN($A$2:$A$138))/(MAX($A$2:$A$138)-MIN($A$2:$A$138))</f>
        <v/>
      </c>
      <c r="E23" s="1">
        <f>(MAX($B$2:$B$138)-B23)/(MAX($B$2:$B$138)-MIN($B$2:$B$138))</f>
        <v/>
      </c>
      <c r="F23" t="n">
        <v>22</v>
      </c>
      <c r="G23" s="3">
        <f>F23/MAX($F$2:$F$138)</f>
        <v/>
      </c>
    </row>
    <row r="24">
      <c r="A24" t="n">
        <v>323.28</v>
      </c>
      <c r="B24" t="n">
        <v>220</v>
      </c>
      <c r="D24" s="1">
        <f>(A24-MIN($A$2:$A$138))/(MAX($A$2:$A$138)-MIN($A$2:$A$138))</f>
        <v/>
      </c>
      <c r="E24" s="1">
        <f>(MAX($B$2:$B$138)-B24)/(MAX($B$2:$B$138)-MIN($B$2:$B$138))</f>
        <v/>
      </c>
      <c r="F24" t="n">
        <v>23</v>
      </c>
      <c r="G24" s="3">
        <f>F24/MAX($F$2:$F$138)</f>
        <v/>
      </c>
    </row>
    <row r="25">
      <c r="A25" t="n">
        <v>318.48</v>
      </c>
      <c r="B25" t="n">
        <v>175.888</v>
      </c>
      <c r="D25" s="1">
        <f>(A25-MIN($A$2:$A$138))/(MAX($A$2:$A$138)-MIN($A$2:$A$138))</f>
        <v/>
      </c>
      <c r="E25" s="1">
        <f>(MAX($B$2:$B$138)-B25)/(MAX($B$2:$B$138)-MIN($B$2:$B$138))</f>
        <v/>
      </c>
      <c r="F25" t="n">
        <v>24</v>
      </c>
      <c r="G25" s="3">
        <f>F25/MAX($F$2:$F$138)</f>
        <v/>
      </c>
    </row>
    <row r="26">
      <c r="A26" t="n">
        <v>305.159999999999</v>
      </c>
      <c r="B26" t="n">
        <v>194.751999999999</v>
      </c>
      <c r="D26" s="1">
        <f>(A26-MIN($A$2:$A$138))/(MAX($A$2:$A$138)-MIN($A$2:$A$138))</f>
        <v/>
      </c>
      <c r="E26" s="1">
        <f>(MAX($B$2:$B$138)-B26)/(MAX($B$2:$B$138)-MIN($B$2:$B$138))</f>
        <v/>
      </c>
      <c r="F26" t="n">
        <v>25</v>
      </c>
      <c r="G26" s="3">
        <f>F26/MAX($F$2:$F$138)</f>
        <v/>
      </c>
    </row>
    <row r="27">
      <c r="A27" t="n">
        <v>294</v>
      </c>
      <c r="B27" t="n">
        <v>166.768</v>
      </c>
      <c r="D27" s="1">
        <f>(A27-MIN($A$2:$A$138))/(MAX($A$2:$A$138)-MIN($A$2:$A$138))</f>
        <v/>
      </c>
      <c r="E27" s="1">
        <f>(MAX($B$2:$B$138)-B27)/(MAX($B$2:$B$138)-MIN($B$2:$B$138))</f>
        <v/>
      </c>
      <c r="F27" t="n">
        <v>26</v>
      </c>
      <c r="G27" s="3">
        <f>F27/MAX($F$2:$F$138)</f>
        <v/>
      </c>
    </row>
    <row r="28">
      <c r="A28" t="n">
        <v>293.28</v>
      </c>
      <c r="B28" t="n">
        <v>166.095999999999</v>
      </c>
      <c r="D28" s="1">
        <f>(A28-MIN($A$2:$A$138))/(MAX($A$2:$A$138)-MIN($A$2:$A$138))</f>
        <v/>
      </c>
      <c r="E28" s="1">
        <f>(MAX($B$2:$B$138)-B28)/(MAX($B$2:$B$138)-MIN($B$2:$B$138))</f>
        <v/>
      </c>
      <c r="F28" t="n">
        <v>27</v>
      </c>
      <c r="G28" s="3">
        <f>F28/MAX($F$2:$F$138)</f>
        <v/>
      </c>
    </row>
    <row r="29">
      <c r="A29" t="n">
        <v>289.8</v>
      </c>
      <c r="B29" t="n">
        <v>173.2</v>
      </c>
      <c r="D29" s="1">
        <f>(A29-MIN($A$2:$A$138))/(MAX($A$2:$A$138)-MIN($A$2:$A$138))</f>
        <v/>
      </c>
      <c r="E29" s="1">
        <f>(MAX($B$2:$B$138)-B29)/(MAX($B$2:$B$138)-MIN($B$2:$B$138))</f>
        <v/>
      </c>
      <c r="F29" t="n">
        <v>28</v>
      </c>
      <c r="G29" s="3">
        <f>F29/MAX($F$2:$F$138)</f>
        <v/>
      </c>
    </row>
    <row r="30">
      <c r="A30" t="n">
        <v>285.48</v>
      </c>
      <c r="B30" t="n">
        <v>133.983999999999</v>
      </c>
      <c r="D30" s="1">
        <f>(A30-MIN($A$2:$A$138))/(MAX($A$2:$A$138)-MIN($A$2:$A$138))</f>
        <v/>
      </c>
      <c r="E30" s="1">
        <f>(MAX($B$2:$B$138)-B30)/(MAX($B$2:$B$138)-MIN($B$2:$B$138))</f>
        <v/>
      </c>
      <c r="F30" t="n">
        <v>29</v>
      </c>
      <c r="G30" s="3">
        <f>F30/MAX($F$2:$F$138)</f>
        <v/>
      </c>
    </row>
    <row r="31">
      <c r="A31" t="n">
        <v>282.72</v>
      </c>
      <c r="B31" t="n">
        <v>256.672</v>
      </c>
      <c r="D31" s="1">
        <f>(A31-MIN($A$2:$A$138))/(MAX($A$2:$A$138)-MIN($A$2:$A$138))</f>
        <v/>
      </c>
      <c r="E31" s="1">
        <f>(MAX($B$2:$B$138)-B31)/(MAX($B$2:$B$138)-MIN($B$2:$B$138))</f>
        <v/>
      </c>
      <c r="F31" t="n">
        <v>30</v>
      </c>
      <c r="G31" s="3">
        <f>F31/MAX($F$2:$F$138)</f>
        <v/>
      </c>
    </row>
    <row r="32">
      <c r="A32" t="n">
        <v>281.4</v>
      </c>
      <c r="B32" t="n">
        <v>220.864</v>
      </c>
      <c r="D32" s="1">
        <f>(A32-MIN($A$2:$A$138))/(MAX($A$2:$A$138)-MIN($A$2:$A$138))</f>
        <v/>
      </c>
      <c r="E32" s="1">
        <f>(MAX($B$2:$B$138)-B32)/(MAX($B$2:$B$138)-MIN($B$2:$B$138))</f>
        <v/>
      </c>
      <c r="F32" t="n">
        <v>31</v>
      </c>
      <c r="G32" s="3">
        <f>F32/MAX($F$2:$F$138)</f>
        <v/>
      </c>
    </row>
    <row r="33">
      <c r="A33" t="n">
        <v>280.44</v>
      </c>
      <c r="B33" t="n">
        <v>252.016</v>
      </c>
      <c r="D33" s="1">
        <f>(A33-MIN($A$2:$A$138))/(MAX($A$2:$A$138)-MIN($A$2:$A$138))</f>
        <v/>
      </c>
      <c r="E33" s="1">
        <f>(MAX($B$2:$B$138)-B33)/(MAX($B$2:$B$138)-MIN($B$2:$B$138))</f>
        <v/>
      </c>
      <c r="F33" t="n">
        <v>32</v>
      </c>
      <c r="G33" s="3">
        <f>F33/MAX($F$2:$F$138)</f>
        <v/>
      </c>
    </row>
    <row r="34">
      <c r="A34" t="n">
        <v>279.6</v>
      </c>
      <c r="B34" t="n">
        <v>209.824</v>
      </c>
      <c r="D34" s="1">
        <f>(A34-MIN($A$2:$A$138))/(MAX($A$2:$A$138)-MIN($A$2:$A$138))</f>
        <v/>
      </c>
      <c r="E34" s="1">
        <f>(MAX($B$2:$B$138)-B34)/(MAX($B$2:$B$138)-MIN($B$2:$B$138))</f>
        <v/>
      </c>
      <c r="F34" t="n">
        <v>33</v>
      </c>
      <c r="G34" s="3">
        <f>F34/MAX($F$2:$F$138)</f>
        <v/>
      </c>
    </row>
    <row r="35">
      <c r="A35" t="n">
        <v>266.4</v>
      </c>
      <c r="B35" t="n">
        <v>190.864</v>
      </c>
      <c r="D35" s="1">
        <f>(A35-MIN($A$2:$A$138))/(MAX($A$2:$A$138)-MIN($A$2:$A$138))</f>
        <v/>
      </c>
      <c r="E35" s="1">
        <f>(MAX($B$2:$B$138)-B35)/(MAX($B$2:$B$138)-MIN($B$2:$B$138))</f>
        <v/>
      </c>
      <c r="F35" t="n">
        <v>34</v>
      </c>
      <c r="G35" s="3">
        <f>F35/MAX($F$2:$F$138)</f>
        <v/>
      </c>
    </row>
    <row r="36">
      <c r="A36" t="n">
        <v>260.88</v>
      </c>
      <c r="B36" t="n">
        <v>268.864</v>
      </c>
      <c r="D36" s="1">
        <f>(A36-MIN($A$2:$A$138))/(MAX($A$2:$A$138)-MIN($A$2:$A$138))</f>
        <v/>
      </c>
      <c r="E36" s="1">
        <f>(MAX($B$2:$B$138)-B36)/(MAX($B$2:$B$138)-MIN($B$2:$B$138))</f>
        <v/>
      </c>
      <c r="F36" t="n">
        <v>35</v>
      </c>
      <c r="G36" s="3">
        <f>F36/MAX($F$2:$F$138)</f>
        <v/>
      </c>
    </row>
    <row r="37">
      <c r="A37" t="n">
        <v>257.88</v>
      </c>
      <c r="B37" t="n">
        <v>187.551999999999</v>
      </c>
      <c r="D37" s="1">
        <f>(A37-MIN($A$2:$A$138))/(MAX($A$2:$A$138)-MIN($A$2:$A$138))</f>
        <v/>
      </c>
      <c r="E37" s="1">
        <f>(MAX($B$2:$B$138)-B37)/(MAX($B$2:$B$138)-MIN($B$2:$B$138))</f>
        <v/>
      </c>
      <c r="F37" t="n">
        <v>36</v>
      </c>
      <c r="G37" s="3">
        <f>F37/MAX($F$2:$F$138)</f>
        <v/>
      </c>
    </row>
    <row r="38">
      <c r="A38" t="n">
        <v>256.08</v>
      </c>
      <c r="B38" t="n">
        <v>251.92</v>
      </c>
      <c r="D38" s="1">
        <f>(A38-MIN($A$2:$A$138))/(MAX($A$2:$A$138)-MIN($A$2:$A$138))</f>
        <v/>
      </c>
      <c r="E38" s="1">
        <f>(MAX($B$2:$B$138)-B38)/(MAX($B$2:$B$138)-MIN($B$2:$B$138))</f>
        <v/>
      </c>
      <c r="F38" t="n">
        <v>37</v>
      </c>
      <c r="G38" s="3">
        <f>F38/MAX($F$2:$F$138)</f>
        <v/>
      </c>
    </row>
    <row r="39">
      <c r="A39" t="n">
        <v>254.04</v>
      </c>
      <c r="B39" t="n">
        <v>212.032</v>
      </c>
      <c r="D39" s="1">
        <f>(A39-MIN($A$2:$A$138))/(MAX($A$2:$A$138)-MIN($A$2:$A$138))</f>
        <v/>
      </c>
      <c r="E39" s="1">
        <f>(MAX($B$2:$B$138)-B39)/(MAX($B$2:$B$138)-MIN($B$2:$B$138))</f>
        <v/>
      </c>
      <c r="F39" t="n">
        <v>38</v>
      </c>
      <c r="G39" s="3">
        <f>F39/MAX($F$2:$F$138)</f>
        <v/>
      </c>
    </row>
    <row r="40">
      <c r="A40" t="n">
        <v>249</v>
      </c>
      <c r="B40" t="n">
        <v>193.983999999999</v>
      </c>
      <c r="D40" s="1">
        <f>(A40-MIN($A$2:$A$138))/(MAX($A$2:$A$138)-MIN($A$2:$A$138))</f>
        <v/>
      </c>
      <c r="E40" s="1">
        <f>(MAX($B$2:$B$138)-B40)/(MAX($B$2:$B$138)-MIN($B$2:$B$138))</f>
        <v/>
      </c>
      <c r="F40" t="n">
        <v>39</v>
      </c>
      <c r="G40" s="3">
        <f>F40/MAX($F$2:$F$138)</f>
        <v/>
      </c>
    </row>
    <row r="41">
      <c r="A41" t="n">
        <v>248.88</v>
      </c>
      <c r="B41" t="n">
        <v>239.055999999999</v>
      </c>
      <c r="D41" s="1">
        <f>(A41-MIN($A$2:$A$138))/(MAX($A$2:$A$138)-MIN($A$2:$A$138))</f>
        <v/>
      </c>
      <c r="E41" s="1">
        <f>(MAX($B$2:$B$138)-B41)/(MAX($B$2:$B$138)-MIN($B$2:$B$138))</f>
        <v/>
      </c>
      <c r="F41" t="n">
        <v>40</v>
      </c>
      <c r="G41" s="3">
        <f>F41/MAX($F$2:$F$138)</f>
        <v/>
      </c>
    </row>
    <row r="42">
      <c r="A42" t="n">
        <v>247.44</v>
      </c>
      <c r="B42" t="n">
        <v>190</v>
      </c>
      <c r="D42" s="1">
        <f>(A42-MIN($A$2:$A$138))/(MAX($A$2:$A$138)-MIN($A$2:$A$138))</f>
        <v/>
      </c>
      <c r="E42" s="1">
        <f>(MAX($B$2:$B$138)-B42)/(MAX($B$2:$B$138)-MIN($B$2:$B$138))</f>
        <v/>
      </c>
      <c r="F42" t="n">
        <v>41</v>
      </c>
      <c r="G42" s="3">
        <f>F42/MAX($F$2:$F$138)</f>
        <v/>
      </c>
    </row>
    <row r="43">
      <c r="A43" t="n">
        <v>246.6</v>
      </c>
      <c r="B43" t="n">
        <v>271.36</v>
      </c>
      <c r="D43" s="1">
        <f>(A43-MIN($A$2:$A$138))/(MAX($A$2:$A$138)-MIN($A$2:$A$138))</f>
        <v/>
      </c>
      <c r="E43" s="1">
        <f>(MAX($B$2:$B$138)-B43)/(MAX($B$2:$B$138)-MIN($B$2:$B$138))</f>
        <v/>
      </c>
      <c r="F43" t="n">
        <v>42</v>
      </c>
      <c r="G43" s="3">
        <f>F43/MAX($F$2:$F$138)</f>
        <v/>
      </c>
    </row>
    <row r="44">
      <c r="A44" t="n">
        <v>237.48</v>
      </c>
      <c r="B44" t="n">
        <v>210.688</v>
      </c>
      <c r="D44" s="1">
        <f>(A44-MIN($A$2:$A$138))/(MAX($A$2:$A$138)-MIN($A$2:$A$138))</f>
        <v/>
      </c>
      <c r="E44" s="1">
        <f>(MAX($B$2:$B$138)-B44)/(MAX($B$2:$B$138)-MIN($B$2:$B$138))</f>
        <v/>
      </c>
      <c r="F44" t="n">
        <v>43</v>
      </c>
      <c r="G44" s="3">
        <f>F44/MAX($F$2:$F$138)</f>
        <v/>
      </c>
    </row>
    <row r="45">
      <c r="A45" t="n">
        <v>234.84</v>
      </c>
      <c r="B45" t="n">
        <v>176.8</v>
      </c>
      <c r="D45" s="1">
        <f>(A45-MIN($A$2:$A$138))/(MAX($A$2:$A$138)-MIN($A$2:$A$138))</f>
        <v/>
      </c>
      <c r="E45" s="1">
        <f>(MAX($B$2:$B$138)-B45)/(MAX($B$2:$B$138)-MIN($B$2:$B$138))</f>
        <v/>
      </c>
      <c r="F45" t="n">
        <v>44</v>
      </c>
      <c r="G45" s="3">
        <f>F45/MAX($F$2:$F$138)</f>
        <v/>
      </c>
    </row>
    <row r="46">
      <c r="A46" t="n">
        <v>231.84</v>
      </c>
      <c r="B46" t="n">
        <v>196.335999999999</v>
      </c>
      <c r="D46" s="1">
        <f>(A46-MIN($A$2:$A$138))/(MAX($A$2:$A$138)-MIN($A$2:$A$138))</f>
        <v/>
      </c>
      <c r="E46" s="1">
        <f>(MAX($B$2:$B$138)-B46)/(MAX($B$2:$B$138)-MIN($B$2:$B$138))</f>
        <v/>
      </c>
      <c r="F46" t="n">
        <v>45</v>
      </c>
      <c r="G46" s="3">
        <f>F46/MAX($F$2:$F$138)</f>
        <v/>
      </c>
    </row>
    <row r="47">
      <c r="A47" t="n">
        <v>226.44</v>
      </c>
      <c r="B47" t="n">
        <v>220.671999999999</v>
      </c>
      <c r="D47" s="1">
        <f>(A47-MIN($A$2:$A$138))/(MAX($A$2:$A$138)-MIN($A$2:$A$138))</f>
        <v/>
      </c>
      <c r="E47" s="1">
        <f>(MAX($B$2:$B$138)-B47)/(MAX($B$2:$B$138)-MIN($B$2:$B$138))</f>
        <v/>
      </c>
      <c r="F47" t="n">
        <v>46</v>
      </c>
      <c r="G47" s="3">
        <f>F47/MAX($F$2:$F$138)</f>
        <v/>
      </c>
    </row>
    <row r="48">
      <c r="A48" t="n">
        <v>223.32</v>
      </c>
      <c r="B48" t="n">
        <v>154.048</v>
      </c>
      <c r="D48" s="1">
        <f>(A48-MIN($A$2:$A$138))/(MAX($A$2:$A$138)-MIN($A$2:$A$138))</f>
        <v/>
      </c>
      <c r="E48" s="1">
        <f>(MAX($B$2:$B$138)-B48)/(MAX($B$2:$B$138)-MIN($B$2:$B$138))</f>
        <v/>
      </c>
      <c r="F48" t="n">
        <v>47</v>
      </c>
      <c r="G48" s="3">
        <f>F48/MAX($F$2:$F$138)</f>
        <v/>
      </c>
    </row>
    <row r="49">
      <c r="A49" t="n">
        <v>222.6</v>
      </c>
      <c r="B49" t="n">
        <v>232.432</v>
      </c>
      <c r="D49" s="1">
        <f>(A49-MIN($A$2:$A$138))/(MAX($A$2:$A$138)-MIN($A$2:$A$138))</f>
        <v/>
      </c>
      <c r="E49" s="1">
        <f>(MAX($B$2:$B$138)-B49)/(MAX($B$2:$B$138)-MIN($B$2:$B$138))</f>
        <v/>
      </c>
      <c r="F49" t="n">
        <v>48</v>
      </c>
      <c r="G49" s="3">
        <f>F49/MAX($F$2:$F$138)</f>
        <v/>
      </c>
    </row>
    <row r="50">
      <c r="A50" t="n">
        <v>219.48</v>
      </c>
      <c r="B50" t="n">
        <v>249.52</v>
      </c>
      <c r="D50" s="1">
        <f>(A50-MIN($A$2:$A$138))/(MAX($A$2:$A$138)-MIN($A$2:$A$138))</f>
        <v/>
      </c>
      <c r="E50" s="1">
        <f>(MAX($B$2:$B$138)-B50)/(MAX($B$2:$B$138)-MIN($B$2:$B$138))</f>
        <v/>
      </c>
      <c r="F50" t="n">
        <v>49</v>
      </c>
      <c r="G50" s="3">
        <f>F50/MAX($F$2:$F$138)</f>
        <v/>
      </c>
    </row>
    <row r="51">
      <c r="A51" t="n">
        <v>219.24</v>
      </c>
      <c r="B51" t="n">
        <v>223.167999999999</v>
      </c>
      <c r="D51" s="1">
        <f>(A51-MIN($A$2:$A$138))/(MAX($A$2:$A$138)-MIN($A$2:$A$138))</f>
        <v/>
      </c>
      <c r="E51" s="1">
        <f>(MAX($B$2:$B$138)-B51)/(MAX($B$2:$B$138)-MIN($B$2:$B$138))</f>
        <v/>
      </c>
      <c r="F51" t="n">
        <v>50</v>
      </c>
      <c r="G51" s="3">
        <f>F51/MAX($F$2:$F$138)</f>
        <v/>
      </c>
    </row>
    <row r="52">
      <c r="A52" t="n">
        <v>218.88</v>
      </c>
      <c r="B52" t="n">
        <v>258.976</v>
      </c>
      <c r="D52" s="1">
        <f>(A52-MIN($A$2:$A$138))/(MAX($A$2:$A$138)-MIN($A$2:$A$138))</f>
        <v/>
      </c>
      <c r="E52" s="1">
        <f>(MAX($B$2:$B$138)-B52)/(MAX($B$2:$B$138)-MIN($B$2:$B$138))</f>
        <v/>
      </c>
      <c r="F52" t="n">
        <v>51</v>
      </c>
      <c r="G52" s="3">
        <f>F52/MAX($F$2:$F$138)</f>
        <v/>
      </c>
    </row>
    <row r="53">
      <c r="A53" t="n">
        <v>217.2</v>
      </c>
      <c r="B53" t="n">
        <v>185.823999999999</v>
      </c>
      <c r="D53" s="1">
        <f>(A53-MIN($A$2:$A$138))/(MAX($A$2:$A$138)-MIN($A$2:$A$138))</f>
        <v/>
      </c>
      <c r="E53" s="1">
        <f>(MAX($B$2:$B$138)-B53)/(MAX($B$2:$B$138)-MIN($B$2:$B$138))</f>
        <v/>
      </c>
      <c r="F53" t="n">
        <v>52</v>
      </c>
      <c r="G53" s="3">
        <f>F53/MAX($F$2:$F$138)</f>
        <v/>
      </c>
    </row>
    <row r="54">
      <c r="A54" t="n">
        <v>216.6</v>
      </c>
      <c r="B54" t="n">
        <v>40</v>
      </c>
      <c r="D54" s="1">
        <f>(A54-MIN($A$2:$A$138))/(MAX($A$2:$A$138)-MIN($A$2:$A$138))</f>
        <v/>
      </c>
      <c r="E54" s="1">
        <f>(MAX($B$2:$B$138)-B54)/(MAX($B$2:$B$138)-MIN($B$2:$B$138))</f>
        <v/>
      </c>
      <c r="F54" t="n">
        <v>53</v>
      </c>
      <c r="G54" s="3">
        <f>F54/MAX($F$2:$F$138)</f>
        <v/>
      </c>
    </row>
    <row r="55">
      <c r="A55" t="n">
        <v>212.76</v>
      </c>
      <c r="B55" t="n">
        <v>103.36</v>
      </c>
      <c r="D55" s="1">
        <f>(A55-MIN($A$2:$A$138))/(MAX($A$2:$A$138)-MIN($A$2:$A$138))</f>
        <v/>
      </c>
      <c r="E55" s="1">
        <f>(MAX($B$2:$B$138)-B55)/(MAX($B$2:$B$138)-MIN($B$2:$B$138))</f>
        <v/>
      </c>
      <c r="F55" t="n">
        <v>54</v>
      </c>
      <c r="G55" s="3">
        <f>F55/MAX($F$2:$F$138)</f>
        <v/>
      </c>
    </row>
    <row r="56">
      <c r="A56" t="n">
        <v>211.92</v>
      </c>
      <c r="B56" t="n">
        <v>231.808</v>
      </c>
      <c r="D56" s="1">
        <f>(A56-MIN($A$2:$A$138))/(MAX($A$2:$A$138)-MIN($A$2:$A$138))</f>
        <v/>
      </c>
      <c r="E56" s="1">
        <f>(MAX($B$2:$B$138)-B56)/(MAX($B$2:$B$138)-MIN($B$2:$B$138))</f>
        <v/>
      </c>
      <c r="F56" t="n">
        <v>55</v>
      </c>
      <c r="G56" s="3">
        <f>F56/MAX($F$2:$F$138)</f>
        <v/>
      </c>
    </row>
    <row r="57">
      <c r="A57" t="n">
        <v>208.44</v>
      </c>
      <c r="B57" t="n">
        <v>216.544</v>
      </c>
      <c r="D57" s="1">
        <f>(A57-MIN($A$2:$A$138))/(MAX($A$2:$A$138)-MIN($A$2:$A$138))</f>
        <v/>
      </c>
      <c r="E57" s="1">
        <f>(MAX($B$2:$B$138)-B57)/(MAX($B$2:$B$138)-MIN($B$2:$B$138))</f>
        <v/>
      </c>
      <c r="F57" t="n">
        <v>56</v>
      </c>
      <c r="G57" s="3">
        <f>F57/MAX($F$2:$F$138)</f>
        <v/>
      </c>
    </row>
    <row r="58">
      <c r="A58" t="n">
        <v>207.84</v>
      </c>
      <c r="B58" t="n">
        <v>202.767999999999</v>
      </c>
      <c r="D58" s="1">
        <f>(A58-MIN($A$2:$A$138))/(MAX($A$2:$A$138)-MIN($A$2:$A$138))</f>
        <v/>
      </c>
      <c r="E58" s="1">
        <f>(MAX($B$2:$B$138)-B58)/(MAX($B$2:$B$138)-MIN($B$2:$B$138))</f>
        <v/>
      </c>
      <c r="F58" t="n">
        <v>57</v>
      </c>
      <c r="G58" s="3">
        <f>F58/MAX($F$2:$F$138)</f>
        <v/>
      </c>
    </row>
    <row r="59">
      <c r="A59" t="n">
        <v>207.72</v>
      </c>
      <c r="B59" t="n">
        <v>200.992</v>
      </c>
      <c r="D59" s="1">
        <f>(A59-MIN($A$2:$A$138))/(MAX($A$2:$A$138)-MIN($A$2:$A$138))</f>
        <v/>
      </c>
      <c r="E59" s="1">
        <f>(MAX($B$2:$B$138)-B59)/(MAX($B$2:$B$138)-MIN($B$2:$B$138))</f>
        <v/>
      </c>
      <c r="F59" t="n">
        <v>58</v>
      </c>
      <c r="G59" s="3">
        <f>F59/MAX($F$2:$F$138)</f>
        <v/>
      </c>
    </row>
    <row r="60">
      <c r="A60" t="n">
        <v>199.2</v>
      </c>
      <c r="B60" t="n">
        <v>294.784</v>
      </c>
      <c r="D60" s="1">
        <f>(A60-MIN($A$2:$A$138))/(MAX($A$2:$A$138)-MIN($A$2:$A$138))</f>
        <v/>
      </c>
      <c r="E60" s="1">
        <f>(MAX($B$2:$B$138)-B60)/(MAX($B$2:$B$138)-MIN($B$2:$B$138))</f>
        <v/>
      </c>
      <c r="F60" t="n">
        <v>59</v>
      </c>
      <c r="G60" s="3">
        <f>F60/MAX($F$2:$F$138)</f>
        <v/>
      </c>
    </row>
    <row r="61">
      <c r="A61" t="n">
        <v>199.2</v>
      </c>
      <c r="B61" t="n">
        <v>282.64</v>
      </c>
      <c r="D61" s="1">
        <f>(A61-MIN($A$2:$A$138))/(MAX($A$2:$A$138)-MIN($A$2:$A$138))</f>
        <v/>
      </c>
      <c r="E61" s="1">
        <f>(MAX($B$2:$B$138)-B61)/(MAX($B$2:$B$138)-MIN($B$2:$B$138))</f>
        <v/>
      </c>
      <c r="F61" t="n">
        <v>60</v>
      </c>
      <c r="G61" s="3">
        <f>F61/MAX($F$2:$F$138)</f>
        <v/>
      </c>
    </row>
    <row r="62">
      <c r="A62" t="n">
        <v>193.8</v>
      </c>
      <c r="B62" t="n">
        <v>154.335999999999</v>
      </c>
      <c r="D62" s="1">
        <f>(A62-MIN($A$2:$A$138))/(MAX($A$2:$A$138)-MIN($A$2:$A$138))</f>
        <v/>
      </c>
      <c r="E62" s="1">
        <f>(MAX($B$2:$B$138)-B62)/(MAX($B$2:$B$138)-MIN($B$2:$B$138))</f>
        <v/>
      </c>
      <c r="F62" t="n">
        <v>61</v>
      </c>
      <c r="G62" s="3">
        <f>F62/MAX($F$2:$F$138)</f>
        <v/>
      </c>
    </row>
    <row r="63">
      <c r="A63" t="n">
        <v>191.399999999999</v>
      </c>
      <c r="B63" t="n">
        <v>271.216</v>
      </c>
      <c r="D63" s="1">
        <f>(A63-MIN($A$2:$A$138))/(MAX($A$2:$A$138)-MIN($A$2:$A$138))</f>
        <v/>
      </c>
      <c r="E63" s="1">
        <f>(MAX($B$2:$B$138)-B63)/(MAX($B$2:$B$138)-MIN($B$2:$B$138))</f>
        <v/>
      </c>
      <c r="F63" t="n">
        <v>62</v>
      </c>
      <c r="G63" s="3">
        <f>F63/MAX($F$2:$F$138)</f>
        <v/>
      </c>
    </row>
    <row r="64">
      <c r="A64" t="n">
        <v>190.2</v>
      </c>
      <c r="B64" t="n">
        <v>140.607999999999</v>
      </c>
      <c r="D64" s="1">
        <f>(A64-MIN($A$2:$A$138))/(MAX($A$2:$A$138)-MIN($A$2:$A$138))</f>
        <v/>
      </c>
      <c r="E64" s="1">
        <f>(MAX($B$2:$B$138)-B64)/(MAX($B$2:$B$138)-MIN($B$2:$B$138))</f>
        <v/>
      </c>
      <c r="F64" t="n">
        <v>63</v>
      </c>
      <c r="G64" s="3">
        <f>F64/MAX($F$2:$F$138)</f>
        <v/>
      </c>
    </row>
    <row r="65">
      <c r="A65" t="n">
        <v>189.48</v>
      </c>
      <c r="B65" t="n">
        <v>322</v>
      </c>
      <c r="D65" s="1">
        <f>(A65-MIN($A$2:$A$138))/(MAX($A$2:$A$138)-MIN($A$2:$A$138))</f>
        <v/>
      </c>
      <c r="E65" s="1">
        <f>(MAX($B$2:$B$138)-B65)/(MAX($B$2:$B$138)-MIN($B$2:$B$138))</f>
        <v/>
      </c>
      <c r="F65" t="n">
        <v>64</v>
      </c>
      <c r="G65" s="3">
        <f>F65/MAX($F$2:$F$138)</f>
        <v/>
      </c>
    </row>
    <row r="66">
      <c r="A66" t="n">
        <v>185.4</v>
      </c>
      <c r="B66" t="n">
        <v>163.792</v>
      </c>
      <c r="D66" s="1">
        <f>(A66-MIN($A$2:$A$138))/(MAX($A$2:$A$138)-MIN($A$2:$A$138))</f>
        <v/>
      </c>
      <c r="E66" s="1">
        <f>(MAX($B$2:$B$138)-B66)/(MAX($B$2:$B$138)-MIN($B$2:$B$138))</f>
        <v/>
      </c>
      <c r="F66" t="n">
        <v>65</v>
      </c>
      <c r="G66" s="3">
        <f>F66/MAX($F$2:$F$138)</f>
        <v/>
      </c>
    </row>
    <row r="67">
      <c r="A67" t="n">
        <v>185.04</v>
      </c>
      <c r="B67" t="n">
        <v>212.128</v>
      </c>
      <c r="D67" s="1">
        <f>(A67-MIN($A$2:$A$138))/(MAX($A$2:$A$138)-MIN($A$2:$A$138))</f>
        <v/>
      </c>
      <c r="E67" s="1">
        <f>(MAX($B$2:$B$138)-B67)/(MAX($B$2:$B$138)-MIN($B$2:$B$138))</f>
        <v/>
      </c>
      <c r="F67" t="n">
        <v>66</v>
      </c>
      <c r="G67" s="3">
        <f>F67/MAX($F$2:$F$138)</f>
        <v/>
      </c>
    </row>
    <row r="68">
      <c r="A68" t="n">
        <v>184.32</v>
      </c>
      <c r="B68" t="n">
        <v>269.008</v>
      </c>
      <c r="D68" s="1">
        <f>(A68-MIN($A$2:$A$138))/(MAX($A$2:$A$138)-MIN($A$2:$A$138))</f>
        <v/>
      </c>
      <c r="E68" s="1">
        <f>(MAX($B$2:$B$138)-B68)/(MAX($B$2:$B$138)-MIN($B$2:$B$138))</f>
        <v/>
      </c>
      <c r="F68" t="n">
        <v>67</v>
      </c>
      <c r="G68" s="3">
        <f>F68/MAX($F$2:$F$138)</f>
        <v/>
      </c>
    </row>
    <row r="69">
      <c r="A69" t="n">
        <v>183.84</v>
      </c>
      <c r="B69" t="n">
        <v>217.408</v>
      </c>
      <c r="D69" s="1">
        <f>(A69-MIN($A$2:$A$138))/(MAX($A$2:$A$138)-MIN($A$2:$A$138))</f>
        <v/>
      </c>
      <c r="E69" s="1">
        <f>(MAX($B$2:$B$138)-B69)/(MAX($B$2:$B$138)-MIN($B$2:$B$138))</f>
        <v/>
      </c>
      <c r="F69" t="n">
        <v>68</v>
      </c>
      <c r="G69" s="3">
        <f>F69/MAX($F$2:$F$138)</f>
        <v/>
      </c>
    </row>
    <row r="70">
      <c r="A70" t="n">
        <v>182.64</v>
      </c>
      <c r="B70" t="n">
        <v>194.8</v>
      </c>
      <c r="D70" s="1">
        <f>(A70-MIN($A$2:$A$138))/(MAX($A$2:$A$138)-MIN($A$2:$A$138))</f>
        <v/>
      </c>
      <c r="E70" s="1">
        <f>(MAX($B$2:$B$138)-B70)/(MAX($B$2:$B$138)-MIN($B$2:$B$138))</f>
        <v/>
      </c>
      <c r="F70" t="n">
        <v>69</v>
      </c>
      <c r="G70" s="3">
        <f>F70/MAX($F$2:$F$138)</f>
        <v/>
      </c>
    </row>
    <row r="71">
      <c r="A71" t="n">
        <v>179.64</v>
      </c>
      <c r="B71" t="n">
        <v>226.335999999999</v>
      </c>
      <c r="D71" s="1">
        <f>(A71-MIN($A$2:$A$138))/(MAX($A$2:$A$138)-MIN($A$2:$A$138))</f>
        <v/>
      </c>
      <c r="E71" s="1">
        <f>(MAX($B$2:$B$138)-B71)/(MAX($B$2:$B$138)-MIN($B$2:$B$138))</f>
        <v/>
      </c>
      <c r="F71" t="n">
        <v>70</v>
      </c>
      <c r="G71" s="3">
        <f>F71/MAX($F$2:$F$138)</f>
        <v/>
      </c>
    </row>
    <row r="72">
      <c r="A72" t="n">
        <v>177.72</v>
      </c>
      <c r="B72" t="n">
        <v>183.135999999999</v>
      </c>
      <c r="D72" s="1">
        <f>(A72-MIN($A$2:$A$138))/(MAX($A$2:$A$138)-MIN($A$2:$A$138))</f>
        <v/>
      </c>
      <c r="E72" s="1">
        <f>(MAX($B$2:$B$138)-B72)/(MAX($B$2:$B$138)-MIN($B$2:$B$138))</f>
        <v/>
      </c>
      <c r="F72" t="n">
        <v>71</v>
      </c>
      <c r="G72" s="3">
        <f>F72/MAX($F$2:$F$138)</f>
        <v/>
      </c>
    </row>
    <row r="73">
      <c r="A73" t="n">
        <v>177.36</v>
      </c>
      <c r="B73" t="n">
        <v>181.12</v>
      </c>
      <c r="D73" s="1">
        <f>(A73-MIN($A$2:$A$138))/(MAX($A$2:$A$138)-MIN($A$2:$A$138))</f>
        <v/>
      </c>
      <c r="E73" s="1">
        <f>(MAX($B$2:$B$138)-B73)/(MAX($B$2:$B$138)-MIN($B$2:$B$138))</f>
        <v/>
      </c>
      <c r="F73" t="n">
        <v>72</v>
      </c>
      <c r="G73" s="3">
        <f>F73/MAX($F$2:$F$138)</f>
        <v/>
      </c>
    </row>
    <row r="74">
      <c r="A74" t="n">
        <v>173.88</v>
      </c>
      <c r="B74" t="n">
        <v>179.392</v>
      </c>
      <c r="D74" s="1">
        <f>(A74-MIN($A$2:$A$138))/(MAX($A$2:$A$138)-MIN($A$2:$A$138))</f>
        <v/>
      </c>
      <c r="E74" s="1">
        <f>(MAX($B$2:$B$138)-B74)/(MAX($B$2:$B$138)-MIN($B$2:$B$138))</f>
        <v/>
      </c>
      <c r="F74" t="n">
        <v>73</v>
      </c>
      <c r="G74" s="3">
        <f>F74/MAX($F$2:$F$138)</f>
        <v/>
      </c>
    </row>
    <row r="75">
      <c r="A75" t="n">
        <v>173.04</v>
      </c>
      <c r="B75" t="n">
        <v>258.496</v>
      </c>
      <c r="D75" s="1">
        <f>(A75-MIN($A$2:$A$138))/(MAX($A$2:$A$138)-MIN($A$2:$A$138))</f>
        <v/>
      </c>
      <c r="E75" s="1">
        <f>(MAX($B$2:$B$138)-B75)/(MAX($B$2:$B$138)-MIN($B$2:$B$138))</f>
        <v/>
      </c>
      <c r="F75" t="n">
        <v>74</v>
      </c>
      <c r="G75" s="3">
        <f>F75/MAX($F$2:$F$138)</f>
        <v/>
      </c>
    </row>
    <row r="76">
      <c r="A76" t="n">
        <v>172.32</v>
      </c>
      <c r="B76" t="n">
        <v>199.551999999999</v>
      </c>
      <c r="D76" s="1">
        <f>(A76-MIN($A$2:$A$138))/(MAX($A$2:$A$138)-MIN($A$2:$A$138))</f>
        <v/>
      </c>
      <c r="E76" s="1">
        <f>(MAX($B$2:$B$138)-B76)/(MAX($B$2:$B$138)-MIN($B$2:$B$138))</f>
        <v/>
      </c>
      <c r="F76" t="n">
        <v>75</v>
      </c>
      <c r="G76" s="3">
        <f>F76/MAX($F$2:$F$138)</f>
        <v/>
      </c>
    </row>
    <row r="77">
      <c r="A77" t="n">
        <v>168.6</v>
      </c>
      <c r="B77" t="n">
        <v>151.408</v>
      </c>
      <c r="D77" s="1">
        <f>(A77-MIN($A$2:$A$138))/(MAX($A$2:$A$138)-MIN($A$2:$A$138))</f>
        <v/>
      </c>
      <c r="E77" s="1">
        <f>(MAX($B$2:$B$138)-B77)/(MAX($B$2:$B$138)-MIN($B$2:$B$138))</f>
        <v/>
      </c>
      <c r="F77" t="n">
        <v>76</v>
      </c>
      <c r="G77" s="3">
        <f>F77/MAX($F$2:$F$138)</f>
        <v/>
      </c>
    </row>
    <row r="78">
      <c r="A78" t="n">
        <v>166.44</v>
      </c>
      <c r="B78" t="n">
        <v>195.232</v>
      </c>
      <c r="D78" s="1">
        <f>(A78-MIN($A$2:$A$138))/(MAX($A$2:$A$138)-MIN($A$2:$A$138))</f>
        <v/>
      </c>
      <c r="E78" s="1">
        <f>(MAX($B$2:$B$138)-B78)/(MAX($B$2:$B$138)-MIN($B$2:$B$138))</f>
        <v/>
      </c>
      <c r="F78" t="n">
        <v>77</v>
      </c>
      <c r="G78" s="3">
        <f>F78/MAX($F$2:$F$138)</f>
        <v/>
      </c>
    </row>
    <row r="79">
      <c r="A79" t="n">
        <v>164.16</v>
      </c>
      <c r="B79" t="n">
        <v>227.967999999999</v>
      </c>
      <c r="D79" s="1">
        <f>(A79-MIN($A$2:$A$138))/(MAX($A$2:$A$138)-MIN($A$2:$A$138))</f>
        <v/>
      </c>
      <c r="E79" s="1">
        <f>(MAX($B$2:$B$138)-B79)/(MAX($B$2:$B$138)-MIN($B$2:$B$138))</f>
        <v/>
      </c>
      <c r="F79" t="n">
        <v>78</v>
      </c>
      <c r="G79" s="3">
        <f>F79/MAX($F$2:$F$138)</f>
        <v/>
      </c>
    </row>
    <row r="80">
      <c r="A80" t="n">
        <v>163.32</v>
      </c>
      <c r="B80" t="n">
        <v>193.167999999999</v>
      </c>
      <c r="D80" s="1">
        <f>(A80-MIN($A$2:$A$138))/(MAX($A$2:$A$138)-MIN($A$2:$A$138))</f>
        <v/>
      </c>
      <c r="E80" s="1">
        <f>(MAX($B$2:$B$138)-B80)/(MAX($B$2:$B$138)-MIN($B$2:$B$138))</f>
        <v/>
      </c>
      <c r="F80" t="n">
        <v>79</v>
      </c>
      <c r="G80" s="3">
        <f>F80/MAX($F$2:$F$138)</f>
        <v/>
      </c>
    </row>
    <row r="81">
      <c r="A81" t="n">
        <v>161.88</v>
      </c>
      <c r="B81" t="n">
        <v>213.903999999999</v>
      </c>
      <c r="D81" s="1">
        <f>(A81-MIN($A$2:$A$138))/(MAX($A$2:$A$138)-MIN($A$2:$A$138))</f>
        <v/>
      </c>
      <c r="E81" s="1">
        <f>(MAX($B$2:$B$138)-B81)/(MAX($B$2:$B$138)-MIN($B$2:$B$138))</f>
        <v/>
      </c>
      <c r="F81" t="n">
        <v>80</v>
      </c>
      <c r="G81" s="3">
        <f>F81/MAX($F$2:$F$138)</f>
        <v/>
      </c>
    </row>
    <row r="82">
      <c r="A82" t="n">
        <v>158.16</v>
      </c>
      <c r="B82" t="n">
        <v>226.768</v>
      </c>
      <c r="D82" s="1">
        <f>(A82-MIN($A$2:$A$138))/(MAX($A$2:$A$138)-MIN($A$2:$A$138))</f>
        <v/>
      </c>
      <c r="E82" s="1">
        <f>(MAX($B$2:$B$138)-B82)/(MAX($B$2:$B$138)-MIN($B$2:$B$138))</f>
        <v/>
      </c>
      <c r="F82" t="n">
        <v>81</v>
      </c>
      <c r="G82" s="3">
        <f>F82/MAX($F$2:$F$138)</f>
        <v/>
      </c>
    </row>
    <row r="83">
      <c r="A83" t="n">
        <v>156.6</v>
      </c>
      <c r="B83" t="n">
        <v>173.2</v>
      </c>
      <c r="D83" s="1">
        <f>(A83-MIN($A$2:$A$138))/(MAX($A$2:$A$138)-MIN($A$2:$A$138))</f>
        <v/>
      </c>
      <c r="E83" s="1">
        <f>(MAX($B$2:$B$138)-B83)/(MAX($B$2:$B$138)-MIN($B$2:$B$138))</f>
        <v/>
      </c>
      <c r="F83" t="n">
        <v>82</v>
      </c>
      <c r="G83" s="3">
        <f>F83/MAX($F$2:$F$138)</f>
        <v/>
      </c>
    </row>
    <row r="84">
      <c r="A84" t="n">
        <v>156.36</v>
      </c>
      <c r="B84" t="n">
        <v>206.655999999999</v>
      </c>
      <c r="D84" s="1">
        <f>(A84-MIN($A$2:$A$138))/(MAX($A$2:$A$138)-MIN($A$2:$A$138))</f>
        <v/>
      </c>
      <c r="E84" s="1">
        <f>(MAX($B$2:$B$138)-B84)/(MAX($B$2:$B$138)-MIN($B$2:$B$138))</f>
        <v/>
      </c>
      <c r="F84" t="n">
        <v>83</v>
      </c>
      <c r="G84" s="3">
        <f>F84/MAX($F$2:$F$138)</f>
        <v/>
      </c>
    </row>
    <row r="85">
      <c r="A85" t="n">
        <v>153.72</v>
      </c>
      <c r="B85" t="n">
        <v>228.927999999999</v>
      </c>
      <c r="D85" s="1">
        <f>(A85-MIN($A$2:$A$138))/(MAX($A$2:$A$138)-MIN($A$2:$A$138))</f>
        <v/>
      </c>
      <c r="E85" s="1">
        <f>(MAX($B$2:$B$138)-B85)/(MAX($B$2:$B$138)-MIN($B$2:$B$138))</f>
        <v/>
      </c>
      <c r="F85" t="n">
        <v>84</v>
      </c>
      <c r="G85" s="3">
        <f>F85/MAX($F$2:$F$138)</f>
        <v/>
      </c>
    </row>
    <row r="86">
      <c r="A86" t="n">
        <v>152.64</v>
      </c>
      <c r="B86" t="n">
        <v>260.704</v>
      </c>
      <c r="D86" s="1">
        <f>(A86-MIN($A$2:$A$138))/(MAX($A$2:$A$138)-MIN($A$2:$A$138))</f>
        <v/>
      </c>
      <c r="E86" s="1">
        <f>(MAX($B$2:$B$138)-B86)/(MAX($B$2:$B$138)-MIN($B$2:$B$138))</f>
        <v/>
      </c>
      <c r="F86" t="n">
        <v>85</v>
      </c>
      <c r="G86" s="3">
        <f>F86/MAX($F$2:$F$138)</f>
        <v/>
      </c>
    </row>
    <row r="87">
      <c r="A87" t="n">
        <v>151.92</v>
      </c>
      <c r="B87" t="n">
        <v>235.36</v>
      </c>
      <c r="D87" s="1">
        <f>(A87-MIN($A$2:$A$138))/(MAX($A$2:$A$138)-MIN($A$2:$A$138))</f>
        <v/>
      </c>
      <c r="E87" s="1">
        <f>(MAX($B$2:$B$138)-B87)/(MAX($B$2:$B$138)-MIN($B$2:$B$138))</f>
        <v/>
      </c>
      <c r="F87" t="n">
        <v>86</v>
      </c>
      <c r="G87" s="3">
        <f>F87/MAX($F$2:$F$138)</f>
        <v/>
      </c>
    </row>
    <row r="88">
      <c r="A88" t="n">
        <v>150.96</v>
      </c>
      <c r="B88" t="n">
        <v>51.3279999999999</v>
      </c>
      <c r="D88" s="1">
        <f>(A88-MIN($A$2:$A$138))/(MAX($A$2:$A$138)-MIN($A$2:$A$138))</f>
        <v/>
      </c>
      <c r="E88" s="1">
        <f>(MAX($B$2:$B$138)-B88)/(MAX($B$2:$B$138)-MIN($B$2:$B$138))</f>
        <v/>
      </c>
      <c r="F88" t="n">
        <v>87</v>
      </c>
      <c r="G88" s="3">
        <f>F88/MAX($F$2:$F$138)</f>
        <v/>
      </c>
    </row>
    <row r="89">
      <c r="A89" t="n">
        <v>150.72</v>
      </c>
      <c r="B89" t="n">
        <v>210.735999999999</v>
      </c>
      <c r="D89" s="1">
        <f>(A89-MIN($A$2:$A$138))/(MAX($A$2:$A$138)-MIN($A$2:$A$138))</f>
        <v/>
      </c>
      <c r="E89" s="1">
        <f>(MAX($B$2:$B$138)-B89)/(MAX($B$2:$B$138)-MIN($B$2:$B$138))</f>
        <v/>
      </c>
      <c r="F89" t="n">
        <v>88</v>
      </c>
      <c r="G89" s="3">
        <f>F89/MAX($F$2:$F$138)</f>
        <v/>
      </c>
    </row>
    <row r="90">
      <c r="A90" t="n">
        <v>147.84</v>
      </c>
      <c r="B90" t="n">
        <v>127.648</v>
      </c>
      <c r="D90" s="1">
        <f>(A90-MIN($A$2:$A$138))/(MAX($A$2:$A$138)-MIN($A$2:$A$138))</f>
        <v/>
      </c>
      <c r="E90" s="1">
        <f>(MAX($B$2:$B$138)-B90)/(MAX($B$2:$B$138)-MIN($B$2:$B$138))</f>
        <v/>
      </c>
      <c r="F90" t="n">
        <v>89</v>
      </c>
      <c r="G90" s="3">
        <f>F90/MAX($F$2:$F$138)</f>
        <v/>
      </c>
    </row>
    <row r="91">
      <c r="A91" t="n">
        <v>142.8</v>
      </c>
      <c r="B91" t="n">
        <v>216.736</v>
      </c>
      <c r="D91" s="1">
        <f>(A91-MIN($A$2:$A$138))/(MAX($A$2:$A$138)-MIN($A$2:$A$138))</f>
        <v/>
      </c>
      <c r="E91" s="1">
        <f>(MAX($B$2:$B$138)-B91)/(MAX($B$2:$B$138)-MIN($B$2:$B$138))</f>
        <v/>
      </c>
      <c r="F91" t="n">
        <v>90</v>
      </c>
      <c r="G91" s="3">
        <f>F91/MAX($F$2:$F$138)</f>
        <v/>
      </c>
    </row>
    <row r="92">
      <c r="A92" t="n">
        <v>142.32</v>
      </c>
      <c r="B92" t="n">
        <v>245.872</v>
      </c>
      <c r="D92" s="1">
        <f>(A92-MIN($A$2:$A$138))/(MAX($A$2:$A$138)-MIN($A$2:$A$138))</f>
        <v/>
      </c>
      <c r="E92" s="1">
        <f>(MAX($B$2:$B$138)-B92)/(MAX($B$2:$B$138)-MIN($B$2:$B$138))</f>
        <v/>
      </c>
      <c r="F92" t="n">
        <v>91</v>
      </c>
      <c r="G92" s="3">
        <f>F92/MAX($F$2:$F$138)</f>
        <v/>
      </c>
    </row>
    <row r="93">
      <c r="A93" t="n">
        <v>140.64</v>
      </c>
      <c r="B93" t="n">
        <v>216.303999999999</v>
      </c>
      <c r="D93" s="1">
        <f>(A93-MIN($A$2:$A$138))/(MAX($A$2:$A$138)-MIN($A$2:$A$138))</f>
        <v/>
      </c>
      <c r="E93" s="1">
        <f>(MAX($B$2:$B$138)-B93)/(MAX($B$2:$B$138)-MIN($B$2:$B$138))</f>
        <v/>
      </c>
      <c r="F93" t="n">
        <v>92</v>
      </c>
      <c r="G93" s="3">
        <f>F93/MAX($F$2:$F$138)</f>
        <v/>
      </c>
    </row>
    <row r="94">
      <c r="A94" t="n">
        <v>140.16</v>
      </c>
      <c r="B94" t="n">
        <v>285.76</v>
      </c>
      <c r="D94" s="1">
        <f>(A94-MIN($A$2:$A$138))/(MAX($A$2:$A$138)-MIN($A$2:$A$138))</f>
        <v/>
      </c>
      <c r="E94" s="1">
        <f>(MAX($B$2:$B$138)-B94)/(MAX($B$2:$B$138)-MIN($B$2:$B$138))</f>
        <v/>
      </c>
      <c r="F94" t="n">
        <v>93</v>
      </c>
      <c r="G94" s="3">
        <f>F94/MAX($F$2:$F$138)</f>
        <v/>
      </c>
    </row>
    <row r="95">
      <c r="A95" t="n">
        <v>133.32</v>
      </c>
      <c r="B95" t="n">
        <v>179.632</v>
      </c>
      <c r="D95" s="1">
        <f>(A95-MIN($A$2:$A$138))/(MAX($A$2:$A$138)-MIN($A$2:$A$138))</f>
        <v/>
      </c>
      <c r="E95" s="1">
        <f>(MAX($B$2:$B$138)-B95)/(MAX($B$2:$B$138)-MIN($B$2:$B$138))</f>
        <v/>
      </c>
      <c r="F95" t="n">
        <v>94</v>
      </c>
      <c r="G95" s="3">
        <f>F95/MAX($F$2:$F$138)</f>
        <v/>
      </c>
    </row>
    <row r="96">
      <c r="A96" t="n">
        <v>132.6</v>
      </c>
      <c r="B96" t="n">
        <v>102.207999999999</v>
      </c>
      <c r="D96" s="1">
        <f>(A96-MIN($A$2:$A$138))/(MAX($A$2:$A$138)-MIN($A$2:$A$138))</f>
        <v/>
      </c>
      <c r="E96" s="1">
        <f>(MAX($B$2:$B$138)-B96)/(MAX($B$2:$B$138)-MIN($B$2:$B$138))</f>
        <v/>
      </c>
      <c r="F96" t="n">
        <v>95</v>
      </c>
      <c r="G96" s="3">
        <f>F96/MAX($F$2:$F$138)</f>
        <v/>
      </c>
    </row>
    <row r="97">
      <c r="A97" t="n">
        <v>130.08</v>
      </c>
      <c r="B97" t="n">
        <v>196.623999999999</v>
      </c>
      <c r="D97" s="1">
        <f>(A97-MIN($A$2:$A$138))/(MAX($A$2:$A$138)-MIN($A$2:$A$138))</f>
        <v/>
      </c>
      <c r="E97" s="1">
        <f>(MAX($B$2:$B$138)-B97)/(MAX($B$2:$B$138)-MIN($B$2:$B$138))</f>
        <v/>
      </c>
      <c r="F97" t="n">
        <v>96</v>
      </c>
      <c r="G97" s="3">
        <f>F97/MAX($F$2:$F$138)</f>
        <v/>
      </c>
    </row>
    <row r="98">
      <c r="A98" t="n">
        <v>127.8</v>
      </c>
      <c r="B98" t="n">
        <v>277.696</v>
      </c>
      <c r="D98" s="1">
        <f>(A98-MIN($A$2:$A$138))/(MAX($A$2:$A$138)-MIN($A$2:$A$138))</f>
        <v/>
      </c>
      <c r="E98" s="1">
        <f>(MAX($B$2:$B$138)-B98)/(MAX($B$2:$B$138)-MIN($B$2:$B$138))</f>
        <v/>
      </c>
      <c r="F98" t="n">
        <v>97</v>
      </c>
      <c r="G98" s="3">
        <f>F98/MAX($F$2:$F$138)</f>
        <v/>
      </c>
    </row>
    <row r="99">
      <c r="A99" t="n">
        <v>127.08</v>
      </c>
      <c r="B99" t="n">
        <v>113.007999999999</v>
      </c>
      <c r="C99" t="inlineStr">
        <is>
          <t xml:space="preserve"> 自分</t>
        </is>
      </c>
      <c r="D99" s="1">
        <f>(A99-MIN($A$2:$A$138))/(MAX($A$2:$A$138)-MIN($A$2:$A$138))</f>
        <v/>
      </c>
      <c r="E99" s="1">
        <f>(MAX($B$2:$B$138)-B99)/(MAX($B$2:$B$138)-MIN($B$2:$B$138))</f>
        <v/>
      </c>
      <c r="F99" t="n">
        <v>98</v>
      </c>
      <c r="G99" s="3">
        <f>F99/MAX($F$2:$F$138)</f>
        <v/>
      </c>
    </row>
    <row r="100">
      <c r="A100" t="n">
        <v>126.12</v>
      </c>
      <c r="B100" t="n">
        <v>306.304</v>
      </c>
      <c r="D100" s="1">
        <f>(A100-MIN($A$2:$A$138))/(MAX($A$2:$A$138)-MIN($A$2:$A$138))</f>
        <v/>
      </c>
      <c r="E100" s="1">
        <f>(MAX($B$2:$B$138)-B100)/(MAX($B$2:$B$138)-MIN($B$2:$B$138))</f>
        <v/>
      </c>
      <c r="F100" t="n">
        <v>99</v>
      </c>
      <c r="G100" s="3">
        <f>F100/MAX($F$2:$F$138)</f>
        <v/>
      </c>
    </row>
    <row r="101">
      <c r="A101" t="n">
        <v>123.6</v>
      </c>
      <c r="B101" t="n">
        <v>209.728</v>
      </c>
      <c r="D101" s="1">
        <f>(A101-MIN($A$2:$A$138))/(MAX($A$2:$A$138)-MIN($A$2:$A$138))</f>
        <v/>
      </c>
      <c r="E101" s="1">
        <f>(MAX($B$2:$B$138)-B101)/(MAX($B$2:$B$138)-MIN($B$2:$B$138))</f>
        <v/>
      </c>
      <c r="F101" t="n">
        <v>100</v>
      </c>
      <c r="G101" s="3">
        <f>F101/MAX($F$2:$F$138)</f>
        <v/>
      </c>
    </row>
    <row r="102">
      <c r="A102" t="n">
        <v>118.32</v>
      </c>
      <c r="B102" t="n">
        <v>284.08</v>
      </c>
      <c r="D102" s="1">
        <f>(A102-MIN($A$2:$A$138))/(MAX($A$2:$A$138)-MIN($A$2:$A$138))</f>
        <v/>
      </c>
      <c r="E102" s="1">
        <f>(MAX($B$2:$B$138)-B102)/(MAX($B$2:$B$138)-MIN($B$2:$B$138))</f>
        <v/>
      </c>
      <c r="F102" t="n">
        <v>101</v>
      </c>
      <c r="G102" s="3">
        <f>F102/MAX($F$2:$F$138)</f>
        <v/>
      </c>
    </row>
    <row r="103">
      <c r="A103" t="n">
        <v>117.12</v>
      </c>
      <c r="B103" t="n">
        <v>222.64</v>
      </c>
      <c r="D103" s="1">
        <f>(A103-MIN($A$2:$A$138))/(MAX($A$2:$A$138)-MIN($A$2:$A$138))</f>
        <v/>
      </c>
      <c r="E103" s="1">
        <f>(MAX($B$2:$B$138)-B103)/(MAX($B$2:$B$138)-MIN($B$2:$B$138))</f>
        <v/>
      </c>
      <c r="F103" t="n">
        <v>102</v>
      </c>
      <c r="G103" s="3">
        <f>F103/MAX($F$2:$F$138)</f>
        <v/>
      </c>
    </row>
    <row r="104">
      <c r="A104" t="n">
        <v>115.32</v>
      </c>
      <c r="B104" t="n">
        <v>71.872</v>
      </c>
      <c r="D104" s="1">
        <f>(A104-MIN($A$2:$A$138))/(MAX($A$2:$A$138)-MIN($A$2:$A$138))</f>
        <v/>
      </c>
      <c r="E104" s="1">
        <f>(MAX($B$2:$B$138)-B104)/(MAX($B$2:$B$138)-MIN($B$2:$B$138))</f>
        <v/>
      </c>
      <c r="F104" t="n">
        <v>103</v>
      </c>
      <c r="G104" s="3">
        <f>F104/MAX($F$2:$F$138)</f>
        <v/>
      </c>
    </row>
    <row r="105">
      <c r="A105" t="n">
        <v>114.72</v>
      </c>
      <c r="B105" t="n">
        <v>361.551999999999</v>
      </c>
      <c r="D105" s="1">
        <f>(A105-MIN($A$2:$A$138))/(MAX($A$2:$A$138)-MIN($A$2:$A$138))</f>
        <v/>
      </c>
      <c r="E105" s="1">
        <f>(MAX($B$2:$B$138)-B105)/(MAX($B$2:$B$138)-MIN($B$2:$B$138))</f>
        <v/>
      </c>
      <c r="F105" t="n">
        <v>104</v>
      </c>
      <c r="G105" s="3">
        <f>F105/MAX($F$2:$F$138)</f>
        <v/>
      </c>
    </row>
    <row r="106">
      <c r="A106" t="n">
        <v>112.8</v>
      </c>
      <c r="B106" t="n">
        <v>206.751999999999</v>
      </c>
      <c r="D106" s="1">
        <f>(A106-MIN($A$2:$A$138))/(MAX($A$2:$A$138)-MIN($A$2:$A$138))</f>
        <v/>
      </c>
      <c r="E106" s="1">
        <f>(MAX($B$2:$B$138)-B106)/(MAX($B$2:$B$138)-MIN($B$2:$B$138))</f>
        <v/>
      </c>
      <c r="F106" t="n">
        <v>105</v>
      </c>
      <c r="G106" s="3">
        <f>F106/MAX($F$2:$F$138)</f>
        <v/>
      </c>
    </row>
    <row r="107">
      <c r="A107" t="n">
        <v>104.76</v>
      </c>
      <c r="B107" t="n">
        <v>203.92</v>
      </c>
      <c r="D107" s="1">
        <f>(A107-MIN($A$2:$A$138))/(MAX($A$2:$A$138)-MIN($A$2:$A$138))</f>
        <v/>
      </c>
      <c r="E107" s="1">
        <f>(MAX($B$2:$B$138)-B107)/(MAX($B$2:$B$138)-MIN($B$2:$B$138))</f>
        <v/>
      </c>
      <c r="F107" t="n">
        <v>106</v>
      </c>
      <c r="G107" s="3">
        <f>F107/MAX($F$2:$F$138)</f>
        <v/>
      </c>
    </row>
    <row r="108">
      <c r="A108" t="n">
        <v>99.48</v>
      </c>
      <c r="B108" t="n">
        <v>283.024</v>
      </c>
      <c r="D108" s="1">
        <f>(A108-MIN($A$2:$A$138))/(MAX($A$2:$A$138)-MIN($A$2:$A$138))</f>
        <v/>
      </c>
      <c r="E108" s="1">
        <f>(MAX($B$2:$B$138)-B108)/(MAX($B$2:$B$138)-MIN($B$2:$B$138))</f>
        <v/>
      </c>
      <c r="F108" t="n">
        <v>107</v>
      </c>
      <c r="G108" s="3">
        <f>F108/MAX($F$2:$F$138)</f>
        <v/>
      </c>
    </row>
    <row r="109">
      <c r="A109" t="n">
        <v>97.31999999999999</v>
      </c>
      <c r="B109" t="n">
        <v>126.544</v>
      </c>
      <c r="D109" s="1">
        <f>(A109-MIN($A$2:$A$138))/(MAX($A$2:$A$138)-MIN($A$2:$A$138))</f>
        <v/>
      </c>
      <c r="E109" s="1">
        <f>(MAX($B$2:$B$138)-B109)/(MAX($B$2:$B$138)-MIN($B$2:$B$138))</f>
        <v/>
      </c>
      <c r="F109" t="n">
        <v>108</v>
      </c>
      <c r="G109" s="3">
        <f>F109/MAX($F$2:$F$138)</f>
        <v/>
      </c>
    </row>
    <row r="110">
      <c r="A110" t="n">
        <v>96.84</v>
      </c>
      <c r="B110" t="n">
        <v>157.888</v>
      </c>
      <c r="D110" s="1">
        <f>(A110-MIN($A$2:$A$138))/(MAX($A$2:$A$138)-MIN($A$2:$A$138))</f>
        <v/>
      </c>
      <c r="E110" s="1">
        <f>(MAX($B$2:$B$138)-B110)/(MAX($B$2:$B$138)-MIN($B$2:$B$138))</f>
        <v/>
      </c>
      <c r="F110" t="n">
        <v>109</v>
      </c>
      <c r="G110" s="3">
        <f>F110/MAX($F$2:$F$138)</f>
        <v/>
      </c>
    </row>
    <row r="111">
      <c r="A111" t="n">
        <v>96.12</v>
      </c>
      <c r="B111" t="n">
        <v>143.535999999999</v>
      </c>
      <c r="D111" s="1">
        <f>(A111-MIN($A$2:$A$138))/(MAX($A$2:$A$138)-MIN($A$2:$A$138))</f>
        <v/>
      </c>
      <c r="E111" s="1">
        <f>(MAX($B$2:$B$138)-B111)/(MAX($B$2:$B$138)-MIN($B$2:$B$138))</f>
        <v/>
      </c>
      <c r="F111" t="n">
        <v>110</v>
      </c>
      <c r="G111" s="3">
        <f>F111/MAX($F$2:$F$138)</f>
        <v/>
      </c>
    </row>
    <row r="112">
      <c r="A112" t="n">
        <v>95.52</v>
      </c>
      <c r="B112" t="n">
        <v>373.936</v>
      </c>
      <c r="D112" s="1">
        <f>(A112-MIN($A$2:$A$138))/(MAX($A$2:$A$138)-MIN($A$2:$A$138))</f>
        <v/>
      </c>
      <c r="E112" s="1">
        <f>(MAX($B$2:$B$138)-B112)/(MAX($B$2:$B$138)-MIN($B$2:$B$138))</f>
        <v/>
      </c>
      <c r="F112" t="n">
        <v>111</v>
      </c>
      <c r="G112" s="3">
        <f>F112/MAX($F$2:$F$138)</f>
        <v/>
      </c>
    </row>
    <row r="113">
      <c r="A113" t="n">
        <v>92.16</v>
      </c>
      <c r="B113" t="n">
        <v>93.3279999999999</v>
      </c>
      <c r="D113" s="1">
        <f>(A113-MIN($A$2:$A$138))/(MAX($A$2:$A$138)-MIN($A$2:$A$138))</f>
        <v/>
      </c>
      <c r="E113" s="1">
        <f>(MAX($B$2:$B$138)-B113)/(MAX($B$2:$B$138)-MIN($B$2:$B$138))</f>
        <v/>
      </c>
      <c r="F113" t="n">
        <v>112</v>
      </c>
      <c r="G113" s="3">
        <f>F113/MAX($F$2:$F$138)</f>
        <v/>
      </c>
    </row>
    <row r="114">
      <c r="A114" t="n">
        <v>90.12</v>
      </c>
      <c r="B114" t="n">
        <v>40</v>
      </c>
      <c r="D114" s="1">
        <f>(A114-MIN($A$2:$A$138))/(MAX($A$2:$A$138)-MIN($A$2:$A$138))</f>
        <v/>
      </c>
      <c r="E114" s="1">
        <f>(MAX($B$2:$B$138)-B114)/(MAX($B$2:$B$138)-MIN($B$2:$B$138))</f>
        <v/>
      </c>
      <c r="F114" t="n">
        <v>113</v>
      </c>
      <c r="G114" s="3">
        <f>F114/MAX($F$2:$F$138)</f>
        <v/>
      </c>
    </row>
    <row r="115">
      <c r="A115" t="n">
        <v>90</v>
      </c>
      <c r="B115" t="n">
        <v>520</v>
      </c>
      <c r="D115" s="1">
        <f>(A115-MIN($A$2:$A$138))/(MAX($A$2:$A$138)-MIN($A$2:$A$138))</f>
        <v/>
      </c>
      <c r="E115" s="1">
        <f>(MAX($B$2:$B$138)-B115)/(MAX($B$2:$B$138)-MIN($B$2:$B$138))</f>
        <v/>
      </c>
      <c r="F115" t="n">
        <v>114</v>
      </c>
      <c r="G115" s="3">
        <f>F115/MAX($F$2:$F$138)</f>
        <v/>
      </c>
    </row>
    <row r="116">
      <c r="A116" t="n">
        <v>90</v>
      </c>
      <c r="B116" t="n">
        <v>520</v>
      </c>
      <c r="D116" s="1">
        <f>(A116-MIN($A$2:$A$138))/(MAX($A$2:$A$138)-MIN($A$2:$A$138))</f>
        <v/>
      </c>
      <c r="E116" s="1">
        <f>(MAX($B$2:$B$138)-B116)/(MAX($B$2:$B$138)-MIN($B$2:$B$138))</f>
        <v/>
      </c>
      <c r="F116" t="n">
        <v>115</v>
      </c>
      <c r="G116" s="3">
        <f>F116/MAX($F$2:$F$138)</f>
        <v/>
      </c>
    </row>
    <row r="117">
      <c r="A117" t="n">
        <v>90</v>
      </c>
      <c r="B117" t="n">
        <v>520</v>
      </c>
      <c r="D117" s="1">
        <f>(A117-MIN($A$2:$A$138))/(MAX($A$2:$A$138)-MIN($A$2:$A$138))</f>
        <v/>
      </c>
      <c r="E117" s="1">
        <f>(MAX($B$2:$B$138)-B117)/(MAX($B$2:$B$138)-MIN($B$2:$B$138))</f>
        <v/>
      </c>
      <c r="F117" t="n">
        <v>116</v>
      </c>
      <c r="G117" s="3">
        <f>F117/MAX($F$2:$F$138)</f>
        <v/>
      </c>
    </row>
    <row r="118">
      <c r="A118" t="n">
        <v>90</v>
      </c>
      <c r="B118" t="n">
        <v>520</v>
      </c>
      <c r="D118" s="1">
        <f>(A118-MIN($A$2:$A$138))/(MAX($A$2:$A$138)-MIN($A$2:$A$138))</f>
        <v/>
      </c>
      <c r="E118" s="1">
        <f>(MAX($B$2:$B$138)-B118)/(MAX($B$2:$B$138)-MIN($B$2:$B$138))</f>
        <v/>
      </c>
      <c r="F118" t="n">
        <v>117</v>
      </c>
      <c r="G118" s="3">
        <f>F118/MAX($F$2:$F$138)</f>
        <v/>
      </c>
    </row>
    <row r="119">
      <c r="A119" t="n">
        <v>90</v>
      </c>
      <c r="B119" t="n">
        <v>520</v>
      </c>
      <c r="D119" s="1">
        <f>(A119-MIN($A$2:$A$138))/(MAX($A$2:$A$138)-MIN($A$2:$A$138))</f>
        <v/>
      </c>
      <c r="E119" s="1">
        <f>(MAX($B$2:$B$138)-B119)/(MAX($B$2:$B$138)-MIN($B$2:$B$138))</f>
        <v/>
      </c>
      <c r="F119" t="n">
        <v>118</v>
      </c>
      <c r="G119" s="3">
        <f>F119/MAX($F$2:$F$138)</f>
        <v/>
      </c>
    </row>
    <row r="120">
      <c r="A120" t="n">
        <v>90</v>
      </c>
      <c r="B120" t="n">
        <v>520</v>
      </c>
      <c r="D120" s="1">
        <f>(A120-MIN($A$2:$A$138))/(MAX($A$2:$A$138)-MIN($A$2:$A$138))</f>
        <v/>
      </c>
      <c r="E120" s="1">
        <f>(MAX($B$2:$B$138)-B120)/(MAX($B$2:$B$138)-MIN($B$2:$B$138))</f>
        <v/>
      </c>
      <c r="F120" t="n">
        <v>119</v>
      </c>
      <c r="G120" s="3">
        <f>F120/MAX($F$2:$F$138)</f>
        <v/>
      </c>
    </row>
    <row r="121">
      <c r="A121" t="n">
        <v>90</v>
      </c>
      <c r="B121" t="n">
        <v>520</v>
      </c>
      <c r="D121" s="1">
        <f>(A121-MIN($A$2:$A$138))/(MAX($A$2:$A$138)-MIN($A$2:$A$138))</f>
        <v/>
      </c>
      <c r="E121" s="1">
        <f>(MAX($B$2:$B$138)-B121)/(MAX($B$2:$B$138)-MIN($B$2:$B$138))</f>
        <v/>
      </c>
      <c r="F121" t="n">
        <v>120</v>
      </c>
      <c r="G121" s="3">
        <f>F121/MAX($F$2:$F$138)</f>
        <v/>
      </c>
    </row>
    <row r="122">
      <c r="A122" t="n">
        <v>90</v>
      </c>
      <c r="B122" t="n">
        <v>520</v>
      </c>
      <c r="D122" s="1">
        <f>(A122-MIN($A$2:$A$138))/(MAX($A$2:$A$138)-MIN($A$2:$A$138))</f>
        <v/>
      </c>
      <c r="E122" s="1">
        <f>(MAX($B$2:$B$138)-B122)/(MAX($B$2:$B$138)-MIN($B$2:$B$138))</f>
        <v/>
      </c>
      <c r="F122" t="n">
        <v>121</v>
      </c>
      <c r="G122" s="3">
        <f>F122/MAX($F$2:$F$138)</f>
        <v/>
      </c>
    </row>
    <row r="123">
      <c r="A123" t="n">
        <v>90</v>
      </c>
      <c r="B123" t="n">
        <v>520</v>
      </c>
      <c r="D123" s="1">
        <f>(A123-MIN($A$2:$A$138))/(MAX($A$2:$A$138)-MIN($A$2:$A$138))</f>
        <v/>
      </c>
      <c r="E123" s="1">
        <f>(MAX($B$2:$B$138)-B123)/(MAX($B$2:$B$138)-MIN($B$2:$B$138))</f>
        <v/>
      </c>
      <c r="F123" t="n">
        <v>122</v>
      </c>
      <c r="G123" s="3">
        <f>F123/MAX($F$2:$F$138)</f>
        <v/>
      </c>
    </row>
    <row r="124">
      <c r="A124" t="n">
        <v>90</v>
      </c>
      <c r="B124" t="n">
        <v>520</v>
      </c>
      <c r="D124" s="1">
        <f>(A124-MIN($A$2:$A$138))/(MAX($A$2:$A$138)-MIN($A$2:$A$138))</f>
        <v/>
      </c>
      <c r="E124" s="1">
        <f>(MAX($B$2:$B$138)-B124)/(MAX($B$2:$B$138)-MIN($B$2:$B$138))</f>
        <v/>
      </c>
      <c r="F124" t="n">
        <v>123</v>
      </c>
      <c r="G124" s="3">
        <f>F124/MAX($F$2:$F$138)</f>
        <v/>
      </c>
    </row>
    <row r="125">
      <c r="A125" t="n">
        <v>90</v>
      </c>
      <c r="B125" t="n">
        <v>520</v>
      </c>
      <c r="D125" s="1">
        <f>(A125-MIN($A$2:$A$138))/(MAX($A$2:$A$138)-MIN($A$2:$A$138))</f>
        <v/>
      </c>
      <c r="E125" s="1">
        <f>(MAX($B$2:$B$138)-B125)/(MAX($B$2:$B$138)-MIN($B$2:$B$138))</f>
        <v/>
      </c>
      <c r="F125" t="n">
        <v>124</v>
      </c>
      <c r="G125" s="3">
        <f>F125/MAX($F$2:$F$138)</f>
        <v/>
      </c>
    </row>
    <row r="126">
      <c r="A126" t="n">
        <v>90</v>
      </c>
      <c r="B126" t="n">
        <v>520</v>
      </c>
      <c r="D126" s="1">
        <f>(A126-MIN($A$2:$A$138))/(MAX($A$2:$A$138)-MIN($A$2:$A$138))</f>
        <v/>
      </c>
      <c r="E126" s="1">
        <f>(MAX($B$2:$B$138)-B126)/(MAX($B$2:$B$138)-MIN($B$2:$B$138))</f>
        <v/>
      </c>
      <c r="F126" t="n">
        <v>125</v>
      </c>
      <c r="G126" s="3">
        <f>F126/MAX($F$2:$F$138)</f>
        <v/>
      </c>
    </row>
    <row r="127">
      <c r="A127" t="n">
        <v>90</v>
      </c>
      <c r="B127" t="n">
        <v>520</v>
      </c>
      <c r="D127" s="1">
        <f>(A127-MIN($A$2:$A$138))/(MAX($A$2:$A$138)-MIN($A$2:$A$138))</f>
        <v/>
      </c>
      <c r="E127" s="1">
        <f>(MAX($B$2:$B$138)-B127)/(MAX($B$2:$B$138)-MIN($B$2:$B$138))</f>
        <v/>
      </c>
      <c r="F127" t="n">
        <v>126</v>
      </c>
      <c r="G127" s="3">
        <f>F127/MAX($F$2:$F$138)</f>
        <v/>
      </c>
    </row>
    <row r="128">
      <c r="A128" t="n">
        <v>90</v>
      </c>
      <c r="B128" t="n">
        <v>520</v>
      </c>
      <c r="D128" s="1">
        <f>(A128-MIN($A$2:$A$138))/(MAX($A$2:$A$138)-MIN($A$2:$A$138))</f>
        <v/>
      </c>
      <c r="E128" s="1">
        <f>(MAX($B$2:$B$138)-B128)/(MAX($B$2:$B$138)-MIN($B$2:$B$138))</f>
        <v/>
      </c>
      <c r="F128" t="n">
        <v>127</v>
      </c>
      <c r="G128" s="3">
        <f>F128/MAX($F$2:$F$138)</f>
        <v/>
      </c>
    </row>
    <row r="129">
      <c r="A129" t="n">
        <v>90</v>
      </c>
      <c r="B129" t="n">
        <v>520</v>
      </c>
      <c r="D129" s="1">
        <f>(A129-MIN($A$2:$A$138))/(MAX($A$2:$A$138)-MIN($A$2:$A$138))</f>
        <v/>
      </c>
      <c r="E129" s="1">
        <f>(MAX($B$2:$B$138)-B129)/(MAX($B$2:$B$138)-MIN($B$2:$B$138))</f>
        <v/>
      </c>
      <c r="F129" t="n">
        <v>128</v>
      </c>
      <c r="G129" s="3">
        <f>F129/MAX($F$2:$F$138)</f>
        <v/>
      </c>
    </row>
    <row r="130">
      <c r="A130" t="n">
        <v>90</v>
      </c>
      <c r="B130" t="n">
        <v>520</v>
      </c>
      <c r="D130" s="1">
        <f>(A130-MIN($A$2:$A$138))/(MAX($A$2:$A$138)-MIN($A$2:$A$138))</f>
        <v/>
      </c>
      <c r="E130" s="1">
        <f>(MAX($B$2:$B$138)-B130)/(MAX($B$2:$B$138)-MIN($B$2:$B$138))</f>
        <v/>
      </c>
      <c r="F130" t="n">
        <v>129</v>
      </c>
      <c r="G130" s="3">
        <f>F130/MAX($F$2:$F$138)</f>
        <v/>
      </c>
    </row>
    <row r="131">
      <c r="A131" t="n">
        <v>90</v>
      </c>
      <c r="B131" t="n">
        <v>520</v>
      </c>
      <c r="D131" s="1">
        <f>(A131-MIN($A$2:$A$138))/(MAX($A$2:$A$138)-MIN($A$2:$A$138))</f>
        <v/>
      </c>
      <c r="E131" s="1">
        <f>(MAX($B$2:$B$138)-B131)/(MAX($B$2:$B$138)-MIN($B$2:$B$138))</f>
        <v/>
      </c>
      <c r="F131" t="n">
        <v>130</v>
      </c>
      <c r="G131" s="3">
        <f>F131/MAX($F$2:$F$138)</f>
        <v/>
      </c>
    </row>
    <row r="132">
      <c r="A132" t="n">
        <v>90</v>
      </c>
      <c r="B132" t="n">
        <v>520</v>
      </c>
      <c r="D132" s="1">
        <f>(A132-MIN($A$2:$A$138))/(MAX($A$2:$A$138)-MIN($A$2:$A$138))</f>
        <v/>
      </c>
      <c r="E132" s="1">
        <f>(MAX($B$2:$B$138)-B132)/(MAX($B$2:$B$138)-MIN($B$2:$B$138))</f>
        <v/>
      </c>
      <c r="F132" t="n">
        <v>131</v>
      </c>
      <c r="G132" s="3">
        <f>F132/MAX($F$2:$F$138)</f>
        <v/>
      </c>
    </row>
    <row r="133">
      <c r="A133" t="n">
        <v>90</v>
      </c>
      <c r="B133" t="n">
        <v>520</v>
      </c>
      <c r="D133" s="1">
        <f>(A133-MIN($A$2:$A$138))/(MAX($A$2:$A$138)-MIN($A$2:$A$138))</f>
        <v/>
      </c>
      <c r="E133" s="1">
        <f>(MAX($B$2:$B$138)-B133)/(MAX($B$2:$B$138)-MIN($B$2:$B$138))</f>
        <v/>
      </c>
      <c r="F133" t="n">
        <v>132</v>
      </c>
      <c r="G133" s="3">
        <f>F133/MAX($F$2:$F$138)</f>
        <v/>
      </c>
    </row>
    <row r="134">
      <c r="A134" t="n">
        <v>90</v>
      </c>
      <c r="B134" t="n">
        <v>520</v>
      </c>
      <c r="D134" s="1">
        <f>(A134-MIN($A$2:$A$138))/(MAX($A$2:$A$138)-MIN($A$2:$A$138))</f>
        <v/>
      </c>
      <c r="E134" s="1">
        <f>(MAX($B$2:$B$138)-B134)/(MAX($B$2:$B$138)-MIN($B$2:$B$138))</f>
        <v/>
      </c>
      <c r="F134" t="n">
        <v>133</v>
      </c>
      <c r="G134" s="3">
        <f>F134/MAX($F$2:$F$138)</f>
        <v/>
      </c>
    </row>
    <row r="135">
      <c r="A135" t="n">
        <v>90</v>
      </c>
      <c r="B135" t="n">
        <v>520</v>
      </c>
      <c r="D135" s="1">
        <f>(A135-MIN($A$2:$A$138))/(MAX($A$2:$A$138)-MIN($A$2:$A$138))</f>
        <v/>
      </c>
      <c r="E135" s="1">
        <f>(MAX($B$2:$B$138)-B135)/(MAX($B$2:$B$138)-MIN($B$2:$B$138))</f>
        <v/>
      </c>
      <c r="F135" t="n">
        <v>134</v>
      </c>
      <c r="G135" s="3">
        <f>F135/MAX($F$2:$F$138)</f>
        <v/>
      </c>
    </row>
    <row r="136">
      <c r="A136" t="n">
        <v>90</v>
      </c>
      <c r="B136" t="n">
        <v>520</v>
      </c>
      <c r="D136" s="1">
        <f>(A136-MIN($A$2:$A$138))/(MAX($A$2:$A$138)-MIN($A$2:$A$138))</f>
        <v/>
      </c>
      <c r="E136" s="1">
        <f>(MAX($B$2:$B$138)-B136)/(MAX($B$2:$B$138)-MIN($B$2:$B$138))</f>
        <v/>
      </c>
      <c r="F136" t="n">
        <v>135</v>
      </c>
      <c r="G136" s="3">
        <f>F136/MAX($F$2:$F$138)</f>
        <v/>
      </c>
    </row>
    <row r="137">
      <c r="A137" t="n">
        <v>90</v>
      </c>
      <c r="B137" t="n">
        <v>520</v>
      </c>
      <c r="D137" s="1">
        <f>(A137-MIN($A$2:$A$138))/(MAX($A$2:$A$138)-MIN($A$2:$A$138))</f>
        <v/>
      </c>
      <c r="E137" s="1">
        <f>(MAX($B$2:$B$138)-B137)/(MAX($B$2:$B$138)-MIN($B$2:$B$138))</f>
        <v/>
      </c>
      <c r="F137" t="n">
        <v>136</v>
      </c>
      <c r="G137" s="3">
        <f>F137/MAX($F$2:$F$138)</f>
        <v/>
      </c>
    </row>
    <row r="138">
      <c r="A138" t="n">
        <v>90</v>
      </c>
      <c r="B138" t="n">
        <v>520</v>
      </c>
      <c r="D138" s="1">
        <f>(A138-MIN($A$2:$A$138))/(MAX($A$2:$A$138)-MIN($A$2:$A$138))</f>
        <v/>
      </c>
      <c r="E138" s="1">
        <f>(MAX($B$2:$B$138)-B138)/(MAX($B$2:$B$138)-MIN($B$2:$B$138))</f>
        <v/>
      </c>
      <c r="F138" t="n">
        <v>137</v>
      </c>
      <c r="G138" s="3">
        <f>F138/MAX($F$2:$F$138)</f>
        <v/>
      </c>
    </row>
  </sheetData>
  <conditionalFormatting sqref="D2:G138">
    <cfRule type="expression" priority="1" dxfId="3">
      <formula>AND($G2&lt;=1,$G2&gt;0.75)</formula>
    </cfRule>
    <cfRule type="expression" priority="2" dxfId="2">
      <formula>AND($G2&lt;=0.75,$G2&gt;0.5)</formula>
    </cfRule>
    <cfRule type="expression" priority="3" dxfId="1">
      <formula>AND($G2&lt;=0.5,$G2&gt;0.25)</formula>
    </cfRule>
    <cfRule type="expression" priority="4" dxfId="0">
      <formula>$G2&lt;=0.25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38"/>
  <sheetViews>
    <sheetView topLeftCell="C1" workbookViewId="0">
      <selection activeCell="C8" sqref="C8"/>
    </sheetView>
  </sheetViews>
  <sheetFormatPr baseColWidth="8" defaultRowHeight="13.5"/>
  <cols>
    <col hidden="1" width="13" customWidth="1" style="26" min="1" max="2"/>
  </cols>
  <sheetData>
    <row r="1">
      <c r="A1" s="33" t="n"/>
      <c r="C1" s="4" t="n"/>
      <c r="D1" t="inlineStr">
        <is>
          <t>問題</t>
        </is>
      </c>
      <c r="E1" t="inlineStr">
        <is>
          <t>正答率</t>
        </is>
      </c>
      <c r="F1" t="inlineStr">
        <is>
          <t>回答数順位</t>
        </is>
      </c>
      <c r="G1" t="inlineStr">
        <is>
          <t>上位何％</t>
        </is>
      </c>
    </row>
    <row r="2">
      <c r="A2" t="n">
        <v>443.04</v>
      </c>
      <c r="B2" t="n">
        <v>96.592</v>
      </c>
      <c r="C2" s="4" t="n"/>
      <c r="D2" s="1">
        <f>(A2-MIN($A$2:$A$138))/(MAX($A$2:$A$138)-MIN($A$2:$A$138))</f>
        <v/>
      </c>
      <c r="E2" s="1">
        <f>(MAX($B$2:$B$138)-B2)/(MAX($B$2:$B$138)-MIN($B$2:$B$138))</f>
        <v/>
      </c>
      <c r="F2" t="n">
        <v>1</v>
      </c>
      <c r="G2" s="3">
        <f>F2/MAX($F$2:$F$138)</f>
        <v/>
      </c>
    </row>
    <row r="3">
      <c r="A3" t="n">
        <v>443.04</v>
      </c>
      <c r="B3" t="n">
        <v>124.672</v>
      </c>
      <c r="C3" s="4" t="n"/>
      <c r="D3" s="1">
        <f>(A3-MIN($A$2:$A$138))/(MAX($A$2:$A$138)-MIN($A$2:$A$138))</f>
        <v/>
      </c>
      <c r="E3" s="1">
        <f>(MAX($B$2:$B$138)-B3)/(MAX($B$2:$B$138)-MIN($B$2:$B$138))</f>
        <v/>
      </c>
      <c r="F3" t="n">
        <v>2</v>
      </c>
      <c r="G3" s="3">
        <f>F3/MAX($F$2:$F$138)</f>
        <v/>
      </c>
    </row>
    <row r="4">
      <c r="A4" t="n">
        <v>443.04</v>
      </c>
      <c r="B4" t="n">
        <v>174.448</v>
      </c>
      <c r="C4" s="4" t="n"/>
      <c r="D4" s="1">
        <f>(A4-MIN($A$2:$A$138))/(MAX($A$2:$A$138)-MIN($A$2:$A$138))</f>
        <v/>
      </c>
      <c r="E4" s="1">
        <f>(MAX($B$2:$B$138)-B4)/(MAX($B$2:$B$138)-MIN($B$2:$B$138))</f>
        <v/>
      </c>
      <c r="F4" t="n">
        <v>3</v>
      </c>
      <c r="G4" s="3">
        <f>F4/MAX($F$2:$F$138)</f>
        <v/>
      </c>
    </row>
    <row r="5">
      <c r="A5" t="n">
        <v>442.8</v>
      </c>
      <c r="B5" t="n">
        <v>203.776</v>
      </c>
      <c r="C5" s="4" t="n"/>
      <c r="D5" s="1">
        <f>(A5-MIN($A$2:$A$138))/(MAX($A$2:$A$138)-MIN($A$2:$A$138))</f>
        <v/>
      </c>
      <c r="E5" s="1">
        <f>(MAX($B$2:$B$138)-B5)/(MAX($B$2:$B$138)-MIN($B$2:$B$138))</f>
        <v/>
      </c>
      <c r="F5" t="n">
        <v>4</v>
      </c>
      <c r="G5" s="3">
        <f>F5/MAX($F$2:$F$138)</f>
        <v/>
      </c>
    </row>
    <row r="6">
      <c r="A6" t="n">
        <v>442.32</v>
      </c>
      <c r="B6" t="n">
        <v>193.024</v>
      </c>
      <c r="C6" s="4" t="n"/>
      <c r="D6" s="1">
        <f>(A6-MIN($A$2:$A$138))/(MAX($A$2:$A$138)-MIN($A$2:$A$138))</f>
        <v/>
      </c>
      <c r="E6" s="1">
        <f>(MAX($B$2:$B$138)-B6)/(MAX($B$2:$B$138)-MIN($B$2:$B$138))</f>
        <v/>
      </c>
      <c r="F6" t="n">
        <v>5</v>
      </c>
      <c r="G6" s="3">
        <f>F6/MAX($F$2:$F$138)</f>
        <v/>
      </c>
    </row>
    <row r="7">
      <c r="A7" t="n">
        <v>420.36</v>
      </c>
      <c r="B7" t="n">
        <v>208.095999999999</v>
      </c>
      <c r="C7" s="4" t="inlineStr">
        <is>
          <t>田尻</t>
        </is>
      </c>
      <c r="D7" s="1">
        <f>(A7-MIN($A$2:$A$138))/(MAX($A$2:$A$138)-MIN($A$2:$A$138))</f>
        <v/>
      </c>
      <c r="E7" s="1">
        <f>(MAX($B$2:$B$138)-B7)/(MAX($B$2:$B$138)-MIN($B$2:$B$138))</f>
        <v/>
      </c>
      <c r="F7" t="n">
        <v>6</v>
      </c>
      <c r="G7" s="3">
        <f>F7/MAX($F$2:$F$138)</f>
        <v/>
      </c>
    </row>
    <row r="8">
      <c r="A8" t="n">
        <v>420.36</v>
      </c>
      <c r="B8" t="n">
        <v>98.7519999999999</v>
      </c>
      <c r="C8" s="4" t="n"/>
      <c r="D8" s="1">
        <f>(A8-MIN($A$2:$A$138))/(MAX($A$2:$A$138)-MIN($A$2:$A$138))</f>
        <v/>
      </c>
      <c r="E8" s="1">
        <f>(MAX($B$2:$B$138)-B8)/(MAX($B$2:$B$138)-MIN($B$2:$B$138))</f>
        <v/>
      </c>
      <c r="F8" t="n">
        <v>7</v>
      </c>
      <c r="G8" s="3">
        <f>F8/MAX($F$2:$F$138)</f>
        <v/>
      </c>
    </row>
    <row r="9">
      <c r="A9" t="n">
        <v>415.32</v>
      </c>
      <c r="B9" t="n">
        <v>112.96</v>
      </c>
      <c r="C9" s="4" t="n"/>
      <c r="D9" s="1">
        <f>(A9-MIN($A$2:$A$138))/(MAX($A$2:$A$138)-MIN($A$2:$A$138))</f>
        <v/>
      </c>
      <c r="E9" s="1">
        <f>(MAX($B$2:$B$138)-B9)/(MAX($B$2:$B$138)-MIN($B$2:$B$138))</f>
        <v/>
      </c>
      <c r="F9" t="n">
        <v>8</v>
      </c>
      <c r="G9" s="3">
        <f>F9/MAX($F$2:$F$138)</f>
        <v/>
      </c>
    </row>
    <row r="10">
      <c r="A10" t="n">
        <v>400.32</v>
      </c>
      <c r="B10" t="n">
        <v>158.8</v>
      </c>
      <c r="C10" s="4" t="n"/>
      <c r="D10" s="1">
        <f>(A10-MIN($A$2:$A$138))/(MAX($A$2:$A$138)-MIN($A$2:$A$138))</f>
        <v/>
      </c>
      <c r="E10" s="1">
        <f>(MAX($B$2:$B$138)-B10)/(MAX($B$2:$B$138)-MIN($B$2:$B$138))</f>
        <v/>
      </c>
      <c r="F10" t="n">
        <v>9</v>
      </c>
      <c r="G10" s="3">
        <f>F10/MAX($F$2:$F$138)</f>
        <v/>
      </c>
    </row>
    <row r="11">
      <c r="A11" t="n">
        <v>390.36</v>
      </c>
      <c r="B11" t="n">
        <v>178.672</v>
      </c>
      <c r="C11" s="4" t="n"/>
      <c r="D11" s="1">
        <f>(A11-MIN($A$2:$A$138))/(MAX($A$2:$A$138)-MIN($A$2:$A$138))</f>
        <v/>
      </c>
      <c r="E11" s="1">
        <f>(MAX($B$2:$B$138)-B11)/(MAX($B$2:$B$138)-MIN($B$2:$B$138))</f>
        <v/>
      </c>
      <c r="F11" t="n">
        <v>10</v>
      </c>
      <c r="G11" s="3">
        <f>F11/MAX($F$2:$F$138)</f>
        <v/>
      </c>
    </row>
    <row r="12">
      <c r="A12" t="n">
        <v>389.76</v>
      </c>
      <c r="B12" t="n">
        <v>107.055999999999</v>
      </c>
      <c r="C12" s="4" t="n"/>
      <c r="D12" s="1">
        <f>(A12-MIN($A$2:$A$138))/(MAX($A$2:$A$138)-MIN($A$2:$A$138))</f>
        <v/>
      </c>
      <c r="E12" s="1">
        <f>(MAX($B$2:$B$138)-B12)/(MAX($B$2:$B$138)-MIN($B$2:$B$138))</f>
        <v/>
      </c>
      <c r="F12" t="n">
        <v>11</v>
      </c>
      <c r="G12" s="3">
        <f>F12/MAX($F$2:$F$138)</f>
        <v/>
      </c>
    </row>
    <row r="13">
      <c r="A13" t="n">
        <v>378.599999999999</v>
      </c>
      <c r="B13" t="n">
        <v>40.192</v>
      </c>
      <c r="C13" s="4" t="n"/>
      <c r="D13" s="1">
        <f>(A13-MIN($A$2:$A$138))/(MAX($A$2:$A$138)-MIN($A$2:$A$138))</f>
        <v/>
      </c>
      <c r="E13" s="1">
        <f>(MAX($B$2:$B$138)-B13)/(MAX($B$2:$B$138)-MIN($B$2:$B$138))</f>
        <v/>
      </c>
      <c r="F13" t="n">
        <v>12</v>
      </c>
      <c r="G13" s="3">
        <f>F13/MAX($F$2:$F$138)</f>
        <v/>
      </c>
    </row>
    <row r="14">
      <c r="A14" t="n">
        <v>375.239999999999</v>
      </c>
      <c r="B14" t="n">
        <v>47.0559999999999</v>
      </c>
      <c r="C14" s="4" t="n"/>
      <c r="D14" s="1">
        <f>(A14-MIN($A$2:$A$138))/(MAX($A$2:$A$138)-MIN($A$2:$A$138))</f>
        <v/>
      </c>
      <c r="E14" s="1">
        <f>(MAX($B$2:$B$138)-B14)/(MAX($B$2:$B$138)-MIN($B$2:$B$138))</f>
        <v/>
      </c>
      <c r="F14" t="n">
        <v>13</v>
      </c>
      <c r="G14" s="3">
        <f>F14/MAX($F$2:$F$138)</f>
        <v/>
      </c>
    </row>
    <row r="15">
      <c r="A15" t="n">
        <v>373.8</v>
      </c>
      <c r="B15" t="n">
        <v>334.096</v>
      </c>
      <c r="C15" s="4" t="n"/>
      <c r="D15" s="1">
        <f>(A15-MIN($A$2:$A$138))/(MAX($A$2:$A$138)-MIN($A$2:$A$138))</f>
        <v/>
      </c>
      <c r="E15" s="1">
        <f>(MAX($B$2:$B$138)-B15)/(MAX($B$2:$B$138)-MIN($B$2:$B$138))</f>
        <v/>
      </c>
      <c r="F15" t="n">
        <v>14</v>
      </c>
      <c r="G15" s="3">
        <f>F15/MAX($F$2:$F$138)</f>
        <v/>
      </c>
    </row>
    <row r="16">
      <c r="A16" t="n">
        <v>372.48</v>
      </c>
      <c r="B16" t="n">
        <v>188.848</v>
      </c>
      <c r="C16" s="4" t="n"/>
      <c r="D16" s="1">
        <f>(A16-MIN($A$2:$A$138))/(MAX($A$2:$A$138)-MIN($A$2:$A$138))</f>
        <v/>
      </c>
      <c r="E16" s="1">
        <f>(MAX($B$2:$B$138)-B16)/(MAX($B$2:$B$138)-MIN($B$2:$B$138))</f>
        <v/>
      </c>
      <c r="F16" t="n">
        <v>15</v>
      </c>
      <c r="G16" s="3">
        <f>F16/MAX($F$2:$F$138)</f>
        <v/>
      </c>
    </row>
    <row r="17">
      <c r="A17" t="n">
        <v>364.92</v>
      </c>
      <c r="B17" t="n">
        <v>168.64</v>
      </c>
      <c r="C17" s="4" t="n"/>
      <c r="D17" s="1">
        <f>(A17-MIN($A$2:$A$138))/(MAX($A$2:$A$138)-MIN($A$2:$A$138))</f>
        <v/>
      </c>
      <c r="E17" s="1">
        <f>(MAX($B$2:$B$138)-B17)/(MAX($B$2:$B$138)-MIN($B$2:$B$138))</f>
        <v/>
      </c>
      <c r="F17" t="n">
        <v>16</v>
      </c>
      <c r="G17" s="3">
        <f>F17/MAX($F$2:$F$138)</f>
        <v/>
      </c>
    </row>
    <row r="18">
      <c r="A18" t="n">
        <v>361.44</v>
      </c>
      <c r="B18" t="n">
        <v>236.703999999999</v>
      </c>
      <c r="C18" s="4" t="n"/>
      <c r="D18" s="1">
        <f>(A18-MIN($A$2:$A$138))/(MAX($A$2:$A$138)-MIN($A$2:$A$138))</f>
        <v/>
      </c>
      <c r="E18" s="1">
        <f>(MAX($B$2:$B$138)-B18)/(MAX($B$2:$B$138)-MIN($B$2:$B$138))</f>
        <v/>
      </c>
      <c r="F18" t="n">
        <v>17</v>
      </c>
      <c r="G18" s="3">
        <f>F18/MAX($F$2:$F$138)</f>
        <v/>
      </c>
    </row>
    <row r="19">
      <c r="A19" t="n">
        <v>358.8</v>
      </c>
      <c r="B19" t="n">
        <v>178.432</v>
      </c>
      <c r="C19" s="4" t="n"/>
      <c r="D19" s="1">
        <f>(A19-MIN($A$2:$A$138))/(MAX($A$2:$A$138)-MIN($A$2:$A$138))</f>
        <v/>
      </c>
      <c r="E19" s="1">
        <f>(MAX($B$2:$B$138)-B19)/(MAX($B$2:$B$138)-MIN($B$2:$B$138))</f>
        <v/>
      </c>
      <c r="F19" t="n">
        <v>18</v>
      </c>
      <c r="G19" s="3">
        <f>F19/MAX($F$2:$F$138)</f>
        <v/>
      </c>
    </row>
    <row r="20">
      <c r="A20" t="n">
        <v>350.28</v>
      </c>
      <c r="B20" t="n">
        <v>194.896</v>
      </c>
      <c r="C20" s="4" t="n"/>
      <c r="D20" s="1">
        <f>(A20-MIN($A$2:$A$138))/(MAX($A$2:$A$138)-MIN($A$2:$A$138))</f>
        <v/>
      </c>
      <c r="E20" s="1">
        <f>(MAX($B$2:$B$138)-B20)/(MAX($B$2:$B$138)-MIN($B$2:$B$138))</f>
        <v/>
      </c>
      <c r="F20" t="n">
        <v>19</v>
      </c>
      <c r="G20" s="3">
        <f>F20/MAX($F$2:$F$138)</f>
        <v/>
      </c>
    </row>
    <row r="21">
      <c r="A21" t="n">
        <v>350.16</v>
      </c>
      <c r="B21" t="n">
        <v>216.688</v>
      </c>
      <c r="C21" s="4" t="n"/>
      <c r="D21" s="1">
        <f>(A21-MIN($A$2:$A$138))/(MAX($A$2:$A$138)-MIN($A$2:$A$138))</f>
        <v/>
      </c>
      <c r="E21" s="1">
        <f>(MAX($B$2:$B$138)-B21)/(MAX($B$2:$B$138)-MIN($B$2:$B$138))</f>
        <v/>
      </c>
      <c r="F21" t="n">
        <v>20</v>
      </c>
      <c r="G21" s="3">
        <f>F21/MAX($F$2:$F$138)</f>
        <v/>
      </c>
    </row>
    <row r="22">
      <c r="A22" t="n">
        <v>347.28</v>
      </c>
      <c r="B22" t="n">
        <v>147.471999999999</v>
      </c>
      <c r="C22" s="4" t="n"/>
      <c r="D22" s="1">
        <f>(A22-MIN($A$2:$A$138))/(MAX($A$2:$A$138)-MIN($A$2:$A$138))</f>
        <v/>
      </c>
      <c r="E22" s="1">
        <f>(MAX($B$2:$B$138)-B22)/(MAX($B$2:$B$138)-MIN($B$2:$B$138))</f>
        <v/>
      </c>
      <c r="F22" t="n">
        <v>21</v>
      </c>
      <c r="G22" s="3">
        <f>F22/MAX($F$2:$F$138)</f>
        <v/>
      </c>
    </row>
    <row r="23">
      <c r="A23" t="n">
        <v>334.08</v>
      </c>
      <c r="B23" t="n">
        <v>101.104</v>
      </c>
      <c r="C23" s="4" t="n"/>
      <c r="D23" s="1">
        <f>(A23-MIN($A$2:$A$138))/(MAX($A$2:$A$138)-MIN($A$2:$A$138))</f>
        <v/>
      </c>
      <c r="E23" s="1">
        <f>(MAX($B$2:$B$138)-B23)/(MAX($B$2:$B$138)-MIN($B$2:$B$138))</f>
        <v/>
      </c>
      <c r="F23" t="n">
        <v>22</v>
      </c>
      <c r="G23" s="3">
        <f>F23/MAX($F$2:$F$138)</f>
        <v/>
      </c>
    </row>
    <row r="24">
      <c r="A24" t="n">
        <v>323.28</v>
      </c>
      <c r="B24" t="n">
        <v>218.512</v>
      </c>
      <c r="C24" s="4" t="n"/>
      <c r="D24" s="1">
        <f>(A24-MIN($A$2:$A$138))/(MAX($A$2:$A$138)-MIN($A$2:$A$138))</f>
        <v/>
      </c>
      <c r="E24" s="1">
        <f>(MAX($B$2:$B$138)-B24)/(MAX($B$2:$B$138)-MIN($B$2:$B$138))</f>
        <v/>
      </c>
      <c r="F24" t="n">
        <v>23</v>
      </c>
      <c r="G24" s="3">
        <f>F24/MAX($F$2:$F$138)</f>
        <v/>
      </c>
    </row>
    <row r="25">
      <c r="A25" t="n">
        <v>319.08</v>
      </c>
      <c r="B25" t="n">
        <v>177.04</v>
      </c>
      <c r="C25" s="4" t="n"/>
      <c r="D25" s="1">
        <f>(A25-MIN($A$2:$A$138))/(MAX($A$2:$A$138)-MIN($A$2:$A$138))</f>
        <v/>
      </c>
      <c r="E25" s="1">
        <f>(MAX($B$2:$B$138)-B25)/(MAX($B$2:$B$138)-MIN($B$2:$B$138))</f>
        <v/>
      </c>
      <c r="F25" t="n">
        <v>24</v>
      </c>
      <c r="G25" s="3">
        <f>F25/MAX($F$2:$F$138)</f>
        <v/>
      </c>
    </row>
    <row r="26">
      <c r="A26" t="n">
        <v>305.159999999999</v>
      </c>
      <c r="B26" t="n">
        <v>194.751999999999</v>
      </c>
      <c r="C26" s="4" t="n"/>
      <c r="D26" s="1">
        <f>(A26-MIN($A$2:$A$138))/(MAX($A$2:$A$138)-MIN($A$2:$A$138))</f>
        <v/>
      </c>
      <c r="E26" s="1">
        <f>(MAX($B$2:$B$138)-B26)/(MAX($B$2:$B$138)-MIN($B$2:$B$138))</f>
        <v/>
      </c>
      <c r="F26" t="n">
        <v>25</v>
      </c>
      <c r="G26" s="3">
        <f>F26/MAX($F$2:$F$138)</f>
        <v/>
      </c>
    </row>
    <row r="27">
      <c r="A27" t="n">
        <v>300.6</v>
      </c>
      <c r="B27" t="n">
        <v>167.2</v>
      </c>
      <c r="C27" s="4" t="n"/>
      <c r="D27" s="1">
        <f>(A27-MIN($A$2:$A$138))/(MAX($A$2:$A$138)-MIN($A$2:$A$138))</f>
        <v/>
      </c>
      <c r="E27" s="1">
        <f>(MAX($B$2:$B$138)-B27)/(MAX($B$2:$B$138)-MIN($B$2:$B$138))</f>
        <v/>
      </c>
      <c r="F27" t="n">
        <v>26</v>
      </c>
      <c r="G27" s="3">
        <f>F27/MAX($F$2:$F$138)</f>
        <v/>
      </c>
    </row>
    <row r="28">
      <c r="A28" t="n">
        <v>298.32</v>
      </c>
      <c r="B28" t="n">
        <v>168.016</v>
      </c>
      <c r="C28" s="4" t="n"/>
      <c r="D28" s="1">
        <f>(A28-MIN($A$2:$A$138))/(MAX($A$2:$A$138)-MIN($A$2:$A$138))</f>
        <v/>
      </c>
      <c r="E28" s="1">
        <f>(MAX($B$2:$B$138)-B28)/(MAX($B$2:$B$138)-MIN($B$2:$B$138))</f>
        <v/>
      </c>
      <c r="F28" t="n">
        <v>27</v>
      </c>
      <c r="G28" s="3">
        <f>F28/MAX($F$2:$F$138)</f>
        <v/>
      </c>
    </row>
    <row r="29">
      <c r="A29" t="n">
        <v>296.159999999999</v>
      </c>
      <c r="B29" t="n">
        <v>173.007999999999</v>
      </c>
      <c r="C29" s="4" t="n"/>
      <c r="D29" s="1">
        <f>(A29-MIN($A$2:$A$138))/(MAX($A$2:$A$138)-MIN($A$2:$A$138))</f>
        <v/>
      </c>
      <c r="E29" s="1">
        <f>(MAX($B$2:$B$138)-B29)/(MAX($B$2:$B$138)-MIN($B$2:$B$138))</f>
        <v/>
      </c>
      <c r="F29" t="n">
        <v>28</v>
      </c>
      <c r="G29" s="3">
        <f>F29/MAX($F$2:$F$138)</f>
        <v/>
      </c>
    </row>
    <row r="30">
      <c r="A30" t="n">
        <v>291.36</v>
      </c>
      <c r="B30" t="n">
        <v>207.616</v>
      </c>
      <c r="C30" s="4" t="n"/>
      <c r="D30" s="1">
        <f>(A30-MIN($A$2:$A$138))/(MAX($A$2:$A$138)-MIN($A$2:$A$138))</f>
        <v/>
      </c>
      <c r="E30" s="1">
        <f>(MAX($B$2:$B$138)-B30)/(MAX($B$2:$B$138)-MIN($B$2:$B$138))</f>
        <v/>
      </c>
      <c r="F30" t="n">
        <v>29</v>
      </c>
      <c r="G30" s="3">
        <f>F30/MAX($F$2:$F$138)</f>
        <v/>
      </c>
    </row>
    <row r="31">
      <c r="A31" t="n">
        <v>289.44</v>
      </c>
      <c r="B31" t="n">
        <v>133.264</v>
      </c>
      <c r="C31" s="4" t="n"/>
      <c r="D31" s="1">
        <f>(A31-MIN($A$2:$A$138))/(MAX($A$2:$A$138)-MIN($A$2:$A$138))</f>
        <v/>
      </c>
      <c r="E31" s="1">
        <f>(MAX($B$2:$B$138)-B31)/(MAX($B$2:$B$138)-MIN($B$2:$B$138))</f>
        <v/>
      </c>
      <c r="F31" t="n">
        <v>30</v>
      </c>
      <c r="G31" s="3">
        <f>F31/MAX($F$2:$F$138)</f>
        <v/>
      </c>
    </row>
    <row r="32">
      <c r="A32" t="n">
        <v>287.28</v>
      </c>
      <c r="B32" t="n">
        <v>219.567999999999</v>
      </c>
      <c r="C32" s="4" t="n"/>
      <c r="D32" s="1">
        <f>(A32-MIN($A$2:$A$138))/(MAX($A$2:$A$138)-MIN($A$2:$A$138))</f>
        <v/>
      </c>
      <c r="E32" s="1">
        <f>(MAX($B$2:$B$138)-B32)/(MAX($B$2:$B$138)-MIN($B$2:$B$138))</f>
        <v/>
      </c>
      <c r="F32" t="n">
        <v>31</v>
      </c>
      <c r="G32" s="3">
        <f>F32/MAX($F$2:$F$138)</f>
        <v/>
      </c>
    </row>
    <row r="33">
      <c r="A33" t="n">
        <v>282.72</v>
      </c>
      <c r="B33" t="n">
        <v>256.672</v>
      </c>
      <c r="C33" s="4" t="n"/>
      <c r="D33" s="1">
        <f>(A33-MIN($A$2:$A$138))/(MAX($A$2:$A$138)-MIN($A$2:$A$138))</f>
        <v/>
      </c>
      <c r="E33" s="1">
        <f>(MAX($B$2:$B$138)-B33)/(MAX($B$2:$B$138)-MIN($B$2:$B$138))</f>
        <v/>
      </c>
      <c r="F33" t="n">
        <v>32</v>
      </c>
      <c r="G33" s="3">
        <f>F33/MAX($F$2:$F$138)</f>
        <v/>
      </c>
    </row>
    <row r="34">
      <c r="A34" t="n">
        <v>280.44</v>
      </c>
      <c r="B34" t="n">
        <v>252.016</v>
      </c>
      <c r="C34" s="4" t="n"/>
      <c r="D34" s="1">
        <f>(A34-MIN($A$2:$A$138))/(MAX($A$2:$A$138)-MIN($A$2:$A$138))</f>
        <v/>
      </c>
      <c r="E34" s="1">
        <f>(MAX($B$2:$B$138)-B34)/(MAX($B$2:$B$138)-MIN($B$2:$B$138))</f>
        <v/>
      </c>
      <c r="F34" t="n">
        <v>33</v>
      </c>
      <c r="G34" s="3">
        <f>F34/MAX($F$2:$F$138)</f>
        <v/>
      </c>
    </row>
    <row r="35">
      <c r="A35" t="n">
        <v>273.72</v>
      </c>
      <c r="B35" t="n">
        <v>188.944</v>
      </c>
      <c r="C35" s="4" t="n"/>
      <c r="D35" s="1">
        <f>(A35-MIN($A$2:$A$138))/(MAX($A$2:$A$138)-MIN($A$2:$A$138))</f>
        <v/>
      </c>
      <c r="E35" s="1">
        <f>(MAX($B$2:$B$138)-B35)/(MAX($B$2:$B$138)-MIN($B$2:$B$138))</f>
        <v/>
      </c>
      <c r="F35" t="n">
        <v>34</v>
      </c>
      <c r="G35" s="3">
        <f>F35/MAX($F$2:$F$138)</f>
        <v/>
      </c>
    </row>
    <row r="36">
      <c r="A36" t="n">
        <v>266.4</v>
      </c>
      <c r="B36" t="n">
        <v>190.864</v>
      </c>
      <c r="C36" s="4" t="n"/>
      <c r="D36" s="1">
        <f>(A36-MIN($A$2:$A$138))/(MAX($A$2:$A$138)-MIN($A$2:$A$138))</f>
        <v/>
      </c>
      <c r="E36" s="1">
        <f>(MAX($B$2:$B$138)-B36)/(MAX($B$2:$B$138)-MIN($B$2:$B$138))</f>
        <v/>
      </c>
      <c r="F36" t="n">
        <v>35</v>
      </c>
      <c r="G36" s="3">
        <f>F36/MAX($F$2:$F$138)</f>
        <v/>
      </c>
    </row>
    <row r="37">
      <c r="A37" t="n">
        <v>266.159999999999</v>
      </c>
      <c r="B37" t="n">
        <v>213.616</v>
      </c>
      <c r="C37" s="4" t="n"/>
      <c r="D37" s="1">
        <f>(A37-MIN($A$2:$A$138))/(MAX($A$2:$A$138)-MIN($A$2:$A$138))</f>
        <v/>
      </c>
      <c r="E37" s="1">
        <f>(MAX($B$2:$B$138)-B37)/(MAX($B$2:$B$138)-MIN($B$2:$B$138))</f>
        <v/>
      </c>
      <c r="F37" t="n">
        <v>36</v>
      </c>
      <c r="G37" s="3">
        <f>F37/MAX($F$2:$F$138)</f>
        <v/>
      </c>
    </row>
    <row r="38">
      <c r="A38" t="n">
        <v>261.84</v>
      </c>
      <c r="B38" t="n">
        <v>268.96</v>
      </c>
      <c r="C38" s="4" t="n"/>
      <c r="D38" s="1">
        <f>(A38-MIN($A$2:$A$138))/(MAX($A$2:$A$138)-MIN($A$2:$A$138))</f>
        <v/>
      </c>
      <c r="E38" s="1">
        <f>(MAX($B$2:$B$138)-B38)/(MAX($B$2:$B$138)-MIN($B$2:$B$138))</f>
        <v/>
      </c>
      <c r="F38" t="n">
        <v>37</v>
      </c>
      <c r="G38" s="3">
        <f>F38/MAX($F$2:$F$138)</f>
        <v/>
      </c>
    </row>
    <row r="39">
      <c r="A39" t="n">
        <v>257.52</v>
      </c>
      <c r="B39" t="n">
        <v>252.16</v>
      </c>
      <c r="C39" s="4" t="n"/>
      <c r="D39" s="1">
        <f>(A39-MIN($A$2:$A$138))/(MAX($A$2:$A$138)-MIN($A$2:$A$138))</f>
        <v/>
      </c>
      <c r="E39" s="1">
        <f>(MAX($B$2:$B$138)-B39)/(MAX($B$2:$B$138)-MIN($B$2:$B$138))</f>
        <v/>
      </c>
      <c r="F39" t="n">
        <v>38</v>
      </c>
      <c r="G39" s="3">
        <f>F39/MAX($F$2:$F$138)</f>
        <v/>
      </c>
    </row>
    <row r="40">
      <c r="A40" t="n">
        <v>250.56</v>
      </c>
      <c r="B40" t="n">
        <v>188.895999999999</v>
      </c>
      <c r="C40" s="4" t="n"/>
      <c r="D40" s="1">
        <f>(A40-MIN($A$2:$A$138))/(MAX($A$2:$A$138)-MIN($A$2:$A$138))</f>
        <v/>
      </c>
      <c r="E40" s="1">
        <f>(MAX($B$2:$B$138)-B40)/(MAX($B$2:$B$138)-MIN($B$2:$B$138))</f>
        <v/>
      </c>
      <c r="F40" t="n">
        <v>39</v>
      </c>
      <c r="G40" s="3">
        <f>F40/MAX($F$2:$F$138)</f>
        <v/>
      </c>
    </row>
    <row r="41">
      <c r="A41" t="n">
        <v>250.2</v>
      </c>
      <c r="B41" t="n">
        <v>269.392</v>
      </c>
      <c r="C41" s="4" t="n"/>
      <c r="D41" s="1">
        <f>(A41-MIN($A$2:$A$138))/(MAX($A$2:$A$138)-MIN($A$2:$A$138))</f>
        <v/>
      </c>
      <c r="E41" s="1">
        <f>(MAX($B$2:$B$138)-B41)/(MAX($B$2:$B$138)-MIN($B$2:$B$138))</f>
        <v/>
      </c>
      <c r="F41" t="n">
        <v>40</v>
      </c>
      <c r="G41" s="3">
        <f>F41/MAX($F$2:$F$138)</f>
        <v/>
      </c>
    </row>
    <row r="42">
      <c r="A42" t="n">
        <v>249</v>
      </c>
      <c r="B42" t="n">
        <v>193.983999999999</v>
      </c>
      <c r="C42" s="4" t="n"/>
      <c r="D42" s="1">
        <f>(A42-MIN($A$2:$A$138))/(MAX($A$2:$A$138)-MIN($A$2:$A$138))</f>
        <v/>
      </c>
      <c r="E42" s="1">
        <f>(MAX($B$2:$B$138)-B42)/(MAX($B$2:$B$138)-MIN($B$2:$B$138))</f>
        <v/>
      </c>
      <c r="F42" t="n">
        <v>41</v>
      </c>
      <c r="G42" s="3">
        <f>F42/MAX($F$2:$F$138)</f>
        <v/>
      </c>
    </row>
    <row r="43">
      <c r="A43" t="n">
        <v>248.88</v>
      </c>
      <c r="B43" t="n">
        <v>239.055999999999</v>
      </c>
      <c r="C43" s="4" t="n"/>
      <c r="D43" s="1">
        <f>(A43-MIN($A$2:$A$138))/(MAX($A$2:$A$138)-MIN($A$2:$A$138))</f>
        <v/>
      </c>
      <c r="E43" s="1">
        <f>(MAX($B$2:$B$138)-B43)/(MAX($B$2:$B$138)-MIN($B$2:$B$138))</f>
        <v/>
      </c>
      <c r="F43" t="n">
        <v>42</v>
      </c>
      <c r="G43" s="3">
        <f>F43/MAX($F$2:$F$138)</f>
        <v/>
      </c>
    </row>
    <row r="44">
      <c r="A44" t="n">
        <v>248.519999999999</v>
      </c>
      <c r="B44" t="n">
        <v>175.552</v>
      </c>
      <c r="C44" s="4" t="n"/>
      <c r="D44" s="1">
        <f>(A44-MIN($A$2:$A$138))/(MAX($A$2:$A$138)-MIN($A$2:$A$138))</f>
        <v/>
      </c>
      <c r="E44" s="1">
        <f>(MAX($B$2:$B$138)-B44)/(MAX($B$2:$B$138)-MIN($B$2:$B$138))</f>
        <v/>
      </c>
      <c r="F44" t="n">
        <v>43</v>
      </c>
      <c r="G44" s="3">
        <f>F44/MAX($F$2:$F$138)</f>
        <v/>
      </c>
    </row>
    <row r="45">
      <c r="A45" t="n">
        <v>241.32</v>
      </c>
      <c r="B45" t="n">
        <v>197.967999999999</v>
      </c>
      <c r="C45" s="4" t="n"/>
      <c r="D45" s="1">
        <f>(A45-MIN($A$2:$A$138))/(MAX($A$2:$A$138)-MIN($A$2:$A$138))</f>
        <v/>
      </c>
      <c r="E45" s="1">
        <f>(MAX($B$2:$B$138)-B45)/(MAX($B$2:$B$138)-MIN($B$2:$B$138))</f>
        <v/>
      </c>
      <c r="F45" t="n">
        <v>44</v>
      </c>
      <c r="G45" s="3">
        <f>F45/MAX($F$2:$F$138)</f>
        <v/>
      </c>
    </row>
    <row r="46">
      <c r="A46" t="n">
        <v>239.04</v>
      </c>
      <c r="B46" t="n">
        <v>210.448</v>
      </c>
      <c r="C46" s="4" t="n"/>
      <c r="D46" s="1">
        <f>(A46-MIN($A$2:$A$138))/(MAX($A$2:$A$138)-MIN($A$2:$A$138))</f>
        <v/>
      </c>
      <c r="E46" s="1">
        <f>(MAX($B$2:$B$138)-B46)/(MAX($B$2:$B$138)-MIN($B$2:$B$138))</f>
        <v/>
      </c>
      <c r="F46" t="n">
        <v>45</v>
      </c>
      <c r="G46" s="3">
        <f>F46/MAX($F$2:$F$138)</f>
        <v/>
      </c>
    </row>
    <row r="47">
      <c r="A47" t="n">
        <v>235.08</v>
      </c>
      <c r="B47" t="n">
        <v>209.535999999999</v>
      </c>
      <c r="C47" s="4" t="n"/>
      <c r="D47" s="1">
        <f>(A47-MIN($A$2:$A$138))/(MAX($A$2:$A$138)-MIN($A$2:$A$138))</f>
        <v/>
      </c>
      <c r="E47" s="1">
        <f>(MAX($B$2:$B$138)-B47)/(MAX($B$2:$B$138)-MIN($B$2:$B$138))</f>
        <v/>
      </c>
      <c r="F47" t="n">
        <v>46</v>
      </c>
      <c r="G47" s="3">
        <f>F47/MAX($F$2:$F$138)</f>
        <v/>
      </c>
    </row>
    <row r="48">
      <c r="A48" t="n">
        <v>229.56</v>
      </c>
      <c r="B48" t="n">
        <v>155.584</v>
      </c>
      <c r="C48" s="4" t="n"/>
      <c r="D48" s="1">
        <f>(A48-MIN($A$2:$A$138))/(MAX($A$2:$A$138)-MIN($A$2:$A$138))</f>
        <v/>
      </c>
      <c r="E48" s="1">
        <f>(MAX($B$2:$B$138)-B48)/(MAX($B$2:$B$138)-MIN($B$2:$B$138))</f>
        <v/>
      </c>
      <c r="F48" t="n">
        <v>47</v>
      </c>
      <c r="G48" s="3">
        <f>F48/MAX($F$2:$F$138)</f>
        <v/>
      </c>
    </row>
    <row r="49">
      <c r="A49" t="n">
        <v>225.359999999999</v>
      </c>
      <c r="B49" t="n">
        <v>214.911999999999</v>
      </c>
      <c r="C49" s="4" t="n"/>
      <c r="D49" s="1">
        <f>(A49-MIN($A$2:$A$138))/(MAX($A$2:$A$138)-MIN($A$2:$A$138))</f>
        <v/>
      </c>
      <c r="E49" s="1">
        <f>(MAX($B$2:$B$138)-B49)/(MAX($B$2:$B$138)-MIN($B$2:$B$138))</f>
        <v/>
      </c>
      <c r="F49" t="n">
        <v>48</v>
      </c>
      <c r="G49" s="3">
        <f>F49/MAX($F$2:$F$138)</f>
        <v/>
      </c>
    </row>
    <row r="50">
      <c r="A50" t="n">
        <v>224.04</v>
      </c>
      <c r="B50" t="n">
        <v>261.328</v>
      </c>
      <c r="C50" s="4" t="n"/>
      <c r="D50" s="1">
        <f>(A50-MIN($A$2:$A$138))/(MAX($A$2:$A$138)-MIN($A$2:$A$138))</f>
        <v/>
      </c>
      <c r="E50" s="1">
        <f>(MAX($B$2:$B$138)-B50)/(MAX($B$2:$B$138)-MIN($B$2:$B$138))</f>
        <v/>
      </c>
      <c r="F50" t="n">
        <v>49</v>
      </c>
      <c r="G50" s="3">
        <f>F50/MAX($F$2:$F$138)</f>
        <v/>
      </c>
    </row>
    <row r="51">
      <c r="A51" t="n">
        <v>224.04</v>
      </c>
      <c r="B51" t="n">
        <v>202.864</v>
      </c>
      <c r="C51" s="4" t="n"/>
      <c r="D51" s="1">
        <f>(A51-MIN($A$2:$A$138))/(MAX($A$2:$A$138)-MIN($A$2:$A$138))</f>
        <v/>
      </c>
      <c r="E51" s="1">
        <f>(MAX($B$2:$B$138)-B51)/(MAX($B$2:$B$138)-MIN($B$2:$B$138))</f>
        <v/>
      </c>
      <c r="F51" t="n">
        <v>50</v>
      </c>
      <c r="G51" s="3">
        <f>F51/MAX($F$2:$F$138)</f>
        <v/>
      </c>
    </row>
    <row r="52">
      <c r="A52" t="n">
        <v>219.48</v>
      </c>
      <c r="B52" t="n">
        <v>249.52</v>
      </c>
      <c r="C52" s="4" t="n"/>
      <c r="D52" s="1">
        <f>(A52-MIN($A$2:$A$138))/(MAX($A$2:$A$138)-MIN($A$2:$A$138))</f>
        <v/>
      </c>
      <c r="E52" s="1">
        <f>(MAX($B$2:$B$138)-B52)/(MAX($B$2:$B$138)-MIN($B$2:$B$138))</f>
        <v/>
      </c>
      <c r="F52" t="n">
        <v>51</v>
      </c>
      <c r="G52" s="3">
        <f>F52/MAX($F$2:$F$138)</f>
        <v/>
      </c>
    </row>
    <row r="53">
      <c r="A53" t="n">
        <v>219.24</v>
      </c>
      <c r="B53" t="n">
        <v>223.167999999999</v>
      </c>
      <c r="C53" s="4" t="n"/>
      <c r="D53" s="1">
        <f>(A53-MIN($A$2:$A$138))/(MAX($A$2:$A$138)-MIN($A$2:$A$138))</f>
        <v/>
      </c>
      <c r="E53" s="1">
        <f>(MAX($B$2:$B$138)-B53)/(MAX($B$2:$B$138)-MIN($B$2:$B$138))</f>
        <v/>
      </c>
      <c r="F53" t="n">
        <v>52</v>
      </c>
      <c r="G53" s="3">
        <f>F53/MAX($F$2:$F$138)</f>
        <v/>
      </c>
    </row>
    <row r="54">
      <c r="A54" t="n">
        <v>218.04</v>
      </c>
      <c r="B54" t="n">
        <v>40</v>
      </c>
      <c r="C54" s="4" t="n"/>
      <c r="D54" s="1">
        <f>(A54-MIN($A$2:$A$138))/(MAX($A$2:$A$138)-MIN($A$2:$A$138))</f>
        <v/>
      </c>
      <c r="E54" s="1">
        <f>(MAX($B$2:$B$138)-B54)/(MAX($B$2:$B$138)-MIN($B$2:$B$138))</f>
        <v/>
      </c>
      <c r="F54" t="n">
        <v>53</v>
      </c>
      <c r="G54" s="3">
        <f>F54/MAX($F$2:$F$138)</f>
        <v/>
      </c>
    </row>
    <row r="55">
      <c r="A55" t="n">
        <v>217.2</v>
      </c>
      <c r="B55" t="n">
        <v>185.823999999999</v>
      </c>
      <c r="C55" s="4" t="n"/>
      <c r="D55" s="1">
        <f>(A55-MIN($A$2:$A$138))/(MAX($A$2:$A$138)-MIN($A$2:$A$138))</f>
        <v/>
      </c>
      <c r="E55" s="1">
        <f>(MAX($B$2:$B$138)-B55)/(MAX($B$2:$B$138)-MIN($B$2:$B$138))</f>
        <v/>
      </c>
      <c r="F55" t="n">
        <v>54</v>
      </c>
      <c r="G55" s="3">
        <f>F55/MAX($F$2:$F$138)</f>
        <v/>
      </c>
    </row>
    <row r="56">
      <c r="A56" t="n">
        <v>213.719999999999</v>
      </c>
      <c r="B56" t="n">
        <v>232.767999999999</v>
      </c>
      <c r="C56" s="4" t="n"/>
      <c r="D56" s="1">
        <f>(A56-MIN($A$2:$A$138))/(MAX($A$2:$A$138)-MIN($A$2:$A$138))</f>
        <v/>
      </c>
      <c r="E56" s="1">
        <f>(MAX($B$2:$B$138)-B56)/(MAX($B$2:$B$138)-MIN($B$2:$B$138))</f>
        <v/>
      </c>
      <c r="F56" t="n">
        <v>55</v>
      </c>
      <c r="G56" s="3">
        <f>F56/MAX($F$2:$F$138)</f>
        <v/>
      </c>
    </row>
    <row r="57">
      <c r="A57" t="n">
        <v>213.48</v>
      </c>
      <c r="B57" t="n">
        <v>200.464</v>
      </c>
      <c r="C57" s="4" t="n"/>
      <c r="D57" s="1">
        <f>(A57-MIN($A$2:$A$138))/(MAX($A$2:$A$138)-MIN($A$2:$A$138))</f>
        <v/>
      </c>
      <c r="E57" s="1">
        <f>(MAX($B$2:$B$138)-B57)/(MAX($B$2:$B$138)-MIN($B$2:$B$138))</f>
        <v/>
      </c>
      <c r="F57" t="n">
        <v>56</v>
      </c>
      <c r="G57" s="3">
        <f>F57/MAX($F$2:$F$138)</f>
        <v/>
      </c>
    </row>
    <row r="58">
      <c r="A58" t="n">
        <v>212.76</v>
      </c>
      <c r="B58" t="n">
        <v>103.36</v>
      </c>
      <c r="C58" s="4" t="n"/>
      <c r="D58" s="1">
        <f>(A58-MIN($A$2:$A$138))/(MAX($A$2:$A$138)-MIN($A$2:$A$138))</f>
        <v/>
      </c>
      <c r="E58" s="1">
        <f>(MAX($B$2:$B$138)-B58)/(MAX($B$2:$B$138)-MIN($B$2:$B$138))</f>
        <v/>
      </c>
      <c r="F58" t="n">
        <v>57</v>
      </c>
      <c r="G58" s="3">
        <f>F58/MAX($F$2:$F$138)</f>
        <v/>
      </c>
    </row>
    <row r="59">
      <c r="A59" t="n">
        <v>212.64</v>
      </c>
      <c r="B59" t="n">
        <v>215.632</v>
      </c>
      <c r="C59" s="4" t="n"/>
      <c r="D59" s="1">
        <f>(A59-MIN($A$2:$A$138))/(MAX($A$2:$A$138)-MIN($A$2:$A$138))</f>
        <v/>
      </c>
      <c r="E59" s="1">
        <f>(MAX($B$2:$B$138)-B59)/(MAX($B$2:$B$138)-MIN($B$2:$B$138))</f>
        <v/>
      </c>
      <c r="F59" t="n">
        <v>58</v>
      </c>
      <c r="G59" s="3">
        <f>F59/MAX($F$2:$F$138)</f>
        <v/>
      </c>
    </row>
    <row r="60">
      <c r="A60" t="n">
        <v>207.36</v>
      </c>
      <c r="B60" t="n">
        <v>283.936</v>
      </c>
      <c r="C60" s="4" t="n"/>
      <c r="D60" s="1">
        <f>(A60-MIN($A$2:$A$138))/(MAX($A$2:$A$138)-MIN($A$2:$A$138))</f>
        <v/>
      </c>
      <c r="E60" s="1">
        <f>(MAX($B$2:$B$138)-B60)/(MAX($B$2:$B$138)-MIN($B$2:$B$138))</f>
        <v/>
      </c>
      <c r="F60" t="n">
        <v>59</v>
      </c>
      <c r="G60" s="3">
        <f>F60/MAX($F$2:$F$138)</f>
        <v/>
      </c>
    </row>
    <row r="61">
      <c r="A61" t="n">
        <v>200.28</v>
      </c>
      <c r="B61" t="n">
        <v>293.296</v>
      </c>
      <c r="C61" s="4" t="n"/>
      <c r="D61" s="1">
        <f>(A61-MIN($A$2:$A$138))/(MAX($A$2:$A$138)-MIN($A$2:$A$138))</f>
        <v/>
      </c>
      <c r="E61" s="1">
        <f>(MAX($B$2:$B$138)-B61)/(MAX($B$2:$B$138)-MIN($B$2:$B$138))</f>
        <v/>
      </c>
      <c r="F61" t="n">
        <v>60</v>
      </c>
      <c r="G61" s="3">
        <f>F61/MAX($F$2:$F$138)</f>
        <v/>
      </c>
    </row>
    <row r="62">
      <c r="A62" t="n">
        <v>193.8</v>
      </c>
      <c r="B62" t="n">
        <v>154.335999999999</v>
      </c>
      <c r="C62" s="4" t="n"/>
      <c r="D62" s="1">
        <f>(A62-MIN($A$2:$A$138))/(MAX($A$2:$A$138)-MIN($A$2:$A$138))</f>
        <v/>
      </c>
      <c r="E62" s="1">
        <f>(MAX($B$2:$B$138)-B62)/(MAX($B$2:$B$138)-MIN($B$2:$B$138))</f>
        <v/>
      </c>
      <c r="F62" t="n">
        <v>61</v>
      </c>
      <c r="G62" s="3">
        <f>F62/MAX($F$2:$F$138)</f>
        <v/>
      </c>
    </row>
    <row r="63">
      <c r="A63" t="n">
        <v>191.399999999999</v>
      </c>
      <c r="B63" t="n">
        <v>165.52</v>
      </c>
      <c r="C63" s="4" t="n"/>
      <c r="D63" s="1">
        <f>(A63-MIN($A$2:$A$138))/(MAX($A$2:$A$138)-MIN($A$2:$A$138))</f>
        <v/>
      </c>
      <c r="E63" s="1">
        <f>(MAX($B$2:$B$138)-B63)/(MAX($B$2:$B$138)-MIN($B$2:$B$138))</f>
        <v/>
      </c>
      <c r="F63" t="n">
        <v>62</v>
      </c>
      <c r="G63" s="3">
        <f>F63/MAX($F$2:$F$138)</f>
        <v/>
      </c>
    </row>
    <row r="64">
      <c r="A64" t="n">
        <v>191.399999999999</v>
      </c>
      <c r="B64" t="n">
        <v>271.216</v>
      </c>
      <c r="C64" s="4" t="n"/>
      <c r="D64" s="1">
        <f>(A64-MIN($A$2:$A$138))/(MAX($A$2:$A$138)-MIN($A$2:$A$138))</f>
        <v/>
      </c>
      <c r="E64" s="1">
        <f>(MAX($B$2:$B$138)-B64)/(MAX($B$2:$B$138)-MIN($B$2:$B$138))</f>
        <v/>
      </c>
      <c r="F64" t="n">
        <v>63</v>
      </c>
      <c r="G64" s="3">
        <f>F64/MAX($F$2:$F$138)</f>
        <v/>
      </c>
    </row>
    <row r="65">
      <c r="A65" t="n">
        <v>190.2</v>
      </c>
      <c r="B65" t="n">
        <v>151.504</v>
      </c>
      <c r="C65" s="4" t="n"/>
      <c r="D65" s="1">
        <f>(A65-MIN($A$2:$A$138))/(MAX($A$2:$A$138)-MIN($A$2:$A$138))</f>
        <v/>
      </c>
      <c r="E65" s="1">
        <f>(MAX($B$2:$B$138)-B65)/(MAX($B$2:$B$138)-MIN($B$2:$B$138))</f>
        <v/>
      </c>
      <c r="F65" t="n">
        <v>64</v>
      </c>
      <c r="G65" s="3">
        <f>F65/MAX($F$2:$F$138)</f>
        <v/>
      </c>
    </row>
    <row r="66">
      <c r="A66" t="n">
        <v>189.48</v>
      </c>
      <c r="B66" t="n">
        <v>314.464</v>
      </c>
      <c r="C66" s="4" t="n"/>
      <c r="D66" s="1">
        <f>(A66-MIN($A$2:$A$138))/(MAX($A$2:$A$138)-MIN($A$2:$A$138))</f>
        <v/>
      </c>
      <c r="E66" s="1">
        <f>(MAX($B$2:$B$138)-B66)/(MAX($B$2:$B$138)-MIN($B$2:$B$138))</f>
        <v/>
      </c>
      <c r="F66" t="n">
        <v>65</v>
      </c>
      <c r="G66" s="3">
        <f>F66/MAX($F$2:$F$138)</f>
        <v/>
      </c>
    </row>
    <row r="67">
      <c r="A67" t="n">
        <v>188.16</v>
      </c>
      <c r="B67" t="n">
        <v>179.679999999999</v>
      </c>
      <c r="C67" s="4" t="n"/>
      <c r="D67" s="1">
        <f>(A67-MIN($A$2:$A$138))/(MAX($A$2:$A$138)-MIN($A$2:$A$138))</f>
        <v/>
      </c>
      <c r="E67" s="1">
        <f>(MAX($B$2:$B$138)-B67)/(MAX($B$2:$B$138)-MIN($B$2:$B$138))</f>
        <v/>
      </c>
      <c r="F67" t="n">
        <v>66</v>
      </c>
      <c r="G67" s="3">
        <f>F67/MAX($F$2:$F$138)</f>
        <v/>
      </c>
    </row>
    <row r="68">
      <c r="A68" t="n">
        <v>185.04</v>
      </c>
      <c r="B68" t="n">
        <v>212.128</v>
      </c>
      <c r="C68" s="4" t="n"/>
      <c r="D68" s="1">
        <f>(A68-MIN($A$2:$A$138))/(MAX($A$2:$A$138)-MIN($A$2:$A$138))</f>
        <v/>
      </c>
      <c r="E68" s="1">
        <f>(MAX($B$2:$B$138)-B68)/(MAX($B$2:$B$138)-MIN($B$2:$B$138))</f>
        <v/>
      </c>
      <c r="F68" t="n">
        <v>67</v>
      </c>
      <c r="G68" s="3">
        <f>F68/MAX($F$2:$F$138)</f>
        <v/>
      </c>
    </row>
    <row r="69">
      <c r="A69" t="n">
        <v>184.8</v>
      </c>
      <c r="B69" t="n">
        <v>221.68</v>
      </c>
      <c r="C69" s="4" t="n"/>
      <c r="D69" s="1">
        <f>(A69-MIN($A$2:$A$138))/(MAX($A$2:$A$138)-MIN($A$2:$A$138))</f>
        <v/>
      </c>
      <c r="E69" s="1">
        <f>(MAX($B$2:$B$138)-B69)/(MAX($B$2:$B$138)-MIN($B$2:$B$138))</f>
        <v/>
      </c>
      <c r="F69" t="n">
        <v>68</v>
      </c>
      <c r="G69" s="3">
        <f>F69/MAX($F$2:$F$138)</f>
        <v/>
      </c>
    </row>
    <row r="70">
      <c r="A70" t="n">
        <v>184.68</v>
      </c>
      <c r="B70" t="n">
        <v>269.967999999999</v>
      </c>
      <c r="C70" s="4" t="n"/>
      <c r="D70" s="1">
        <f>(A70-MIN($A$2:$A$138))/(MAX($A$2:$A$138)-MIN($A$2:$A$138))</f>
        <v/>
      </c>
      <c r="E70" s="1">
        <f>(MAX($B$2:$B$138)-B70)/(MAX($B$2:$B$138)-MIN($B$2:$B$138))</f>
        <v/>
      </c>
      <c r="F70" t="n">
        <v>69</v>
      </c>
      <c r="G70" s="3">
        <f>F70/MAX($F$2:$F$138)</f>
        <v/>
      </c>
    </row>
    <row r="71">
      <c r="A71" t="n">
        <v>183.84</v>
      </c>
      <c r="B71" t="n">
        <v>217.408</v>
      </c>
      <c r="C71" s="4" t="n"/>
      <c r="D71" s="1">
        <f>(A71-MIN($A$2:$A$138))/(MAX($A$2:$A$138)-MIN($A$2:$A$138))</f>
        <v/>
      </c>
      <c r="E71" s="1">
        <f>(MAX($B$2:$B$138)-B71)/(MAX($B$2:$B$138)-MIN($B$2:$B$138))</f>
        <v/>
      </c>
      <c r="F71" t="n">
        <v>70</v>
      </c>
      <c r="G71" s="3">
        <f>F71/MAX($F$2:$F$138)</f>
        <v/>
      </c>
    </row>
    <row r="72">
      <c r="A72" t="n">
        <v>183.6</v>
      </c>
      <c r="B72" t="n">
        <v>168.016</v>
      </c>
      <c r="C72" s="4" t="n"/>
      <c r="D72" s="1">
        <f>(A72-MIN($A$2:$A$138))/(MAX($A$2:$A$138)-MIN($A$2:$A$138))</f>
        <v/>
      </c>
      <c r="E72" s="1">
        <f>(MAX($B$2:$B$138)-B72)/(MAX($B$2:$B$138)-MIN($B$2:$B$138))</f>
        <v/>
      </c>
      <c r="F72" t="n">
        <v>71</v>
      </c>
      <c r="G72" s="3">
        <f>F72/MAX($F$2:$F$138)</f>
        <v/>
      </c>
    </row>
    <row r="73">
      <c r="A73" t="n">
        <v>182.64</v>
      </c>
      <c r="B73" t="n">
        <v>192.976</v>
      </c>
      <c r="C73" s="4" t="n"/>
      <c r="D73" s="1">
        <f>(A73-MIN($A$2:$A$138))/(MAX($A$2:$A$138)-MIN($A$2:$A$138))</f>
        <v/>
      </c>
      <c r="E73" s="1">
        <f>(MAX($B$2:$B$138)-B73)/(MAX($B$2:$B$138)-MIN($B$2:$B$138))</f>
        <v/>
      </c>
      <c r="F73" t="n">
        <v>72</v>
      </c>
      <c r="G73" s="3">
        <f>F73/MAX($F$2:$F$138)</f>
        <v/>
      </c>
    </row>
    <row r="74">
      <c r="A74" t="n">
        <v>178.92</v>
      </c>
      <c r="B74" t="n">
        <v>182.511999999999</v>
      </c>
      <c r="C74" s="4" t="n"/>
      <c r="D74" s="1">
        <f>(A74-MIN($A$2:$A$138))/(MAX($A$2:$A$138)-MIN($A$2:$A$138))</f>
        <v/>
      </c>
      <c r="E74" s="1">
        <f>(MAX($B$2:$B$138)-B74)/(MAX($B$2:$B$138)-MIN($B$2:$B$138))</f>
        <v/>
      </c>
      <c r="F74" t="n">
        <v>73</v>
      </c>
      <c r="G74" s="3">
        <f>F74/MAX($F$2:$F$138)</f>
        <v/>
      </c>
    </row>
    <row r="75">
      <c r="A75" t="n">
        <v>177.72</v>
      </c>
      <c r="B75" t="n">
        <v>183.135999999999</v>
      </c>
      <c r="C75" s="4" t="n"/>
      <c r="D75" s="1">
        <f>(A75-MIN($A$2:$A$138))/(MAX($A$2:$A$138)-MIN($A$2:$A$138))</f>
        <v/>
      </c>
      <c r="E75" s="1">
        <f>(MAX($B$2:$B$138)-B75)/(MAX($B$2:$B$138)-MIN($B$2:$B$138))</f>
        <v/>
      </c>
      <c r="F75" t="n">
        <v>74</v>
      </c>
      <c r="G75" s="3">
        <f>F75/MAX($F$2:$F$138)</f>
        <v/>
      </c>
    </row>
    <row r="76">
      <c r="A76" t="n">
        <v>175.2</v>
      </c>
      <c r="B76" t="n">
        <v>123.135999999999</v>
      </c>
      <c r="C76" s="4" t="n"/>
      <c r="D76" s="1">
        <f>(A76-MIN($A$2:$A$138))/(MAX($A$2:$A$138)-MIN($A$2:$A$138))</f>
        <v/>
      </c>
      <c r="E76" s="1">
        <f>(MAX($B$2:$B$138)-B76)/(MAX($B$2:$B$138)-MIN($B$2:$B$138))</f>
        <v/>
      </c>
      <c r="F76" t="n">
        <v>75</v>
      </c>
      <c r="G76" s="3">
        <f>F76/MAX($F$2:$F$138)</f>
        <v/>
      </c>
    </row>
    <row r="77">
      <c r="A77" t="n">
        <v>174.6</v>
      </c>
      <c r="B77" t="n">
        <v>195.904</v>
      </c>
      <c r="C77" s="4" t="n"/>
      <c r="D77" s="1">
        <f>(A77-MIN($A$2:$A$138))/(MAX($A$2:$A$138)-MIN($A$2:$A$138))</f>
        <v/>
      </c>
      <c r="E77" s="1">
        <f>(MAX($B$2:$B$138)-B77)/(MAX($B$2:$B$138)-MIN($B$2:$B$138))</f>
        <v/>
      </c>
      <c r="F77" t="n">
        <v>76</v>
      </c>
      <c r="G77" s="3">
        <f>F77/MAX($F$2:$F$138)</f>
        <v/>
      </c>
    </row>
    <row r="78">
      <c r="A78" t="n">
        <v>174.12</v>
      </c>
      <c r="B78" t="n">
        <v>197.488</v>
      </c>
      <c r="C78" s="4" t="n"/>
      <c r="D78" s="1">
        <f>(A78-MIN($A$2:$A$138))/(MAX($A$2:$A$138)-MIN($A$2:$A$138))</f>
        <v/>
      </c>
      <c r="E78" s="1">
        <f>(MAX($B$2:$B$138)-B78)/(MAX($B$2:$B$138)-MIN($B$2:$B$138))</f>
        <v/>
      </c>
      <c r="F78" t="n">
        <v>77</v>
      </c>
      <c r="G78" s="3">
        <f>F78/MAX($F$2:$F$138)</f>
        <v/>
      </c>
    </row>
    <row r="79">
      <c r="A79" t="n">
        <v>173.04</v>
      </c>
      <c r="B79" t="n">
        <v>257.823999999999</v>
      </c>
      <c r="C79" s="4" t="n"/>
      <c r="D79" s="1">
        <f>(A79-MIN($A$2:$A$138))/(MAX($A$2:$A$138)-MIN($A$2:$A$138))</f>
        <v/>
      </c>
      <c r="E79" s="1">
        <f>(MAX($B$2:$B$138)-B79)/(MAX($B$2:$B$138)-MIN($B$2:$B$138))</f>
        <v/>
      </c>
      <c r="F79" t="n">
        <v>78</v>
      </c>
      <c r="G79" s="3">
        <f>F79/MAX($F$2:$F$138)</f>
        <v/>
      </c>
    </row>
    <row r="80">
      <c r="A80" t="n">
        <v>170.88</v>
      </c>
      <c r="B80" t="n">
        <v>191.679999999999</v>
      </c>
      <c r="C80" s="4" t="n"/>
      <c r="D80" s="1">
        <f>(A80-MIN($A$2:$A$138))/(MAX($A$2:$A$138)-MIN($A$2:$A$138))</f>
        <v/>
      </c>
      <c r="E80" s="1">
        <f>(MAX($B$2:$B$138)-B80)/(MAX($B$2:$B$138)-MIN($B$2:$B$138))</f>
        <v/>
      </c>
      <c r="F80" t="n">
        <v>79</v>
      </c>
      <c r="G80" s="3">
        <f>F80/MAX($F$2:$F$138)</f>
        <v/>
      </c>
    </row>
    <row r="81">
      <c r="A81" t="n">
        <v>169.8</v>
      </c>
      <c r="B81" t="n">
        <v>213.232</v>
      </c>
      <c r="C81" s="4" t="n"/>
      <c r="D81" s="1">
        <f>(A81-MIN($A$2:$A$138))/(MAX($A$2:$A$138)-MIN($A$2:$A$138))</f>
        <v/>
      </c>
      <c r="E81" s="1">
        <f>(MAX($B$2:$B$138)-B81)/(MAX($B$2:$B$138)-MIN($B$2:$B$138))</f>
        <v/>
      </c>
      <c r="F81" t="n">
        <v>80</v>
      </c>
      <c r="G81" s="3">
        <f>F81/MAX($F$2:$F$138)</f>
        <v/>
      </c>
    </row>
    <row r="82">
      <c r="A82" t="n">
        <v>169.2</v>
      </c>
      <c r="B82" t="n">
        <v>223.264</v>
      </c>
      <c r="C82" s="4" t="n"/>
      <c r="D82" s="1">
        <f>(A82-MIN($A$2:$A$138))/(MAX($A$2:$A$138)-MIN($A$2:$A$138))</f>
        <v/>
      </c>
      <c r="E82" s="1">
        <f>(MAX($B$2:$B$138)-B82)/(MAX($B$2:$B$138)-MIN($B$2:$B$138))</f>
        <v/>
      </c>
      <c r="F82" t="n">
        <v>81</v>
      </c>
      <c r="G82" s="3">
        <f>F82/MAX($F$2:$F$138)</f>
        <v/>
      </c>
    </row>
    <row r="83">
      <c r="A83" t="n">
        <v>168.72</v>
      </c>
      <c r="B83" t="n">
        <v>212.704</v>
      </c>
      <c r="C83" s="4" t="n"/>
      <c r="D83" s="1">
        <f>(A83-MIN($A$2:$A$138))/(MAX($A$2:$A$138)-MIN($A$2:$A$138))</f>
        <v/>
      </c>
      <c r="E83" s="1">
        <f>(MAX($B$2:$B$138)-B83)/(MAX($B$2:$B$138)-MIN($B$2:$B$138))</f>
        <v/>
      </c>
      <c r="F83" t="n">
        <v>82</v>
      </c>
      <c r="G83" s="3">
        <f>F83/MAX($F$2:$F$138)</f>
        <v/>
      </c>
    </row>
    <row r="84">
      <c r="A84" t="n">
        <v>163.079999999999</v>
      </c>
      <c r="B84" t="n">
        <v>233.103999999999</v>
      </c>
      <c r="C84" s="4" t="n"/>
      <c r="D84" s="1">
        <f>(A84-MIN($A$2:$A$138))/(MAX($A$2:$A$138)-MIN($A$2:$A$138))</f>
        <v/>
      </c>
      <c r="E84" s="1">
        <f>(MAX($B$2:$B$138)-B84)/(MAX($B$2:$B$138)-MIN($B$2:$B$138))</f>
        <v/>
      </c>
      <c r="F84" t="n">
        <v>83</v>
      </c>
      <c r="G84" s="3">
        <f>F84/MAX($F$2:$F$138)</f>
        <v/>
      </c>
    </row>
    <row r="85">
      <c r="A85" t="n">
        <v>159.24</v>
      </c>
      <c r="B85" t="n">
        <v>174.783999999999</v>
      </c>
      <c r="C85" s="4" t="n"/>
      <c r="D85" s="1">
        <f>(A85-MIN($A$2:$A$138))/(MAX($A$2:$A$138)-MIN($A$2:$A$138))</f>
        <v/>
      </c>
      <c r="E85" s="1">
        <f>(MAX($B$2:$B$138)-B85)/(MAX($B$2:$B$138)-MIN($B$2:$B$138))</f>
        <v/>
      </c>
      <c r="F85" t="n">
        <v>84</v>
      </c>
      <c r="G85" s="3">
        <f>F85/MAX($F$2:$F$138)</f>
        <v/>
      </c>
    </row>
    <row r="86">
      <c r="A86" t="n">
        <v>158.16</v>
      </c>
      <c r="B86" t="n">
        <v>226.768</v>
      </c>
      <c r="C86" s="4" t="n"/>
      <c r="D86" s="1">
        <f>(A86-MIN($A$2:$A$138))/(MAX($A$2:$A$138)-MIN($A$2:$A$138))</f>
        <v/>
      </c>
      <c r="E86" s="1">
        <f>(MAX($B$2:$B$138)-B86)/(MAX($B$2:$B$138)-MIN($B$2:$B$138))</f>
        <v/>
      </c>
      <c r="F86" t="n">
        <v>85</v>
      </c>
      <c r="G86" s="3">
        <f>F86/MAX($F$2:$F$138)</f>
        <v/>
      </c>
    </row>
    <row r="87">
      <c r="A87" t="n">
        <v>155.64</v>
      </c>
      <c r="B87" t="n">
        <v>262</v>
      </c>
      <c r="C87" s="4" t="n"/>
      <c r="D87" s="1">
        <f>(A87-MIN($A$2:$A$138))/(MAX($A$2:$A$138)-MIN($A$2:$A$138))</f>
        <v/>
      </c>
      <c r="E87" s="1">
        <f>(MAX($B$2:$B$138)-B87)/(MAX($B$2:$B$138)-MIN($B$2:$B$138))</f>
        <v/>
      </c>
      <c r="F87" t="n">
        <v>86</v>
      </c>
      <c r="G87" s="3">
        <f>F87/MAX($F$2:$F$138)</f>
        <v/>
      </c>
    </row>
    <row r="88">
      <c r="A88" t="n">
        <v>153.72</v>
      </c>
      <c r="B88" t="n">
        <v>228.927999999999</v>
      </c>
      <c r="C88" s="4" t="n"/>
      <c r="D88" s="1">
        <f>(A88-MIN($A$2:$A$138))/(MAX($A$2:$A$138)-MIN($A$2:$A$138))</f>
        <v/>
      </c>
      <c r="E88" s="1">
        <f>(MAX($B$2:$B$138)-B88)/(MAX($B$2:$B$138)-MIN($B$2:$B$138))</f>
        <v/>
      </c>
      <c r="F88" t="n">
        <v>87</v>
      </c>
      <c r="G88" s="3">
        <f>F88/MAX($F$2:$F$138)</f>
        <v/>
      </c>
    </row>
    <row r="89">
      <c r="A89" t="n">
        <v>150.84</v>
      </c>
      <c r="B89" t="n">
        <v>210.399999999999</v>
      </c>
      <c r="C89" s="4" t="n"/>
      <c r="D89" s="1">
        <f>(A89-MIN($A$2:$A$138))/(MAX($A$2:$A$138)-MIN($A$2:$A$138))</f>
        <v/>
      </c>
      <c r="E89" s="1">
        <f>(MAX($B$2:$B$138)-B89)/(MAX($B$2:$B$138)-MIN($B$2:$B$138))</f>
        <v/>
      </c>
      <c r="F89" t="n">
        <v>88</v>
      </c>
      <c r="G89" s="3">
        <f>F89/MAX($F$2:$F$138)</f>
        <v/>
      </c>
    </row>
    <row r="90">
      <c r="A90" t="n">
        <v>147.84</v>
      </c>
      <c r="B90" t="n">
        <v>127.648</v>
      </c>
      <c r="C90" s="4" t="n"/>
      <c r="D90" s="1">
        <f>(A90-MIN($A$2:$A$138))/(MAX($A$2:$A$138)-MIN($A$2:$A$138))</f>
        <v/>
      </c>
      <c r="E90" s="1">
        <f>(MAX($B$2:$B$138)-B90)/(MAX($B$2:$B$138)-MIN($B$2:$B$138))</f>
        <v/>
      </c>
      <c r="F90" t="n">
        <v>89</v>
      </c>
      <c r="G90" s="3">
        <f>F90/MAX($F$2:$F$138)</f>
        <v/>
      </c>
    </row>
    <row r="91">
      <c r="A91" t="n">
        <v>142.8</v>
      </c>
      <c r="B91" t="n">
        <v>216.736</v>
      </c>
      <c r="C91" s="4" t="n"/>
      <c r="D91" s="1">
        <f>(A91-MIN($A$2:$A$138))/(MAX($A$2:$A$138)-MIN($A$2:$A$138))</f>
        <v/>
      </c>
      <c r="E91" s="1">
        <f>(MAX($B$2:$B$138)-B91)/(MAX($B$2:$B$138)-MIN($B$2:$B$138))</f>
        <v/>
      </c>
      <c r="F91" t="n">
        <v>90</v>
      </c>
      <c r="G91" s="3">
        <f>F91/MAX($F$2:$F$138)</f>
        <v/>
      </c>
    </row>
    <row r="92">
      <c r="A92" t="n">
        <v>142.32</v>
      </c>
      <c r="B92" t="n">
        <v>245.872</v>
      </c>
      <c r="C92" s="4" t="n"/>
      <c r="D92" s="1">
        <f>(A92-MIN($A$2:$A$138))/(MAX($A$2:$A$138)-MIN($A$2:$A$138))</f>
        <v/>
      </c>
      <c r="E92" s="1">
        <f>(MAX($B$2:$B$138)-B92)/(MAX($B$2:$B$138)-MIN($B$2:$B$138))</f>
        <v/>
      </c>
      <c r="F92" t="n">
        <v>91</v>
      </c>
      <c r="G92" s="3">
        <f>F92/MAX($F$2:$F$138)</f>
        <v/>
      </c>
    </row>
    <row r="93">
      <c r="A93" t="n">
        <v>140.64</v>
      </c>
      <c r="B93" t="n">
        <v>216.303999999999</v>
      </c>
      <c r="C93" s="4" t="n"/>
      <c r="D93" s="1">
        <f>(A93-MIN($A$2:$A$138))/(MAX($A$2:$A$138)-MIN($A$2:$A$138))</f>
        <v/>
      </c>
      <c r="E93" s="1">
        <f>(MAX($B$2:$B$138)-B93)/(MAX($B$2:$B$138)-MIN($B$2:$B$138))</f>
        <v/>
      </c>
      <c r="F93" t="n">
        <v>92</v>
      </c>
      <c r="G93" s="3">
        <f>F93/MAX($F$2:$F$138)</f>
        <v/>
      </c>
    </row>
    <row r="94">
      <c r="A94" t="n">
        <v>140.519999999999</v>
      </c>
      <c r="B94" t="n">
        <v>287.392</v>
      </c>
      <c r="C94" s="4" t="n"/>
      <c r="D94" s="1">
        <f>(A94-MIN($A$2:$A$138))/(MAX($A$2:$A$138)-MIN($A$2:$A$138))</f>
        <v/>
      </c>
      <c r="E94" s="1">
        <f>(MAX($B$2:$B$138)-B94)/(MAX($B$2:$B$138)-MIN($B$2:$B$138))</f>
        <v/>
      </c>
      <c r="F94" t="n">
        <v>93</v>
      </c>
      <c r="G94" s="3">
        <f>F94/MAX($F$2:$F$138)</f>
        <v/>
      </c>
    </row>
    <row r="95">
      <c r="A95" t="n">
        <v>133.32</v>
      </c>
      <c r="B95" t="n">
        <v>175.6</v>
      </c>
      <c r="C95" s="4" t="n"/>
      <c r="D95" s="1">
        <f>(A95-MIN($A$2:$A$138))/(MAX($A$2:$A$138)-MIN($A$2:$A$138))</f>
        <v/>
      </c>
      <c r="E95" s="1">
        <f>(MAX($B$2:$B$138)-B95)/(MAX($B$2:$B$138)-MIN($B$2:$B$138))</f>
        <v/>
      </c>
      <c r="F95" t="n">
        <v>94</v>
      </c>
      <c r="G95" s="3">
        <f>F95/MAX($F$2:$F$138)</f>
        <v/>
      </c>
    </row>
    <row r="96">
      <c r="A96" t="n">
        <v>132.6</v>
      </c>
      <c r="B96" t="n">
        <v>102.207999999999</v>
      </c>
      <c r="D96" s="1">
        <f>(A96-MIN($A$2:$A$138))/(MAX($A$2:$A$138)-MIN($A$2:$A$138))</f>
        <v/>
      </c>
      <c r="E96" s="1">
        <f>(MAX($B$2:$B$138)-B96)/(MAX($B$2:$B$138)-MIN($B$2:$B$138))</f>
        <v/>
      </c>
      <c r="F96" t="n">
        <v>95</v>
      </c>
      <c r="G96" s="3">
        <f>F96/MAX($F$2:$F$138)</f>
        <v/>
      </c>
    </row>
    <row r="97">
      <c r="A97" t="n">
        <v>130.08</v>
      </c>
      <c r="B97" t="n">
        <v>196.623999999999</v>
      </c>
      <c r="D97" s="1">
        <f>(A97-MIN($A$2:$A$138))/(MAX($A$2:$A$138)-MIN($A$2:$A$138))</f>
        <v/>
      </c>
      <c r="E97" s="1">
        <f>(MAX($B$2:$B$138)-B97)/(MAX($B$2:$B$138)-MIN($B$2:$B$138))</f>
        <v/>
      </c>
      <c r="F97" t="n">
        <v>96</v>
      </c>
      <c r="G97" s="3">
        <f>F97/MAX($F$2:$F$138)</f>
        <v/>
      </c>
    </row>
    <row r="98">
      <c r="A98" t="n">
        <v>127.8</v>
      </c>
      <c r="B98" t="n">
        <v>277.696</v>
      </c>
      <c r="D98" s="1">
        <f>(A98-MIN($A$2:$A$138))/(MAX($A$2:$A$138)-MIN($A$2:$A$138))</f>
        <v/>
      </c>
      <c r="E98" s="1">
        <f>(MAX($B$2:$B$138)-B98)/(MAX($B$2:$B$138)-MIN($B$2:$B$138))</f>
        <v/>
      </c>
      <c r="F98" t="n">
        <v>97</v>
      </c>
      <c r="G98" s="3">
        <f>F98/MAX($F$2:$F$138)</f>
        <v/>
      </c>
    </row>
    <row r="99">
      <c r="A99" t="n">
        <v>127.08</v>
      </c>
      <c r="B99" t="n">
        <v>113.007999999999</v>
      </c>
      <c r="C99" t="inlineStr">
        <is>
          <t xml:space="preserve"> 自分</t>
        </is>
      </c>
      <c r="D99" s="1">
        <f>(A99-MIN($A$2:$A$138))/(MAX($A$2:$A$138)-MIN($A$2:$A$138))</f>
        <v/>
      </c>
      <c r="E99" s="1">
        <f>(MAX($B$2:$B$138)-B99)/(MAX($B$2:$B$138)-MIN($B$2:$B$138))</f>
        <v/>
      </c>
      <c r="F99" t="n">
        <v>98</v>
      </c>
      <c r="G99" s="3">
        <f>F99/MAX($F$2:$F$138)</f>
        <v/>
      </c>
    </row>
    <row r="100">
      <c r="A100" t="n">
        <v>126.479999999999</v>
      </c>
      <c r="B100" t="n">
        <v>308.416</v>
      </c>
      <c r="D100" s="1">
        <f>(A100-MIN($A$2:$A$138))/(MAX($A$2:$A$138)-MIN($A$2:$A$138))</f>
        <v/>
      </c>
      <c r="E100" s="1">
        <f>(MAX($B$2:$B$138)-B100)/(MAX($B$2:$B$138)-MIN($B$2:$B$138))</f>
        <v/>
      </c>
      <c r="F100" t="n">
        <v>99</v>
      </c>
      <c r="G100" s="3">
        <f>F100/MAX($F$2:$F$138)</f>
        <v/>
      </c>
    </row>
    <row r="101">
      <c r="A101" t="n">
        <v>123.72</v>
      </c>
      <c r="B101" t="n">
        <v>210.832</v>
      </c>
      <c r="D101" s="1">
        <f>(A101-MIN($A$2:$A$138))/(MAX($A$2:$A$138)-MIN($A$2:$A$138))</f>
        <v/>
      </c>
      <c r="E101" s="1">
        <f>(MAX($B$2:$B$138)-B101)/(MAX($B$2:$B$138)-MIN($B$2:$B$138))</f>
        <v/>
      </c>
      <c r="F101" t="n">
        <v>100</v>
      </c>
      <c r="G101" s="3">
        <f>F101/MAX($F$2:$F$138)</f>
        <v/>
      </c>
    </row>
    <row r="102">
      <c r="A102" t="n">
        <v>119.759999999999</v>
      </c>
      <c r="B102" t="n">
        <v>223.888</v>
      </c>
      <c r="D102" s="1">
        <f>(A102-MIN($A$2:$A$138))/(MAX($A$2:$A$138)-MIN($A$2:$A$138))</f>
        <v/>
      </c>
      <c r="E102" s="1">
        <f>(MAX($B$2:$B$138)-B102)/(MAX($B$2:$B$138)-MIN($B$2:$B$138))</f>
        <v/>
      </c>
      <c r="F102" t="n">
        <v>101</v>
      </c>
      <c r="G102" s="3">
        <f>F102/MAX($F$2:$F$138)</f>
        <v/>
      </c>
    </row>
    <row r="103">
      <c r="A103" t="n">
        <v>118.32</v>
      </c>
      <c r="B103" t="n">
        <v>284.08</v>
      </c>
      <c r="D103" s="1">
        <f>(A103-MIN($A$2:$A$138))/(MAX($A$2:$A$138)-MIN($A$2:$A$138))</f>
        <v/>
      </c>
      <c r="E103" s="1">
        <f>(MAX($B$2:$B$138)-B103)/(MAX($B$2:$B$138)-MIN($B$2:$B$138))</f>
        <v/>
      </c>
      <c r="F103" t="n">
        <v>102</v>
      </c>
      <c r="G103" s="3">
        <f>F103/MAX($F$2:$F$138)</f>
        <v/>
      </c>
    </row>
    <row r="104">
      <c r="A104" t="n">
        <v>115.68</v>
      </c>
      <c r="B104" t="n">
        <v>73.648</v>
      </c>
      <c r="D104" s="1">
        <f>(A104-MIN($A$2:$A$138))/(MAX($A$2:$A$138)-MIN($A$2:$A$138))</f>
        <v/>
      </c>
      <c r="E104" s="1">
        <f>(MAX($B$2:$B$138)-B104)/(MAX($B$2:$B$138)-MIN($B$2:$B$138))</f>
        <v/>
      </c>
      <c r="F104" t="n">
        <v>103</v>
      </c>
      <c r="G104" s="3">
        <f>F104/MAX($F$2:$F$138)</f>
        <v/>
      </c>
    </row>
    <row r="105">
      <c r="A105" t="n">
        <v>114.72</v>
      </c>
      <c r="B105" t="n">
        <v>361.551999999999</v>
      </c>
      <c r="D105" s="1">
        <f>(A105-MIN($A$2:$A$138))/(MAX($A$2:$A$138)-MIN($A$2:$A$138))</f>
        <v/>
      </c>
      <c r="E105" s="1">
        <f>(MAX($B$2:$B$138)-B105)/(MAX($B$2:$B$138)-MIN($B$2:$B$138))</f>
        <v/>
      </c>
      <c r="F105" t="n">
        <v>104</v>
      </c>
      <c r="G105" s="3">
        <f>F105/MAX($F$2:$F$138)</f>
        <v/>
      </c>
    </row>
    <row r="106">
      <c r="A106" t="n">
        <v>112.8</v>
      </c>
      <c r="B106" t="n">
        <v>206.751999999999</v>
      </c>
      <c r="D106" s="1">
        <f>(A106-MIN($A$2:$A$138))/(MAX($A$2:$A$138)-MIN($A$2:$A$138))</f>
        <v/>
      </c>
      <c r="E106" s="1">
        <f>(MAX($B$2:$B$138)-B106)/(MAX($B$2:$B$138)-MIN($B$2:$B$138))</f>
        <v/>
      </c>
      <c r="F106" t="n">
        <v>105</v>
      </c>
      <c r="G106" s="3">
        <f>F106/MAX($F$2:$F$138)</f>
        <v/>
      </c>
    </row>
    <row r="107">
      <c r="A107" t="n">
        <v>105.12</v>
      </c>
      <c r="B107" t="n">
        <v>199.983999999999</v>
      </c>
      <c r="D107" s="1">
        <f>(A107-MIN($A$2:$A$138))/(MAX($A$2:$A$138)-MIN($A$2:$A$138))</f>
        <v/>
      </c>
      <c r="E107" s="1">
        <f>(MAX($B$2:$B$138)-B107)/(MAX($B$2:$B$138)-MIN($B$2:$B$138))</f>
        <v/>
      </c>
      <c r="F107" t="n">
        <v>106</v>
      </c>
      <c r="G107" s="3">
        <f>F107/MAX($F$2:$F$138)</f>
        <v/>
      </c>
    </row>
    <row r="108">
      <c r="A108" t="n">
        <v>99.72</v>
      </c>
      <c r="B108" t="n">
        <v>288.88</v>
      </c>
      <c r="D108" s="1">
        <f>(A108-MIN($A$2:$A$138))/(MAX($A$2:$A$138)-MIN($A$2:$A$138))</f>
        <v/>
      </c>
      <c r="E108" s="1">
        <f>(MAX($B$2:$B$138)-B108)/(MAX($B$2:$B$138)-MIN($B$2:$B$138))</f>
        <v/>
      </c>
      <c r="F108" t="n">
        <v>107</v>
      </c>
      <c r="G108" s="3">
        <f>F108/MAX($F$2:$F$138)</f>
        <v/>
      </c>
    </row>
    <row r="109">
      <c r="A109" t="n">
        <v>98.16</v>
      </c>
      <c r="B109" t="n">
        <v>124.72</v>
      </c>
      <c r="D109" s="1">
        <f>(A109-MIN($A$2:$A$138))/(MAX($A$2:$A$138)-MIN($A$2:$A$138))</f>
        <v/>
      </c>
      <c r="E109" s="1">
        <f>(MAX($B$2:$B$138)-B109)/(MAX($B$2:$B$138)-MIN($B$2:$B$138))</f>
        <v/>
      </c>
      <c r="F109" t="n">
        <v>108</v>
      </c>
      <c r="G109" s="3">
        <f>F109/MAX($F$2:$F$138)</f>
        <v/>
      </c>
    </row>
    <row r="110">
      <c r="A110" t="n">
        <v>97.31999999999999</v>
      </c>
      <c r="B110" t="n">
        <v>165.904</v>
      </c>
      <c r="D110" s="1">
        <f>(A110-MIN($A$2:$A$138))/(MAX($A$2:$A$138)-MIN($A$2:$A$138))</f>
        <v/>
      </c>
      <c r="E110" s="1">
        <f>(MAX($B$2:$B$138)-B110)/(MAX($B$2:$B$138)-MIN($B$2:$B$138))</f>
        <v/>
      </c>
      <c r="F110" t="n">
        <v>109</v>
      </c>
      <c r="G110" s="3">
        <f>F110/MAX($F$2:$F$138)</f>
        <v/>
      </c>
    </row>
    <row r="111">
      <c r="A111" t="n">
        <v>96.84</v>
      </c>
      <c r="B111" t="n">
        <v>157.888</v>
      </c>
      <c r="D111" s="1">
        <f>(A111-MIN($A$2:$A$138))/(MAX($A$2:$A$138)-MIN($A$2:$A$138))</f>
        <v/>
      </c>
      <c r="E111" s="1">
        <f>(MAX($B$2:$B$138)-B111)/(MAX($B$2:$B$138)-MIN($B$2:$B$138))</f>
        <v/>
      </c>
      <c r="F111" t="n">
        <v>110</v>
      </c>
      <c r="G111" s="3">
        <f>F111/MAX($F$2:$F$138)</f>
        <v/>
      </c>
    </row>
    <row r="112">
      <c r="A112" t="n">
        <v>95.52</v>
      </c>
      <c r="B112" t="n">
        <v>373.936</v>
      </c>
      <c r="D112" s="1">
        <f>(A112-MIN($A$2:$A$138))/(MAX($A$2:$A$138)-MIN($A$2:$A$138))</f>
        <v/>
      </c>
      <c r="E112" s="1">
        <f>(MAX($B$2:$B$138)-B112)/(MAX($B$2:$B$138)-MIN($B$2:$B$138))</f>
        <v/>
      </c>
      <c r="F112" t="n">
        <v>111</v>
      </c>
      <c r="G112" s="3">
        <f>F112/MAX($F$2:$F$138)</f>
        <v/>
      </c>
    </row>
    <row r="113">
      <c r="A113" t="n">
        <v>92.16</v>
      </c>
      <c r="B113" t="n">
        <v>93.3279999999999</v>
      </c>
      <c r="D113" s="1">
        <f>(A113-MIN($A$2:$A$138))/(MAX($A$2:$A$138)-MIN($A$2:$A$138))</f>
        <v/>
      </c>
      <c r="E113" s="1">
        <f>(MAX($B$2:$B$138)-B113)/(MAX($B$2:$B$138)-MIN($B$2:$B$138))</f>
        <v/>
      </c>
      <c r="F113" t="n">
        <v>112</v>
      </c>
      <c r="G113" s="3">
        <f>F113/MAX($F$2:$F$138)</f>
        <v/>
      </c>
    </row>
    <row r="114">
      <c r="A114" t="n">
        <v>90.12</v>
      </c>
      <c r="B114" t="n">
        <v>40</v>
      </c>
      <c r="D114" s="1">
        <f>(A114-MIN($A$2:$A$138))/(MAX($A$2:$A$138)-MIN($A$2:$A$138))</f>
        <v/>
      </c>
      <c r="E114" s="1">
        <f>(MAX($B$2:$B$138)-B114)/(MAX($B$2:$B$138)-MIN($B$2:$B$138))</f>
        <v/>
      </c>
      <c r="F114" t="n">
        <v>113</v>
      </c>
      <c r="G114" s="3">
        <f>F114/MAX($F$2:$F$138)</f>
        <v/>
      </c>
    </row>
    <row r="115">
      <c r="A115" t="n">
        <v>90</v>
      </c>
      <c r="B115" t="n">
        <v>520</v>
      </c>
      <c r="D115" s="1">
        <f>(A115-MIN($A$2:$A$138))/(MAX($A$2:$A$138)-MIN($A$2:$A$138))</f>
        <v/>
      </c>
      <c r="E115" s="1">
        <f>(MAX($B$2:$B$138)-B115)/(MAX($B$2:$B$138)-MIN($B$2:$B$138))</f>
        <v/>
      </c>
      <c r="F115" t="n">
        <v>114</v>
      </c>
      <c r="G115" s="3">
        <f>F115/MAX($F$2:$F$138)</f>
        <v/>
      </c>
    </row>
    <row r="116">
      <c r="A116" t="n">
        <v>90</v>
      </c>
      <c r="B116" t="n">
        <v>520</v>
      </c>
      <c r="D116" s="1">
        <f>(A116-MIN($A$2:$A$138))/(MAX($A$2:$A$138)-MIN($A$2:$A$138))</f>
        <v/>
      </c>
      <c r="E116" s="1">
        <f>(MAX($B$2:$B$138)-B116)/(MAX($B$2:$B$138)-MIN($B$2:$B$138))</f>
        <v/>
      </c>
      <c r="F116" t="n">
        <v>115</v>
      </c>
      <c r="G116" s="3">
        <f>F116/MAX($F$2:$F$138)</f>
        <v/>
      </c>
    </row>
    <row r="117">
      <c r="A117" t="n">
        <v>90</v>
      </c>
      <c r="B117" t="n">
        <v>520</v>
      </c>
      <c r="D117" s="1">
        <f>(A117-MIN($A$2:$A$138))/(MAX($A$2:$A$138)-MIN($A$2:$A$138))</f>
        <v/>
      </c>
      <c r="E117" s="1">
        <f>(MAX($B$2:$B$138)-B117)/(MAX($B$2:$B$138)-MIN($B$2:$B$138))</f>
        <v/>
      </c>
      <c r="F117" t="n">
        <v>116</v>
      </c>
      <c r="G117" s="3">
        <f>F117/MAX($F$2:$F$138)</f>
        <v/>
      </c>
    </row>
    <row r="118">
      <c r="A118" t="n">
        <v>90</v>
      </c>
      <c r="B118" t="n">
        <v>520</v>
      </c>
      <c r="D118" s="1">
        <f>(A118-MIN($A$2:$A$138))/(MAX($A$2:$A$138)-MIN($A$2:$A$138))</f>
        <v/>
      </c>
      <c r="E118" s="1">
        <f>(MAX($B$2:$B$138)-B118)/(MAX($B$2:$B$138)-MIN($B$2:$B$138))</f>
        <v/>
      </c>
      <c r="F118" t="n">
        <v>117</v>
      </c>
      <c r="G118" s="3">
        <f>F118/MAX($F$2:$F$138)</f>
        <v/>
      </c>
    </row>
    <row r="119">
      <c r="A119" t="n">
        <v>90</v>
      </c>
      <c r="B119" t="n">
        <v>520</v>
      </c>
      <c r="D119" s="1">
        <f>(A119-MIN($A$2:$A$138))/(MAX($A$2:$A$138)-MIN($A$2:$A$138))</f>
        <v/>
      </c>
      <c r="E119" s="1">
        <f>(MAX($B$2:$B$138)-B119)/(MAX($B$2:$B$138)-MIN($B$2:$B$138))</f>
        <v/>
      </c>
      <c r="F119" t="n">
        <v>118</v>
      </c>
      <c r="G119" s="3">
        <f>F119/MAX($F$2:$F$138)</f>
        <v/>
      </c>
    </row>
    <row r="120">
      <c r="A120" t="n">
        <v>90</v>
      </c>
      <c r="B120" t="n">
        <v>520</v>
      </c>
      <c r="D120" s="1">
        <f>(A120-MIN($A$2:$A$138))/(MAX($A$2:$A$138)-MIN($A$2:$A$138))</f>
        <v/>
      </c>
      <c r="E120" s="1">
        <f>(MAX($B$2:$B$138)-B120)/(MAX($B$2:$B$138)-MIN($B$2:$B$138))</f>
        <v/>
      </c>
      <c r="F120" t="n">
        <v>119</v>
      </c>
      <c r="G120" s="3">
        <f>F120/MAX($F$2:$F$138)</f>
        <v/>
      </c>
    </row>
    <row r="121">
      <c r="A121" t="n">
        <v>90</v>
      </c>
      <c r="B121" t="n">
        <v>520</v>
      </c>
      <c r="D121" s="1">
        <f>(A121-MIN($A$2:$A$138))/(MAX($A$2:$A$138)-MIN($A$2:$A$138))</f>
        <v/>
      </c>
      <c r="E121" s="1">
        <f>(MAX($B$2:$B$138)-B121)/(MAX($B$2:$B$138)-MIN($B$2:$B$138))</f>
        <v/>
      </c>
      <c r="F121" t="n">
        <v>120</v>
      </c>
      <c r="G121" s="3">
        <f>F121/MAX($F$2:$F$138)</f>
        <v/>
      </c>
    </row>
    <row r="122">
      <c r="A122" t="n">
        <v>90</v>
      </c>
      <c r="B122" t="n">
        <v>520</v>
      </c>
      <c r="D122" s="1">
        <f>(A122-MIN($A$2:$A$138))/(MAX($A$2:$A$138)-MIN($A$2:$A$138))</f>
        <v/>
      </c>
      <c r="E122" s="1">
        <f>(MAX($B$2:$B$138)-B122)/(MAX($B$2:$B$138)-MIN($B$2:$B$138))</f>
        <v/>
      </c>
      <c r="F122" t="n">
        <v>121</v>
      </c>
      <c r="G122" s="3">
        <f>F122/MAX($F$2:$F$138)</f>
        <v/>
      </c>
    </row>
    <row r="123">
      <c r="A123" t="n">
        <v>90</v>
      </c>
      <c r="B123" t="n">
        <v>520</v>
      </c>
      <c r="D123" s="1">
        <f>(A123-MIN($A$2:$A$138))/(MAX($A$2:$A$138)-MIN($A$2:$A$138))</f>
        <v/>
      </c>
      <c r="E123" s="1">
        <f>(MAX($B$2:$B$138)-B123)/(MAX($B$2:$B$138)-MIN($B$2:$B$138))</f>
        <v/>
      </c>
      <c r="F123" t="n">
        <v>122</v>
      </c>
      <c r="G123" s="3">
        <f>F123/MAX($F$2:$F$138)</f>
        <v/>
      </c>
    </row>
    <row r="124">
      <c r="A124" t="n">
        <v>90</v>
      </c>
      <c r="B124" t="n">
        <v>520</v>
      </c>
      <c r="D124" s="1">
        <f>(A124-MIN($A$2:$A$138))/(MAX($A$2:$A$138)-MIN($A$2:$A$138))</f>
        <v/>
      </c>
      <c r="E124" s="1">
        <f>(MAX($B$2:$B$138)-B124)/(MAX($B$2:$B$138)-MIN($B$2:$B$138))</f>
        <v/>
      </c>
      <c r="F124" t="n">
        <v>123</v>
      </c>
      <c r="G124" s="3">
        <f>F124/MAX($F$2:$F$138)</f>
        <v/>
      </c>
    </row>
    <row r="125">
      <c r="A125" t="n">
        <v>90</v>
      </c>
      <c r="B125" t="n">
        <v>520</v>
      </c>
      <c r="D125" s="1">
        <f>(A125-MIN($A$2:$A$138))/(MAX($A$2:$A$138)-MIN($A$2:$A$138))</f>
        <v/>
      </c>
      <c r="E125" s="1">
        <f>(MAX($B$2:$B$138)-B125)/(MAX($B$2:$B$138)-MIN($B$2:$B$138))</f>
        <v/>
      </c>
      <c r="F125" t="n">
        <v>124</v>
      </c>
      <c r="G125" s="3">
        <f>F125/MAX($F$2:$F$138)</f>
        <v/>
      </c>
    </row>
    <row r="126">
      <c r="A126" t="n">
        <v>90</v>
      </c>
      <c r="B126" t="n">
        <v>520</v>
      </c>
      <c r="D126" s="1">
        <f>(A126-MIN($A$2:$A$138))/(MAX($A$2:$A$138)-MIN($A$2:$A$138))</f>
        <v/>
      </c>
      <c r="E126" s="1">
        <f>(MAX($B$2:$B$138)-B126)/(MAX($B$2:$B$138)-MIN($B$2:$B$138))</f>
        <v/>
      </c>
      <c r="F126" t="n">
        <v>125</v>
      </c>
      <c r="G126" s="3">
        <f>F126/MAX($F$2:$F$138)</f>
        <v/>
      </c>
    </row>
    <row r="127">
      <c r="A127" t="n">
        <v>90</v>
      </c>
      <c r="B127" t="n">
        <v>520</v>
      </c>
      <c r="D127" s="1">
        <f>(A127-MIN($A$2:$A$138))/(MAX($A$2:$A$138)-MIN($A$2:$A$138))</f>
        <v/>
      </c>
      <c r="E127" s="1">
        <f>(MAX($B$2:$B$138)-B127)/(MAX($B$2:$B$138)-MIN($B$2:$B$138))</f>
        <v/>
      </c>
      <c r="F127" t="n">
        <v>126</v>
      </c>
      <c r="G127" s="3">
        <f>F127/MAX($F$2:$F$138)</f>
        <v/>
      </c>
    </row>
    <row r="128">
      <c r="A128" t="n">
        <v>90</v>
      </c>
      <c r="B128" t="n">
        <v>520</v>
      </c>
      <c r="D128" s="1">
        <f>(A128-MIN($A$2:$A$138))/(MAX($A$2:$A$138)-MIN($A$2:$A$138))</f>
        <v/>
      </c>
      <c r="E128" s="1">
        <f>(MAX($B$2:$B$138)-B128)/(MAX($B$2:$B$138)-MIN($B$2:$B$138))</f>
        <v/>
      </c>
      <c r="F128" t="n">
        <v>127</v>
      </c>
      <c r="G128" s="3">
        <f>F128/MAX($F$2:$F$138)</f>
        <v/>
      </c>
    </row>
    <row r="129">
      <c r="A129" t="n">
        <v>90</v>
      </c>
      <c r="B129" t="n">
        <v>520</v>
      </c>
      <c r="D129" s="1">
        <f>(A129-MIN($A$2:$A$138))/(MAX($A$2:$A$138)-MIN($A$2:$A$138))</f>
        <v/>
      </c>
      <c r="E129" s="1">
        <f>(MAX($B$2:$B$138)-B129)/(MAX($B$2:$B$138)-MIN($B$2:$B$138))</f>
        <v/>
      </c>
      <c r="F129" t="n">
        <v>128</v>
      </c>
      <c r="G129" s="3">
        <f>F129/MAX($F$2:$F$138)</f>
        <v/>
      </c>
    </row>
    <row r="130">
      <c r="A130" t="n">
        <v>90</v>
      </c>
      <c r="B130" t="n">
        <v>520</v>
      </c>
      <c r="D130" s="1">
        <f>(A130-MIN($A$2:$A$138))/(MAX($A$2:$A$138)-MIN($A$2:$A$138))</f>
        <v/>
      </c>
      <c r="E130" s="1">
        <f>(MAX($B$2:$B$138)-B130)/(MAX($B$2:$B$138)-MIN($B$2:$B$138))</f>
        <v/>
      </c>
      <c r="F130" t="n">
        <v>129</v>
      </c>
      <c r="G130" s="3">
        <f>F130/MAX($F$2:$F$138)</f>
        <v/>
      </c>
    </row>
    <row r="131">
      <c r="A131" t="n">
        <v>90</v>
      </c>
      <c r="B131" t="n">
        <v>520</v>
      </c>
      <c r="D131" s="1">
        <f>(A131-MIN($A$2:$A$138))/(MAX($A$2:$A$138)-MIN($A$2:$A$138))</f>
        <v/>
      </c>
      <c r="E131" s="1">
        <f>(MAX($B$2:$B$138)-B131)/(MAX($B$2:$B$138)-MIN($B$2:$B$138))</f>
        <v/>
      </c>
      <c r="F131" t="n">
        <v>130</v>
      </c>
      <c r="G131" s="3">
        <f>F131/MAX($F$2:$F$138)</f>
        <v/>
      </c>
    </row>
    <row r="132">
      <c r="A132" t="n">
        <v>90</v>
      </c>
      <c r="B132" t="n">
        <v>520</v>
      </c>
      <c r="D132" s="1">
        <f>(A132-MIN($A$2:$A$138))/(MAX($A$2:$A$138)-MIN($A$2:$A$138))</f>
        <v/>
      </c>
      <c r="E132" s="1">
        <f>(MAX($B$2:$B$138)-B132)/(MAX($B$2:$B$138)-MIN($B$2:$B$138))</f>
        <v/>
      </c>
      <c r="F132" t="n">
        <v>131</v>
      </c>
      <c r="G132" s="3">
        <f>F132/MAX($F$2:$F$138)</f>
        <v/>
      </c>
    </row>
    <row r="133">
      <c r="A133" t="n">
        <v>90</v>
      </c>
      <c r="B133" t="n">
        <v>520</v>
      </c>
      <c r="D133" s="1">
        <f>(A133-MIN($A$2:$A$138))/(MAX($A$2:$A$138)-MIN($A$2:$A$138))</f>
        <v/>
      </c>
      <c r="E133" s="1">
        <f>(MAX($B$2:$B$138)-B133)/(MAX($B$2:$B$138)-MIN($B$2:$B$138))</f>
        <v/>
      </c>
      <c r="F133" t="n">
        <v>132</v>
      </c>
      <c r="G133" s="3">
        <f>F133/MAX($F$2:$F$138)</f>
        <v/>
      </c>
    </row>
    <row r="134">
      <c r="A134" t="n">
        <v>90</v>
      </c>
      <c r="B134" t="n">
        <v>520</v>
      </c>
      <c r="D134" s="1">
        <f>(A134-MIN($A$2:$A$138))/(MAX($A$2:$A$138)-MIN($A$2:$A$138))</f>
        <v/>
      </c>
      <c r="E134" s="1">
        <f>(MAX($B$2:$B$138)-B134)/(MAX($B$2:$B$138)-MIN($B$2:$B$138))</f>
        <v/>
      </c>
      <c r="F134" t="n">
        <v>133</v>
      </c>
      <c r="G134" s="3">
        <f>F134/MAX($F$2:$F$138)</f>
        <v/>
      </c>
    </row>
    <row r="135">
      <c r="A135" t="n">
        <v>90</v>
      </c>
      <c r="B135" t="n">
        <v>520</v>
      </c>
      <c r="D135" s="1">
        <f>(A135-MIN($A$2:$A$138))/(MAX($A$2:$A$138)-MIN($A$2:$A$138))</f>
        <v/>
      </c>
      <c r="E135" s="1">
        <f>(MAX($B$2:$B$138)-B135)/(MAX($B$2:$B$138)-MIN($B$2:$B$138))</f>
        <v/>
      </c>
      <c r="F135" t="n">
        <v>134</v>
      </c>
      <c r="G135" s="3">
        <f>F135/MAX($F$2:$F$138)</f>
        <v/>
      </c>
    </row>
    <row r="136">
      <c r="A136" t="n">
        <v>90</v>
      </c>
      <c r="B136" t="n">
        <v>520</v>
      </c>
      <c r="D136" s="1">
        <f>(A136-MIN($A$2:$A$138))/(MAX($A$2:$A$138)-MIN($A$2:$A$138))</f>
        <v/>
      </c>
      <c r="E136" s="1">
        <f>(MAX($B$2:$B$138)-B136)/(MAX($B$2:$B$138)-MIN($B$2:$B$138))</f>
        <v/>
      </c>
      <c r="F136" t="n">
        <v>135</v>
      </c>
      <c r="G136" s="3">
        <f>F136/MAX($F$2:$F$138)</f>
        <v/>
      </c>
    </row>
    <row r="137">
      <c r="A137" t="n">
        <v>90</v>
      </c>
      <c r="B137" t="n">
        <v>520</v>
      </c>
      <c r="D137" s="1">
        <f>(A137-MIN($A$2:$A$138))/(MAX($A$2:$A$138)-MIN($A$2:$A$138))</f>
        <v/>
      </c>
      <c r="E137" s="1">
        <f>(MAX($B$2:$B$138)-B137)/(MAX($B$2:$B$138)-MIN($B$2:$B$138))</f>
        <v/>
      </c>
      <c r="F137" t="n">
        <v>136</v>
      </c>
      <c r="G137" s="3">
        <f>F137/MAX($F$2:$F$138)</f>
        <v/>
      </c>
    </row>
    <row r="138">
      <c r="A138" t="n">
        <v>90</v>
      </c>
      <c r="B138" t="n">
        <v>520</v>
      </c>
      <c r="D138" s="1">
        <f>(A138-MIN($A$2:$A$138))/(MAX($A$2:$A$138)-MIN($A$2:$A$138))</f>
        <v/>
      </c>
      <c r="E138" s="1">
        <f>(MAX($B$2:$B$138)-B138)/(MAX($B$2:$B$138)-MIN($B$2:$B$138))</f>
        <v/>
      </c>
      <c r="F138" t="n">
        <v>137</v>
      </c>
      <c r="G138" s="3">
        <f>F138/MAX($F$2:$F$138)</f>
        <v/>
      </c>
    </row>
  </sheetData>
  <conditionalFormatting sqref="D2:G138">
    <cfRule type="expression" priority="1" dxfId="3">
      <formula>AND($G2&lt;=1,$G2&gt;0.75)</formula>
    </cfRule>
    <cfRule type="expression" priority="2" dxfId="2">
      <formula>AND($G2&lt;=0.75,$G2&gt;0.5)</formula>
    </cfRule>
    <cfRule type="expression" priority="3" dxfId="1">
      <formula>AND($G2&lt;=0.5,$G2&gt;0.25)</formula>
    </cfRule>
    <cfRule type="expression" priority="4" dxfId="0">
      <formula>$G2&lt;=0.25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38"/>
  <sheetViews>
    <sheetView topLeftCell="C1" workbookViewId="0">
      <selection activeCell="C7" sqref="C7"/>
    </sheetView>
  </sheetViews>
  <sheetFormatPr baseColWidth="8" defaultRowHeight="13.5"/>
  <cols>
    <col hidden="1" style="26" min="1" max="2"/>
  </cols>
  <sheetData>
    <row r="1">
      <c r="A1" s="33" t="n"/>
      <c r="C1" s="4" t="n"/>
      <c r="D1" t="inlineStr">
        <is>
          <t>問題</t>
        </is>
      </c>
      <c r="E1" t="inlineStr">
        <is>
          <t>正答率</t>
        </is>
      </c>
      <c r="F1" t="inlineStr">
        <is>
          <t>回答数順位</t>
        </is>
      </c>
      <c r="G1" t="inlineStr">
        <is>
          <t>上位何％</t>
        </is>
      </c>
    </row>
    <row r="2">
      <c r="A2" t="n">
        <v>443.04</v>
      </c>
      <c r="B2" t="n">
        <v>96.592</v>
      </c>
      <c r="C2" s="4" t="n"/>
      <c r="D2" s="1">
        <f>(A2-MIN($A$2:$A$138))/(MAX($A$2:$A$138)-MIN($A$2:$A$138))</f>
        <v/>
      </c>
      <c r="E2" s="1">
        <f>(MAX($B$2:$B$138)-B2)/(MAX($B$2:$B$138)-MIN($B$2:$B$138))</f>
        <v/>
      </c>
      <c r="F2" t="n">
        <v>1</v>
      </c>
      <c r="G2" s="3">
        <f>F2/MAX($F$2:$F$138)</f>
        <v/>
      </c>
    </row>
    <row r="3">
      <c r="A3" t="n">
        <v>443.04</v>
      </c>
      <c r="B3" t="n">
        <v>173.295999999999</v>
      </c>
      <c r="C3" s="4" t="n"/>
      <c r="D3" s="1">
        <f>(A3-MIN($A$2:$A$138))/(MAX($A$2:$A$138)-MIN($A$2:$A$138))</f>
        <v/>
      </c>
      <c r="E3" s="1">
        <f>(MAX($B$2:$B$138)-B3)/(MAX($B$2:$B$138)-MIN($B$2:$B$138))</f>
        <v/>
      </c>
      <c r="F3" t="n">
        <v>2</v>
      </c>
      <c r="G3" s="3">
        <f>F3/MAX($F$2:$F$138)</f>
        <v/>
      </c>
    </row>
    <row r="4">
      <c r="A4" t="n">
        <v>443.04</v>
      </c>
      <c r="B4" t="n">
        <v>125.679999999999</v>
      </c>
      <c r="C4" s="4" t="n"/>
      <c r="D4" s="1">
        <f>(A4-MIN($A$2:$A$138))/(MAX($A$2:$A$138)-MIN($A$2:$A$138))</f>
        <v/>
      </c>
      <c r="E4" s="1">
        <f>(MAX($B$2:$B$138)-B4)/(MAX($B$2:$B$138)-MIN($B$2:$B$138))</f>
        <v/>
      </c>
      <c r="F4" t="n">
        <v>3</v>
      </c>
      <c r="G4" s="3">
        <f>F4/MAX($F$2:$F$138)</f>
        <v/>
      </c>
    </row>
    <row r="5">
      <c r="A5" t="n">
        <v>442.8</v>
      </c>
      <c r="B5" t="n">
        <v>201.951999999999</v>
      </c>
      <c r="C5" s="4" t="n"/>
      <c r="D5" s="1">
        <f>(A5-MIN($A$2:$A$138))/(MAX($A$2:$A$138)-MIN($A$2:$A$138))</f>
        <v/>
      </c>
      <c r="E5" s="1">
        <f>(MAX($B$2:$B$138)-B5)/(MAX($B$2:$B$138)-MIN($B$2:$B$138))</f>
        <v/>
      </c>
      <c r="F5" t="n">
        <v>4</v>
      </c>
      <c r="G5" s="3">
        <f>F5/MAX($F$2:$F$138)</f>
        <v/>
      </c>
    </row>
    <row r="6">
      <c r="A6" t="n">
        <v>442.44</v>
      </c>
      <c r="B6" t="n">
        <v>191.679999999999</v>
      </c>
      <c r="C6" s="4" t="n"/>
      <c r="D6" s="1">
        <f>(A6-MIN($A$2:$A$138))/(MAX($A$2:$A$138)-MIN($A$2:$A$138))</f>
        <v/>
      </c>
      <c r="E6" s="1">
        <f>(MAX($B$2:$B$138)-B6)/(MAX($B$2:$B$138)-MIN($B$2:$B$138))</f>
        <v/>
      </c>
      <c r="F6" t="n">
        <v>5</v>
      </c>
      <c r="G6" s="3">
        <f>F6/MAX($F$2:$F$138)</f>
        <v/>
      </c>
    </row>
    <row r="7">
      <c r="A7" t="n">
        <v>420.36</v>
      </c>
      <c r="B7" t="n">
        <v>207.04</v>
      </c>
      <c r="C7" s="4" t="inlineStr">
        <is>
          <t>田尻</t>
        </is>
      </c>
      <c r="D7" s="1">
        <f>(A7-MIN($A$2:$A$138))/(MAX($A$2:$A$138)-MIN($A$2:$A$138))</f>
        <v/>
      </c>
      <c r="E7" s="1">
        <f>(MAX($B$2:$B$138)-B7)/(MAX($B$2:$B$138)-MIN($B$2:$B$138))</f>
        <v/>
      </c>
      <c r="F7" t="n">
        <v>6</v>
      </c>
      <c r="G7" s="3">
        <f>F7/MAX($F$2:$F$138)</f>
        <v/>
      </c>
    </row>
    <row r="8">
      <c r="A8" t="n">
        <v>420.36</v>
      </c>
      <c r="B8" t="n">
        <v>98.7519999999999</v>
      </c>
      <c r="D8" s="1">
        <f>(A8-MIN($A$2:$A$138))/(MAX($A$2:$A$138)-MIN($A$2:$A$138))</f>
        <v/>
      </c>
      <c r="E8" s="1">
        <f>(MAX($B$2:$B$138)-B8)/(MAX($B$2:$B$138)-MIN($B$2:$B$138))</f>
        <v/>
      </c>
      <c r="F8" t="n">
        <v>7</v>
      </c>
      <c r="G8" s="3">
        <f>F8/MAX($F$2:$F$138)</f>
        <v/>
      </c>
    </row>
    <row r="9">
      <c r="A9" t="n">
        <v>415.32</v>
      </c>
      <c r="B9" t="n">
        <v>114.016</v>
      </c>
      <c r="D9" s="1">
        <f>(A9-MIN($A$2:$A$138))/(MAX($A$2:$A$138)-MIN($A$2:$A$138))</f>
        <v/>
      </c>
      <c r="E9" s="1">
        <f>(MAX($B$2:$B$138)-B9)/(MAX($B$2:$B$138)-MIN($B$2:$B$138))</f>
        <v/>
      </c>
      <c r="F9" t="n">
        <v>8</v>
      </c>
      <c r="G9" s="3">
        <f>F9/MAX($F$2:$F$138)</f>
        <v/>
      </c>
    </row>
    <row r="10">
      <c r="A10" t="n">
        <v>401.76</v>
      </c>
      <c r="B10" t="n">
        <v>158.608</v>
      </c>
      <c r="D10" s="1">
        <f>(A10-MIN($A$2:$A$138))/(MAX($A$2:$A$138)-MIN($A$2:$A$138))</f>
        <v/>
      </c>
      <c r="E10" s="1">
        <f>(MAX($B$2:$B$138)-B10)/(MAX($B$2:$B$138)-MIN($B$2:$B$138))</f>
        <v/>
      </c>
      <c r="F10" t="n">
        <v>9</v>
      </c>
      <c r="G10" s="3">
        <f>F10/MAX($F$2:$F$138)</f>
        <v/>
      </c>
    </row>
    <row r="11">
      <c r="A11" t="n">
        <v>391.679999999999</v>
      </c>
      <c r="B11" t="n">
        <v>332.703999999999</v>
      </c>
      <c r="D11" s="1">
        <f>(A11-MIN($A$2:$A$138))/(MAX($A$2:$A$138)-MIN($A$2:$A$138))</f>
        <v/>
      </c>
      <c r="E11" s="1">
        <f>(MAX($B$2:$B$138)-B11)/(MAX($B$2:$B$138)-MIN($B$2:$B$138))</f>
        <v/>
      </c>
      <c r="F11" t="n">
        <v>10</v>
      </c>
      <c r="G11" s="3">
        <f>F11/MAX($F$2:$F$138)</f>
        <v/>
      </c>
    </row>
    <row r="12">
      <c r="A12" t="n">
        <v>390.36</v>
      </c>
      <c r="B12" t="n">
        <v>178.672</v>
      </c>
      <c r="D12" s="1">
        <f>(A12-MIN($A$2:$A$138))/(MAX($A$2:$A$138)-MIN($A$2:$A$138))</f>
        <v/>
      </c>
      <c r="E12" s="1">
        <f>(MAX($B$2:$B$138)-B12)/(MAX($B$2:$B$138)-MIN($B$2:$B$138))</f>
        <v/>
      </c>
      <c r="F12" t="n">
        <v>11</v>
      </c>
      <c r="G12" s="3">
        <f>F12/MAX($F$2:$F$138)</f>
        <v/>
      </c>
    </row>
    <row r="13">
      <c r="A13" t="n">
        <v>389.76</v>
      </c>
      <c r="B13" t="n">
        <v>113.968</v>
      </c>
      <c r="D13" s="1">
        <f>(A13-MIN($A$2:$A$138))/(MAX($A$2:$A$138)-MIN($A$2:$A$138))</f>
        <v/>
      </c>
      <c r="E13" s="1">
        <f>(MAX($B$2:$B$138)-B13)/(MAX($B$2:$B$138)-MIN($B$2:$B$138))</f>
        <v/>
      </c>
      <c r="F13" t="n">
        <v>12</v>
      </c>
      <c r="G13" s="3">
        <f>F13/MAX($F$2:$F$138)</f>
        <v/>
      </c>
    </row>
    <row r="14">
      <c r="A14" t="n">
        <v>378.599999999999</v>
      </c>
      <c r="B14" t="n">
        <v>40.192</v>
      </c>
      <c r="D14" s="1">
        <f>(A14-MIN($A$2:$A$138))/(MAX($A$2:$A$138)-MIN($A$2:$A$138))</f>
        <v/>
      </c>
      <c r="E14" s="1">
        <f>(MAX($B$2:$B$138)-B14)/(MAX($B$2:$B$138)-MIN($B$2:$B$138))</f>
        <v/>
      </c>
      <c r="F14" t="n">
        <v>13</v>
      </c>
      <c r="G14" s="3">
        <f>F14/MAX($F$2:$F$138)</f>
        <v/>
      </c>
    </row>
    <row r="15">
      <c r="A15" t="n">
        <v>375.599999999999</v>
      </c>
      <c r="B15" t="n">
        <v>41.632</v>
      </c>
      <c r="D15" s="1">
        <f>(A15-MIN($A$2:$A$138))/(MAX($A$2:$A$138)-MIN($A$2:$A$138))</f>
        <v/>
      </c>
      <c r="E15" s="1">
        <f>(MAX($B$2:$B$138)-B15)/(MAX($B$2:$B$138)-MIN($B$2:$B$138))</f>
        <v/>
      </c>
      <c r="F15" t="n">
        <v>14</v>
      </c>
      <c r="G15" s="3">
        <f>F15/MAX($F$2:$F$138)</f>
        <v/>
      </c>
    </row>
    <row r="16">
      <c r="A16" t="n">
        <v>372.48</v>
      </c>
      <c r="B16" t="n">
        <v>180.495999999999</v>
      </c>
      <c r="D16" s="1">
        <f>(A16-MIN($A$2:$A$138))/(MAX($A$2:$A$138)-MIN($A$2:$A$138))</f>
        <v/>
      </c>
      <c r="E16" s="1">
        <f>(MAX($B$2:$B$138)-B16)/(MAX($B$2:$B$138)-MIN($B$2:$B$138))</f>
        <v/>
      </c>
      <c r="F16" t="n">
        <v>15</v>
      </c>
      <c r="G16" s="3">
        <f>F16/MAX($F$2:$F$138)</f>
        <v/>
      </c>
    </row>
    <row r="17">
      <c r="A17" t="n">
        <v>366.6</v>
      </c>
      <c r="B17" t="n">
        <v>236.368</v>
      </c>
      <c r="D17" s="1">
        <f>(A17-MIN($A$2:$A$138))/(MAX($A$2:$A$138)-MIN($A$2:$A$138))</f>
        <v/>
      </c>
      <c r="E17" s="1">
        <f>(MAX($B$2:$B$138)-B17)/(MAX($B$2:$B$138)-MIN($B$2:$B$138))</f>
        <v/>
      </c>
      <c r="F17" t="n">
        <v>16</v>
      </c>
      <c r="G17" s="3">
        <f>F17/MAX($F$2:$F$138)</f>
        <v/>
      </c>
    </row>
    <row r="18">
      <c r="A18" t="n">
        <v>364.92</v>
      </c>
      <c r="B18" t="n">
        <v>164.656</v>
      </c>
      <c r="D18" s="1">
        <f>(A18-MIN($A$2:$A$138))/(MAX($A$2:$A$138)-MIN($A$2:$A$138))</f>
        <v/>
      </c>
      <c r="E18" s="1">
        <f>(MAX($B$2:$B$138)-B18)/(MAX($B$2:$B$138)-MIN($B$2:$B$138))</f>
        <v/>
      </c>
      <c r="F18" t="n">
        <v>17</v>
      </c>
      <c r="G18" s="3">
        <f>F18/MAX($F$2:$F$138)</f>
        <v/>
      </c>
    </row>
    <row r="19">
      <c r="A19" t="n">
        <v>363.24</v>
      </c>
      <c r="B19" t="n">
        <v>150.688</v>
      </c>
      <c r="D19" s="1">
        <f>(A19-MIN($A$2:$A$138))/(MAX($A$2:$A$138)-MIN($A$2:$A$138))</f>
        <v/>
      </c>
      <c r="E19" s="1">
        <f>(MAX($B$2:$B$138)-B19)/(MAX($B$2:$B$138)-MIN($B$2:$B$138))</f>
        <v/>
      </c>
      <c r="F19" t="n">
        <v>18</v>
      </c>
      <c r="G19" s="3">
        <f>F19/MAX($F$2:$F$138)</f>
        <v/>
      </c>
    </row>
    <row r="20">
      <c r="A20" t="n">
        <v>358.8</v>
      </c>
      <c r="B20" t="n">
        <v>179.488</v>
      </c>
      <c r="D20" s="1">
        <f>(A20-MIN($A$2:$A$138))/(MAX($A$2:$A$138)-MIN($A$2:$A$138))</f>
        <v/>
      </c>
      <c r="E20" s="1">
        <f>(MAX($B$2:$B$138)-B20)/(MAX($B$2:$B$138)-MIN($B$2:$B$138))</f>
        <v/>
      </c>
      <c r="F20" t="n">
        <v>19</v>
      </c>
      <c r="G20" s="3">
        <f>F20/MAX($F$2:$F$138)</f>
        <v/>
      </c>
    </row>
    <row r="21">
      <c r="A21" t="n">
        <v>350.28</v>
      </c>
      <c r="B21" t="n">
        <v>194.896</v>
      </c>
      <c r="D21" s="1">
        <f>(A21-MIN($A$2:$A$138))/(MAX($A$2:$A$138)-MIN($A$2:$A$138))</f>
        <v/>
      </c>
      <c r="E21" s="1">
        <f>(MAX($B$2:$B$138)-B21)/(MAX($B$2:$B$138)-MIN($B$2:$B$138))</f>
        <v/>
      </c>
      <c r="F21" t="n">
        <v>20</v>
      </c>
      <c r="G21" s="3">
        <f>F21/MAX($F$2:$F$138)</f>
        <v/>
      </c>
    </row>
    <row r="22">
      <c r="A22" t="n">
        <v>350.16</v>
      </c>
      <c r="B22" t="n">
        <v>216.688</v>
      </c>
      <c r="D22" s="1">
        <f>(A22-MIN($A$2:$A$138))/(MAX($A$2:$A$138)-MIN($A$2:$A$138))</f>
        <v/>
      </c>
      <c r="E22" s="1">
        <f>(MAX($B$2:$B$138)-B22)/(MAX($B$2:$B$138)-MIN($B$2:$B$138))</f>
        <v/>
      </c>
      <c r="F22" t="n">
        <v>21</v>
      </c>
      <c r="G22" s="3">
        <f>F22/MAX($F$2:$F$138)</f>
        <v/>
      </c>
    </row>
    <row r="23">
      <c r="A23" t="n">
        <v>334.08</v>
      </c>
      <c r="B23" t="n">
        <v>101.104</v>
      </c>
      <c r="D23" s="1">
        <f>(A23-MIN($A$2:$A$138))/(MAX($A$2:$A$138)-MIN($A$2:$A$138))</f>
        <v/>
      </c>
      <c r="E23" s="1">
        <f>(MAX($B$2:$B$138)-B23)/(MAX($B$2:$B$138)-MIN($B$2:$B$138))</f>
        <v/>
      </c>
      <c r="F23" t="n">
        <v>22</v>
      </c>
      <c r="G23" s="3">
        <f>F23/MAX($F$2:$F$138)</f>
        <v/>
      </c>
    </row>
    <row r="24">
      <c r="A24" t="n">
        <v>329.039999999999</v>
      </c>
      <c r="B24" t="n">
        <v>163.599999999999</v>
      </c>
      <c r="D24" s="1">
        <f>(A24-MIN($A$2:$A$138))/(MAX($A$2:$A$138)-MIN($A$2:$A$138))</f>
        <v/>
      </c>
      <c r="E24" s="1">
        <f>(MAX($B$2:$B$138)-B24)/(MAX($B$2:$B$138)-MIN($B$2:$B$138))</f>
        <v/>
      </c>
      <c r="F24" t="n">
        <v>23</v>
      </c>
      <c r="G24" s="3">
        <f>F24/MAX($F$2:$F$138)</f>
        <v/>
      </c>
    </row>
    <row r="25">
      <c r="A25" t="n">
        <v>326.28</v>
      </c>
      <c r="B25" t="n">
        <v>216.736</v>
      </c>
      <c r="D25" s="1">
        <f>(A25-MIN($A$2:$A$138))/(MAX($A$2:$A$138)-MIN($A$2:$A$138))</f>
        <v/>
      </c>
      <c r="E25" s="1">
        <f>(MAX($B$2:$B$138)-B25)/(MAX($B$2:$B$138)-MIN($B$2:$B$138))</f>
        <v/>
      </c>
      <c r="F25" t="n">
        <v>24</v>
      </c>
      <c r="G25" s="3">
        <f>F25/MAX($F$2:$F$138)</f>
        <v/>
      </c>
    </row>
    <row r="26">
      <c r="A26" t="n">
        <v>310.919999999999</v>
      </c>
      <c r="B26" t="n">
        <v>195.664</v>
      </c>
      <c r="D26" s="1">
        <f>(A26-MIN($A$2:$A$138))/(MAX($A$2:$A$138)-MIN($A$2:$A$138))</f>
        <v/>
      </c>
      <c r="E26" s="1">
        <f>(MAX($B$2:$B$138)-B26)/(MAX($B$2:$B$138)-MIN($B$2:$B$138))</f>
        <v/>
      </c>
      <c r="F26" t="n">
        <v>25</v>
      </c>
      <c r="G26" s="3">
        <f>F26/MAX($F$2:$F$138)</f>
        <v/>
      </c>
    </row>
    <row r="27">
      <c r="A27" t="n">
        <v>305.76</v>
      </c>
      <c r="B27" t="n">
        <v>166.816</v>
      </c>
      <c r="D27" s="1">
        <f>(A27-MIN($A$2:$A$138))/(MAX($A$2:$A$138)-MIN($A$2:$A$138))</f>
        <v/>
      </c>
      <c r="E27" s="1">
        <f>(MAX($B$2:$B$138)-B27)/(MAX($B$2:$B$138)-MIN($B$2:$B$138))</f>
        <v/>
      </c>
      <c r="F27" t="n">
        <v>26</v>
      </c>
      <c r="G27" s="3">
        <f>F27/MAX($F$2:$F$138)</f>
        <v/>
      </c>
    </row>
    <row r="28">
      <c r="A28" t="n">
        <v>303.6</v>
      </c>
      <c r="B28" t="n">
        <v>170.224</v>
      </c>
      <c r="D28" s="1">
        <f>(A28-MIN($A$2:$A$138))/(MAX($A$2:$A$138)-MIN($A$2:$A$138))</f>
        <v/>
      </c>
      <c r="E28" s="1">
        <f>(MAX($B$2:$B$138)-B28)/(MAX($B$2:$B$138)-MIN($B$2:$B$138))</f>
        <v/>
      </c>
      <c r="F28" t="n">
        <v>27</v>
      </c>
      <c r="G28" s="3">
        <f>F28/MAX($F$2:$F$138)</f>
        <v/>
      </c>
    </row>
    <row r="29">
      <c r="A29" t="n">
        <v>302.159999999999</v>
      </c>
      <c r="B29" t="n">
        <v>175.216</v>
      </c>
      <c r="D29" s="1">
        <f>(A29-MIN($A$2:$A$138))/(MAX($A$2:$A$138)-MIN($A$2:$A$138))</f>
        <v/>
      </c>
      <c r="E29" s="1">
        <f>(MAX($B$2:$B$138)-B29)/(MAX($B$2:$B$138)-MIN($B$2:$B$138))</f>
        <v/>
      </c>
      <c r="F29" t="n">
        <v>28</v>
      </c>
      <c r="G29" s="3">
        <f>F29/MAX($F$2:$F$138)</f>
        <v/>
      </c>
    </row>
    <row r="30">
      <c r="A30" t="n">
        <v>297.12</v>
      </c>
      <c r="B30" t="n">
        <v>206.031999999999</v>
      </c>
      <c r="D30" s="1">
        <f>(A30-MIN($A$2:$A$138))/(MAX($A$2:$A$138)-MIN($A$2:$A$138))</f>
        <v/>
      </c>
      <c r="E30" s="1">
        <f>(MAX($B$2:$B$138)-B30)/(MAX($B$2:$B$138)-MIN($B$2:$B$138))</f>
        <v/>
      </c>
      <c r="F30" t="n">
        <v>29</v>
      </c>
      <c r="G30" s="3">
        <f>F30/MAX($F$2:$F$138)</f>
        <v/>
      </c>
    </row>
    <row r="31">
      <c r="A31" t="n">
        <v>294</v>
      </c>
      <c r="B31" t="n">
        <v>220.719999999999</v>
      </c>
      <c r="D31" s="1">
        <f>(A31-MIN($A$2:$A$138))/(MAX($A$2:$A$138)-MIN($A$2:$A$138))</f>
        <v/>
      </c>
      <c r="E31" s="1">
        <f>(MAX($B$2:$B$138)-B31)/(MAX($B$2:$B$138)-MIN($B$2:$B$138))</f>
        <v/>
      </c>
      <c r="F31" t="n">
        <v>30</v>
      </c>
      <c r="G31" s="3">
        <f>F31/MAX($F$2:$F$138)</f>
        <v/>
      </c>
    </row>
    <row r="32">
      <c r="A32" t="n">
        <v>292.44</v>
      </c>
      <c r="B32" t="n">
        <v>136.72</v>
      </c>
      <c r="D32" s="1">
        <f>(A32-MIN($A$2:$A$138))/(MAX($A$2:$A$138)-MIN($A$2:$A$138))</f>
        <v/>
      </c>
      <c r="E32" s="1">
        <f>(MAX($B$2:$B$138)-B32)/(MAX($B$2:$B$138)-MIN($B$2:$B$138))</f>
        <v/>
      </c>
      <c r="F32" t="n">
        <v>31</v>
      </c>
      <c r="G32" s="3">
        <f>F32/MAX($F$2:$F$138)</f>
        <v/>
      </c>
    </row>
    <row r="33">
      <c r="A33" t="n">
        <v>282.72</v>
      </c>
      <c r="B33" t="n">
        <v>256.672</v>
      </c>
      <c r="D33" s="1">
        <f>(A33-MIN($A$2:$A$138))/(MAX($A$2:$A$138)-MIN($A$2:$A$138))</f>
        <v/>
      </c>
      <c r="E33" s="1">
        <f>(MAX($B$2:$B$138)-B33)/(MAX($B$2:$B$138)-MIN($B$2:$B$138))</f>
        <v/>
      </c>
      <c r="F33" t="n">
        <v>32</v>
      </c>
      <c r="G33" s="3">
        <f>F33/MAX($F$2:$F$138)</f>
        <v/>
      </c>
    </row>
    <row r="34">
      <c r="A34" t="n">
        <v>280.68</v>
      </c>
      <c r="B34" t="n">
        <v>252.064</v>
      </c>
      <c r="D34" s="1">
        <f>(A34-MIN($A$2:$A$138))/(MAX($A$2:$A$138)-MIN($A$2:$A$138))</f>
        <v/>
      </c>
      <c r="E34" s="1">
        <f>(MAX($B$2:$B$138)-B34)/(MAX($B$2:$B$138)-MIN($B$2:$B$138))</f>
        <v/>
      </c>
      <c r="F34" t="n">
        <v>33</v>
      </c>
      <c r="G34" s="3">
        <f>F34/MAX($F$2:$F$138)</f>
        <v/>
      </c>
    </row>
    <row r="35">
      <c r="A35" t="n">
        <v>273.84</v>
      </c>
      <c r="B35" t="n">
        <v>251.488</v>
      </c>
      <c r="D35" s="1">
        <f>(A35-MIN($A$2:$A$138))/(MAX($A$2:$A$138)-MIN($A$2:$A$138))</f>
        <v/>
      </c>
      <c r="E35" s="1">
        <f>(MAX($B$2:$B$138)-B35)/(MAX($B$2:$B$138)-MIN($B$2:$B$138))</f>
        <v/>
      </c>
      <c r="F35" t="n">
        <v>34</v>
      </c>
      <c r="G35" s="3">
        <f>F35/MAX($F$2:$F$138)</f>
        <v/>
      </c>
    </row>
    <row r="36">
      <c r="A36" t="n">
        <v>273.72</v>
      </c>
      <c r="B36" t="n">
        <v>188.944</v>
      </c>
      <c r="D36" s="1">
        <f>(A36-MIN($A$2:$A$138))/(MAX($A$2:$A$138)-MIN($A$2:$A$138))</f>
        <v/>
      </c>
      <c r="E36" s="1">
        <f>(MAX($B$2:$B$138)-B36)/(MAX($B$2:$B$138)-MIN($B$2:$B$138))</f>
        <v/>
      </c>
      <c r="F36" t="n">
        <v>35</v>
      </c>
      <c r="G36" s="3">
        <f>F36/MAX($F$2:$F$138)</f>
        <v/>
      </c>
    </row>
    <row r="37">
      <c r="A37" t="n">
        <v>270.12</v>
      </c>
      <c r="B37" t="n">
        <v>212.991999999999</v>
      </c>
      <c r="D37" s="1">
        <f>(A37-MIN($A$2:$A$138))/(MAX($A$2:$A$138)-MIN($A$2:$A$138))</f>
        <v/>
      </c>
      <c r="E37" s="1">
        <f>(MAX($B$2:$B$138)-B37)/(MAX($B$2:$B$138)-MIN($B$2:$B$138))</f>
        <v/>
      </c>
      <c r="F37" t="n">
        <v>36</v>
      </c>
      <c r="G37" s="3">
        <f>F37/MAX($F$2:$F$138)</f>
        <v/>
      </c>
    </row>
    <row r="38">
      <c r="A38" t="n">
        <v>269.039999999999</v>
      </c>
      <c r="B38" t="n">
        <v>189.279999999999</v>
      </c>
      <c r="D38" s="1">
        <f>(A38-MIN($A$2:$A$138))/(MAX($A$2:$A$138)-MIN($A$2:$A$138))</f>
        <v/>
      </c>
      <c r="E38" s="1">
        <f>(MAX($B$2:$B$138)-B38)/(MAX($B$2:$B$138)-MIN($B$2:$B$138))</f>
        <v/>
      </c>
      <c r="F38" t="n">
        <v>37</v>
      </c>
      <c r="G38" s="3">
        <f>F38/MAX($F$2:$F$138)</f>
        <v/>
      </c>
    </row>
    <row r="39">
      <c r="A39" t="n">
        <v>267</v>
      </c>
      <c r="B39" t="n">
        <v>263.248</v>
      </c>
      <c r="D39" s="1">
        <f>(A39-MIN($A$2:$A$138))/(MAX($A$2:$A$138)-MIN($A$2:$A$138))</f>
        <v/>
      </c>
      <c r="E39" s="1">
        <f>(MAX($B$2:$B$138)-B39)/(MAX($B$2:$B$138)-MIN($B$2:$B$138))</f>
        <v/>
      </c>
      <c r="F39" t="n">
        <v>38</v>
      </c>
      <c r="G39" s="3">
        <f>F39/MAX($F$2:$F$138)</f>
        <v/>
      </c>
    </row>
    <row r="40">
      <c r="A40" t="n">
        <v>255.359999999999</v>
      </c>
      <c r="B40" t="n">
        <v>189.088</v>
      </c>
      <c r="D40" s="1">
        <f>(A40-MIN($A$2:$A$138))/(MAX($A$2:$A$138)-MIN($A$2:$A$138))</f>
        <v/>
      </c>
      <c r="E40" s="1">
        <f>(MAX($B$2:$B$138)-B40)/(MAX($B$2:$B$138)-MIN($B$2:$B$138))</f>
        <v/>
      </c>
      <c r="F40" t="n">
        <v>39</v>
      </c>
      <c r="G40" s="3">
        <f>F40/MAX($F$2:$F$138)</f>
        <v/>
      </c>
    </row>
    <row r="41">
      <c r="A41" t="n">
        <v>252.48</v>
      </c>
      <c r="B41" t="n">
        <v>269.344</v>
      </c>
      <c r="D41" s="1">
        <f>(A41-MIN($A$2:$A$138))/(MAX($A$2:$A$138)-MIN($A$2:$A$138))</f>
        <v/>
      </c>
      <c r="E41" s="1">
        <f>(MAX($B$2:$B$138)-B41)/(MAX($B$2:$B$138)-MIN($B$2:$B$138))</f>
        <v/>
      </c>
      <c r="F41" t="n">
        <v>40</v>
      </c>
      <c r="G41" s="3">
        <f>F41/MAX($F$2:$F$138)</f>
        <v/>
      </c>
    </row>
    <row r="42">
      <c r="A42" t="n">
        <v>249</v>
      </c>
      <c r="B42" t="n">
        <v>193.983999999999</v>
      </c>
      <c r="D42" s="1">
        <f>(A42-MIN($A$2:$A$138))/(MAX($A$2:$A$138)-MIN($A$2:$A$138))</f>
        <v/>
      </c>
      <c r="E42" s="1">
        <f>(MAX($B$2:$B$138)-B42)/(MAX($B$2:$B$138)-MIN($B$2:$B$138))</f>
        <v/>
      </c>
      <c r="F42" t="n">
        <v>41</v>
      </c>
      <c r="G42" s="3">
        <f>F42/MAX($F$2:$F$138)</f>
        <v/>
      </c>
    </row>
    <row r="43">
      <c r="A43" t="n">
        <v>248.88</v>
      </c>
      <c r="B43" t="n">
        <v>239.055999999999</v>
      </c>
      <c r="D43" s="1">
        <f>(A43-MIN($A$2:$A$138))/(MAX($A$2:$A$138)-MIN($A$2:$A$138))</f>
        <v/>
      </c>
      <c r="E43" s="1">
        <f>(MAX($B$2:$B$138)-B43)/(MAX($B$2:$B$138)-MIN($B$2:$B$138))</f>
        <v/>
      </c>
      <c r="F43" t="n">
        <v>42</v>
      </c>
      <c r="G43" s="3">
        <f>F43/MAX($F$2:$F$138)</f>
        <v/>
      </c>
    </row>
    <row r="44">
      <c r="A44" t="n">
        <v>248.76</v>
      </c>
      <c r="B44" t="n">
        <v>170.607999999999</v>
      </c>
      <c r="D44" s="1">
        <f>(A44-MIN($A$2:$A$138))/(MAX($A$2:$A$138)-MIN($A$2:$A$138))</f>
        <v/>
      </c>
      <c r="E44" s="1">
        <f>(MAX($B$2:$B$138)-B44)/(MAX($B$2:$B$138)-MIN($B$2:$B$138))</f>
        <v/>
      </c>
      <c r="F44" t="n">
        <v>43</v>
      </c>
      <c r="G44" s="3">
        <f>F44/MAX($F$2:$F$138)</f>
        <v/>
      </c>
    </row>
    <row r="45">
      <c r="A45" t="n">
        <v>246.48</v>
      </c>
      <c r="B45" t="n">
        <v>208.959999999999</v>
      </c>
      <c r="D45" s="1">
        <f>(A45-MIN($A$2:$A$138))/(MAX($A$2:$A$138)-MIN($A$2:$A$138))</f>
        <v/>
      </c>
      <c r="E45" s="1">
        <f>(MAX($B$2:$B$138)-B45)/(MAX($B$2:$B$138)-MIN($B$2:$B$138))</f>
        <v/>
      </c>
      <c r="F45" t="n">
        <v>44</v>
      </c>
      <c r="G45" s="3">
        <f>F45/MAX($F$2:$F$138)</f>
        <v/>
      </c>
    </row>
    <row r="46">
      <c r="A46" t="n">
        <v>241.32</v>
      </c>
      <c r="B46" t="n">
        <v>197.967999999999</v>
      </c>
      <c r="D46" s="1">
        <f>(A46-MIN($A$2:$A$138))/(MAX($A$2:$A$138)-MIN($A$2:$A$138))</f>
        <v/>
      </c>
      <c r="E46" s="1">
        <f>(MAX($B$2:$B$138)-B46)/(MAX($B$2:$B$138)-MIN($B$2:$B$138))</f>
        <v/>
      </c>
      <c r="F46" t="n">
        <v>45</v>
      </c>
      <c r="G46" s="3">
        <f>F46/MAX($F$2:$F$138)</f>
        <v/>
      </c>
    </row>
    <row r="47">
      <c r="A47" t="n">
        <v>238.56</v>
      </c>
      <c r="B47" t="n">
        <v>211.744</v>
      </c>
      <c r="D47" s="1">
        <f>(A47-MIN($A$2:$A$138))/(MAX($A$2:$A$138)-MIN($A$2:$A$138))</f>
        <v/>
      </c>
      <c r="E47" s="1">
        <f>(MAX($B$2:$B$138)-B47)/(MAX($B$2:$B$138)-MIN($B$2:$B$138))</f>
        <v/>
      </c>
      <c r="F47" t="n">
        <v>46</v>
      </c>
      <c r="G47" s="3">
        <f>F47/MAX($F$2:$F$138)</f>
        <v/>
      </c>
    </row>
    <row r="48">
      <c r="A48" t="n">
        <v>233.519999999999</v>
      </c>
      <c r="B48" t="n">
        <v>209.344</v>
      </c>
      <c r="D48" s="1">
        <f>(A48-MIN($A$2:$A$138))/(MAX($A$2:$A$138)-MIN($A$2:$A$138))</f>
        <v/>
      </c>
      <c r="E48" s="1">
        <f>(MAX($B$2:$B$138)-B48)/(MAX($B$2:$B$138)-MIN($B$2:$B$138))</f>
        <v/>
      </c>
      <c r="F48" t="n">
        <v>47</v>
      </c>
      <c r="G48" s="3">
        <f>F48/MAX($F$2:$F$138)</f>
        <v/>
      </c>
    </row>
    <row r="49">
      <c r="A49" t="n">
        <v>232.079999999999</v>
      </c>
      <c r="B49" t="n">
        <v>186.351999999999</v>
      </c>
      <c r="D49" s="1">
        <f>(A49-MIN($A$2:$A$138))/(MAX($A$2:$A$138)-MIN($A$2:$A$138))</f>
        <v/>
      </c>
      <c r="E49" s="1">
        <f>(MAX($B$2:$B$138)-B49)/(MAX($B$2:$B$138)-MIN($B$2:$B$138))</f>
        <v/>
      </c>
      <c r="F49" t="n">
        <v>48</v>
      </c>
      <c r="G49" s="3">
        <f>F49/MAX($F$2:$F$138)</f>
        <v/>
      </c>
    </row>
    <row r="50">
      <c r="A50" t="n">
        <v>231.48</v>
      </c>
      <c r="B50" t="n">
        <v>156.016</v>
      </c>
      <c r="D50" s="1">
        <f>(A50-MIN($A$2:$A$138))/(MAX($A$2:$A$138)-MIN($A$2:$A$138))</f>
        <v/>
      </c>
      <c r="E50" s="1">
        <f>(MAX($B$2:$B$138)-B50)/(MAX($B$2:$B$138)-MIN($B$2:$B$138))</f>
        <v/>
      </c>
      <c r="F50" t="n">
        <v>49</v>
      </c>
      <c r="G50" s="3">
        <f>F50/MAX($F$2:$F$138)</f>
        <v/>
      </c>
    </row>
    <row r="51">
      <c r="A51" t="n">
        <v>230.52</v>
      </c>
      <c r="B51" t="n">
        <v>203.968</v>
      </c>
      <c r="D51" s="1">
        <f>(A51-MIN($A$2:$A$138))/(MAX($A$2:$A$138)-MIN($A$2:$A$138))</f>
        <v/>
      </c>
      <c r="E51" s="1">
        <f>(MAX($B$2:$B$138)-B51)/(MAX($B$2:$B$138)-MIN($B$2:$B$138))</f>
        <v/>
      </c>
      <c r="F51" t="n">
        <v>50</v>
      </c>
      <c r="G51" s="3">
        <f>F51/MAX($F$2:$F$138)</f>
        <v/>
      </c>
    </row>
    <row r="52">
      <c r="A52" t="n">
        <v>228.72</v>
      </c>
      <c r="B52" t="n">
        <v>260.896</v>
      </c>
      <c r="D52" s="1">
        <f>(A52-MIN($A$2:$A$138))/(MAX($A$2:$A$138)-MIN($A$2:$A$138))</f>
        <v/>
      </c>
      <c r="E52" s="1">
        <f>(MAX($B$2:$B$138)-B52)/(MAX($B$2:$B$138)-MIN($B$2:$B$138))</f>
        <v/>
      </c>
      <c r="F52" t="n">
        <v>51</v>
      </c>
      <c r="G52" s="3">
        <f>F52/MAX($F$2:$F$138)</f>
        <v/>
      </c>
    </row>
    <row r="53">
      <c r="A53" t="n">
        <v>221.04</v>
      </c>
      <c r="B53" t="n">
        <v>234.736</v>
      </c>
      <c r="D53" s="1">
        <f>(A53-MIN($A$2:$A$138))/(MAX($A$2:$A$138)-MIN($A$2:$A$138))</f>
        <v/>
      </c>
      <c r="E53" s="1">
        <f>(MAX($B$2:$B$138)-B53)/(MAX($B$2:$B$138)-MIN($B$2:$B$138))</f>
        <v/>
      </c>
      <c r="F53" t="n">
        <v>52</v>
      </c>
      <c r="G53" s="3">
        <f>F53/MAX($F$2:$F$138)</f>
        <v/>
      </c>
    </row>
    <row r="54">
      <c r="A54" t="n">
        <v>219.96</v>
      </c>
      <c r="B54" t="n">
        <v>249.183999999999</v>
      </c>
      <c r="D54" s="1">
        <f>(A54-MIN($A$2:$A$138))/(MAX($A$2:$A$138)-MIN($A$2:$A$138))</f>
        <v/>
      </c>
      <c r="E54" s="1">
        <f>(MAX($B$2:$B$138)-B54)/(MAX($B$2:$B$138)-MIN($B$2:$B$138))</f>
        <v/>
      </c>
      <c r="F54" t="n">
        <v>53</v>
      </c>
      <c r="G54" s="3">
        <f>F54/MAX($F$2:$F$138)</f>
        <v/>
      </c>
    </row>
    <row r="55">
      <c r="A55" t="n">
        <v>219.24</v>
      </c>
      <c r="B55" t="n">
        <v>223.167999999999</v>
      </c>
      <c r="D55" s="1">
        <f>(A55-MIN($A$2:$A$138))/(MAX($A$2:$A$138)-MIN($A$2:$A$138))</f>
        <v/>
      </c>
      <c r="E55" s="1">
        <f>(MAX($B$2:$B$138)-B55)/(MAX($B$2:$B$138)-MIN($B$2:$B$138))</f>
        <v/>
      </c>
      <c r="F55" t="n">
        <v>54</v>
      </c>
      <c r="G55" s="3">
        <f>F55/MAX($F$2:$F$138)</f>
        <v/>
      </c>
    </row>
    <row r="56">
      <c r="A56" t="n">
        <v>218.88</v>
      </c>
      <c r="B56" t="n">
        <v>40</v>
      </c>
      <c r="D56" s="1">
        <f>(A56-MIN($A$2:$A$138))/(MAX($A$2:$A$138)-MIN($A$2:$A$138))</f>
        <v/>
      </c>
      <c r="E56" s="1">
        <f>(MAX($B$2:$B$138)-B56)/(MAX($B$2:$B$138)-MIN($B$2:$B$138))</f>
        <v/>
      </c>
      <c r="F56" t="n">
        <v>55</v>
      </c>
      <c r="G56" s="3">
        <f>F56/MAX($F$2:$F$138)</f>
        <v/>
      </c>
    </row>
    <row r="57">
      <c r="A57" t="n">
        <v>218.28</v>
      </c>
      <c r="B57" t="n">
        <v>217.791999999999</v>
      </c>
      <c r="D57" s="1">
        <f>(A57-MIN($A$2:$A$138))/(MAX($A$2:$A$138)-MIN($A$2:$A$138))</f>
        <v/>
      </c>
      <c r="E57" s="1">
        <f>(MAX($B$2:$B$138)-B57)/(MAX($B$2:$B$138)-MIN($B$2:$B$138))</f>
        <v/>
      </c>
      <c r="F57" t="n">
        <v>56</v>
      </c>
      <c r="G57" s="3">
        <f>F57/MAX($F$2:$F$138)</f>
        <v/>
      </c>
    </row>
    <row r="58">
      <c r="A58" t="n">
        <v>214.92</v>
      </c>
      <c r="B58" t="n">
        <v>199.983999999999</v>
      </c>
      <c r="D58" s="1">
        <f>(A58-MIN($A$2:$A$138))/(MAX($A$2:$A$138)-MIN($A$2:$A$138))</f>
        <v/>
      </c>
      <c r="E58" s="1">
        <f>(MAX($B$2:$B$138)-B58)/(MAX($B$2:$B$138)-MIN($B$2:$B$138))</f>
        <v/>
      </c>
      <c r="F58" t="n">
        <v>57</v>
      </c>
      <c r="G58" s="3">
        <f>F58/MAX($F$2:$F$138)</f>
        <v/>
      </c>
    </row>
    <row r="59">
      <c r="A59" t="n">
        <v>212.76</v>
      </c>
      <c r="B59" t="n">
        <v>103.36</v>
      </c>
      <c r="D59" s="1">
        <f>(A59-MIN($A$2:$A$138))/(MAX($A$2:$A$138)-MIN($A$2:$A$138))</f>
        <v/>
      </c>
      <c r="E59" s="1">
        <f>(MAX($B$2:$B$138)-B59)/(MAX($B$2:$B$138)-MIN($B$2:$B$138))</f>
        <v/>
      </c>
      <c r="F59" t="n">
        <v>58</v>
      </c>
      <c r="G59" s="3">
        <f>F59/MAX($F$2:$F$138)</f>
        <v/>
      </c>
    </row>
    <row r="60">
      <c r="A60" t="n">
        <v>211.92</v>
      </c>
      <c r="B60" t="n">
        <v>284.704</v>
      </c>
      <c r="D60" s="1">
        <f>(A60-MIN($A$2:$A$138))/(MAX($A$2:$A$138)-MIN($A$2:$A$138))</f>
        <v/>
      </c>
      <c r="E60" s="1">
        <f>(MAX($B$2:$B$138)-B60)/(MAX($B$2:$B$138)-MIN($B$2:$B$138))</f>
        <v/>
      </c>
      <c r="F60" t="n">
        <v>59</v>
      </c>
      <c r="G60" s="3">
        <f>F60/MAX($F$2:$F$138)</f>
        <v/>
      </c>
    </row>
    <row r="61">
      <c r="A61" t="n">
        <v>206.28</v>
      </c>
      <c r="B61" t="n">
        <v>175.216</v>
      </c>
      <c r="D61" s="1">
        <f>(A61-MIN($A$2:$A$138))/(MAX($A$2:$A$138)-MIN($A$2:$A$138))</f>
        <v/>
      </c>
      <c r="E61" s="1">
        <f>(MAX($B$2:$B$138)-B61)/(MAX($B$2:$B$138)-MIN($B$2:$B$138))</f>
        <v/>
      </c>
      <c r="F61" t="n">
        <v>60</v>
      </c>
      <c r="G61" s="3">
        <f>F61/MAX($F$2:$F$138)</f>
        <v/>
      </c>
    </row>
    <row r="62">
      <c r="A62" t="n">
        <v>205.92</v>
      </c>
      <c r="B62" t="n">
        <v>290.943999999999</v>
      </c>
      <c r="D62" s="1">
        <f>(A62-MIN($A$2:$A$138))/(MAX($A$2:$A$138)-MIN($A$2:$A$138))</f>
        <v/>
      </c>
      <c r="E62" s="1">
        <f>(MAX($B$2:$B$138)-B62)/(MAX($B$2:$B$138)-MIN($B$2:$B$138))</f>
        <v/>
      </c>
      <c r="F62" t="n">
        <v>61</v>
      </c>
      <c r="G62" s="3">
        <f>F62/MAX($F$2:$F$138)</f>
        <v/>
      </c>
    </row>
    <row r="63">
      <c r="A63" t="n">
        <v>197.16</v>
      </c>
      <c r="B63" t="n">
        <v>167.92</v>
      </c>
      <c r="D63" s="1">
        <f>(A63-MIN($A$2:$A$138))/(MAX($A$2:$A$138)-MIN($A$2:$A$138))</f>
        <v/>
      </c>
      <c r="E63" s="1">
        <f>(MAX($B$2:$B$138)-B63)/(MAX($B$2:$B$138)-MIN($B$2:$B$138))</f>
        <v/>
      </c>
      <c r="F63" t="n">
        <v>62</v>
      </c>
      <c r="G63" s="3">
        <f>F63/MAX($F$2:$F$138)</f>
        <v/>
      </c>
    </row>
    <row r="64">
      <c r="A64" t="n">
        <v>193.8</v>
      </c>
      <c r="B64" t="n">
        <v>154.335999999999</v>
      </c>
      <c r="D64" s="1">
        <f>(A64-MIN($A$2:$A$138))/(MAX($A$2:$A$138)-MIN($A$2:$A$138))</f>
        <v/>
      </c>
      <c r="E64" s="1">
        <f>(MAX($B$2:$B$138)-B64)/(MAX($B$2:$B$138)-MIN($B$2:$B$138))</f>
        <v/>
      </c>
      <c r="F64" t="n">
        <v>63</v>
      </c>
      <c r="G64" s="3">
        <f>F64/MAX($F$2:$F$138)</f>
        <v/>
      </c>
    </row>
    <row r="65">
      <c r="A65" t="n">
        <v>191.399999999999</v>
      </c>
      <c r="B65" t="n">
        <v>271.216</v>
      </c>
      <c r="D65" s="1">
        <f>(A65-MIN($A$2:$A$138))/(MAX($A$2:$A$138)-MIN($A$2:$A$138))</f>
        <v/>
      </c>
      <c r="E65" s="1">
        <f>(MAX($B$2:$B$138)-B65)/(MAX($B$2:$B$138)-MIN($B$2:$B$138))</f>
        <v/>
      </c>
      <c r="F65" t="n">
        <v>64</v>
      </c>
      <c r="G65" s="3">
        <f>F65/MAX($F$2:$F$138)</f>
        <v/>
      </c>
    </row>
    <row r="66">
      <c r="A66" t="n">
        <v>190.44</v>
      </c>
      <c r="B66" t="n">
        <v>208.623999999999</v>
      </c>
      <c r="D66" s="1">
        <f>(A66-MIN($A$2:$A$138))/(MAX($A$2:$A$138)-MIN($A$2:$A$138))</f>
        <v/>
      </c>
      <c r="E66" s="1">
        <f>(MAX($B$2:$B$138)-B66)/(MAX($B$2:$B$138)-MIN($B$2:$B$138))</f>
        <v/>
      </c>
      <c r="F66" t="n">
        <v>65</v>
      </c>
      <c r="G66" s="3">
        <f>F66/MAX($F$2:$F$138)</f>
        <v/>
      </c>
    </row>
    <row r="67">
      <c r="A67" t="n">
        <v>190.2</v>
      </c>
      <c r="B67" t="n">
        <v>138.88</v>
      </c>
      <c r="D67" s="1">
        <f>(A67-MIN($A$2:$A$138))/(MAX($A$2:$A$138)-MIN($A$2:$A$138))</f>
        <v/>
      </c>
      <c r="E67" s="1">
        <f>(MAX($B$2:$B$138)-B67)/(MAX($B$2:$B$138)-MIN($B$2:$B$138))</f>
        <v/>
      </c>
      <c r="F67" t="n">
        <v>66</v>
      </c>
      <c r="G67" s="3">
        <f>F67/MAX($F$2:$F$138)</f>
        <v/>
      </c>
    </row>
    <row r="68">
      <c r="A68" t="n">
        <v>189.48</v>
      </c>
      <c r="B68" t="n">
        <v>314.464</v>
      </c>
      <c r="D68" s="1">
        <f>(A68-MIN($A$2:$A$138))/(MAX($A$2:$A$138)-MIN($A$2:$A$138))</f>
        <v/>
      </c>
      <c r="E68" s="1">
        <f>(MAX($B$2:$B$138)-B68)/(MAX($B$2:$B$138)-MIN($B$2:$B$138))</f>
        <v/>
      </c>
      <c r="F68" t="n">
        <v>67</v>
      </c>
      <c r="G68" s="3">
        <f>F68/MAX($F$2:$F$138)</f>
        <v/>
      </c>
    </row>
    <row r="69">
      <c r="A69" t="n">
        <v>188.28</v>
      </c>
      <c r="B69" t="n">
        <v>211.12</v>
      </c>
      <c r="D69" s="1">
        <f>(A69-MIN($A$2:$A$138))/(MAX($A$2:$A$138)-MIN($A$2:$A$138))</f>
        <v/>
      </c>
      <c r="E69" s="1">
        <f>(MAX($B$2:$B$138)-B69)/(MAX($B$2:$B$138)-MIN($B$2:$B$138))</f>
        <v/>
      </c>
      <c r="F69" t="n">
        <v>68</v>
      </c>
      <c r="G69" s="3">
        <f>F69/MAX($F$2:$F$138)</f>
        <v/>
      </c>
    </row>
    <row r="70">
      <c r="A70" t="n">
        <v>187.68</v>
      </c>
      <c r="B70" t="n">
        <v>223.408</v>
      </c>
      <c r="D70" s="1">
        <f>(A70-MIN($A$2:$A$138))/(MAX($A$2:$A$138)-MIN($A$2:$A$138))</f>
        <v/>
      </c>
      <c r="E70" s="1">
        <f>(MAX($B$2:$B$138)-B70)/(MAX($B$2:$B$138)-MIN($B$2:$B$138))</f>
        <v/>
      </c>
      <c r="F70" t="n">
        <v>69</v>
      </c>
      <c r="G70" s="3">
        <f>F70/MAX($F$2:$F$138)</f>
        <v/>
      </c>
    </row>
    <row r="71">
      <c r="A71" t="n">
        <v>186.24</v>
      </c>
      <c r="B71" t="n">
        <v>270.4</v>
      </c>
      <c r="D71" s="1">
        <f>(A71-MIN($A$2:$A$138))/(MAX($A$2:$A$138)-MIN($A$2:$A$138))</f>
        <v/>
      </c>
      <c r="E71" s="1">
        <f>(MAX($B$2:$B$138)-B71)/(MAX($B$2:$B$138)-MIN($B$2:$B$138))</f>
        <v/>
      </c>
      <c r="F71" t="n">
        <v>70</v>
      </c>
      <c r="G71" s="3">
        <f>F71/MAX($F$2:$F$138)</f>
        <v/>
      </c>
    </row>
    <row r="72">
      <c r="A72" t="n">
        <v>183.96</v>
      </c>
      <c r="B72" t="n">
        <v>185.92</v>
      </c>
      <c r="D72" s="1">
        <f>(A72-MIN($A$2:$A$138))/(MAX($A$2:$A$138)-MIN($A$2:$A$138))</f>
        <v/>
      </c>
      <c r="E72" s="1">
        <f>(MAX($B$2:$B$138)-B72)/(MAX($B$2:$B$138)-MIN($B$2:$B$138))</f>
        <v/>
      </c>
      <c r="F72" t="n">
        <v>71</v>
      </c>
      <c r="G72" s="3">
        <f>F72/MAX($F$2:$F$138)</f>
        <v/>
      </c>
    </row>
    <row r="73">
      <c r="A73" t="n">
        <v>183.84</v>
      </c>
      <c r="B73" t="n">
        <v>217.408</v>
      </c>
      <c r="D73" s="1">
        <f>(A73-MIN($A$2:$A$138))/(MAX($A$2:$A$138)-MIN($A$2:$A$138))</f>
        <v/>
      </c>
      <c r="E73" s="1">
        <f>(MAX($B$2:$B$138)-B73)/(MAX($B$2:$B$138)-MIN($B$2:$B$138))</f>
        <v/>
      </c>
      <c r="F73" t="n">
        <v>72</v>
      </c>
      <c r="G73" s="3">
        <f>F73/MAX($F$2:$F$138)</f>
        <v/>
      </c>
    </row>
    <row r="74">
      <c r="A74" t="n">
        <v>183.6</v>
      </c>
      <c r="B74" t="n">
        <v>161.823999999999</v>
      </c>
      <c r="D74" s="1">
        <f>(A74-MIN($A$2:$A$138))/(MAX($A$2:$A$138)-MIN($A$2:$A$138))</f>
        <v/>
      </c>
      <c r="E74" s="1">
        <f>(MAX($B$2:$B$138)-B74)/(MAX($B$2:$B$138)-MIN($B$2:$B$138))</f>
        <v/>
      </c>
      <c r="F74" t="n">
        <v>73</v>
      </c>
      <c r="G74" s="3">
        <f>F74/MAX($F$2:$F$138)</f>
        <v/>
      </c>
    </row>
    <row r="75">
      <c r="A75" t="n">
        <v>182.64</v>
      </c>
      <c r="B75" t="n">
        <v>192.351999999999</v>
      </c>
      <c r="D75" s="1">
        <f>(A75-MIN($A$2:$A$138))/(MAX($A$2:$A$138)-MIN($A$2:$A$138))</f>
        <v/>
      </c>
      <c r="E75" s="1">
        <f>(MAX($B$2:$B$138)-B75)/(MAX($B$2:$B$138)-MIN($B$2:$B$138))</f>
        <v/>
      </c>
      <c r="F75" t="n">
        <v>74</v>
      </c>
      <c r="G75" s="3">
        <f>F75/MAX($F$2:$F$138)</f>
        <v/>
      </c>
    </row>
    <row r="76">
      <c r="A76" t="n">
        <v>182.4</v>
      </c>
      <c r="B76" t="n">
        <v>184.623999999999</v>
      </c>
      <c r="D76" s="1">
        <f>(A76-MIN($A$2:$A$138))/(MAX($A$2:$A$138)-MIN($A$2:$A$138))</f>
        <v/>
      </c>
      <c r="E76" s="1">
        <f>(MAX($B$2:$B$138)-B76)/(MAX($B$2:$B$138)-MIN($B$2:$B$138))</f>
        <v/>
      </c>
      <c r="F76" t="n">
        <v>75</v>
      </c>
      <c r="G76" s="3">
        <f>F76/MAX($F$2:$F$138)</f>
        <v/>
      </c>
    </row>
    <row r="77">
      <c r="A77" t="n">
        <v>180.6</v>
      </c>
      <c r="B77" t="n">
        <v>193.216</v>
      </c>
      <c r="D77" s="1">
        <f>(A77-MIN($A$2:$A$138))/(MAX($A$2:$A$138)-MIN($A$2:$A$138))</f>
        <v/>
      </c>
      <c r="E77" s="1">
        <f>(MAX($B$2:$B$138)-B77)/(MAX($B$2:$B$138)-MIN($B$2:$B$138))</f>
        <v/>
      </c>
      <c r="F77" t="n">
        <v>76</v>
      </c>
      <c r="G77" s="3">
        <f>F77/MAX($F$2:$F$138)</f>
        <v/>
      </c>
    </row>
    <row r="78">
      <c r="A78" t="n">
        <v>180.24</v>
      </c>
      <c r="B78" t="n">
        <v>256.384</v>
      </c>
      <c r="D78" s="1">
        <f>(A78-MIN($A$2:$A$138))/(MAX($A$2:$A$138)-MIN($A$2:$A$138))</f>
        <v/>
      </c>
      <c r="E78" s="1">
        <f>(MAX($B$2:$B$138)-B78)/(MAX($B$2:$B$138)-MIN($B$2:$B$138))</f>
        <v/>
      </c>
      <c r="F78" t="n">
        <v>77</v>
      </c>
      <c r="G78" s="3">
        <f>F78/MAX($F$2:$F$138)</f>
        <v/>
      </c>
    </row>
    <row r="79">
      <c r="A79" t="n">
        <v>180</v>
      </c>
      <c r="B79" t="n">
        <v>193.599999999999</v>
      </c>
      <c r="D79" s="1">
        <f>(A79-MIN($A$2:$A$138))/(MAX($A$2:$A$138)-MIN($A$2:$A$138))</f>
        <v/>
      </c>
      <c r="E79" s="1">
        <f>(MAX($B$2:$B$138)-B79)/(MAX($B$2:$B$138)-MIN($B$2:$B$138))</f>
        <v/>
      </c>
      <c r="F79" t="n">
        <v>78</v>
      </c>
      <c r="G79" s="3">
        <f>F79/MAX($F$2:$F$138)</f>
        <v/>
      </c>
    </row>
    <row r="80">
      <c r="A80" t="n">
        <v>175.32</v>
      </c>
      <c r="B80" t="n">
        <v>123.712</v>
      </c>
      <c r="D80" s="1">
        <f>(A80-MIN($A$2:$A$138))/(MAX($A$2:$A$138)-MIN($A$2:$A$138))</f>
        <v/>
      </c>
      <c r="E80" s="1">
        <f>(MAX($B$2:$B$138)-B80)/(MAX($B$2:$B$138)-MIN($B$2:$B$138))</f>
        <v/>
      </c>
      <c r="F80" t="n">
        <v>79</v>
      </c>
      <c r="G80" s="3">
        <f>F80/MAX($F$2:$F$138)</f>
        <v/>
      </c>
    </row>
    <row r="81">
      <c r="A81" t="n">
        <v>173.88</v>
      </c>
      <c r="B81" t="n">
        <v>177.328</v>
      </c>
      <c r="D81" s="1">
        <f>(A81-MIN($A$2:$A$138))/(MAX($A$2:$A$138)-MIN($A$2:$A$138))</f>
        <v/>
      </c>
      <c r="E81" s="1">
        <f>(MAX($B$2:$B$138)-B81)/(MAX($B$2:$B$138)-MIN($B$2:$B$138))</f>
        <v/>
      </c>
      <c r="F81" t="n">
        <v>80</v>
      </c>
      <c r="G81" s="3">
        <f>F81/MAX($F$2:$F$138)</f>
        <v/>
      </c>
    </row>
    <row r="82">
      <c r="A82" t="n">
        <v>173.88</v>
      </c>
      <c r="B82" t="n">
        <v>214.432</v>
      </c>
      <c r="D82" s="1">
        <f>(A82-MIN($A$2:$A$138))/(MAX($A$2:$A$138)-MIN($A$2:$A$138))</f>
        <v/>
      </c>
      <c r="E82" s="1">
        <f>(MAX($B$2:$B$138)-B82)/(MAX($B$2:$B$138)-MIN($B$2:$B$138))</f>
        <v/>
      </c>
      <c r="F82" t="n">
        <v>81</v>
      </c>
      <c r="G82" s="3">
        <f>F82/MAX($F$2:$F$138)</f>
        <v/>
      </c>
    </row>
    <row r="83">
      <c r="A83" t="n">
        <v>173.16</v>
      </c>
      <c r="B83" t="n">
        <v>224.224</v>
      </c>
      <c r="D83" s="1">
        <f>(A83-MIN($A$2:$A$138))/(MAX($A$2:$A$138)-MIN($A$2:$A$138))</f>
        <v/>
      </c>
      <c r="E83" s="1">
        <f>(MAX($B$2:$B$138)-B83)/(MAX($B$2:$B$138)-MIN($B$2:$B$138))</f>
        <v/>
      </c>
      <c r="F83" t="n">
        <v>82</v>
      </c>
      <c r="G83" s="3">
        <f>F83/MAX($F$2:$F$138)</f>
        <v/>
      </c>
    </row>
    <row r="84">
      <c r="A84" t="n">
        <v>169.8</v>
      </c>
      <c r="B84" t="n">
        <v>213.232</v>
      </c>
      <c r="D84" s="1">
        <f>(A84-MIN($A$2:$A$138))/(MAX($A$2:$A$138)-MIN($A$2:$A$138))</f>
        <v/>
      </c>
      <c r="E84" s="1">
        <f>(MAX($B$2:$B$138)-B84)/(MAX($B$2:$B$138)-MIN($B$2:$B$138))</f>
        <v/>
      </c>
      <c r="F84" t="n">
        <v>83</v>
      </c>
      <c r="G84" s="3">
        <f>F84/MAX($F$2:$F$138)</f>
        <v/>
      </c>
    </row>
    <row r="85">
      <c r="A85" t="n">
        <v>169.32</v>
      </c>
      <c r="B85" t="n">
        <v>235.36</v>
      </c>
      <c r="D85" s="1">
        <f>(A85-MIN($A$2:$A$138))/(MAX($A$2:$A$138)-MIN($A$2:$A$138))</f>
        <v/>
      </c>
      <c r="E85" s="1">
        <f>(MAX($B$2:$B$138)-B85)/(MAX($B$2:$B$138)-MIN($B$2:$B$138))</f>
        <v/>
      </c>
      <c r="F85" t="n">
        <v>84</v>
      </c>
      <c r="G85" s="3">
        <f>F85/MAX($F$2:$F$138)</f>
        <v/>
      </c>
    </row>
    <row r="86">
      <c r="A86" t="n">
        <v>160.8</v>
      </c>
      <c r="B86" t="n">
        <v>228.736</v>
      </c>
      <c r="D86" s="1">
        <f>(A86-MIN($A$2:$A$138))/(MAX($A$2:$A$138)-MIN($A$2:$A$138))</f>
        <v/>
      </c>
      <c r="E86" s="1">
        <f>(MAX($B$2:$B$138)-B86)/(MAX($B$2:$B$138)-MIN($B$2:$B$138))</f>
        <v/>
      </c>
      <c r="F86" t="n">
        <v>85</v>
      </c>
      <c r="G86" s="3">
        <f>F86/MAX($F$2:$F$138)</f>
        <v/>
      </c>
    </row>
    <row r="87">
      <c r="A87" t="n">
        <v>157.92</v>
      </c>
      <c r="B87" t="n">
        <v>231.664</v>
      </c>
      <c r="D87" s="1">
        <f>(A87-MIN($A$2:$A$138))/(MAX($A$2:$A$138)-MIN($A$2:$A$138))</f>
        <v/>
      </c>
      <c r="E87" s="1">
        <f>(MAX($B$2:$B$138)-B87)/(MAX($B$2:$B$138)-MIN($B$2:$B$138))</f>
        <v/>
      </c>
      <c r="F87" t="n">
        <v>86</v>
      </c>
      <c r="G87" s="3">
        <f>F87/MAX($F$2:$F$138)</f>
        <v/>
      </c>
    </row>
    <row r="88">
      <c r="A88" t="n">
        <v>156.84</v>
      </c>
      <c r="B88" t="n">
        <v>260.608</v>
      </c>
      <c r="D88" s="1">
        <f>(A88-MIN($A$2:$A$138))/(MAX($A$2:$A$138)-MIN($A$2:$A$138))</f>
        <v/>
      </c>
      <c r="E88" s="1">
        <f>(MAX($B$2:$B$138)-B88)/(MAX($B$2:$B$138)-MIN($B$2:$B$138))</f>
        <v/>
      </c>
      <c r="F88" t="n">
        <v>87</v>
      </c>
      <c r="G88" s="3">
        <f>F88/MAX($F$2:$F$138)</f>
        <v/>
      </c>
    </row>
    <row r="89">
      <c r="A89" t="n">
        <v>156.36</v>
      </c>
      <c r="B89" t="n">
        <v>213.616</v>
      </c>
      <c r="D89" s="1">
        <f>(A89-MIN($A$2:$A$138))/(MAX($A$2:$A$138)-MIN($A$2:$A$138))</f>
        <v/>
      </c>
      <c r="E89" s="1">
        <f>(MAX($B$2:$B$138)-B89)/(MAX($B$2:$B$138)-MIN($B$2:$B$138))</f>
        <v/>
      </c>
      <c r="F89" t="n">
        <v>88</v>
      </c>
      <c r="G89" s="3">
        <f>F89/MAX($F$2:$F$138)</f>
        <v/>
      </c>
    </row>
    <row r="90">
      <c r="A90" t="n">
        <v>149.16</v>
      </c>
      <c r="B90" t="n">
        <v>246.4</v>
      </c>
      <c r="D90" s="1">
        <f>(A90-MIN($A$2:$A$138))/(MAX($A$2:$A$138)-MIN($A$2:$A$138))</f>
        <v/>
      </c>
      <c r="E90" s="1">
        <f>(MAX($B$2:$B$138)-B90)/(MAX($B$2:$B$138)-MIN($B$2:$B$138))</f>
        <v/>
      </c>
      <c r="F90" t="n">
        <v>89</v>
      </c>
      <c r="G90" s="3">
        <f>F90/MAX($F$2:$F$138)</f>
        <v/>
      </c>
    </row>
    <row r="91">
      <c r="A91" t="n">
        <v>148.32</v>
      </c>
      <c r="B91" t="n">
        <v>126.928</v>
      </c>
      <c r="D91" s="1">
        <f>(A91-MIN($A$2:$A$138))/(MAX($A$2:$A$138)-MIN($A$2:$A$138))</f>
        <v/>
      </c>
      <c r="E91" s="1">
        <f>(MAX($B$2:$B$138)-B91)/(MAX($B$2:$B$138)-MIN($B$2:$B$138))</f>
        <v/>
      </c>
      <c r="F91" t="n">
        <v>90</v>
      </c>
      <c r="G91" s="3">
        <f>F91/MAX($F$2:$F$138)</f>
        <v/>
      </c>
    </row>
    <row r="92">
      <c r="A92" t="n">
        <v>147.48</v>
      </c>
      <c r="B92" t="n">
        <v>206.368</v>
      </c>
      <c r="D92" s="1">
        <f>(A92-MIN($A$2:$A$138))/(MAX($A$2:$A$138)-MIN($A$2:$A$138))</f>
        <v/>
      </c>
      <c r="E92" s="1">
        <f>(MAX($B$2:$B$138)-B92)/(MAX($B$2:$B$138)-MIN($B$2:$B$138))</f>
        <v/>
      </c>
      <c r="F92" t="n">
        <v>91</v>
      </c>
      <c r="G92" s="3">
        <f>F92/MAX($F$2:$F$138)</f>
        <v/>
      </c>
    </row>
    <row r="93">
      <c r="A93" t="n">
        <v>144.96</v>
      </c>
      <c r="B93" t="n">
        <v>158.416</v>
      </c>
      <c r="C93" t="inlineStr">
        <is>
          <t xml:space="preserve"> 自分</t>
        </is>
      </c>
      <c r="D93" s="1">
        <f>(A93-MIN($A$2:$A$138))/(MAX($A$2:$A$138)-MIN($A$2:$A$138))</f>
        <v/>
      </c>
      <c r="E93" s="1">
        <f>(MAX($B$2:$B$138)-B93)/(MAX($B$2:$B$138)-MIN($B$2:$B$138))</f>
        <v/>
      </c>
      <c r="F93" t="n">
        <v>92</v>
      </c>
      <c r="G93" s="3">
        <f>F93/MAX($F$2:$F$138)</f>
        <v/>
      </c>
    </row>
    <row r="94">
      <c r="A94" t="n">
        <v>144.36</v>
      </c>
      <c r="B94" t="n">
        <v>216.976</v>
      </c>
      <c r="D94" s="1">
        <f>(A94-MIN($A$2:$A$138))/(MAX($A$2:$A$138)-MIN($A$2:$A$138))</f>
        <v/>
      </c>
      <c r="E94" s="1">
        <f>(MAX($B$2:$B$138)-B94)/(MAX($B$2:$B$138)-MIN($B$2:$B$138))</f>
        <v/>
      </c>
      <c r="F94" t="n">
        <v>93</v>
      </c>
      <c r="G94" s="3">
        <f>F94/MAX($F$2:$F$138)</f>
        <v/>
      </c>
    </row>
    <row r="95">
      <c r="A95" t="n">
        <v>143.76</v>
      </c>
      <c r="B95" t="n">
        <v>284.272</v>
      </c>
      <c r="D95" s="1">
        <f>(A95-MIN($A$2:$A$138))/(MAX($A$2:$A$138)-MIN($A$2:$A$138))</f>
        <v/>
      </c>
      <c r="E95" s="1">
        <f>(MAX($B$2:$B$138)-B95)/(MAX($B$2:$B$138)-MIN($B$2:$B$138))</f>
        <v/>
      </c>
      <c r="F95" t="n">
        <v>94</v>
      </c>
      <c r="G95" s="3">
        <f>F95/MAX($F$2:$F$138)</f>
        <v/>
      </c>
    </row>
    <row r="96">
      <c r="A96" t="n">
        <v>137.88</v>
      </c>
      <c r="B96" t="n">
        <v>102.543999999999</v>
      </c>
      <c r="D96" s="1">
        <f>(A96-MIN($A$2:$A$138))/(MAX($A$2:$A$138)-MIN($A$2:$A$138))</f>
        <v/>
      </c>
      <c r="E96" s="1">
        <f>(MAX($B$2:$B$138)-B96)/(MAX($B$2:$B$138)-MIN($B$2:$B$138))</f>
        <v/>
      </c>
      <c r="F96" t="n">
        <v>95</v>
      </c>
      <c r="G96" s="3">
        <f>F96/MAX($F$2:$F$138)</f>
        <v/>
      </c>
    </row>
    <row r="97">
      <c r="A97" t="n">
        <v>133.8</v>
      </c>
      <c r="B97" t="n">
        <v>193.84</v>
      </c>
      <c r="D97" s="1">
        <f>(A97-MIN($A$2:$A$138))/(MAX($A$2:$A$138)-MIN($A$2:$A$138))</f>
        <v/>
      </c>
      <c r="E97" s="1">
        <f>(MAX($B$2:$B$138)-B97)/(MAX($B$2:$B$138)-MIN($B$2:$B$138))</f>
        <v/>
      </c>
      <c r="F97" t="n">
        <v>96</v>
      </c>
      <c r="G97" s="3">
        <f>F97/MAX($F$2:$F$138)</f>
        <v/>
      </c>
    </row>
    <row r="98">
      <c r="A98" t="n">
        <v>133.32</v>
      </c>
      <c r="B98" t="n">
        <v>175.6</v>
      </c>
      <c r="D98" s="1">
        <f>(A98-MIN($A$2:$A$138))/(MAX($A$2:$A$138)-MIN($A$2:$A$138))</f>
        <v/>
      </c>
      <c r="E98" s="1">
        <f>(MAX($B$2:$B$138)-B98)/(MAX($B$2:$B$138)-MIN($B$2:$B$138))</f>
        <v/>
      </c>
      <c r="F98" t="n">
        <v>97</v>
      </c>
      <c r="G98" s="3">
        <f>F98/MAX($F$2:$F$138)</f>
        <v/>
      </c>
    </row>
    <row r="99">
      <c r="A99" t="n">
        <v>131.88</v>
      </c>
      <c r="B99" t="n">
        <v>279.328</v>
      </c>
      <c r="D99" s="1">
        <f>(A99-MIN($A$2:$A$138))/(MAX($A$2:$A$138)-MIN($A$2:$A$138))</f>
        <v/>
      </c>
      <c r="E99" s="1">
        <f>(MAX($B$2:$B$138)-B99)/(MAX($B$2:$B$138)-MIN($B$2:$B$138))</f>
        <v/>
      </c>
      <c r="F99" t="n">
        <v>98</v>
      </c>
      <c r="G99" s="3">
        <f>F99/MAX($F$2:$F$138)</f>
        <v/>
      </c>
    </row>
    <row r="100">
      <c r="A100" t="n">
        <v>130.2</v>
      </c>
      <c r="B100" t="n">
        <v>217.648</v>
      </c>
      <c r="D100" s="1">
        <f>(A100-MIN($A$2:$A$138))/(MAX($A$2:$A$138)-MIN($A$2:$A$138))</f>
        <v/>
      </c>
      <c r="E100" s="1">
        <f>(MAX($B$2:$B$138)-B100)/(MAX($B$2:$B$138)-MIN($B$2:$B$138))</f>
        <v/>
      </c>
      <c r="F100" t="n">
        <v>99</v>
      </c>
      <c r="G100" s="3">
        <f>F100/MAX($F$2:$F$138)</f>
        <v/>
      </c>
    </row>
    <row r="101">
      <c r="A101" t="n">
        <v>126.72</v>
      </c>
      <c r="B101" t="n">
        <v>309.808</v>
      </c>
      <c r="D101" s="1">
        <f>(A101-MIN($A$2:$A$138))/(MAX($A$2:$A$138)-MIN($A$2:$A$138))</f>
        <v/>
      </c>
      <c r="E101" s="1">
        <f>(MAX($B$2:$B$138)-B101)/(MAX($B$2:$B$138)-MIN($B$2:$B$138))</f>
        <v/>
      </c>
      <c r="F101" t="n">
        <v>100</v>
      </c>
      <c r="G101" s="3">
        <f>F101/MAX($F$2:$F$138)</f>
        <v/>
      </c>
    </row>
    <row r="102">
      <c r="A102" t="n">
        <v>123.96</v>
      </c>
      <c r="B102" t="n">
        <v>274.048</v>
      </c>
      <c r="D102" s="1">
        <f>(A102-MIN($A$2:$A$138))/(MAX($A$2:$A$138)-MIN($A$2:$A$138))</f>
        <v/>
      </c>
      <c r="E102" s="1">
        <f>(MAX($B$2:$B$138)-B102)/(MAX($B$2:$B$138)-MIN($B$2:$B$138))</f>
        <v/>
      </c>
      <c r="F102" t="n">
        <v>101</v>
      </c>
      <c r="G102" s="3">
        <f>F102/MAX($F$2:$F$138)</f>
        <v/>
      </c>
    </row>
    <row r="103">
      <c r="A103" t="n">
        <v>121.56</v>
      </c>
      <c r="B103" t="n">
        <v>215.2</v>
      </c>
      <c r="D103" s="1">
        <f>(A103-MIN($A$2:$A$138))/(MAX($A$2:$A$138)-MIN($A$2:$A$138))</f>
        <v/>
      </c>
      <c r="E103" s="1">
        <f>(MAX($B$2:$B$138)-B103)/(MAX($B$2:$B$138)-MIN($B$2:$B$138))</f>
        <v/>
      </c>
      <c r="F103" t="n">
        <v>102</v>
      </c>
      <c r="G103" s="3">
        <f>F103/MAX($F$2:$F$138)</f>
        <v/>
      </c>
    </row>
    <row r="104">
      <c r="A104" t="n">
        <v>118.32</v>
      </c>
      <c r="B104" t="n">
        <v>68.464</v>
      </c>
      <c r="D104" s="1">
        <f>(A104-MIN($A$2:$A$138))/(MAX($A$2:$A$138)-MIN($A$2:$A$138))</f>
        <v/>
      </c>
      <c r="E104" s="1">
        <f>(MAX($B$2:$B$138)-B104)/(MAX($B$2:$B$138)-MIN($B$2:$B$138))</f>
        <v/>
      </c>
      <c r="F104" t="n">
        <v>103</v>
      </c>
      <c r="G104" s="3">
        <f>F104/MAX($F$2:$F$138)</f>
        <v/>
      </c>
    </row>
    <row r="105">
      <c r="A105" t="n">
        <v>114.72</v>
      </c>
      <c r="B105" t="n">
        <v>361.551999999999</v>
      </c>
      <c r="D105" s="1">
        <f>(A105-MIN($A$2:$A$138))/(MAX($A$2:$A$138)-MIN($A$2:$A$138))</f>
        <v/>
      </c>
      <c r="E105" s="1">
        <f>(MAX($B$2:$B$138)-B105)/(MAX($B$2:$B$138)-MIN($B$2:$B$138))</f>
        <v/>
      </c>
      <c r="F105" t="n">
        <v>104</v>
      </c>
      <c r="G105" s="3">
        <f>F105/MAX($F$2:$F$138)</f>
        <v/>
      </c>
    </row>
    <row r="106">
      <c r="A106" t="n">
        <v>112.8</v>
      </c>
      <c r="B106" t="n">
        <v>194.128</v>
      </c>
      <c r="D106" s="1">
        <f>(A106-MIN($A$2:$A$138))/(MAX($A$2:$A$138)-MIN($A$2:$A$138))</f>
        <v/>
      </c>
      <c r="E106" s="1">
        <f>(MAX($B$2:$B$138)-B106)/(MAX($B$2:$B$138)-MIN($B$2:$B$138))</f>
        <v/>
      </c>
      <c r="F106" t="n">
        <v>105</v>
      </c>
      <c r="G106" s="3">
        <f>F106/MAX($F$2:$F$138)</f>
        <v/>
      </c>
    </row>
    <row r="107">
      <c r="A107" t="n">
        <v>111.48</v>
      </c>
      <c r="B107" t="n">
        <v>286.72</v>
      </c>
      <c r="D107" s="1">
        <f>(A107-MIN($A$2:$A$138))/(MAX($A$2:$A$138)-MIN($A$2:$A$138))</f>
        <v/>
      </c>
      <c r="E107" s="1">
        <f>(MAX($B$2:$B$138)-B107)/(MAX($B$2:$B$138)-MIN($B$2:$B$138))</f>
        <v/>
      </c>
      <c r="F107" t="n">
        <v>106</v>
      </c>
      <c r="G107" s="3">
        <f>F107/MAX($F$2:$F$138)</f>
        <v/>
      </c>
    </row>
    <row r="108">
      <c r="A108" t="n">
        <v>106.44</v>
      </c>
      <c r="B108" t="n">
        <v>201.184</v>
      </c>
      <c r="D108" s="1">
        <f>(A108-MIN($A$2:$A$138))/(MAX($A$2:$A$138)-MIN($A$2:$A$138))</f>
        <v/>
      </c>
      <c r="E108" s="1">
        <f>(MAX($B$2:$B$138)-B108)/(MAX($B$2:$B$138)-MIN($B$2:$B$138))</f>
        <v/>
      </c>
      <c r="F108" t="n">
        <v>107</v>
      </c>
      <c r="G108" s="3">
        <f>F108/MAX($F$2:$F$138)</f>
        <v/>
      </c>
    </row>
    <row r="109">
      <c r="A109" t="n">
        <v>98.16</v>
      </c>
      <c r="B109" t="n">
        <v>124.72</v>
      </c>
      <c r="D109" s="1">
        <f>(A109-MIN($A$2:$A$138))/(MAX($A$2:$A$138)-MIN($A$2:$A$138))</f>
        <v/>
      </c>
      <c r="E109" s="1">
        <f>(MAX($B$2:$B$138)-B109)/(MAX($B$2:$B$138)-MIN($B$2:$B$138))</f>
        <v/>
      </c>
      <c r="F109" t="n">
        <v>108</v>
      </c>
      <c r="G109" s="3">
        <f>F109/MAX($F$2:$F$138)</f>
        <v/>
      </c>
    </row>
    <row r="110">
      <c r="A110" t="n">
        <v>97.56</v>
      </c>
      <c r="B110" t="n">
        <v>169.504</v>
      </c>
      <c r="D110" s="1">
        <f>(A110-MIN($A$2:$A$138))/(MAX($A$2:$A$138)-MIN($A$2:$A$138))</f>
        <v/>
      </c>
      <c r="E110" s="1">
        <f>(MAX($B$2:$B$138)-B110)/(MAX($B$2:$B$138)-MIN($B$2:$B$138))</f>
        <v/>
      </c>
      <c r="F110" t="n">
        <v>109</v>
      </c>
      <c r="G110" s="3">
        <f>F110/MAX($F$2:$F$138)</f>
        <v/>
      </c>
    </row>
    <row r="111">
      <c r="A111" t="n">
        <v>97.31999999999999</v>
      </c>
      <c r="B111" t="n">
        <v>165.904</v>
      </c>
      <c r="D111" s="1">
        <f>(A111-MIN($A$2:$A$138))/(MAX($A$2:$A$138)-MIN($A$2:$A$138))</f>
        <v/>
      </c>
      <c r="E111" s="1">
        <f>(MAX($B$2:$B$138)-B111)/(MAX($B$2:$B$138)-MIN($B$2:$B$138))</f>
        <v/>
      </c>
      <c r="F111" t="n">
        <v>110</v>
      </c>
      <c r="G111" s="3">
        <f>F111/MAX($F$2:$F$138)</f>
        <v/>
      </c>
    </row>
    <row r="112">
      <c r="A112" t="n">
        <v>95.52</v>
      </c>
      <c r="B112" t="n">
        <v>373.936</v>
      </c>
      <c r="D112" s="1">
        <f>(A112-MIN($A$2:$A$138))/(MAX($A$2:$A$138)-MIN($A$2:$A$138))</f>
        <v/>
      </c>
      <c r="E112" s="1">
        <f>(MAX($B$2:$B$138)-B112)/(MAX($B$2:$B$138)-MIN($B$2:$B$138))</f>
        <v/>
      </c>
      <c r="F112" t="n">
        <v>111</v>
      </c>
      <c r="G112" s="3">
        <f>F112/MAX($F$2:$F$138)</f>
        <v/>
      </c>
    </row>
    <row r="113">
      <c r="A113" t="n">
        <v>92.16</v>
      </c>
      <c r="B113" t="n">
        <v>93.3279999999999</v>
      </c>
      <c r="D113" s="1">
        <f>(A113-MIN($A$2:$A$138))/(MAX($A$2:$A$138)-MIN($A$2:$A$138))</f>
        <v/>
      </c>
      <c r="E113" s="1">
        <f>(MAX($B$2:$B$138)-B113)/(MAX($B$2:$B$138)-MIN($B$2:$B$138))</f>
        <v/>
      </c>
      <c r="F113" t="n">
        <v>112</v>
      </c>
      <c r="G113" s="3">
        <f>F113/MAX($F$2:$F$138)</f>
        <v/>
      </c>
    </row>
    <row r="114">
      <c r="A114" t="n">
        <v>90.12</v>
      </c>
      <c r="B114" t="n">
        <v>520</v>
      </c>
      <c r="D114" s="1">
        <f>(A114-MIN($A$2:$A$138))/(MAX($A$2:$A$138)-MIN($A$2:$A$138))</f>
        <v/>
      </c>
      <c r="E114" s="1">
        <f>(MAX($B$2:$B$138)-B114)/(MAX($B$2:$B$138)-MIN($B$2:$B$138))</f>
        <v/>
      </c>
      <c r="F114" t="n">
        <v>113</v>
      </c>
      <c r="G114" s="3">
        <f>F114/MAX($F$2:$F$138)</f>
        <v/>
      </c>
    </row>
    <row r="115">
      <c r="A115" t="n">
        <v>90.12</v>
      </c>
      <c r="B115" t="n">
        <v>40</v>
      </c>
      <c r="D115" s="1">
        <f>(A115-MIN($A$2:$A$138))/(MAX($A$2:$A$138)-MIN($A$2:$A$138))</f>
        <v/>
      </c>
      <c r="E115" s="1">
        <f>(MAX($B$2:$B$138)-B115)/(MAX($B$2:$B$138)-MIN($B$2:$B$138))</f>
        <v/>
      </c>
      <c r="F115" t="n">
        <v>114</v>
      </c>
      <c r="G115" s="3">
        <f>F115/MAX($F$2:$F$138)</f>
        <v/>
      </c>
    </row>
    <row r="116">
      <c r="A116" t="n">
        <v>90</v>
      </c>
      <c r="B116" t="n">
        <v>520</v>
      </c>
      <c r="D116" s="1">
        <f>(A116-MIN($A$2:$A$138))/(MAX($A$2:$A$138)-MIN($A$2:$A$138))</f>
        <v/>
      </c>
      <c r="E116" s="1">
        <f>(MAX($B$2:$B$138)-B116)/(MAX($B$2:$B$138)-MIN($B$2:$B$138))</f>
        <v/>
      </c>
      <c r="F116" t="n">
        <v>115</v>
      </c>
      <c r="G116" s="3">
        <f>F116/MAX($F$2:$F$138)</f>
        <v/>
      </c>
    </row>
    <row r="117">
      <c r="A117" t="n">
        <v>90</v>
      </c>
      <c r="B117" t="n">
        <v>520</v>
      </c>
      <c r="D117" s="1">
        <f>(A117-MIN($A$2:$A$138))/(MAX($A$2:$A$138)-MIN($A$2:$A$138))</f>
        <v/>
      </c>
      <c r="E117" s="1">
        <f>(MAX($B$2:$B$138)-B117)/(MAX($B$2:$B$138)-MIN($B$2:$B$138))</f>
        <v/>
      </c>
      <c r="F117" t="n">
        <v>116</v>
      </c>
      <c r="G117" s="3">
        <f>F117/MAX($F$2:$F$138)</f>
        <v/>
      </c>
    </row>
    <row r="118">
      <c r="A118" t="n">
        <v>90</v>
      </c>
      <c r="B118" t="n">
        <v>520</v>
      </c>
      <c r="D118" s="1">
        <f>(A118-MIN($A$2:$A$138))/(MAX($A$2:$A$138)-MIN($A$2:$A$138))</f>
        <v/>
      </c>
      <c r="E118" s="1">
        <f>(MAX($B$2:$B$138)-B118)/(MAX($B$2:$B$138)-MIN($B$2:$B$138))</f>
        <v/>
      </c>
      <c r="F118" t="n">
        <v>117</v>
      </c>
      <c r="G118" s="3">
        <f>F118/MAX($F$2:$F$138)</f>
        <v/>
      </c>
    </row>
    <row r="119">
      <c r="A119" t="n">
        <v>90</v>
      </c>
      <c r="B119" t="n">
        <v>520</v>
      </c>
      <c r="D119" s="1">
        <f>(A119-MIN($A$2:$A$138))/(MAX($A$2:$A$138)-MIN($A$2:$A$138))</f>
        <v/>
      </c>
      <c r="E119" s="1">
        <f>(MAX($B$2:$B$138)-B119)/(MAX($B$2:$B$138)-MIN($B$2:$B$138))</f>
        <v/>
      </c>
      <c r="F119" t="n">
        <v>118</v>
      </c>
      <c r="G119" s="3">
        <f>F119/MAX($F$2:$F$138)</f>
        <v/>
      </c>
    </row>
    <row r="120">
      <c r="A120" t="n">
        <v>90</v>
      </c>
      <c r="B120" t="n">
        <v>520</v>
      </c>
      <c r="D120" s="1">
        <f>(A120-MIN($A$2:$A$138))/(MAX($A$2:$A$138)-MIN($A$2:$A$138))</f>
        <v/>
      </c>
      <c r="E120" s="1">
        <f>(MAX($B$2:$B$138)-B120)/(MAX($B$2:$B$138)-MIN($B$2:$B$138))</f>
        <v/>
      </c>
      <c r="F120" t="n">
        <v>119</v>
      </c>
      <c r="G120" s="3">
        <f>F120/MAX($F$2:$F$138)</f>
        <v/>
      </c>
    </row>
    <row r="121">
      <c r="A121" t="n">
        <v>90</v>
      </c>
      <c r="B121" t="n">
        <v>520</v>
      </c>
      <c r="D121" s="1">
        <f>(A121-MIN($A$2:$A$138))/(MAX($A$2:$A$138)-MIN($A$2:$A$138))</f>
        <v/>
      </c>
      <c r="E121" s="1">
        <f>(MAX($B$2:$B$138)-B121)/(MAX($B$2:$B$138)-MIN($B$2:$B$138))</f>
        <v/>
      </c>
      <c r="F121" t="n">
        <v>120</v>
      </c>
      <c r="G121" s="3">
        <f>F121/MAX($F$2:$F$138)</f>
        <v/>
      </c>
    </row>
    <row r="122">
      <c r="A122" t="n">
        <v>90</v>
      </c>
      <c r="B122" t="n">
        <v>520</v>
      </c>
      <c r="D122" s="1">
        <f>(A122-MIN($A$2:$A$138))/(MAX($A$2:$A$138)-MIN($A$2:$A$138))</f>
        <v/>
      </c>
      <c r="E122" s="1">
        <f>(MAX($B$2:$B$138)-B122)/(MAX($B$2:$B$138)-MIN($B$2:$B$138))</f>
        <v/>
      </c>
      <c r="F122" t="n">
        <v>121</v>
      </c>
      <c r="G122" s="3">
        <f>F122/MAX($F$2:$F$138)</f>
        <v/>
      </c>
    </row>
    <row r="123">
      <c r="A123" t="n">
        <v>90</v>
      </c>
      <c r="B123" t="n">
        <v>520</v>
      </c>
      <c r="D123" s="1">
        <f>(A123-MIN($A$2:$A$138))/(MAX($A$2:$A$138)-MIN($A$2:$A$138))</f>
        <v/>
      </c>
      <c r="E123" s="1">
        <f>(MAX($B$2:$B$138)-B123)/(MAX($B$2:$B$138)-MIN($B$2:$B$138))</f>
        <v/>
      </c>
      <c r="F123" t="n">
        <v>122</v>
      </c>
      <c r="G123" s="3">
        <f>F123/MAX($F$2:$F$138)</f>
        <v/>
      </c>
    </row>
    <row r="124">
      <c r="A124" t="n">
        <v>90</v>
      </c>
      <c r="B124" t="n">
        <v>520</v>
      </c>
      <c r="D124" s="1">
        <f>(A124-MIN($A$2:$A$138))/(MAX($A$2:$A$138)-MIN($A$2:$A$138))</f>
        <v/>
      </c>
      <c r="E124" s="1">
        <f>(MAX($B$2:$B$138)-B124)/(MAX($B$2:$B$138)-MIN($B$2:$B$138))</f>
        <v/>
      </c>
      <c r="F124" t="n">
        <v>123</v>
      </c>
      <c r="G124" s="3">
        <f>F124/MAX($F$2:$F$138)</f>
        <v/>
      </c>
    </row>
    <row r="125">
      <c r="A125" t="n">
        <v>90</v>
      </c>
      <c r="B125" t="n">
        <v>520</v>
      </c>
      <c r="D125" s="1">
        <f>(A125-MIN($A$2:$A$138))/(MAX($A$2:$A$138)-MIN($A$2:$A$138))</f>
        <v/>
      </c>
      <c r="E125" s="1">
        <f>(MAX($B$2:$B$138)-B125)/(MAX($B$2:$B$138)-MIN($B$2:$B$138))</f>
        <v/>
      </c>
      <c r="F125" t="n">
        <v>124</v>
      </c>
      <c r="G125" s="3">
        <f>F125/MAX($F$2:$F$138)</f>
        <v/>
      </c>
    </row>
    <row r="126">
      <c r="A126" t="n">
        <v>90</v>
      </c>
      <c r="B126" t="n">
        <v>520</v>
      </c>
      <c r="D126" s="1">
        <f>(A126-MIN($A$2:$A$138))/(MAX($A$2:$A$138)-MIN($A$2:$A$138))</f>
        <v/>
      </c>
      <c r="E126" s="1">
        <f>(MAX($B$2:$B$138)-B126)/(MAX($B$2:$B$138)-MIN($B$2:$B$138))</f>
        <v/>
      </c>
      <c r="F126" t="n">
        <v>125</v>
      </c>
      <c r="G126" s="3">
        <f>F126/MAX($F$2:$F$138)</f>
        <v/>
      </c>
    </row>
    <row r="127">
      <c r="A127" t="n">
        <v>90</v>
      </c>
      <c r="B127" t="n">
        <v>520</v>
      </c>
      <c r="D127" s="1">
        <f>(A127-MIN($A$2:$A$138))/(MAX($A$2:$A$138)-MIN($A$2:$A$138))</f>
        <v/>
      </c>
      <c r="E127" s="1">
        <f>(MAX($B$2:$B$138)-B127)/(MAX($B$2:$B$138)-MIN($B$2:$B$138))</f>
        <v/>
      </c>
      <c r="F127" t="n">
        <v>126</v>
      </c>
      <c r="G127" s="3">
        <f>F127/MAX($F$2:$F$138)</f>
        <v/>
      </c>
    </row>
    <row r="128">
      <c r="A128" t="n">
        <v>90</v>
      </c>
      <c r="B128" t="n">
        <v>520</v>
      </c>
      <c r="D128" s="1">
        <f>(A128-MIN($A$2:$A$138))/(MAX($A$2:$A$138)-MIN($A$2:$A$138))</f>
        <v/>
      </c>
      <c r="E128" s="1">
        <f>(MAX($B$2:$B$138)-B128)/(MAX($B$2:$B$138)-MIN($B$2:$B$138))</f>
        <v/>
      </c>
      <c r="F128" t="n">
        <v>127</v>
      </c>
      <c r="G128" s="3">
        <f>F128/MAX($F$2:$F$138)</f>
        <v/>
      </c>
    </row>
    <row r="129">
      <c r="A129" t="n">
        <v>90</v>
      </c>
      <c r="B129" t="n">
        <v>520</v>
      </c>
      <c r="D129" s="1">
        <f>(A129-MIN($A$2:$A$138))/(MAX($A$2:$A$138)-MIN($A$2:$A$138))</f>
        <v/>
      </c>
      <c r="E129" s="1">
        <f>(MAX($B$2:$B$138)-B129)/(MAX($B$2:$B$138)-MIN($B$2:$B$138))</f>
        <v/>
      </c>
      <c r="F129" t="n">
        <v>128</v>
      </c>
      <c r="G129" s="3">
        <f>F129/MAX($F$2:$F$138)</f>
        <v/>
      </c>
    </row>
    <row r="130">
      <c r="A130" t="n">
        <v>90</v>
      </c>
      <c r="B130" t="n">
        <v>520</v>
      </c>
      <c r="D130" s="1">
        <f>(A130-MIN($A$2:$A$138))/(MAX($A$2:$A$138)-MIN($A$2:$A$138))</f>
        <v/>
      </c>
      <c r="E130" s="1">
        <f>(MAX($B$2:$B$138)-B130)/(MAX($B$2:$B$138)-MIN($B$2:$B$138))</f>
        <v/>
      </c>
      <c r="F130" t="n">
        <v>129</v>
      </c>
      <c r="G130" s="3">
        <f>F130/MAX($F$2:$F$138)</f>
        <v/>
      </c>
    </row>
    <row r="131">
      <c r="A131" t="n">
        <v>90</v>
      </c>
      <c r="B131" t="n">
        <v>520</v>
      </c>
      <c r="D131" s="1">
        <f>(A131-MIN($A$2:$A$138))/(MAX($A$2:$A$138)-MIN($A$2:$A$138))</f>
        <v/>
      </c>
      <c r="E131" s="1">
        <f>(MAX($B$2:$B$138)-B131)/(MAX($B$2:$B$138)-MIN($B$2:$B$138))</f>
        <v/>
      </c>
      <c r="F131" t="n">
        <v>130</v>
      </c>
      <c r="G131" s="3">
        <f>F131/MAX($F$2:$F$138)</f>
        <v/>
      </c>
    </row>
    <row r="132">
      <c r="A132" t="n">
        <v>90</v>
      </c>
      <c r="B132" t="n">
        <v>520</v>
      </c>
      <c r="D132" s="1">
        <f>(A132-MIN($A$2:$A$138))/(MAX($A$2:$A$138)-MIN($A$2:$A$138))</f>
        <v/>
      </c>
      <c r="E132" s="1">
        <f>(MAX($B$2:$B$138)-B132)/(MAX($B$2:$B$138)-MIN($B$2:$B$138))</f>
        <v/>
      </c>
      <c r="F132" t="n">
        <v>131</v>
      </c>
      <c r="G132" s="3">
        <f>F132/MAX($F$2:$F$138)</f>
        <v/>
      </c>
    </row>
    <row r="133">
      <c r="A133" t="n">
        <v>90</v>
      </c>
      <c r="B133" t="n">
        <v>520</v>
      </c>
      <c r="D133" s="1">
        <f>(A133-MIN($A$2:$A$138))/(MAX($A$2:$A$138)-MIN($A$2:$A$138))</f>
        <v/>
      </c>
      <c r="E133" s="1">
        <f>(MAX($B$2:$B$138)-B133)/(MAX($B$2:$B$138)-MIN($B$2:$B$138))</f>
        <v/>
      </c>
      <c r="F133" t="n">
        <v>132</v>
      </c>
      <c r="G133" s="3">
        <f>F133/MAX($F$2:$F$138)</f>
        <v/>
      </c>
    </row>
    <row r="134">
      <c r="A134" t="n">
        <v>90</v>
      </c>
      <c r="B134" t="n">
        <v>520</v>
      </c>
      <c r="D134" s="1">
        <f>(A134-MIN($A$2:$A$138))/(MAX($A$2:$A$138)-MIN($A$2:$A$138))</f>
        <v/>
      </c>
      <c r="E134" s="1">
        <f>(MAX($B$2:$B$138)-B134)/(MAX($B$2:$B$138)-MIN($B$2:$B$138))</f>
        <v/>
      </c>
      <c r="F134" t="n">
        <v>133</v>
      </c>
      <c r="G134" s="3">
        <f>F134/MAX($F$2:$F$138)</f>
        <v/>
      </c>
    </row>
    <row r="135">
      <c r="A135" t="n">
        <v>90</v>
      </c>
      <c r="B135" t="n">
        <v>520</v>
      </c>
      <c r="D135" s="1">
        <f>(A135-MIN($A$2:$A$138))/(MAX($A$2:$A$138)-MIN($A$2:$A$138))</f>
        <v/>
      </c>
      <c r="E135" s="1">
        <f>(MAX($B$2:$B$138)-B135)/(MAX($B$2:$B$138)-MIN($B$2:$B$138))</f>
        <v/>
      </c>
      <c r="F135" t="n">
        <v>134</v>
      </c>
      <c r="G135" s="3">
        <f>F135/MAX($F$2:$F$138)</f>
        <v/>
      </c>
    </row>
    <row r="136">
      <c r="A136" t="n">
        <v>90</v>
      </c>
      <c r="B136" t="n">
        <v>520</v>
      </c>
      <c r="D136" s="1">
        <f>(A136-MIN($A$2:$A$138))/(MAX($A$2:$A$138)-MIN($A$2:$A$138))</f>
        <v/>
      </c>
      <c r="E136" s="1">
        <f>(MAX($B$2:$B$138)-B136)/(MAX($B$2:$B$138)-MIN($B$2:$B$138))</f>
        <v/>
      </c>
      <c r="F136" t="n">
        <v>135</v>
      </c>
      <c r="G136" s="3">
        <f>F136/MAX($F$2:$F$138)</f>
        <v/>
      </c>
    </row>
    <row r="137">
      <c r="A137" t="n">
        <v>90</v>
      </c>
      <c r="B137" t="n">
        <v>520</v>
      </c>
      <c r="D137" s="1">
        <f>(A137-MIN($A$2:$A$138))/(MAX($A$2:$A$138)-MIN($A$2:$A$138))</f>
        <v/>
      </c>
      <c r="E137" s="1">
        <f>(MAX($B$2:$B$138)-B137)/(MAX($B$2:$B$138)-MIN($B$2:$B$138))</f>
        <v/>
      </c>
      <c r="F137" t="n">
        <v>136</v>
      </c>
      <c r="G137" s="3">
        <f>F137/MAX($F$2:$F$138)</f>
        <v/>
      </c>
    </row>
    <row r="138">
      <c r="A138" t="n">
        <v>90</v>
      </c>
      <c r="B138" t="n">
        <v>520</v>
      </c>
      <c r="D138" s="1">
        <f>(A138-MIN($A$2:$A$138))/(MAX($A$2:$A$138)-MIN($A$2:$A$138))</f>
        <v/>
      </c>
      <c r="E138" s="1">
        <f>(MAX($B$2:$B$138)-B138)/(MAX($B$2:$B$138)-MIN($B$2:$B$138))</f>
        <v/>
      </c>
      <c r="F138" t="n">
        <v>137</v>
      </c>
      <c r="G138" s="3">
        <f>F138/MAX($F$2:$F$138)</f>
        <v/>
      </c>
    </row>
  </sheetData>
  <conditionalFormatting sqref="D2:G138">
    <cfRule type="expression" priority="1" dxfId="3">
      <formula>AND($G2&lt;=1,$G2&gt;0.75)</formula>
    </cfRule>
    <cfRule type="expression" priority="2" dxfId="2">
      <formula>AND($G2&lt;=0.75,$G2&gt;0.5)</formula>
    </cfRule>
    <cfRule type="expression" priority="3" dxfId="1">
      <formula>AND($G2&lt;=0.5,$G2&gt;0.25)</formula>
    </cfRule>
    <cfRule type="expression" priority="4" dxfId="0">
      <formula>$G2&lt;=0.25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38"/>
  <sheetViews>
    <sheetView topLeftCell="C1" workbookViewId="0">
      <selection activeCell="C2" sqref="C2:G8"/>
    </sheetView>
  </sheetViews>
  <sheetFormatPr baseColWidth="8" defaultRowHeight="13.5"/>
  <cols>
    <col hidden="1" width="13" customWidth="1" style="26" min="1" max="2"/>
    <col width="9" customWidth="1" style="4" min="3" max="3"/>
  </cols>
  <sheetData>
    <row r="1">
      <c r="A1" s="33" t="n"/>
      <c r="D1" t="inlineStr">
        <is>
          <t>問題</t>
        </is>
      </c>
      <c r="E1" t="inlineStr">
        <is>
          <t>正答率</t>
        </is>
      </c>
      <c r="F1" t="inlineStr">
        <is>
          <t>回答数順位</t>
        </is>
      </c>
      <c r="G1" t="inlineStr">
        <is>
          <t>上位何％</t>
        </is>
      </c>
    </row>
    <row r="2">
      <c r="A2" t="n">
        <v>443.04</v>
      </c>
      <c r="B2" t="n">
        <v>173.152</v>
      </c>
      <c r="D2" s="1">
        <f>(A2-MIN($A$2:$A$138))/(MAX($A$2:$A$138)-MIN($A$2:$A$138))</f>
        <v/>
      </c>
      <c r="E2" s="1">
        <f>(MAX($B$2:$B$138)-B2)/(MAX($B$2:$B$138)-MIN($B$2:$B$138))</f>
        <v/>
      </c>
      <c r="F2" t="n">
        <v>1</v>
      </c>
      <c r="G2" s="3">
        <f>F2/MAX($F$2:$F$138)</f>
        <v/>
      </c>
    </row>
    <row r="3">
      <c r="A3" t="n">
        <v>443.04</v>
      </c>
      <c r="B3" t="n">
        <v>96.592</v>
      </c>
      <c r="D3" s="1">
        <f>(A3-MIN($A$2:$A$138))/(MAX($A$2:$A$138)-MIN($A$2:$A$138))</f>
        <v/>
      </c>
      <c r="E3" s="1">
        <f>(MAX($B$2:$B$138)-B3)/(MAX($B$2:$B$138)-MIN($B$2:$B$138))</f>
        <v/>
      </c>
      <c r="F3" t="n">
        <v>2</v>
      </c>
      <c r="G3" s="3">
        <f>F3/MAX($F$2:$F$138)</f>
        <v/>
      </c>
    </row>
    <row r="4">
      <c r="A4" t="n">
        <v>443.04</v>
      </c>
      <c r="B4" t="n">
        <v>132.351999999999</v>
      </c>
      <c r="D4" s="1">
        <f>(A4-MIN($A$2:$A$138))/(MAX($A$2:$A$138)-MIN($A$2:$A$138))</f>
        <v/>
      </c>
      <c r="E4" s="1">
        <f>(MAX($B$2:$B$138)-B4)/(MAX($B$2:$B$138)-MIN($B$2:$B$138))</f>
        <v/>
      </c>
      <c r="F4" t="n">
        <v>3</v>
      </c>
      <c r="G4" s="3">
        <f>F4/MAX($F$2:$F$138)</f>
        <v/>
      </c>
    </row>
    <row r="5">
      <c r="A5" t="n">
        <v>442.8</v>
      </c>
      <c r="B5" t="n">
        <v>198.064</v>
      </c>
      <c r="D5" s="1">
        <f>(A5-MIN($A$2:$A$138))/(MAX($A$2:$A$138)-MIN($A$2:$A$138))</f>
        <v/>
      </c>
      <c r="E5" s="1">
        <f>(MAX($B$2:$B$138)-B5)/(MAX($B$2:$B$138)-MIN($B$2:$B$138))</f>
        <v/>
      </c>
      <c r="F5" t="n">
        <v>4</v>
      </c>
      <c r="G5" s="3">
        <f>F5/MAX($F$2:$F$138)</f>
        <v/>
      </c>
    </row>
    <row r="6">
      <c r="A6" t="n">
        <v>442.44</v>
      </c>
      <c r="B6" t="n">
        <v>193.312</v>
      </c>
      <c r="D6" s="1">
        <f>(A6-MIN($A$2:$A$138))/(MAX($A$2:$A$138)-MIN($A$2:$A$138))</f>
        <v/>
      </c>
      <c r="E6" s="1">
        <f>(MAX($B$2:$B$138)-B6)/(MAX($B$2:$B$138)-MIN($B$2:$B$138))</f>
        <v/>
      </c>
      <c r="F6" t="n">
        <v>5</v>
      </c>
      <c r="G6" s="3">
        <f>F6/MAX($F$2:$F$138)</f>
        <v/>
      </c>
    </row>
    <row r="7">
      <c r="A7" t="n">
        <v>420.36</v>
      </c>
      <c r="B7" t="n">
        <v>98.56</v>
      </c>
      <c r="D7" s="1">
        <f>(A7-MIN($A$2:$A$138))/(MAX($A$2:$A$138)-MIN($A$2:$A$138))</f>
        <v/>
      </c>
      <c r="E7" s="1">
        <f>(MAX($B$2:$B$138)-B7)/(MAX($B$2:$B$138)-MIN($B$2:$B$138))</f>
        <v/>
      </c>
      <c r="F7" t="n">
        <v>6</v>
      </c>
      <c r="G7" s="3">
        <f>F7/MAX($F$2:$F$138)</f>
        <v/>
      </c>
    </row>
    <row r="8">
      <c r="A8" t="n">
        <v>420.36</v>
      </c>
      <c r="B8" t="n">
        <v>206.512</v>
      </c>
      <c r="C8" s="4" t="inlineStr">
        <is>
          <t>田尻</t>
        </is>
      </c>
      <c r="D8" s="1">
        <f>(A8-MIN($A$2:$A$138))/(MAX($A$2:$A$138)-MIN($A$2:$A$138))</f>
        <v/>
      </c>
      <c r="E8" s="1">
        <f>(MAX($B$2:$B$138)-B8)/(MAX($B$2:$B$138)-MIN($B$2:$B$138))</f>
        <v/>
      </c>
      <c r="F8" t="n">
        <v>7</v>
      </c>
      <c r="G8" s="3">
        <f>F8/MAX($F$2:$F$138)</f>
        <v/>
      </c>
    </row>
    <row r="9">
      <c r="A9" t="n">
        <v>417.24</v>
      </c>
      <c r="B9" t="n">
        <v>113.199999999999</v>
      </c>
      <c r="D9" s="1">
        <f>(A9-MIN($A$2:$A$138))/(MAX($A$2:$A$138)-MIN($A$2:$A$138))</f>
        <v/>
      </c>
      <c r="E9" s="1">
        <f>(MAX($B$2:$B$138)-B9)/(MAX($B$2:$B$138)-MIN($B$2:$B$138))</f>
        <v/>
      </c>
      <c r="F9" t="n">
        <v>8</v>
      </c>
      <c r="G9" s="3">
        <f>F9/MAX($F$2:$F$138)</f>
        <v/>
      </c>
    </row>
    <row r="10">
      <c r="A10" t="n">
        <v>404.52</v>
      </c>
      <c r="B10" t="n">
        <v>178.095999999999</v>
      </c>
      <c r="D10" s="1">
        <f>(A10-MIN($A$2:$A$138))/(MAX($A$2:$A$138)-MIN($A$2:$A$138))</f>
        <v/>
      </c>
      <c r="E10" s="1">
        <f>(MAX($B$2:$B$138)-B10)/(MAX($B$2:$B$138)-MIN($B$2:$B$138))</f>
        <v/>
      </c>
      <c r="F10" t="n">
        <v>9</v>
      </c>
      <c r="G10" s="3">
        <f>F10/MAX($F$2:$F$138)</f>
        <v/>
      </c>
    </row>
    <row r="11">
      <c r="A11" t="n">
        <v>401.76</v>
      </c>
      <c r="B11" t="n">
        <v>158.608</v>
      </c>
      <c r="D11" s="1">
        <f>(A11-MIN($A$2:$A$138))/(MAX($A$2:$A$138)-MIN($A$2:$A$138))</f>
        <v/>
      </c>
      <c r="E11" s="1">
        <f>(MAX($B$2:$B$138)-B11)/(MAX($B$2:$B$138)-MIN($B$2:$B$138))</f>
        <v/>
      </c>
      <c r="F11" t="n">
        <v>10</v>
      </c>
      <c r="G11" s="3">
        <f>F11/MAX($F$2:$F$138)</f>
        <v/>
      </c>
    </row>
    <row r="12">
      <c r="A12" t="n">
        <v>395.039999999999</v>
      </c>
      <c r="B12" t="n">
        <v>332.511999999999</v>
      </c>
      <c r="D12" s="1">
        <f>(A12-MIN($A$2:$A$138))/(MAX($A$2:$A$138)-MIN($A$2:$A$138))</f>
        <v/>
      </c>
      <c r="E12" s="1">
        <f>(MAX($B$2:$B$138)-B12)/(MAX($B$2:$B$138)-MIN($B$2:$B$138))</f>
        <v/>
      </c>
      <c r="F12" t="n">
        <v>11</v>
      </c>
      <c r="G12" s="3">
        <f>F12/MAX($F$2:$F$138)</f>
        <v/>
      </c>
    </row>
    <row r="13">
      <c r="A13" t="n">
        <v>389.76</v>
      </c>
      <c r="B13" t="n">
        <v>118.192</v>
      </c>
      <c r="D13" s="1">
        <f>(A13-MIN($A$2:$A$138))/(MAX($A$2:$A$138)-MIN($A$2:$A$138))</f>
        <v/>
      </c>
      <c r="E13" s="1">
        <f>(MAX($B$2:$B$138)-B13)/(MAX($B$2:$B$138)-MIN($B$2:$B$138))</f>
        <v/>
      </c>
      <c r="F13" t="n">
        <v>12</v>
      </c>
      <c r="G13" s="3">
        <f>F13/MAX($F$2:$F$138)</f>
        <v/>
      </c>
    </row>
    <row r="14">
      <c r="A14" t="n">
        <v>384</v>
      </c>
      <c r="B14" t="n">
        <v>40.384</v>
      </c>
      <c r="D14" s="1">
        <f>(A14-MIN($A$2:$A$138))/(MAX($A$2:$A$138)-MIN($A$2:$A$138))</f>
        <v/>
      </c>
      <c r="E14" s="1">
        <f>(MAX($B$2:$B$138)-B14)/(MAX($B$2:$B$138)-MIN($B$2:$B$138))</f>
        <v/>
      </c>
      <c r="F14" t="n">
        <v>13</v>
      </c>
      <c r="G14" s="3">
        <f>F14/MAX($F$2:$F$138)</f>
        <v/>
      </c>
    </row>
    <row r="15">
      <c r="A15" t="n">
        <v>378.599999999999</v>
      </c>
      <c r="B15" t="n">
        <v>40.192</v>
      </c>
      <c r="D15" s="1">
        <f>(A15-MIN($A$2:$A$138))/(MAX($A$2:$A$138)-MIN($A$2:$A$138))</f>
        <v/>
      </c>
      <c r="E15" s="1">
        <f>(MAX($B$2:$B$138)-B15)/(MAX($B$2:$B$138)-MIN($B$2:$B$138))</f>
        <v/>
      </c>
      <c r="F15" t="n">
        <v>14</v>
      </c>
      <c r="G15" s="3">
        <f>F15/MAX($F$2:$F$138)</f>
        <v/>
      </c>
    </row>
    <row r="16">
      <c r="A16" t="n">
        <v>378.48</v>
      </c>
      <c r="B16" t="n">
        <v>153.232</v>
      </c>
      <c r="D16" s="1">
        <f>(A16-MIN($A$2:$A$138))/(MAX($A$2:$A$138)-MIN($A$2:$A$138))</f>
        <v/>
      </c>
      <c r="E16" s="1">
        <f>(MAX($B$2:$B$138)-B16)/(MAX($B$2:$B$138)-MIN($B$2:$B$138))</f>
        <v/>
      </c>
      <c r="F16" t="n">
        <v>15</v>
      </c>
      <c r="G16" s="3">
        <f>F16/MAX($F$2:$F$138)</f>
        <v/>
      </c>
    </row>
    <row r="17">
      <c r="A17" t="n">
        <v>373.32</v>
      </c>
      <c r="B17" t="n">
        <v>235.984</v>
      </c>
      <c r="D17" s="1">
        <f>(A17-MIN($A$2:$A$138))/(MAX($A$2:$A$138)-MIN($A$2:$A$138))</f>
        <v/>
      </c>
      <c r="E17" s="1">
        <f>(MAX($B$2:$B$138)-B17)/(MAX($B$2:$B$138)-MIN($B$2:$B$138))</f>
        <v/>
      </c>
      <c r="F17" t="n">
        <v>16</v>
      </c>
      <c r="G17" s="3">
        <f>F17/MAX($F$2:$F$138)</f>
        <v/>
      </c>
    </row>
    <row r="18">
      <c r="A18" t="n">
        <v>372.48</v>
      </c>
      <c r="B18" t="n">
        <v>151.744</v>
      </c>
      <c r="D18" s="1">
        <f>(A18-MIN($A$2:$A$138))/(MAX($A$2:$A$138)-MIN($A$2:$A$138))</f>
        <v/>
      </c>
      <c r="E18" s="1">
        <f>(MAX($B$2:$B$138)-B18)/(MAX($B$2:$B$138)-MIN($B$2:$B$138))</f>
        <v/>
      </c>
      <c r="F18" t="n">
        <v>17</v>
      </c>
      <c r="G18" s="3">
        <f>F18/MAX($F$2:$F$138)</f>
        <v/>
      </c>
    </row>
    <row r="19">
      <c r="A19" t="n">
        <v>364.92</v>
      </c>
      <c r="B19" t="n">
        <v>161.536</v>
      </c>
      <c r="D19" s="1">
        <f>(A19-MIN($A$2:$A$138))/(MAX($A$2:$A$138)-MIN($A$2:$A$138))</f>
        <v/>
      </c>
      <c r="E19" s="1">
        <f>(MAX($B$2:$B$138)-B19)/(MAX($B$2:$B$138)-MIN($B$2:$B$138))</f>
        <v/>
      </c>
      <c r="F19" t="n">
        <v>18</v>
      </c>
      <c r="G19" s="3">
        <f>F19/MAX($F$2:$F$138)</f>
        <v/>
      </c>
    </row>
    <row r="20">
      <c r="A20" t="n">
        <v>358.8</v>
      </c>
      <c r="B20" t="n">
        <v>180.784</v>
      </c>
      <c r="D20" s="1">
        <f>(A20-MIN($A$2:$A$138))/(MAX($A$2:$A$138)-MIN($A$2:$A$138))</f>
        <v/>
      </c>
      <c r="E20" s="1">
        <f>(MAX($B$2:$B$138)-B20)/(MAX($B$2:$B$138)-MIN($B$2:$B$138))</f>
        <v/>
      </c>
      <c r="F20" t="n">
        <v>19</v>
      </c>
      <c r="G20" s="3">
        <f>F20/MAX($F$2:$F$138)</f>
        <v/>
      </c>
    </row>
    <row r="21">
      <c r="A21" t="n">
        <v>350.28</v>
      </c>
      <c r="B21" t="n">
        <v>194.896</v>
      </c>
      <c r="D21" s="1">
        <f>(A21-MIN($A$2:$A$138))/(MAX($A$2:$A$138)-MIN($A$2:$A$138))</f>
        <v/>
      </c>
      <c r="E21" s="1">
        <f>(MAX($B$2:$B$138)-B21)/(MAX($B$2:$B$138)-MIN($B$2:$B$138))</f>
        <v/>
      </c>
      <c r="F21" t="n">
        <v>20</v>
      </c>
      <c r="G21" s="3">
        <f>F21/MAX($F$2:$F$138)</f>
        <v/>
      </c>
    </row>
    <row r="22">
      <c r="A22" t="n">
        <v>350.16</v>
      </c>
      <c r="B22" t="n">
        <v>216.016</v>
      </c>
      <c r="D22" s="1">
        <f>(A22-MIN($A$2:$A$138))/(MAX($A$2:$A$138)-MIN($A$2:$A$138))</f>
        <v/>
      </c>
      <c r="E22" s="1">
        <f>(MAX($B$2:$B$138)-B22)/(MAX($B$2:$B$138)-MIN($B$2:$B$138))</f>
        <v/>
      </c>
      <c r="F22" t="n">
        <v>21</v>
      </c>
      <c r="G22" s="3">
        <f>F22/MAX($F$2:$F$138)</f>
        <v/>
      </c>
    </row>
    <row r="23">
      <c r="A23" t="n">
        <v>338.04</v>
      </c>
      <c r="B23" t="n">
        <v>102.448</v>
      </c>
      <c r="D23" s="1">
        <f>(A23-MIN($A$2:$A$138))/(MAX($A$2:$A$138)-MIN($A$2:$A$138))</f>
        <v/>
      </c>
      <c r="E23" s="1">
        <f>(MAX($B$2:$B$138)-B23)/(MAX($B$2:$B$138)-MIN($B$2:$B$138))</f>
        <v/>
      </c>
      <c r="F23" t="n">
        <v>22</v>
      </c>
      <c r="G23" s="3">
        <f>F23/MAX($F$2:$F$138)</f>
        <v/>
      </c>
    </row>
    <row r="24">
      <c r="A24" t="n">
        <v>337.08</v>
      </c>
      <c r="B24" t="n">
        <v>216.688</v>
      </c>
      <c r="D24" s="1">
        <f>(A24-MIN($A$2:$A$138))/(MAX($A$2:$A$138)-MIN($A$2:$A$138))</f>
        <v/>
      </c>
      <c r="E24" s="1">
        <f>(MAX($B$2:$B$138)-B24)/(MAX($B$2:$B$138)-MIN($B$2:$B$138))</f>
        <v/>
      </c>
      <c r="F24" t="n">
        <v>23</v>
      </c>
      <c r="G24" s="3">
        <f>F24/MAX($F$2:$F$138)</f>
        <v/>
      </c>
    </row>
    <row r="25">
      <c r="A25" t="n">
        <v>330.96</v>
      </c>
      <c r="B25" t="n">
        <v>146.128</v>
      </c>
      <c r="D25" s="1">
        <f>(A25-MIN($A$2:$A$138))/(MAX($A$2:$A$138)-MIN($A$2:$A$138))</f>
        <v/>
      </c>
      <c r="E25" s="1">
        <f>(MAX($B$2:$B$138)-B25)/(MAX($B$2:$B$138)-MIN($B$2:$B$138))</f>
        <v/>
      </c>
      <c r="F25" t="n">
        <v>24</v>
      </c>
      <c r="G25" s="3">
        <f>F25/MAX($F$2:$F$138)</f>
        <v/>
      </c>
    </row>
    <row r="26">
      <c r="A26" t="n">
        <v>326.88</v>
      </c>
      <c r="B26" t="n">
        <v>197.104</v>
      </c>
      <c r="D26" s="1">
        <f>(A26-MIN($A$2:$A$138))/(MAX($A$2:$A$138)-MIN($A$2:$A$138))</f>
        <v/>
      </c>
      <c r="E26" s="1">
        <f>(MAX($B$2:$B$138)-B26)/(MAX($B$2:$B$138)-MIN($B$2:$B$138))</f>
        <v/>
      </c>
      <c r="F26" t="n">
        <v>25</v>
      </c>
      <c r="G26" s="3">
        <f>F26/MAX($F$2:$F$138)</f>
        <v/>
      </c>
    </row>
    <row r="27">
      <c r="A27" t="n">
        <v>310.32</v>
      </c>
      <c r="B27" t="n">
        <v>169.408</v>
      </c>
      <c r="D27" s="1">
        <f>(A27-MIN($A$2:$A$138))/(MAX($A$2:$A$138)-MIN($A$2:$A$138))</f>
        <v/>
      </c>
      <c r="E27" s="1">
        <f>(MAX($B$2:$B$138)-B27)/(MAX($B$2:$B$138)-MIN($B$2:$B$138))</f>
        <v/>
      </c>
      <c r="F27" t="n">
        <v>26</v>
      </c>
      <c r="G27" s="3">
        <f>F27/MAX($F$2:$F$138)</f>
        <v/>
      </c>
    </row>
    <row r="28">
      <c r="A28" t="n">
        <v>308.64</v>
      </c>
      <c r="B28" t="n">
        <v>172.528</v>
      </c>
      <c r="D28" s="1">
        <f>(A28-MIN($A$2:$A$138))/(MAX($A$2:$A$138)-MIN($A$2:$A$138))</f>
        <v/>
      </c>
      <c r="E28" s="1">
        <f>(MAX($B$2:$B$138)-B28)/(MAX($B$2:$B$138)-MIN($B$2:$B$138))</f>
        <v/>
      </c>
      <c r="F28" t="n">
        <v>27</v>
      </c>
      <c r="G28" s="3">
        <f>F28/MAX($F$2:$F$138)</f>
        <v/>
      </c>
    </row>
    <row r="29">
      <c r="A29" t="n">
        <v>305.76</v>
      </c>
      <c r="B29" t="n">
        <v>166.816</v>
      </c>
      <c r="D29" s="1">
        <f>(A29-MIN($A$2:$A$138))/(MAX($A$2:$A$138)-MIN($A$2:$A$138))</f>
        <v/>
      </c>
      <c r="E29" s="1">
        <f>(MAX($B$2:$B$138)-B29)/(MAX($B$2:$B$138)-MIN($B$2:$B$138))</f>
        <v/>
      </c>
      <c r="F29" t="n">
        <v>28</v>
      </c>
      <c r="G29" s="3">
        <f>F29/MAX($F$2:$F$138)</f>
        <v/>
      </c>
    </row>
    <row r="30">
      <c r="A30" t="n">
        <v>304.919999999999</v>
      </c>
      <c r="B30" t="n">
        <v>204.304</v>
      </c>
      <c r="D30" s="1">
        <f>(A30-MIN($A$2:$A$138))/(MAX($A$2:$A$138)-MIN($A$2:$A$138))</f>
        <v/>
      </c>
      <c r="E30" s="1">
        <f>(MAX($B$2:$B$138)-B30)/(MAX($B$2:$B$138)-MIN($B$2:$B$138))</f>
        <v/>
      </c>
      <c r="F30" t="n">
        <v>29</v>
      </c>
      <c r="G30" s="3">
        <f>F30/MAX($F$2:$F$138)</f>
        <v/>
      </c>
    </row>
    <row r="31">
      <c r="A31" t="n">
        <v>300.12</v>
      </c>
      <c r="B31" t="n">
        <v>137.871999999999</v>
      </c>
      <c r="C31" s="4" t="inlineStr">
        <is>
          <t>中村</t>
        </is>
      </c>
      <c r="D31" s="1">
        <f>(A31-MIN($A$2:$A$138))/(MAX($A$2:$A$138)-MIN($A$2:$A$138))</f>
        <v/>
      </c>
      <c r="E31" s="1">
        <f>(MAX($B$2:$B$138)-B31)/(MAX($B$2:$B$138)-MIN($B$2:$B$138))</f>
        <v/>
      </c>
      <c r="F31" t="n">
        <v>30</v>
      </c>
      <c r="G31" s="3">
        <f>F31/MAX($F$2:$F$138)</f>
        <v/>
      </c>
    </row>
    <row r="32">
      <c r="A32" t="n">
        <v>299.64</v>
      </c>
      <c r="B32" t="n">
        <v>222.448</v>
      </c>
      <c r="D32" s="1">
        <f>(A32-MIN($A$2:$A$138))/(MAX($A$2:$A$138)-MIN($A$2:$A$138))</f>
        <v/>
      </c>
      <c r="E32" s="1">
        <f>(MAX($B$2:$B$138)-B32)/(MAX($B$2:$B$138)-MIN($B$2:$B$138))</f>
        <v/>
      </c>
      <c r="F32" t="n">
        <v>31</v>
      </c>
      <c r="G32" s="3">
        <f>F32/MAX($F$2:$F$138)</f>
        <v/>
      </c>
    </row>
    <row r="33">
      <c r="A33" t="n">
        <v>285.72</v>
      </c>
      <c r="B33" t="n">
        <v>251.296</v>
      </c>
      <c r="D33" s="1">
        <f>(A33-MIN($A$2:$A$138))/(MAX($A$2:$A$138)-MIN($A$2:$A$138))</f>
        <v/>
      </c>
      <c r="E33" s="1">
        <f>(MAX($B$2:$B$138)-B33)/(MAX($B$2:$B$138)-MIN($B$2:$B$138))</f>
        <v/>
      </c>
      <c r="F33" t="n">
        <v>32</v>
      </c>
      <c r="G33" s="3">
        <f>F33/MAX($F$2:$F$138)</f>
        <v/>
      </c>
    </row>
    <row r="34">
      <c r="A34" t="n">
        <v>283.2</v>
      </c>
      <c r="B34" t="n">
        <v>252.591999999999</v>
      </c>
      <c r="D34" s="1">
        <f>(A34-MIN($A$2:$A$138))/(MAX($A$2:$A$138)-MIN($A$2:$A$138))</f>
        <v/>
      </c>
      <c r="E34" s="1">
        <f>(MAX($B$2:$B$138)-B34)/(MAX($B$2:$B$138)-MIN($B$2:$B$138))</f>
        <v/>
      </c>
      <c r="F34" t="n">
        <v>33</v>
      </c>
      <c r="G34" s="3">
        <f>F34/MAX($F$2:$F$138)</f>
        <v/>
      </c>
    </row>
    <row r="35">
      <c r="A35" t="n">
        <v>282.72</v>
      </c>
      <c r="B35" t="n">
        <v>256.672</v>
      </c>
      <c r="D35" s="1">
        <f>(A35-MIN($A$2:$A$138))/(MAX($A$2:$A$138)-MIN($A$2:$A$138))</f>
        <v/>
      </c>
      <c r="E35" s="1">
        <f>(MAX($B$2:$B$138)-B35)/(MAX($B$2:$B$138)-MIN($B$2:$B$138))</f>
        <v/>
      </c>
      <c r="F35" t="n">
        <v>34</v>
      </c>
      <c r="G35" s="3">
        <f>F35/MAX($F$2:$F$138)</f>
        <v/>
      </c>
    </row>
    <row r="36">
      <c r="A36" t="n">
        <v>281.52</v>
      </c>
      <c r="B36" t="n">
        <v>187.648</v>
      </c>
      <c r="D36" s="1">
        <f>(A36-MIN($A$2:$A$138))/(MAX($A$2:$A$138)-MIN($A$2:$A$138))</f>
        <v/>
      </c>
      <c r="E36" s="1">
        <f>(MAX($B$2:$B$138)-B36)/(MAX($B$2:$B$138)-MIN($B$2:$B$138))</f>
        <v/>
      </c>
      <c r="F36" t="n">
        <v>35</v>
      </c>
      <c r="G36" s="3">
        <f>F36/MAX($F$2:$F$138)</f>
        <v/>
      </c>
    </row>
    <row r="37">
      <c r="A37" t="n">
        <v>274.8</v>
      </c>
      <c r="B37" t="n">
        <v>212.991999999999</v>
      </c>
      <c r="D37" s="1">
        <f>(A37-MIN($A$2:$A$138))/(MAX($A$2:$A$138)-MIN($A$2:$A$138))</f>
        <v/>
      </c>
      <c r="E37" s="1">
        <f>(MAX($B$2:$B$138)-B37)/(MAX($B$2:$B$138)-MIN($B$2:$B$138))</f>
        <v/>
      </c>
      <c r="F37" t="n">
        <v>36</v>
      </c>
      <c r="G37" s="3">
        <f>F37/MAX($F$2:$F$138)</f>
        <v/>
      </c>
    </row>
    <row r="38">
      <c r="A38" t="n">
        <v>273.72</v>
      </c>
      <c r="B38" t="n">
        <v>188.944</v>
      </c>
      <c r="D38" s="1">
        <f>(A38-MIN($A$2:$A$138))/(MAX($A$2:$A$138)-MIN($A$2:$A$138))</f>
        <v/>
      </c>
      <c r="E38" s="1">
        <f>(MAX($B$2:$B$138)-B38)/(MAX($B$2:$B$138)-MIN($B$2:$B$138))</f>
        <v/>
      </c>
      <c r="F38" t="n">
        <v>37</v>
      </c>
      <c r="G38" s="3">
        <f>F38/MAX($F$2:$F$138)</f>
        <v/>
      </c>
    </row>
    <row r="39">
      <c r="A39" t="n">
        <v>267</v>
      </c>
      <c r="B39" t="n">
        <v>262.912</v>
      </c>
      <c r="D39" s="1">
        <f>(A39-MIN($A$2:$A$138))/(MAX($A$2:$A$138)-MIN($A$2:$A$138))</f>
        <v/>
      </c>
      <c r="E39" s="1">
        <f>(MAX($B$2:$B$138)-B39)/(MAX($B$2:$B$138)-MIN($B$2:$B$138))</f>
        <v/>
      </c>
      <c r="F39" t="n">
        <v>38</v>
      </c>
      <c r="G39" s="3">
        <f>F39/MAX($F$2:$F$138)</f>
        <v/>
      </c>
    </row>
    <row r="40">
      <c r="A40" t="n">
        <v>264.96</v>
      </c>
      <c r="B40" t="n">
        <v>190.767999999999</v>
      </c>
      <c r="D40" s="1">
        <f>(A40-MIN($A$2:$A$138))/(MAX($A$2:$A$138)-MIN($A$2:$A$138))</f>
        <v/>
      </c>
      <c r="E40" s="1">
        <f>(MAX($B$2:$B$138)-B40)/(MAX($B$2:$B$138)-MIN($B$2:$B$138))</f>
        <v/>
      </c>
      <c r="F40" t="n">
        <v>39</v>
      </c>
      <c r="G40" s="3">
        <f>F40/MAX($F$2:$F$138)</f>
        <v/>
      </c>
    </row>
    <row r="41">
      <c r="A41" t="n">
        <v>255</v>
      </c>
      <c r="B41" t="n">
        <v>193.935999999999</v>
      </c>
      <c r="D41" s="1">
        <f>(A41-MIN($A$2:$A$138))/(MAX($A$2:$A$138)-MIN($A$2:$A$138))</f>
        <v/>
      </c>
      <c r="E41" s="1">
        <f>(MAX($B$2:$B$138)-B41)/(MAX($B$2:$B$138)-MIN($B$2:$B$138))</f>
        <v/>
      </c>
      <c r="F41" t="n">
        <v>40</v>
      </c>
      <c r="G41" s="3">
        <f>F41/MAX($F$2:$F$138)</f>
        <v/>
      </c>
    </row>
    <row r="42">
      <c r="A42" t="n">
        <v>254.4</v>
      </c>
      <c r="B42" t="n">
        <v>174.879999999999</v>
      </c>
      <c r="D42" s="1">
        <f>(A42-MIN($A$2:$A$138))/(MAX($A$2:$A$138)-MIN($A$2:$A$138))</f>
        <v/>
      </c>
      <c r="E42" s="1">
        <f>(MAX($B$2:$B$138)-B42)/(MAX($B$2:$B$138)-MIN($B$2:$B$138))</f>
        <v/>
      </c>
      <c r="F42" t="n">
        <v>41</v>
      </c>
      <c r="G42" s="3">
        <f>F42/MAX($F$2:$F$138)</f>
        <v/>
      </c>
    </row>
    <row r="43">
      <c r="A43" t="n">
        <v>253.92</v>
      </c>
      <c r="B43" t="n">
        <v>268.768</v>
      </c>
      <c r="D43" s="1">
        <f>(A43-MIN($A$2:$A$138))/(MAX($A$2:$A$138)-MIN($A$2:$A$138))</f>
        <v/>
      </c>
      <c r="E43" s="1">
        <f>(MAX($B$2:$B$138)-B43)/(MAX($B$2:$B$138)-MIN($B$2:$B$138))</f>
        <v/>
      </c>
      <c r="F43" t="n">
        <v>42</v>
      </c>
      <c r="G43" s="3">
        <f>F43/MAX($F$2:$F$138)</f>
        <v/>
      </c>
    </row>
    <row r="44">
      <c r="A44" t="n">
        <v>253.56</v>
      </c>
      <c r="B44" t="n">
        <v>165.376</v>
      </c>
      <c r="D44" s="1">
        <f>(A44-MIN($A$2:$A$138))/(MAX($A$2:$A$138)-MIN($A$2:$A$138))</f>
        <v/>
      </c>
      <c r="E44" s="1">
        <f>(MAX($B$2:$B$138)-B44)/(MAX($B$2:$B$138)-MIN($B$2:$B$138))</f>
        <v/>
      </c>
      <c r="F44" t="n">
        <v>43</v>
      </c>
      <c r="G44" s="3">
        <f>F44/MAX($F$2:$F$138)</f>
        <v/>
      </c>
    </row>
    <row r="45">
      <c r="A45" t="n">
        <v>252.96</v>
      </c>
      <c r="B45" t="n">
        <v>206.848</v>
      </c>
      <c r="D45" s="1">
        <f>(A45-MIN($A$2:$A$138))/(MAX($A$2:$A$138)-MIN($A$2:$A$138))</f>
        <v/>
      </c>
      <c r="E45" s="1">
        <f>(MAX($B$2:$B$138)-B45)/(MAX($B$2:$B$138)-MIN($B$2:$B$138))</f>
        <v/>
      </c>
      <c r="F45" t="n">
        <v>44</v>
      </c>
      <c r="G45" s="3">
        <f>F45/MAX($F$2:$F$138)</f>
        <v/>
      </c>
    </row>
    <row r="46">
      <c r="A46" t="n">
        <v>249.24</v>
      </c>
      <c r="B46" t="n">
        <v>208.912</v>
      </c>
      <c r="D46" s="1">
        <f>(A46-MIN($A$2:$A$138))/(MAX($A$2:$A$138)-MIN($A$2:$A$138))</f>
        <v/>
      </c>
      <c r="E46" s="1">
        <f>(MAX($B$2:$B$138)-B46)/(MAX($B$2:$B$138)-MIN($B$2:$B$138))</f>
        <v/>
      </c>
      <c r="F46" t="n">
        <v>45</v>
      </c>
      <c r="G46" s="3">
        <f>F46/MAX($F$2:$F$138)</f>
        <v/>
      </c>
    </row>
    <row r="47">
      <c r="A47" t="n">
        <v>248.88</v>
      </c>
      <c r="B47" t="n">
        <v>239.055999999999</v>
      </c>
      <c r="D47" s="1">
        <f>(A47-MIN($A$2:$A$138))/(MAX($A$2:$A$138)-MIN($A$2:$A$138))</f>
        <v/>
      </c>
      <c r="E47" s="1">
        <f>(MAX($B$2:$B$138)-B47)/(MAX($B$2:$B$138)-MIN($B$2:$B$138))</f>
        <v/>
      </c>
      <c r="F47" t="n">
        <v>46</v>
      </c>
      <c r="G47" s="3">
        <f>F47/MAX($F$2:$F$138)</f>
        <v/>
      </c>
    </row>
    <row r="48">
      <c r="A48" t="n">
        <v>248.64</v>
      </c>
      <c r="B48" t="n">
        <v>198.304</v>
      </c>
      <c r="D48" s="1">
        <f>(A48-MIN($A$2:$A$138))/(MAX($A$2:$A$138)-MIN($A$2:$A$138))</f>
        <v/>
      </c>
      <c r="E48" s="1">
        <f>(MAX($B$2:$B$138)-B48)/(MAX($B$2:$B$138)-MIN($B$2:$B$138))</f>
        <v/>
      </c>
      <c r="F48" t="n">
        <v>47</v>
      </c>
      <c r="G48" s="3">
        <f>F48/MAX($F$2:$F$138)</f>
        <v/>
      </c>
    </row>
    <row r="49">
      <c r="A49" t="n">
        <v>245.04</v>
      </c>
      <c r="B49" t="n">
        <v>213.856</v>
      </c>
      <c r="D49" s="1">
        <f>(A49-MIN($A$2:$A$138))/(MAX($A$2:$A$138)-MIN($A$2:$A$138))</f>
        <v/>
      </c>
      <c r="E49" s="1">
        <f>(MAX($B$2:$B$138)-B49)/(MAX($B$2:$B$138)-MIN($B$2:$B$138))</f>
        <v/>
      </c>
      <c r="F49" t="n">
        <v>48</v>
      </c>
      <c r="G49" s="3">
        <f>F49/MAX($F$2:$F$138)</f>
        <v/>
      </c>
    </row>
    <row r="50">
      <c r="A50" t="n">
        <v>239.28</v>
      </c>
      <c r="B50" t="n">
        <v>183.904</v>
      </c>
      <c r="D50" s="1">
        <f>(A50-MIN($A$2:$A$138))/(MAX($A$2:$A$138)-MIN($A$2:$A$138))</f>
        <v/>
      </c>
      <c r="E50" s="1">
        <f>(MAX($B$2:$B$138)-B50)/(MAX($B$2:$B$138)-MIN($B$2:$B$138))</f>
        <v/>
      </c>
      <c r="F50" t="n">
        <v>49</v>
      </c>
      <c r="G50" s="3">
        <f>F50/MAX($F$2:$F$138)</f>
        <v/>
      </c>
    </row>
    <row r="51">
      <c r="A51" t="n">
        <v>236.04</v>
      </c>
      <c r="B51" t="n">
        <v>204.879999999999</v>
      </c>
      <c r="D51" s="1">
        <f>(A51-MIN($A$2:$A$138))/(MAX($A$2:$A$138)-MIN($A$2:$A$138))</f>
        <v/>
      </c>
      <c r="E51" s="1">
        <f>(MAX($B$2:$B$138)-B51)/(MAX($B$2:$B$138)-MIN($B$2:$B$138))</f>
        <v/>
      </c>
      <c r="F51" t="n">
        <v>50</v>
      </c>
      <c r="G51" s="3">
        <f>F51/MAX($F$2:$F$138)</f>
        <v/>
      </c>
    </row>
    <row r="52">
      <c r="A52" t="n">
        <v>234</v>
      </c>
      <c r="B52" t="n">
        <v>259.6</v>
      </c>
      <c r="D52" s="1">
        <f>(A52-MIN($A$2:$A$138))/(MAX($A$2:$A$138)-MIN($A$2:$A$138))</f>
        <v/>
      </c>
      <c r="E52" s="1">
        <f>(MAX($B$2:$B$138)-B52)/(MAX($B$2:$B$138)-MIN($B$2:$B$138))</f>
        <v/>
      </c>
      <c r="F52" t="n">
        <v>51</v>
      </c>
      <c r="G52" s="3">
        <f>F52/MAX($F$2:$F$138)</f>
        <v/>
      </c>
    </row>
    <row r="53">
      <c r="A53" t="n">
        <v>230.88</v>
      </c>
      <c r="B53" t="n">
        <v>251.392</v>
      </c>
      <c r="D53" s="1">
        <f>(A53-MIN($A$2:$A$138))/(MAX($A$2:$A$138)-MIN($A$2:$A$138))</f>
        <v/>
      </c>
      <c r="E53" s="1">
        <f>(MAX($B$2:$B$138)-B53)/(MAX($B$2:$B$138)-MIN($B$2:$B$138))</f>
        <v/>
      </c>
      <c r="F53" t="n">
        <v>52</v>
      </c>
      <c r="G53" s="3">
        <f>F53/MAX($F$2:$F$138)</f>
        <v/>
      </c>
    </row>
    <row r="54">
      <c r="A54" t="n">
        <v>228.48</v>
      </c>
      <c r="B54" t="n">
        <v>213.472</v>
      </c>
      <c r="D54" s="1">
        <f>(A54-MIN($A$2:$A$138))/(MAX($A$2:$A$138)-MIN($A$2:$A$138))</f>
        <v/>
      </c>
      <c r="E54" s="1">
        <f>(MAX($B$2:$B$138)-B54)/(MAX($B$2:$B$138)-MIN($B$2:$B$138))</f>
        <v/>
      </c>
      <c r="F54" t="n">
        <v>53</v>
      </c>
      <c r="G54" s="3">
        <f>F54/MAX($F$2:$F$138)</f>
        <v/>
      </c>
    </row>
    <row r="55">
      <c r="A55" t="n">
        <v>227.88</v>
      </c>
      <c r="B55" t="n">
        <v>198.735999999999</v>
      </c>
      <c r="D55" s="1">
        <f>(A55-MIN($A$2:$A$138))/(MAX($A$2:$A$138)-MIN($A$2:$A$138))</f>
        <v/>
      </c>
      <c r="E55" s="1">
        <f>(MAX($B$2:$B$138)-B55)/(MAX($B$2:$B$138)-MIN($B$2:$B$138))</f>
        <v/>
      </c>
      <c r="F55" t="n">
        <v>54</v>
      </c>
      <c r="G55" s="3">
        <f>F55/MAX($F$2:$F$138)</f>
        <v/>
      </c>
    </row>
    <row r="56">
      <c r="A56" t="n">
        <v>225.839999999999</v>
      </c>
      <c r="B56" t="n">
        <v>233.775999999999</v>
      </c>
      <c r="D56" s="1">
        <f>(A56-MIN($A$2:$A$138))/(MAX($A$2:$A$138)-MIN($A$2:$A$138))</f>
        <v/>
      </c>
      <c r="E56" s="1">
        <f>(MAX($B$2:$B$138)-B56)/(MAX($B$2:$B$138)-MIN($B$2:$B$138))</f>
        <v/>
      </c>
      <c r="F56" t="n">
        <v>55</v>
      </c>
      <c r="G56" s="3">
        <f>F56/MAX($F$2:$F$138)</f>
        <v/>
      </c>
    </row>
    <row r="57">
      <c r="A57" t="n">
        <v>222.359999999999</v>
      </c>
      <c r="B57" t="n">
        <v>40</v>
      </c>
      <c r="D57" s="1">
        <f>(A57-MIN($A$2:$A$138))/(MAX($A$2:$A$138)-MIN($A$2:$A$138))</f>
        <v/>
      </c>
      <c r="E57" s="1">
        <f>(MAX($B$2:$B$138)-B57)/(MAX($B$2:$B$138)-MIN($B$2:$B$138))</f>
        <v/>
      </c>
      <c r="F57" t="n">
        <v>56</v>
      </c>
      <c r="G57" s="3">
        <f>F57/MAX($F$2:$F$138)</f>
        <v/>
      </c>
    </row>
    <row r="58">
      <c r="A58" t="n">
        <v>219.24</v>
      </c>
      <c r="B58" t="n">
        <v>223.167999999999</v>
      </c>
      <c r="D58" s="1">
        <f>(A58-MIN($A$2:$A$138))/(MAX($A$2:$A$138)-MIN($A$2:$A$138))</f>
        <v/>
      </c>
      <c r="E58" s="1">
        <f>(MAX($B$2:$B$138)-B58)/(MAX($B$2:$B$138)-MIN($B$2:$B$138))</f>
        <v/>
      </c>
      <c r="F58" t="n">
        <v>57</v>
      </c>
      <c r="G58" s="3">
        <f>F58/MAX($F$2:$F$138)</f>
        <v/>
      </c>
    </row>
    <row r="59">
      <c r="A59" t="n">
        <v>216.48</v>
      </c>
      <c r="B59" t="n">
        <v>284.08</v>
      </c>
      <c r="D59" s="1">
        <f>(A59-MIN($A$2:$A$138))/(MAX($A$2:$A$138)-MIN($A$2:$A$138))</f>
        <v/>
      </c>
      <c r="E59" s="1">
        <f>(MAX($B$2:$B$138)-B59)/(MAX($B$2:$B$138)-MIN($B$2:$B$138))</f>
        <v/>
      </c>
      <c r="F59" t="n">
        <v>58</v>
      </c>
      <c r="G59" s="3">
        <f>F59/MAX($F$2:$F$138)</f>
        <v/>
      </c>
    </row>
    <row r="60">
      <c r="A60" t="n">
        <v>216.359999999999</v>
      </c>
      <c r="B60" t="n">
        <v>175.839999999999</v>
      </c>
      <c r="D60" s="1">
        <f>(A60-MIN($A$2:$A$138))/(MAX($A$2:$A$138)-MIN($A$2:$A$138))</f>
        <v/>
      </c>
      <c r="E60" s="1">
        <f>(MAX($B$2:$B$138)-B60)/(MAX($B$2:$B$138)-MIN($B$2:$B$138))</f>
        <v/>
      </c>
      <c r="F60" t="n">
        <v>59</v>
      </c>
      <c r="G60" s="3">
        <f>F60/MAX($F$2:$F$138)</f>
        <v/>
      </c>
    </row>
    <row r="61">
      <c r="A61" t="n">
        <v>212.76</v>
      </c>
      <c r="B61" t="n">
        <v>103.36</v>
      </c>
      <c r="D61" s="1">
        <f>(A61-MIN($A$2:$A$138))/(MAX($A$2:$A$138)-MIN($A$2:$A$138))</f>
        <v/>
      </c>
      <c r="E61" s="1">
        <f>(MAX($B$2:$B$138)-B61)/(MAX($B$2:$B$138)-MIN($B$2:$B$138))</f>
        <v/>
      </c>
      <c r="F61" t="n">
        <v>60</v>
      </c>
      <c r="G61" s="3">
        <f>F61/MAX($F$2:$F$138)</f>
        <v/>
      </c>
    </row>
    <row r="62">
      <c r="A62" t="n">
        <v>210.839999999999</v>
      </c>
      <c r="B62" t="n">
        <v>292.624</v>
      </c>
      <c r="D62" s="1">
        <f>(A62-MIN($A$2:$A$138))/(MAX($A$2:$A$138)-MIN($A$2:$A$138))</f>
        <v/>
      </c>
      <c r="E62" s="1">
        <f>(MAX($B$2:$B$138)-B62)/(MAX($B$2:$B$138)-MIN($B$2:$B$138))</f>
        <v/>
      </c>
      <c r="F62" t="n">
        <v>61</v>
      </c>
      <c r="G62" s="3">
        <f>F62/MAX($F$2:$F$138)</f>
        <v/>
      </c>
    </row>
    <row r="63">
      <c r="A63" t="n">
        <v>203.04</v>
      </c>
      <c r="B63" t="n">
        <v>157.215999999999</v>
      </c>
      <c r="D63" s="1">
        <f>(A63-MIN($A$2:$A$138))/(MAX($A$2:$A$138)-MIN($A$2:$A$138))</f>
        <v/>
      </c>
      <c r="E63" s="1">
        <f>(MAX($B$2:$B$138)-B63)/(MAX($B$2:$B$138)-MIN($B$2:$B$138))</f>
        <v/>
      </c>
      <c r="F63" t="n">
        <v>62</v>
      </c>
      <c r="G63" s="3">
        <f>F63/MAX($F$2:$F$138)</f>
        <v/>
      </c>
    </row>
    <row r="64">
      <c r="A64" t="n">
        <v>202.92</v>
      </c>
      <c r="B64" t="n">
        <v>205.792</v>
      </c>
      <c r="D64" s="1">
        <f>(A64-MIN($A$2:$A$138))/(MAX($A$2:$A$138)-MIN($A$2:$A$138))</f>
        <v/>
      </c>
      <c r="E64" s="1">
        <f>(MAX($B$2:$B$138)-B64)/(MAX($B$2:$B$138)-MIN($B$2:$B$138))</f>
        <v/>
      </c>
      <c r="F64" t="n">
        <v>63</v>
      </c>
      <c r="G64" s="3">
        <f>F64/MAX($F$2:$F$138)</f>
        <v/>
      </c>
    </row>
    <row r="65">
      <c r="A65" t="n">
        <v>201.48</v>
      </c>
      <c r="B65" t="n">
        <v>168.64</v>
      </c>
      <c r="D65" s="1">
        <f>(A65-MIN($A$2:$A$138))/(MAX($A$2:$A$138)-MIN($A$2:$A$138))</f>
        <v/>
      </c>
      <c r="E65" s="1">
        <f>(MAX($B$2:$B$138)-B65)/(MAX($B$2:$B$138)-MIN($B$2:$B$138))</f>
        <v/>
      </c>
      <c r="F65" t="n">
        <v>64</v>
      </c>
      <c r="G65" s="3">
        <f>F65/MAX($F$2:$F$138)</f>
        <v/>
      </c>
    </row>
    <row r="66">
      <c r="A66" t="n">
        <v>197.04</v>
      </c>
      <c r="B66" t="n">
        <v>132.543999999999</v>
      </c>
      <c r="D66" s="1">
        <f>(A66-MIN($A$2:$A$138))/(MAX($A$2:$A$138)-MIN($A$2:$A$138))</f>
        <v/>
      </c>
      <c r="E66" s="1">
        <f>(MAX($B$2:$B$138)-B66)/(MAX($B$2:$B$138)-MIN($B$2:$B$138))</f>
        <v/>
      </c>
      <c r="F66" t="n">
        <v>65</v>
      </c>
      <c r="G66" s="3">
        <f>F66/MAX($F$2:$F$138)</f>
        <v/>
      </c>
    </row>
    <row r="67">
      <c r="A67" t="n">
        <v>196.8</v>
      </c>
      <c r="B67" t="n">
        <v>271.888</v>
      </c>
      <c r="D67" s="1">
        <f>(A67-MIN($A$2:$A$138))/(MAX($A$2:$A$138)-MIN($A$2:$A$138))</f>
        <v/>
      </c>
      <c r="E67" s="1">
        <f>(MAX($B$2:$B$138)-B67)/(MAX($B$2:$B$138)-MIN($B$2:$B$138))</f>
        <v/>
      </c>
      <c r="F67" t="n">
        <v>66</v>
      </c>
      <c r="G67" s="3">
        <f>F67/MAX($F$2:$F$138)</f>
        <v/>
      </c>
    </row>
    <row r="68">
      <c r="A68" t="n">
        <v>193.8</v>
      </c>
      <c r="B68" t="n">
        <v>210.352</v>
      </c>
      <c r="D68" s="1">
        <f>(A68-MIN($A$2:$A$138))/(MAX($A$2:$A$138)-MIN($A$2:$A$138))</f>
        <v/>
      </c>
      <c r="E68" s="1">
        <f>(MAX($B$2:$B$138)-B68)/(MAX($B$2:$B$138)-MIN($B$2:$B$138))</f>
        <v/>
      </c>
      <c r="F68" t="n">
        <v>67</v>
      </c>
      <c r="G68" s="3">
        <f>F68/MAX($F$2:$F$138)</f>
        <v/>
      </c>
    </row>
    <row r="69">
      <c r="A69" t="n">
        <v>191.64</v>
      </c>
      <c r="B69" t="n">
        <v>221.92</v>
      </c>
      <c r="D69" s="1">
        <f>(A69-MIN($A$2:$A$138))/(MAX($A$2:$A$138)-MIN($A$2:$A$138))</f>
        <v/>
      </c>
      <c r="E69" s="1">
        <f>(MAX($B$2:$B$138)-B69)/(MAX($B$2:$B$138)-MIN($B$2:$B$138))</f>
        <v/>
      </c>
      <c r="F69" t="n">
        <v>68</v>
      </c>
      <c r="G69" s="3">
        <f>F69/MAX($F$2:$F$138)</f>
        <v/>
      </c>
    </row>
    <row r="70">
      <c r="A70" t="n">
        <v>191.64</v>
      </c>
      <c r="B70" t="n">
        <v>270.64</v>
      </c>
      <c r="D70" s="1">
        <f>(A70-MIN($A$2:$A$138))/(MAX($A$2:$A$138)-MIN($A$2:$A$138))</f>
        <v/>
      </c>
      <c r="E70" s="1">
        <f>(MAX($B$2:$B$138)-B70)/(MAX($B$2:$B$138)-MIN($B$2:$B$138))</f>
        <v/>
      </c>
      <c r="F70" t="n">
        <v>69</v>
      </c>
      <c r="G70" s="3">
        <f>F70/MAX($F$2:$F$138)</f>
        <v/>
      </c>
    </row>
    <row r="71">
      <c r="A71" t="n">
        <v>189.6</v>
      </c>
      <c r="B71" t="n">
        <v>233.152</v>
      </c>
      <c r="D71" s="1">
        <f>(A71-MIN($A$2:$A$138))/(MAX($A$2:$A$138)-MIN($A$2:$A$138))</f>
        <v/>
      </c>
      <c r="E71" s="1">
        <f>(MAX($B$2:$B$138)-B71)/(MAX($B$2:$B$138)-MIN($B$2:$B$138))</f>
        <v/>
      </c>
      <c r="F71" t="n">
        <v>70</v>
      </c>
      <c r="G71" s="3">
        <f>F71/MAX($F$2:$F$138)</f>
        <v/>
      </c>
    </row>
    <row r="72">
      <c r="A72" t="n">
        <v>189.48</v>
      </c>
      <c r="B72" t="n">
        <v>314.464</v>
      </c>
      <c r="D72" s="1">
        <f>(A72-MIN($A$2:$A$138))/(MAX($A$2:$A$138)-MIN($A$2:$A$138))</f>
        <v/>
      </c>
      <c r="E72" s="1">
        <f>(MAX($B$2:$B$138)-B72)/(MAX($B$2:$B$138)-MIN($B$2:$B$138))</f>
        <v/>
      </c>
      <c r="F72" t="n">
        <v>71</v>
      </c>
      <c r="G72" s="3">
        <f>F72/MAX($F$2:$F$138)</f>
        <v/>
      </c>
    </row>
    <row r="73">
      <c r="A73" t="n">
        <v>186.12</v>
      </c>
      <c r="B73" t="n">
        <v>189.232</v>
      </c>
      <c r="D73" s="1">
        <f>(A73-MIN($A$2:$A$138))/(MAX($A$2:$A$138)-MIN($A$2:$A$138))</f>
        <v/>
      </c>
      <c r="E73" s="1">
        <f>(MAX($B$2:$B$138)-B73)/(MAX($B$2:$B$138)-MIN($B$2:$B$138))</f>
        <v/>
      </c>
      <c r="F73" t="n">
        <v>72</v>
      </c>
      <c r="G73" s="3">
        <f>F73/MAX($F$2:$F$138)</f>
        <v/>
      </c>
    </row>
    <row r="74">
      <c r="A74" t="n">
        <v>186.12</v>
      </c>
      <c r="B74" t="n">
        <v>180.207999999999</v>
      </c>
      <c r="D74" s="1">
        <f>(A74-MIN($A$2:$A$138))/(MAX($A$2:$A$138)-MIN($A$2:$A$138))</f>
        <v/>
      </c>
      <c r="E74" s="1">
        <f>(MAX($B$2:$B$138)-B74)/(MAX($B$2:$B$138)-MIN($B$2:$B$138))</f>
        <v/>
      </c>
      <c r="F74" t="n">
        <v>73</v>
      </c>
      <c r="G74" s="3">
        <f>F74/MAX($F$2:$F$138)</f>
        <v/>
      </c>
    </row>
    <row r="75">
      <c r="A75" t="n">
        <v>185.4</v>
      </c>
      <c r="B75" t="n">
        <v>252.543999999999</v>
      </c>
      <c r="D75" s="1">
        <f>(A75-MIN($A$2:$A$138))/(MAX($A$2:$A$138)-MIN($A$2:$A$138))</f>
        <v/>
      </c>
      <c r="E75" s="1">
        <f>(MAX($B$2:$B$138)-B75)/(MAX($B$2:$B$138)-MIN($B$2:$B$138))</f>
        <v/>
      </c>
      <c r="F75" t="n">
        <v>74</v>
      </c>
      <c r="G75" s="3">
        <f>F75/MAX($F$2:$F$138)</f>
        <v/>
      </c>
    </row>
    <row r="76">
      <c r="A76" t="n">
        <v>183.96</v>
      </c>
      <c r="B76" t="n">
        <v>193.264</v>
      </c>
      <c r="D76" s="1">
        <f>(A76-MIN($A$2:$A$138))/(MAX($A$2:$A$138)-MIN($A$2:$A$138))</f>
        <v/>
      </c>
      <c r="E76" s="1">
        <f>(MAX($B$2:$B$138)-B76)/(MAX($B$2:$B$138)-MIN($B$2:$B$138))</f>
        <v/>
      </c>
      <c r="F76" t="n">
        <v>75</v>
      </c>
      <c r="G76" s="3">
        <f>F76/MAX($F$2:$F$138)</f>
        <v/>
      </c>
    </row>
    <row r="77">
      <c r="A77" t="n">
        <v>183.84</v>
      </c>
      <c r="B77" t="n">
        <v>217.408</v>
      </c>
      <c r="D77" s="1">
        <f>(A77-MIN($A$2:$A$138))/(MAX($A$2:$A$138)-MIN($A$2:$A$138))</f>
        <v/>
      </c>
      <c r="E77" s="1">
        <f>(MAX($B$2:$B$138)-B77)/(MAX($B$2:$B$138)-MIN($B$2:$B$138))</f>
        <v/>
      </c>
      <c r="F77" t="n">
        <v>76</v>
      </c>
      <c r="G77" s="3">
        <f>F77/MAX($F$2:$F$138)</f>
        <v/>
      </c>
    </row>
    <row r="78">
      <c r="A78" t="n">
        <v>183.6</v>
      </c>
      <c r="B78" t="n">
        <v>150.784</v>
      </c>
      <c r="D78" s="1">
        <f>(A78-MIN($A$2:$A$138))/(MAX($A$2:$A$138)-MIN($A$2:$A$138))</f>
        <v/>
      </c>
      <c r="E78" s="1">
        <f>(MAX($B$2:$B$138)-B78)/(MAX($B$2:$B$138)-MIN($B$2:$B$138))</f>
        <v/>
      </c>
      <c r="F78" t="n">
        <v>77</v>
      </c>
      <c r="G78" s="3">
        <f>F78/MAX($F$2:$F$138)</f>
        <v/>
      </c>
    </row>
    <row r="79">
      <c r="A79" t="n">
        <v>182.64</v>
      </c>
      <c r="B79" t="n">
        <v>192.351999999999</v>
      </c>
      <c r="D79" s="1">
        <f>(A79-MIN($A$2:$A$138))/(MAX($A$2:$A$138)-MIN($A$2:$A$138))</f>
        <v/>
      </c>
      <c r="E79" s="1">
        <f>(MAX($B$2:$B$138)-B79)/(MAX($B$2:$B$138)-MIN($B$2:$B$138))</f>
        <v/>
      </c>
      <c r="F79" t="n">
        <v>78</v>
      </c>
      <c r="G79" s="3">
        <f>F79/MAX($F$2:$F$138)</f>
        <v/>
      </c>
    </row>
    <row r="80">
      <c r="A80" t="n">
        <v>182.4</v>
      </c>
      <c r="B80" t="n">
        <v>184.623999999999</v>
      </c>
      <c r="D80" s="1">
        <f>(A80-MIN($A$2:$A$138))/(MAX($A$2:$A$138)-MIN($A$2:$A$138))</f>
        <v/>
      </c>
      <c r="E80" s="1">
        <f>(MAX($B$2:$B$138)-B80)/(MAX($B$2:$B$138)-MIN($B$2:$B$138))</f>
        <v/>
      </c>
      <c r="F80" t="n">
        <v>79</v>
      </c>
      <c r="G80" s="3">
        <f>F80/MAX($F$2:$F$138)</f>
        <v/>
      </c>
    </row>
    <row r="81">
      <c r="A81" t="n">
        <v>181.32</v>
      </c>
      <c r="B81" t="n">
        <v>223.552</v>
      </c>
      <c r="D81" s="1">
        <f>(A81-MIN($A$2:$A$138))/(MAX($A$2:$A$138)-MIN($A$2:$A$138))</f>
        <v/>
      </c>
      <c r="E81" s="1">
        <f>(MAX($B$2:$B$138)-B81)/(MAX($B$2:$B$138)-MIN($B$2:$B$138))</f>
        <v/>
      </c>
      <c r="F81" t="n">
        <v>80</v>
      </c>
      <c r="G81" s="3">
        <f>F81/MAX($F$2:$F$138)</f>
        <v/>
      </c>
    </row>
    <row r="82">
      <c r="A82" t="n">
        <v>181.2</v>
      </c>
      <c r="B82" t="n">
        <v>188.416</v>
      </c>
      <c r="D82" s="1">
        <f>(A82-MIN($A$2:$A$138))/(MAX($A$2:$A$138)-MIN($A$2:$A$138))</f>
        <v/>
      </c>
      <c r="E82" s="1">
        <f>(MAX($B$2:$B$138)-B82)/(MAX($B$2:$B$138)-MIN($B$2:$B$138))</f>
        <v/>
      </c>
      <c r="F82" t="n">
        <v>81</v>
      </c>
      <c r="G82" s="3">
        <f>F82/MAX($F$2:$F$138)</f>
        <v/>
      </c>
    </row>
    <row r="83">
      <c r="A83" t="n">
        <v>178.44</v>
      </c>
      <c r="B83" t="n">
        <v>213.903999999999</v>
      </c>
      <c r="D83" s="1">
        <f>(A83-MIN($A$2:$A$138))/(MAX($A$2:$A$138)-MIN($A$2:$A$138))</f>
        <v/>
      </c>
      <c r="E83" s="1">
        <f>(MAX($B$2:$B$138)-B83)/(MAX($B$2:$B$138)-MIN($B$2:$B$138))</f>
        <v/>
      </c>
      <c r="F83" t="n">
        <v>82</v>
      </c>
      <c r="G83" s="3">
        <f>F83/MAX($F$2:$F$138)</f>
        <v/>
      </c>
    </row>
    <row r="84">
      <c r="A84" t="n">
        <v>175.32</v>
      </c>
      <c r="B84" t="n">
        <v>124.383999999999</v>
      </c>
      <c r="D84" s="1">
        <f>(A84-MIN($A$2:$A$138))/(MAX($A$2:$A$138)-MIN($A$2:$A$138))</f>
        <v/>
      </c>
      <c r="E84" s="1">
        <f>(MAX($B$2:$B$138)-B84)/(MAX($B$2:$B$138)-MIN($B$2:$B$138))</f>
        <v/>
      </c>
      <c r="F84" t="n">
        <v>83</v>
      </c>
      <c r="G84" s="3">
        <f>F84/MAX($F$2:$F$138)</f>
        <v/>
      </c>
    </row>
    <row r="85">
      <c r="A85" t="n">
        <v>171.48</v>
      </c>
      <c r="B85" t="n">
        <v>199.744</v>
      </c>
      <c r="D85" s="1">
        <f>(A85-MIN($A$2:$A$138))/(MAX($A$2:$A$138)-MIN($A$2:$A$138))</f>
        <v/>
      </c>
      <c r="E85" s="1">
        <f>(MAX($B$2:$B$138)-B85)/(MAX($B$2:$B$138)-MIN($B$2:$B$138))</f>
        <v/>
      </c>
      <c r="F85" t="n">
        <v>84</v>
      </c>
      <c r="G85" s="3">
        <f>F85/MAX($F$2:$F$138)</f>
        <v/>
      </c>
    </row>
    <row r="86">
      <c r="A86" t="n">
        <v>168.6</v>
      </c>
      <c r="B86" t="n">
        <v>232.719999999999</v>
      </c>
      <c r="D86" s="1">
        <f>(A86-MIN($A$2:$A$138))/(MAX($A$2:$A$138)-MIN($A$2:$A$138))</f>
        <v/>
      </c>
      <c r="E86" s="1">
        <f>(MAX($B$2:$B$138)-B86)/(MAX($B$2:$B$138)-MIN($B$2:$B$138))</f>
        <v/>
      </c>
      <c r="F86" t="n">
        <v>85</v>
      </c>
      <c r="G86" s="3">
        <f>F86/MAX($F$2:$F$138)</f>
        <v/>
      </c>
    </row>
    <row r="87">
      <c r="A87" t="n">
        <v>163.8</v>
      </c>
      <c r="B87" t="n">
        <v>196.864</v>
      </c>
      <c r="C87" s="4" t="inlineStr">
        <is>
          <t>自分</t>
        </is>
      </c>
      <c r="D87" s="1">
        <f>(A87-MIN($A$2:$A$138))/(MAX($A$2:$A$138)-MIN($A$2:$A$138))</f>
        <v/>
      </c>
      <c r="E87" s="1">
        <f>(MAX($B$2:$B$138)-B87)/(MAX($B$2:$B$138)-MIN($B$2:$B$138))</f>
        <v/>
      </c>
      <c r="F87" t="n">
        <v>86</v>
      </c>
      <c r="G87" s="3">
        <f>F87/MAX($F$2:$F$138)</f>
        <v/>
      </c>
    </row>
    <row r="88">
      <c r="A88" t="n">
        <v>161.76</v>
      </c>
      <c r="B88" t="n">
        <v>235.839999999999</v>
      </c>
      <c r="D88" s="1">
        <f>(A88-MIN($A$2:$A$138))/(MAX($A$2:$A$138)-MIN($A$2:$A$138))</f>
        <v/>
      </c>
      <c r="E88" s="1">
        <f>(MAX($B$2:$B$138)-B88)/(MAX($B$2:$B$138)-MIN($B$2:$B$138))</f>
        <v/>
      </c>
      <c r="F88" t="n">
        <v>87</v>
      </c>
      <c r="G88" s="3">
        <f>F88/MAX($F$2:$F$138)</f>
        <v/>
      </c>
    </row>
    <row r="89">
      <c r="A89" t="n">
        <v>161.399999999999</v>
      </c>
      <c r="B89" t="n">
        <v>212.656</v>
      </c>
      <c r="D89" s="1">
        <f>(A89-MIN($A$2:$A$138))/(MAX($A$2:$A$138)-MIN($A$2:$A$138))</f>
        <v/>
      </c>
      <c r="E89" s="1">
        <f>(MAX($B$2:$B$138)-B89)/(MAX($B$2:$B$138)-MIN($B$2:$B$138))</f>
        <v/>
      </c>
      <c r="F89" t="n">
        <v>88</v>
      </c>
      <c r="G89" s="3">
        <f>F89/MAX($F$2:$F$138)</f>
        <v/>
      </c>
    </row>
    <row r="90">
      <c r="A90" t="n">
        <v>160.079999999999</v>
      </c>
      <c r="B90" t="n">
        <v>261.904</v>
      </c>
      <c r="D90" s="1">
        <f>(A90-MIN($A$2:$A$138))/(MAX($A$2:$A$138)-MIN($A$2:$A$138))</f>
        <v/>
      </c>
      <c r="E90" s="1">
        <f>(MAX($B$2:$B$138)-B90)/(MAX($B$2:$B$138)-MIN($B$2:$B$138))</f>
        <v/>
      </c>
      <c r="F90" t="n">
        <v>89</v>
      </c>
      <c r="G90" s="3">
        <f>F90/MAX($F$2:$F$138)</f>
        <v/>
      </c>
    </row>
    <row r="91">
      <c r="A91" t="n">
        <v>155.64</v>
      </c>
      <c r="B91" t="n">
        <v>286.576</v>
      </c>
      <c r="D91" s="1">
        <f>(A91-MIN($A$2:$A$138))/(MAX($A$2:$A$138)-MIN($A$2:$A$138))</f>
        <v/>
      </c>
      <c r="E91" s="1">
        <f>(MAX($B$2:$B$138)-B91)/(MAX($B$2:$B$138)-MIN($B$2:$B$138))</f>
        <v/>
      </c>
      <c r="F91" t="n">
        <v>90</v>
      </c>
      <c r="G91" s="3">
        <f>F91/MAX($F$2:$F$138)</f>
        <v/>
      </c>
    </row>
    <row r="92">
      <c r="A92" t="n">
        <v>149.4</v>
      </c>
      <c r="B92" t="n">
        <v>246.544</v>
      </c>
      <c r="D92" s="1">
        <f>(A92-MIN($A$2:$A$138))/(MAX($A$2:$A$138)-MIN($A$2:$A$138))</f>
        <v/>
      </c>
      <c r="E92" s="1">
        <f>(MAX($B$2:$B$138)-B92)/(MAX($B$2:$B$138)-MIN($B$2:$B$138))</f>
        <v/>
      </c>
      <c r="F92" t="n">
        <v>91</v>
      </c>
      <c r="G92" s="3">
        <f>F92/MAX($F$2:$F$138)</f>
        <v/>
      </c>
    </row>
    <row r="93">
      <c r="A93" t="n">
        <v>149.16</v>
      </c>
      <c r="B93" t="n">
        <v>126.64</v>
      </c>
      <c r="D93" s="1">
        <f>(A93-MIN($A$2:$A$138))/(MAX($A$2:$A$138)-MIN($A$2:$A$138))</f>
        <v/>
      </c>
      <c r="E93" s="1">
        <f>(MAX($B$2:$B$138)-B93)/(MAX($B$2:$B$138)-MIN($B$2:$B$138))</f>
        <v/>
      </c>
      <c r="F93" t="n">
        <v>92</v>
      </c>
      <c r="G93" s="3">
        <f>F93/MAX($F$2:$F$138)</f>
        <v/>
      </c>
    </row>
    <row r="94">
      <c r="A94" t="n">
        <v>147.48</v>
      </c>
      <c r="B94" t="n">
        <v>206.368</v>
      </c>
      <c r="D94" s="1">
        <f>(A94-MIN($A$2:$A$138))/(MAX($A$2:$A$138)-MIN($A$2:$A$138))</f>
        <v/>
      </c>
      <c r="E94" s="1">
        <f>(MAX($B$2:$B$138)-B94)/(MAX($B$2:$B$138)-MIN($B$2:$B$138))</f>
        <v/>
      </c>
      <c r="F94" t="n">
        <v>93</v>
      </c>
      <c r="G94" s="3">
        <f>F94/MAX($F$2:$F$138)</f>
        <v/>
      </c>
    </row>
    <row r="95">
      <c r="A95" t="n">
        <v>147.24</v>
      </c>
      <c r="B95" t="n">
        <v>216.112</v>
      </c>
      <c r="D95" s="1">
        <f>(A95-MIN($A$2:$A$138))/(MAX($A$2:$A$138)-MIN($A$2:$A$138))</f>
        <v/>
      </c>
      <c r="E95" s="1">
        <f>(MAX($B$2:$B$138)-B95)/(MAX($B$2:$B$138)-MIN($B$2:$B$138))</f>
        <v/>
      </c>
      <c r="F95" t="n">
        <v>94</v>
      </c>
      <c r="G95" s="3">
        <f>F95/MAX($F$2:$F$138)</f>
        <v/>
      </c>
    </row>
    <row r="96">
      <c r="A96" t="n">
        <v>140.04</v>
      </c>
      <c r="B96" t="n">
        <v>205.744</v>
      </c>
      <c r="D96" s="1">
        <f>(A96-MIN($A$2:$A$138))/(MAX($A$2:$A$138)-MIN($A$2:$A$138))</f>
        <v/>
      </c>
      <c r="E96" s="1">
        <f>(MAX($B$2:$B$138)-B96)/(MAX($B$2:$B$138)-MIN($B$2:$B$138))</f>
        <v/>
      </c>
      <c r="F96" t="n">
        <v>95</v>
      </c>
      <c r="G96" s="3">
        <f>F96/MAX($F$2:$F$138)</f>
        <v/>
      </c>
    </row>
    <row r="97">
      <c r="A97" t="n">
        <v>138.84</v>
      </c>
      <c r="B97" t="n">
        <v>104.848</v>
      </c>
      <c r="D97" s="1">
        <f>(A97-MIN($A$2:$A$138))/(MAX($A$2:$A$138)-MIN($A$2:$A$138))</f>
        <v/>
      </c>
      <c r="E97" s="1">
        <f>(MAX($B$2:$B$138)-B97)/(MAX($B$2:$B$138)-MIN($B$2:$B$138))</f>
        <v/>
      </c>
      <c r="F97" t="n">
        <v>96</v>
      </c>
      <c r="G97" s="3">
        <f>F97/MAX($F$2:$F$138)</f>
        <v/>
      </c>
    </row>
    <row r="98">
      <c r="A98" t="n">
        <v>134.76</v>
      </c>
      <c r="B98" t="n">
        <v>278.08</v>
      </c>
      <c r="D98" s="1">
        <f>(A98-MIN($A$2:$A$138))/(MAX($A$2:$A$138)-MIN($A$2:$A$138))</f>
        <v/>
      </c>
      <c r="E98" s="1">
        <f>(MAX($B$2:$B$138)-B98)/(MAX($B$2:$B$138)-MIN($B$2:$B$138))</f>
        <v/>
      </c>
      <c r="F98" t="n">
        <v>97</v>
      </c>
      <c r="G98" s="3">
        <f>F98/MAX($F$2:$F$138)</f>
        <v/>
      </c>
    </row>
    <row r="99">
      <c r="A99" t="n">
        <v>133.32</v>
      </c>
      <c r="B99" t="n">
        <v>175.6</v>
      </c>
      <c r="D99" s="1">
        <f>(A99-MIN($A$2:$A$138))/(MAX($A$2:$A$138)-MIN($A$2:$A$138))</f>
        <v/>
      </c>
      <c r="E99" s="1">
        <f>(MAX($B$2:$B$138)-B99)/(MAX($B$2:$B$138)-MIN($B$2:$B$138))</f>
        <v/>
      </c>
      <c r="F99" t="n">
        <v>98</v>
      </c>
      <c r="G99" s="3">
        <f>F99/MAX($F$2:$F$138)</f>
        <v/>
      </c>
    </row>
    <row r="100">
      <c r="A100" t="n">
        <v>130.2</v>
      </c>
      <c r="B100" t="n">
        <v>217.648</v>
      </c>
      <c r="D100" s="1">
        <f>(A100-MIN($A$2:$A$138))/(MAX($A$2:$A$138)-MIN($A$2:$A$138))</f>
        <v/>
      </c>
      <c r="E100" s="1">
        <f>(MAX($B$2:$B$138)-B100)/(MAX($B$2:$B$138)-MIN($B$2:$B$138))</f>
        <v/>
      </c>
      <c r="F100" t="n">
        <v>99</v>
      </c>
      <c r="G100" s="3">
        <f>F100/MAX($F$2:$F$138)</f>
        <v/>
      </c>
    </row>
    <row r="101">
      <c r="A101" t="n">
        <v>129.84</v>
      </c>
      <c r="B101" t="n">
        <v>308.896</v>
      </c>
      <c r="D101" s="1">
        <f>(A101-MIN($A$2:$A$138))/(MAX($A$2:$A$138)-MIN($A$2:$A$138))</f>
        <v/>
      </c>
      <c r="E101" s="1">
        <f>(MAX($B$2:$B$138)-B101)/(MAX($B$2:$B$138)-MIN($B$2:$B$138))</f>
        <v/>
      </c>
      <c r="F101" t="n">
        <v>100</v>
      </c>
      <c r="G101" s="3">
        <f>F101/MAX($F$2:$F$138)</f>
        <v/>
      </c>
    </row>
    <row r="102">
      <c r="A102" t="n">
        <v>126.24</v>
      </c>
      <c r="B102" t="n">
        <v>221.2</v>
      </c>
      <c r="D102" s="1">
        <f>(A102-MIN($A$2:$A$138))/(MAX($A$2:$A$138)-MIN($A$2:$A$138))</f>
        <v/>
      </c>
      <c r="E102" s="1">
        <f>(MAX($B$2:$B$138)-B102)/(MAX($B$2:$B$138)-MIN($B$2:$B$138))</f>
        <v/>
      </c>
      <c r="F102" t="n">
        <v>101</v>
      </c>
      <c r="G102" s="3">
        <f>F102/MAX($F$2:$F$138)</f>
        <v/>
      </c>
    </row>
    <row r="103">
      <c r="A103" t="n">
        <v>126.24</v>
      </c>
      <c r="B103" t="n">
        <v>278.416</v>
      </c>
      <c r="D103" s="1">
        <f>(A103-MIN($A$2:$A$138))/(MAX($A$2:$A$138)-MIN($A$2:$A$138))</f>
        <v/>
      </c>
      <c r="E103" s="1">
        <f>(MAX($B$2:$B$138)-B103)/(MAX($B$2:$B$138)-MIN($B$2:$B$138))</f>
        <v/>
      </c>
      <c r="F103" t="n">
        <v>102</v>
      </c>
      <c r="G103" s="3">
        <f>F103/MAX($F$2:$F$138)</f>
        <v/>
      </c>
    </row>
    <row r="104">
      <c r="A104" t="n">
        <v>120.84</v>
      </c>
      <c r="B104" t="n">
        <v>69.904</v>
      </c>
      <c r="D104" s="1">
        <f>(A104-MIN($A$2:$A$138))/(MAX($A$2:$A$138)-MIN($A$2:$A$138))</f>
        <v/>
      </c>
      <c r="E104" s="1">
        <f>(MAX($B$2:$B$138)-B104)/(MAX($B$2:$B$138)-MIN($B$2:$B$138))</f>
        <v/>
      </c>
      <c r="F104" t="n">
        <v>103</v>
      </c>
      <c r="G104" s="3">
        <f>F104/MAX($F$2:$F$138)</f>
        <v/>
      </c>
    </row>
    <row r="105">
      <c r="A105" t="n">
        <v>120</v>
      </c>
      <c r="B105" t="n">
        <v>185.92</v>
      </c>
      <c r="D105" s="1">
        <f>(A105-MIN($A$2:$A$138))/(MAX($A$2:$A$138)-MIN($A$2:$A$138))</f>
        <v/>
      </c>
      <c r="E105" s="1">
        <f>(MAX($B$2:$B$138)-B105)/(MAX($B$2:$B$138)-MIN($B$2:$B$138))</f>
        <v/>
      </c>
      <c r="F105" t="n">
        <v>104</v>
      </c>
      <c r="G105" s="3">
        <f>F105/MAX($F$2:$F$138)</f>
        <v/>
      </c>
    </row>
    <row r="106">
      <c r="A106" t="n">
        <v>114.72</v>
      </c>
      <c r="B106" t="n">
        <v>361.551999999999</v>
      </c>
      <c r="D106" s="1">
        <f>(A106-MIN($A$2:$A$138))/(MAX($A$2:$A$138)-MIN($A$2:$A$138))</f>
        <v/>
      </c>
      <c r="E106" s="1">
        <f>(MAX($B$2:$B$138)-B106)/(MAX($B$2:$B$138)-MIN($B$2:$B$138))</f>
        <v/>
      </c>
      <c r="F106" t="n">
        <v>105</v>
      </c>
      <c r="G106" s="3">
        <f>F106/MAX($F$2:$F$138)</f>
        <v/>
      </c>
    </row>
    <row r="107">
      <c r="A107" t="n">
        <v>112.08</v>
      </c>
      <c r="B107" t="n">
        <v>282.592</v>
      </c>
      <c r="D107" s="1">
        <f>(A107-MIN($A$2:$A$138))/(MAX($A$2:$A$138)-MIN($A$2:$A$138))</f>
        <v/>
      </c>
      <c r="E107" s="1">
        <f>(MAX($B$2:$B$138)-B107)/(MAX($B$2:$B$138)-MIN($B$2:$B$138))</f>
        <v/>
      </c>
      <c r="F107" t="n">
        <v>106</v>
      </c>
      <c r="G107" s="3">
        <f>F107/MAX($F$2:$F$138)</f>
        <v/>
      </c>
    </row>
    <row r="108">
      <c r="A108" t="n">
        <v>106.68</v>
      </c>
      <c r="B108" t="n">
        <v>202.288</v>
      </c>
      <c r="D108" s="1">
        <f>(A108-MIN($A$2:$A$138))/(MAX($A$2:$A$138)-MIN($A$2:$A$138))</f>
        <v/>
      </c>
      <c r="E108" s="1">
        <f>(MAX($B$2:$B$138)-B108)/(MAX($B$2:$B$138)-MIN($B$2:$B$138))</f>
        <v/>
      </c>
      <c r="F108" t="n">
        <v>107</v>
      </c>
      <c r="G108" s="3">
        <f>F108/MAX($F$2:$F$138)</f>
        <v/>
      </c>
    </row>
    <row r="109">
      <c r="A109" t="n">
        <v>99.36</v>
      </c>
      <c r="B109" t="n">
        <v>144.592</v>
      </c>
      <c r="D109" s="1">
        <f>(A109-MIN($A$2:$A$138))/(MAX($A$2:$A$138)-MIN($A$2:$A$138))</f>
        <v/>
      </c>
      <c r="E109" s="1">
        <f>(MAX($B$2:$B$138)-B109)/(MAX($B$2:$B$138)-MIN($B$2:$B$138))</f>
        <v/>
      </c>
      <c r="F109" t="n">
        <v>108</v>
      </c>
      <c r="G109" s="3">
        <f>F109/MAX($F$2:$F$138)</f>
        <v/>
      </c>
    </row>
    <row r="110">
      <c r="A110" t="n">
        <v>97.56</v>
      </c>
      <c r="B110" t="n">
        <v>169.504</v>
      </c>
      <c r="D110" s="1">
        <f>(A110-MIN($A$2:$A$138))/(MAX($A$2:$A$138)-MIN($A$2:$A$138))</f>
        <v/>
      </c>
      <c r="E110" s="1">
        <f>(MAX($B$2:$B$138)-B110)/(MAX($B$2:$B$138)-MIN($B$2:$B$138))</f>
        <v/>
      </c>
      <c r="F110" t="n">
        <v>109</v>
      </c>
      <c r="G110" s="3">
        <f>F110/MAX($F$2:$F$138)</f>
        <v/>
      </c>
    </row>
    <row r="111">
      <c r="A111" t="n">
        <v>97.31999999999999</v>
      </c>
      <c r="B111" t="n">
        <v>165.904</v>
      </c>
      <c r="D111" s="1">
        <f>(A111-MIN($A$2:$A$138))/(MAX($A$2:$A$138)-MIN($A$2:$A$138))</f>
        <v/>
      </c>
      <c r="E111" s="1">
        <f>(MAX($B$2:$B$138)-B111)/(MAX($B$2:$B$138)-MIN($B$2:$B$138))</f>
        <v/>
      </c>
      <c r="F111" t="n">
        <v>110</v>
      </c>
      <c r="G111" s="3">
        <f>F111/MAX($F$2:$F$138)</f>
        <v/>
      </c>
    </row>
    <row r="112">
      <c r="A112" t="n">
        <v>95.52</v>
      </c>
      <c r="B112" t="n">
        <v>373.936</v>
      </c>
      <c r="D112" s="1">
        <f>(A112-MIN($A$2:$A$138))/(MAX($A$2:$A$138)-MIN($A$2:$A$138))</f>
        <v/>
      </c>
      <c r="E112" s="1">
        <f>(MAX($B$2:$B$138)-B112)/(MAX($B$2:$B$138)-MIN($B$2:$B$138))</f>
        <v/>
      </c>
      <c r="F112" t="n">
        <v>111</v>
      </c>
      <c r="G112" s="3">
        <f>F112/MAX($F$2:$F$138)</f>
        <v/>
      </c>
    </row>
    <row r="113">
      <c r="A113" t="n">
        <v>92.16</v>
      </c>
      <c r="B113" t="n">
        <v>93.3279999999999</v>
      </c>
      <c r="D113" s="1">
        <f>(A113-MIN($A$2:$A$138))/(MAX($A$2:$A$138)-MIN($A$2:$A$138))</f>
        <v/>
      </c>
      <c r="E113" s="1">
        <f>(MAX($B$2:$B$138)-B113)/(MAX($B$2:$B$138)-MIN($B$2:$B$138))</f>
        <v/>
      </c>
      <c r="F113" t="n">
        <v>112</v>
      </c>
      <c r="G113" s="3">
        <f>F113/MAX($F$2:$F$138)</f>
        <v/>
      </c>
    </row>
    <row r="114">
      <c r="A114" t="n">
        <v>90.84</v>
      </c>
      <c r="B114" t="n">
        <v>314.272</v>
      </c>
      <c r="D114" s="1">
        <f>(A114-MIN($A$2:$A$138))/(MAX($A$2:$A$138)-MIN($A$2:$A$138))</f>
        <v/>
      </c>
      <c r="E114" s="1">
        <f>(MAX($B$2:$B$138)-B114)/(MAX($B$2:$B$138)-MIN($B$2:$B$138))</f>
        <v/>
      </c>
      <c r="F114" t="n">
        <v>113</v>
      </c>
      <c r="G114" s="3">
        <f>F114/MAX($F$2:$F$138)</f>
        <v/>
      </c>
    </row>
    <row r="115">
      <c r="A115" t="n">
        <v>90.12</v>
      </c>
      <c r="B115" t="n">
        <v>40</v>
      </c>
      <c r="D115" s="1">
        <f>(A115-MIN($A$2:$A$138))/(MAX($A$2:$A$138)-MIN($A$2:$A$138))</f>
        <v/>
      </c>
      <c r="E115" s="1">
        <f>(MAX($B$2:$B$138)-B115)/(MAX($B$2:$B$138)-MIN($B$2:$B$138))</f>
        <v/>
      </c>
      <c r="F115" t="n">
        <v>114</v>
      </c>
      <c r="G115" s="3">
        <f>F115/MAX($F$2:$F$138)</f>
        <v/>
      </c>
    </row>
    <row r="116">
      <c r="A116" t="n">
        <v>90</v>
      </c>
      <c r="B116" t="n">
        <v>520</v>
      </c>
      <c r="D116" s="1">
        <f>(A116-MIN($A$2:$A$138))/(MAX($A$2:$A$138)-MIN($A$2:$A$138))</f>
        <v/>
      </c>
      <c r="E116" s="1">
        <f>(MAX($B$2:$B$138)-B116)/(MAX($B$2:$B$138)-MIN($B$2:$B$138))</f>
        <v/>
      </c>
      <c r="F116" t="n">
        <v>115</v>
      </c>
      <c r="G116" s="3">
        <f>F116/MAX($F$2:$F$138)</f>
        <v/>
      </c>
    </row>
    <row r="117">
      <c r="A117" t="n">
        <v>90</v>
      </c>
      <c r="B117" t="n">
        <v>520</v>
      </c>
      <c r="D117" s="1">
        <f>(A117-MIN($A$2:$A$138))/(MAX($A$2:$A$138)-MIN($A$2:$A$138))</f>
        <v/>
      </c>
      <c r="E117" s="1">
        <f>(MAX($B$2:$B$138)-B117)/(MAX($B$2:$B$138)-MIN($B$2:$B$138))</f>
        <v/>
      </c>
      <c r="F117" t="n">
        <v>116</v>
      </c>
      <c r="G117" s="3">
        <f>F117/MAX($F$2:$F$138)</f>
        <v/>
      </c>
    </row>
    <row r="118">
      <c r="A118" t="n">
        <v>90</v>
      </c>
      <c r="B118" t="n">
        <v>520</v>
      </c>
      <c r="D118" s="1">
        <f>(A118-MIN($A$2:$A$138))/(MAX($A$2:$A$138)-MIN($A$2:$A$138))</f>
        <v/>
      </c>
      <c r="E118" s="1">
        <f>(MAX($B$2:$B$138)-B118)/(MAX($B$2:$B$138)-MIN($B$2:$B$138))</f>
        <v/>
      </c>
      <c r="F118" t="n">
        <v>117</v>
      </c>
      <c r="G118" s="3">
        <f>F118/MAX($F$2:$F$138)</f>
        <v/>
      </c>
    </row>
    <row r="119">
      <c r="A119" t="n">
        <v>90</v>
      </c>
      <c r="B119" t="n">
        <v>520</v>
      </c>
      <c r="D119" s="1">
        <f>(A119-MIN($A$2:$A$138))/(MAX($A$2:$A$138)-MIN($A$2:$A$138))</f>
        <v/>
      </c>
      <c r="E119" s="1">
        <f>(MAX($B$2:$B$138)-B119)/(MAX($B$2:$B$138)-MIN($B$2:$B$138))</f>
        <v/>
      </c>
      <c r="F119" t="n">
        <v>118</v>
      </c>
      <c r="G119" s="3">
        <f>F119/MAX($F$2:$F$138)</f>
        <v/>
      </c>
    </row>
    <row r="120">
      <c r="A120" t="n">
        <v>90</v>
      </c>
      <c r="B120" t="n">
        <v>520</v>
      </c>
      <c r="D120" s="1">
        <f>(A120-MIN($A$2:$A$138))/(MAX($A$2:$A$138)-MIN($A$2:$A$138))</f>
        <v/>
      </c>
      <c r="E120" s="1">
        <f>(MAX($B$2:$B$138)-B120)/(MAX($B$2:$B$138)-MIN($B$2:$B$138))</f>
        <v/>
      </c>
      <c r="F120" t="n">
        <v>119</v>
      </c>
      <c r="G120" s="3">
        <f>F120/MAX($F$2:$F$138)</f>
        <v/>
      </c>
    </row>
    <row r="121">
      <c r="A121" t="n">
        <v>90</v>
      </c>
      <c r="B121" t="n">
        <v>520</v>
      </c>
      <c r="D121" s="1">
        <f>(A121-MIN($A$2:$A$138))/(MAX($A$2:$A$138)-MIN($A$2:$A$138))</f>
        <v/>
      </c>
      <c r="E121" s="1">
        <f>(MAX($B$2:$B$138)-B121)/(MAX($B$2:$B$138)-MIN($B$2:$B$138))</f>
        <v/>
      </c>
      <c r="F121" t="n">
        <v>120</v>
      </c>
      <c r="G121" s="3">
        <f>F121/MAX($F$2:$F$138)</f>
        <v/>
      </c>
    </row>
    <row r="122">
      <c r="A122" t="n">
        <v>90</v>
      </c>
      <c r="B122" t="n">
        <v>520</v>
      </c>
      <c r="D122" s="1">
        <f>(A122-MIN($A$2:$A$138))/(MAX($A$2:$A$138)-MIN($A$2:$A$138))</f>
        <v/>
      </c>
      <c r="E122" s="1">
        <f>(MAX($B$2:$B$138)-B122)/(MAX($B$2:$B$138)-MIN($B$2:$B$138))</f>
        <v/>
      </c>
      <c r="F122" t="n">
        <v>121</v>
      </c>
      <c r="G122" s="3">
        <f>F122/MAX($F$2:$F$138)</f>
        <v/>
      </c>
    </row>
    <row r="123">
      <c r="A123" t="n">
        <v>90</v>
      </c>
      <c r="B123" t="n">
        <v>520</v>
      </c>
      <c r="D123" s="1">
        <f>(A123-MIN($A$2:$A$138))/(MAX($A$2:$A$138)-MIN($A$2:$A$138))</f>
        <v/>
      </c>
      <c r="E123" s="1">
        <f>(MAX($B$2:$B$138)-B123)/(MAX($B$2:$B$138)-MIN($B$2:$B$138))</f>
        <v/>
      </c>
      <c r="F123" t="n">
        <v>122</v>
      </c>
      <c r="G123" s="3">
        <f>F123/MAX($F$2:$F$138)</f>
        <v/>
      </c>
    </row>
    <row r="124">
      <c r="A124" t="n">
        <v>90</v>
      </c>
      <c r="B124" t="n">
        <v>520</v>
      </c>
      <c r="D124" s="1">
        <f>(A124-MIN($A$2:$A$138))/(MAX($A$2:$A$138)-MIN($A$2:$A$138))</f>
        <v/>
      </c>
      <c r="E124" s="1">
        <f>(MAX($B$2:$B$138)-B124)/(MAX($B$2:$B$138)-MIN($B$2:$B$138))</f>
        <v/>
      </c>
      <c r="F124" t="n">
        <v>123</v>
      </c>
      <c r="G124" s="3">
        <f>F124/MAX($F$2:$F$138)</f>
        <v/>
      </c>
    </row>
    <row r="125">
      <c r="A125" t="n">
        <v>90</v>
      </c>
      <c r="B125" t="n">
        <v>520</v>
      </c>
      <c r="D125" s="1">
        <f>(A125-MIN($A$2:$A$138))/(MAX($A$2:$A$138)-MIN($A$2:$A$138))</f>
        <v/>
      </c>
      <c r="E125" s="1">
        <f>(MAX($B$2:$B$138)-B125)/(MAX($B$2:$B$138)-MIN($B$2:$B$138))</f>
        <v/>
      </c>
      <c r="F125" t="n">
        <v>124</v>
      </c>
      <c r="G125" s="3">
        <f>F125/MAX($F$2:$F$138)</f>
        <v/>
      </c>
    </row>
    <row r="126">
      <c r="A126" t="n">
        <v>90</v>
      </c>
      <c r="B126" t="n">
        <v>520</v>
      </c>
      <c r="D126" s="1">
        <f>(A126-MIN($A$2:$A$138))/(MAX($A$2:$A$138)-MIN($A$2:$A$138))</f>
        <v/>
      </c>
      <c r="E126" s="1">
        <f>(MAX($B$2:$B$138)-B126)/(MAX($B$2:$B$138)-MIN($B$2:$B$138))</f>
        <v/>
      </c>
      <c r="F126" t="n">
        <v>125</v>
      </c>
      <c r="G126" s="3">
        <f>F126/MAX($F$2:$F$138)</f>
        <v/>
      </c>
    </row>
    <row r="127">
      <c r="A127" t="n">
        <v>90</v>
      </c>
      <c r="B127" t="n">
        <v>520</v>
      </c>
      <c r="D127" s="1">
        <f>(A127-MIN($A$2:$A$138))/(MAX($A$2:$A$138)-MIN($A$2:$A$138))</f>
        <v/>
      </c>
      <c r="E127" s="1">
        <f>(MAX($B$2:$B$138)-B127)/(MAX($B$2:$B$138)-MIN($B$2:$B$138))</f>
        <v/>
      </c>
      <c r="F127" t="n">
        <v>126</v>
      </c>
      <c r="G127" s="3">
        <f>F127/MAX($F$2:$F$138)</f>
        <v/>
      </c>
    </row>
    <row r="128">
      <c r="A128" t="n">
        <v>90</v>
      </c>
      <c r="B128" t="n">
        <v>520</v>
      </c>
      <c r="D128" s="1">
        <f>(A128-MIN($A$2:$A$138))/(MAX($A$2:$A$138)-MIN($A$2:$A$138))</f>
        <v/>
      </c>
      <c r="E128" s="1">
        <f>(MAX($B$2:$B$138)-B128)/(MAX($B$2:$B$138)-MIN($B$2:$B$138))</f>
        <v/>
      </c>
      <c r="F128" t="n">
        <v>127</v>
      </c>
      <c r="G128" s="3">
        <f>F128/MAX($F$2:$F$138)</f>
        <v/>
      </c>
    </row>
    <row r="129">
      <c r="A129" t="n">
        <v>90</v>
      </c>
      <c r="B129" t="n">
        <v>520</v>
      </c>
      <c r="D129" s="1">
        <f>(A129-MIN($A$2:$A$138))/(MAX($A$2:$A$138)-MIN($A$2:$A$138))</f>
        <v/>
      </c>
      <c r="E129" s="1">
        <f>(MAX($B$2:$B$138)-B129)/(MAX($B$2:$B$138)-MIN($B$2:$B$138))</f>
        <v/>
      </c>
      <c r="F129" t="n">
        <v>128</v>
      </c>
      <c r="G129" s="3">
        <f>F129/MAX($F$2:$F$138)</f>
        <v/>
      </c>
    </row>
    <row r="130">
      <c r="A130" t="n">
        <v>90</v>
      </c>
      <c r="B130" t="n">
        <v>520</v>
      </c>
      <c r="D130" s="1">
        <f>(A130-MIN($A$2:$A$138))/(MAX($A$2:$A$138)-MIN($A$2:$A$138))</f>
        <v/>
      </c>
      <c r="E130" s="1">
        <f>(MAX($B$2:$B$138)-B130)/(MAX($B$2:$B$138)-MIN($B$2:$B$138))</f>
        <v/>
      </c>
      <c r="F130" t="n">
        <v>129</v>
      </c>
      <c r="G130" s="3">
        <f>F130/MAX($F$2:$F$138)</f>
        <v/>
      </c>
    </row>
    <row r="131">
      <c r="A131" t="n">
        <v>90</v>
      </c>
      <c r="B131" t="n">
        <v>520</v>
      </c>
      <c r="D131" s="1">
        <f>(A131-MIN($A$2:$A$138))/(MAX($A$2:$A$138)-MIN($A$2:$A$138))</f>
        <v/>
      </c>
      <c r="E131" s="1">
        <f>(MAX($B$2:$B$138)-B131)/(MAX($B$2:$B$138)-MIN($B$2:$B$138))</f>
        <v/>
      </c>
      <c r="F131" t="n">
        <v>130</v>
      </c>
      <c r="G131" s="3">
        <f>F131/MAX($F$2:$F$138)</f>
        <v/>
      </c>
    </row>
    <row r="132">
      <c r="A132" t="n">
        <v>90</v>
      </c>
      <c r="B132" t="n">
        <v>520</v>
      </c>
      <c r="D132" s="1">
        <f>(A132-MIN($A$2:$A$138))/(MAX($A$2:$A$138)-MIN($A$2:$A$138))</f>
        <v/>
      </c>
      <c r="E132" s="1">
        <f>(MAX($B$2:$B$138)-B132)/(MAX($B$2:$B$138)-MIN($B$2:$B$138))</f>
        <v/>
      </c>
      <c r="F132" t="n">
        <v>131</v>
      </c>
      <c r="G132" s="3">
        <f>F132/MAX($F$2:$F$138)</f>
        <v/>
      </c>
    </row>
    <row r="133">
      <c r="A133" t="n">
        <v>90</v>
      </c>
      <c r="B133" t="n">
        <v>520</v>
      </c>
      <c r="D133" s="1">
        <f>(A133-MIN($A$2:$A$138))/(MAX($A$2:$A$138)-MIN($A$2:$A$138))</f>
        <v/>
      </c>
      <c r="E133" s="1">
        <f>(MAX($B$2:$B$138)-B133)/(MAX($B$2:$B$138)-MIN($B$2:$B$138))</f>
        <v/>
      </c>
      <c r="F133" t="n">
        <v>132</v>
      </c>
      <c r="G133" s="3">
        <f>F133/MAX($F$2:$F$138)</f>
        <v/>
      </c>
    </row>
    <row r="134">
      <c r="A134" t="n">
        <v>90</v>
      </c>
      <c r="B134" t="n">
        <v>520</v>
      </c>
      <c r="D134" s="1">
        <f>(A134-MIN($A$2:$A$138))/(MAX($A$2:$A$138)-MIN($A$2:$A$138))</f>
        <v/>
      </c>
      <c r="E134" s="1">
        <f>(MAX($B$2:$B$138)-B134)/(MAX($B$2:$B$138)-MIN($B$2:$B$138))</f>
        <v/>
      </c>
      <c r="F134" t="n">
        <v>133</v>
      </c>
      <c r="G134" s="3">
        <f>F134/MAX($F$2:$F$138)</f>
        <v/>
      </c>
    </row>
    <row r="135">
      <c r="A135" t="n">
        <v>90</v>
      </c>
      <c r="B135" t="n">
        <v>520</v>
      </c>
      <c r="D135" s="1">
        <f>(A135-MIN($A$2:$A$138))/(MAX($A$2:$A$138)-MIN($A$2:$A$138))</f>
        <v/>
      </c>
      <c r="E135" s="1">
        <f>(MAX($B$2:$B$138)-B135)/(MAX($B$2:$B$138)-MIN($B$2:$B$138))</f>
        <v/>
      </c>
      <c r="F135" t="n">
        <v>134</v>
      </c>
      <c r="G135" s="3">
        <f>F135/MAX($F$2:$F$138)</f>
        <v/>
      </c>
    </row>
    <row r="136">
      <c r="A136" t="n">
        <v>90</v>
      </c>
      <c r="B136" t="n">
        <v>520</v>
      </c>
      <c r="D136" s="1">
        <f>(A136-MIN($A$2:$A$138))/(MAX($A$2:$A$138)-MIN($A$2:$A$138))</f>
        <v/>
      </c>
      <c r="E136" s="1">
        <f>(MAX($B$2:$B$138)-B136)/(MAX($B$2:$B$138)-MIN($B$2:$B$138))</f>
        <v/>
      </c>
      <c r="F136" t="n">
        <v>135</v>
      </c>
      <c r="G136" s="3">
        <f>F136/MAX($F$2:$F$138)</f>
        <v/>
      </c>
    </row>
    <row r="137">
      <c r="A137" t="n">
        <v>90</v>
      </c>
      <c r="B137" t="n">
        <v>520</v>
      </c>
      <c r="D137" s="1">
        <f>(A137-MIN($A$2:$A$138))/(MAX($A$2:$A$138)-MIN($A$2:$A$138))</f>
        <v/>
      </c>
      <c r="E137" s="1">
        <f>(MAX($B$2:$B$138)-B137)/(MAX($B$2:$B$138)-MIN($B$2:$B$138))</f>
        <v/>
      </c>
      <c r="F137" t="n">
        <v>136</v>
      </c>
      <c r="G137" s="3">
        <f>F137/MAX($F$2:$F$138)</f>
        <v/>
      </c>
    </row>
    <row r="138">
      <c r="A138" t="n">
        <v>90</v>
      </c>
      <c r="B138" t="n">
        <v>520</v>
      </c>
      <c r="D138" s="1">
        <f>(A138-MIN($A$2:$A$138))/(MAX($A$2:$A$138)-MIN($A$2:$A$138))</f>
        <v/>
      </c>
      <c r="E138" s="1">
        <f>(MAX($B$2:$B$138)-B138)/(MAX($B$2:$B$138)-MIN($B$2:$B$138))</f>
        <v/>
      </c>
      <c r="F138" t="n">
        <v>137</v>
      </c>
      <c r="G138" s="3">
        <f>F138/MAX($F$2:$F$138)</f>
        <v/>
      </c>
    </row>
  </sheetData>
  <conditionalFormatting sqref="D2:G138">
    <cfRule type="expression" priority="1" dxfId="3">
      <formula>AND($G2&lt;=1,$G2&gt;0.75)</formula>
    </cfRule>
    <cfRule type="expression" priority="2" dxfId="2">
      <formula>AND($G2&lt;=0.75,$G2&gt;0.5)</formula>
    </cfRule>
    <cfRule type="expression" priority="3" dxfId="1">
      <formula>AND($G2&lt;=0.5,$G2&gt;0.25)</formula>
    </cfRule>
    <cfRule type="expression" priority="4" dxfId="0">
      <formula>$G2&lt;=0.25</formula>
    </cfRule>
  </conditionalFormatting>
  <pageMargins left="0.75" right="0.75" top="1" bottom="1" header="0.5" footer="0.5"/>
  <pageSetup orientation="portrait" paperSize="9" horizontalDpi="4294967293" verticalDpi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2022-07-06T14:57:34Z</dcterms:created>
  <dcterms:modified xmlns:dcterms="http://purl.org/dc/terms/" xmlns:xsi="http://www.w3.org/2001/XMLSchema-instance" xsi:type="dcterms:W3CDTF">2022-07-26T14:30:50Z</dcterms:modified>
  <cp:lastModifiedBy>RooT</cp:lastModifiedBy>
</cp:coreProperties>
</file>